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8" windowWidth="20340" windowHeight="12012" tabRatio="852" activeTab="0"/>
  </bookViews>
  <sheets>
    <sheet name="反映状況調" sheetId="1" r:id="rId1"/>
  </sheets>
  <definedNames>
    <definedName name="_xlnm.Print_Area" localSheetId="0">'反映状況調'!$A$1:$Y$121</definedName>
    <definedName name="_xlnm.Print_Titles" localSheetId="0">'反映状況調'!$4:$7</definedName>
  </definedNames>
  <calcPr fullCalcOnLoad="1"/>
</workbook>
</file>

<file path=xl/sharedStrings.xml><?xml version="1.0" encoding="utf-8"?>
<sst xmlns="http://schemas.openxmlformats.org/spreadsheetml/2006/main" count="989" uniqueCount="344">
  <si>
    <t>一般会計</t>
  </si>
  <si>
    <t>合　　　　　計</t>
  </si>
  <si>
    <t>項・事項</t>
  </si>
  <si>
    <t>当初予算額</t>
  </si>
  <si>
    <t>要求額</t>
  </si>
  <si>
    <t>差引き</t>
  </si>
  <si>
    <t>Ａ</t>
  </si>
  <si>
    <t>Ｂ</t>
  </si>
  <si>
    <t>Ｂ－Ａ＝Ｃ</t>
  </si>
  <si>
    <t>所見の概要</t>
  </si>
  <si>
    <t>執行額</t>
  </si>
  <si>
    <t>評価結果</t>
  </si>
  <si>
    <t>現状通り</t>
  </si>
  <si>
    <t>担当部局庁</t>
  </si>
  <si>
    <t>行政事業レビュー対象　計</t>
  </si>
  <si>
    <t>行政事業レビュー対象外　計</t>
  </si>
  <si>
    <t>事業
番号</t>
  </si>
  <si>
    <t>事　　業　　名</t>
  </si>
  <si>
    <t>備　考</t>
  </si>
  <si>
    <t>反映内容</t>
  </si>
  <si>
    <t>反映額</t>
  </si>
  <si>
    <t>縮減</t>
  </si>
  <si>
    <t>現状通り</t>
  </si>
  <si>
    <t>平成２６年度</t>
  </si>
  <si>
    <t>行政事業レビュー推進チームの所見</t>
  </si>
  <si>
    <t>いずれの施策にも関連しないもの</t>
  </si>
  <si>
    <t>前年度新規</t>
  </si>
  <si>
    <t>その他</t>
  </si>
  <si>
    <t>　　　　「前年度新規」：前年度に新規に開始したもの。</t>
  </si>
  <si>
    <t>会計区分</t>
  </si>
  <si>
    <t>（単位：百万円）</t>
  </si>
  <si>
    <t>　</t>
  </si>
  <si>
    <t>外部有識者チェック対象（公開プロセス含む）
※対象となる場合、理由を記載</t>
  </si>
  <si>
    <t>平成２７年度</t>
  </si>
  <si>
    <t>反映状況</t>
  </si>
  <si>
    <t>　　　　「その他」：上記の基準には該当しないが、行政事業レビュー推進チームが選定したもの。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</si>
  <si>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</si>
  <si>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</si>
  <si>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</si>
  <si>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</si>
  <si>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注４．予備費を使用した場合は「備考」欄にその旨を記載するとともに、金額を記載すること。</t>
  </si>
  <si>
    <t>事業内容の一部改善</t>
  </si>
  <si>
    <t>平成２５年対象</t>
  </si>
  <si>
    <t>注１．　該当がない場合は「－」を記載し、負の数値を記載する場合は「▲」を使用する。</t>
  </si>
  <si>
    <t>委託調査</t>
  </si>
  <si>
    <t>補助金等</t>
  </si>
  <si>
    <t>執行
可能額</t>
  </si>
  <si>
    <t>外部有識者コメント</t>
  </si>
  <si>
    <t>平成26年レビューシート番号</t>
  </si>
  <si>
    <t>平成２６年度
補正後予算額</t>
  </si>
  <si>
    <t>平成２８年度</t>
  </si>
  <si>
    <t>外部有識者点検対象外</t>
  </si>
  <si>
    <t>事業開始
年度</t>
  </si>
  <si>
    <t>事業終了
(予定)年度</t>
  </si>
  <si>
    <t>平成２７年行政事業レビュー事業単位整理表兼点検結果の平成２８年度予算概算要求への反映状況調表</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</si>
  <si>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</si>
  <si>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</si>
  <si>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</si>
  <si>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</si>
  <si>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</si>
  <si>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</si>
  <si>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</si>
  <si>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</si>
  <si>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予定通り終了</t>
  </si>
  <si>
    <t>平成２６年対象</t>
  </si>
  <si>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</si>
  <si>
    <t>防犯ボランティア支援事業の推進</t>
  </si>
  <si>
    <t>平成17年度</t>
  </si>
  <si>
    <t>終了予定なし</t>
  </si>
  <si>
    <t>引き続き、執行における競争性・透明性の向上を図ること。</t>
  </si>
  <si>
    <t>生活安全局</t>
  </si>
  <si>
    <t>（項）生活安全警察費
　（大事項）市民生活の安全と平穏の確保に必要な経費</t>
  </si>
  <si>
    <t>児童ポルノ対策・少年非行防止対策の推進</t>
  </si>
  <si>
    <t>(児童ポルノ)
平成21年度
(少年非行防止)
平成23年度
(児童虐待対策)
平成26年度</t>
  </si>
  <si>
    <t>高齢者犯罪被害防止事業</t>
  </si>
  <si>
    <t>平成24年度</t>
  </si>
  <si>
    <t>生活安全警察執務資料作成等</t>
  </si>
  <si>
    <t>ストーカー行為者に対する精神医学的・心理学的アプローチに係る調査研究</t>
  </si>
  <si>
    <t>平成26年度</t>
  </si>
  <si>
    <t>平成27年度</t>
  </si>
  <si>
    <t>引き続き、執行における競争性・透明性の向上を図ること。また、本事業の成果を十分活用するなど、今後の業務に反映させること。</t>
  </si>
  <si>
    <t>新26-001</t>
  </si>
  <si>
    <t>電子計算機運営</t>
  </si>
  <si>
    <t>不明</t>
  </si>
  <si>
    <t>情報通信局</t>
  </si>
  <si>
    <t>（項）警察活動基盤整備費
　（大事項）警察活動基盤の整備に必要な経費</t>
  </si>
  <si>
    <t>警察通信維持費</t>
  </si>
  <si>
    <t>警察電話専用料</t>
  </si>
  <si>
    <t>警察本部等の移転に伴う通信機器の整備等</t>
  </si>
  <si>
    <t>通信指令施設の更新整備</t>
  </si>
  <si>
    <t>通信教養</t>
  </si>
  <si>
    <t>各種資機材の整備に当たっては、競争性を確保の上、効率的な予算執行に努めること。また、整備した各種資機材の有効活用を図ること。</t>
  </si>
  <si>
    <t>科学警察研究所</t>
  </si>
  <si>
    <t>（項）科学警察研究所
　（大事項）研究・鑑定等に必要な経費</t>
  </si>
  <si>
    <t>警察教養</t>
  </si>
  <si>
    <t>長官官房</t>
  </si>
  <si>
    <t>警備装備品の整備</t>
  </si>
  <si>
    <t>捜査装備品の整備</t>
  </si>
  <si>
    <t>銃器の整備等</t>
  </si>
  <si>
    <t>警察用車両の整備</t>
  </si>
  <si>
    <t>警察用航空機の整備</t>
  </si>
  <si>
    <t>警察用船舶の整備</t>
  </si>
  <si>
    <t>公開プロセス対象事業</t>
  </si>
  <si>
    <t>（項）船舶建造費
　（大事項）船舶建造に必要な経費
（項）警察活動基盤整備費
　（大事項）警察活動基盤の整備に必要な経費</t>
  </si>
  <si>
    <t>DNA型鑑定の実施</t>
  </si>
  <si>
    <t>平成４年度</t>
  </si>
  <si>
    <t>刑事局</t>
  </si>
  <si>
    <t>鑑識に必要な物品購入等</t>
  </si>
  <si>
    <t>活動経費</t>
  </si>
  <si>
    <t>都道府県警察費補助金</t>
  </si>
  <si>
    <t>昭和29年度</t>
  </si>
  <si>
    <t>警察署等都道府県警察施設の整備</t>
  </si>
  <si>
    <t>引き続き、補助金の算定に当たってのヒアリングの実施、内容の精査を行うほか、執行状況を確認すること。</t>
  </si>
  <si>
    <t>全国防災に係る警察情報通信基盤の強化・充実</t>
  </si>
  <si>
    <t>-</t>
  </si>
  <si>
    <t>都道府県警察施設の耐震改修（一般会計）</t>
  </si>
  <si>
    <t>施策名：２-１ 重要犯罪・重要窃盗犯の検挙向上</t>
  </si>
  <si>
    <t>司法解剖等の実施</t>
  </si>
  <si>
    <t>刑事局</t>
  </si>
  <si>
    <t>犯罪鑑識官による鑑定</t>
  </si>
  <si>
    <t>（項）刑事警察費
　（大事項）犯罪捜査の的確な推進に必要な経費
（項）警察活動基盤整備費
　（大事項）警察活動基盤の整備に必要な経費</t>
  </si>
  <si>
    <t>指名手配被疑者ポスターの作成等</t>
  </si>
  <si>
    <t>（項）刑事警察費
　（大事項）犯罪捜査の的確な推進に必要な経費</t>
  </si>
  <si>
    <t>自動車ナンバー自動読取装置の整備</t>
  </si>
  <si>
    <t>昭和61年度</t>
  </si>
  <si>
    <t>施策名：２-３ 振り込め詐欺を始めとする特殊詐欺の捜査活動及び予防活動の強化</t>
  </si>
  <si>
    <t>特殊詐欺事件に係る効率的捜査の更なる推進</t>
  </si>
  <si>
    <t>高齢者犯罪被害防止事業（003再掲）</t>
  </si>
  <si>
    <t>施策名：２-４ 科学技術を活用した捜査の更なる推進</t>
  </si>
  <si>
    <t>犯罪鑑識官による鑑定（028再掲）</t>
  </si>
  <si>
    <t>施策名：２-５  被疑者取調べの適正化の更なる推進</t>
  </si>
  <si>
    <t>取調べの録音・録画新システム開発のためのモデル事業</t>
  </si>
  <si>
    <t>施策名：３-１ 暴力団等犯罪組織の存立基盤の弱体化</t>
  </si>
  <si>
    <t>安心な社会を創るための匿名通報事業</t>
  </si>
  <si>
    <t>刑事局組織犯罪
対策部</t>
  </si>
  <si>
    <t>（項）組織犯罪対策費
　（大事項）組織犯罪対策の強化に必要な経費</t>
  </si>
  <si>
    <t>組織犯罪対策</t>
  </si>
  <si>
    <t>施策名：３-２ 来日外国人犯罪対策の強化</t>
  </si>
  <si>
    <t>-</t>
  </si>
  <si>
    <t>安心な社会を創るための匿名通報事業（033再掲）</t>
  </si>
  <si>
    <t>組織犯罪対策（034再掲）</t>
  </si>
  <si>
    <t>施策名：４-１ 歩行者・自転車利用者の安全確保</t>
  </si>
  <si>
    <t>広報啓発等</t>
  </si>
  <si>
    <t>交通局</t>
  </si>
  <si>
    <t>（項）交通警察費
　（大事項）安全かつ快適な交通の確保に必要な経費</t>
  </si>
  <si>
    <t>中高年齢層の歩行中死亡事故を抑止するための段階的交通安全教育手法に関する調査</t>
  </si>
  <si>
    <t>平成25年度</t>
  </si>
  <si>
    <t>交通取締りによる事故防止の向上方策及び取締り手法の高度化等に関する調査研究</t>
  </si>
  <si>
    <t>今後、同様の事業を実施するに当たっても、引き続き競争性を確保するなど予算額の削減に努めるとともに、調査内容の有効性についても十分に検証すること。</t>
  </si>
  <si>
    <t>新26-002</t>
  </si>
  <si>
    <t>施策名：４-２ 運転者対策の推進</t>
  </si>
  <si>
    <t>広報啓発等（035再掲）</t>
  </si>
  <si>
    <t>施策名：４-３ 道路交通環境の整備</t>
  </si>
  <si>
    <t>広域交通管制システムの更新整備及び維持管理</t>
  </si>
  <si>
    <t>平成23年度</t>
  </si>
  <si>
    <t>平成32年度</t>
  </si>
  <si>
    <t>交通安全施設等整備事業効果測定</t>
  </si>
  <si>
    <t>平成15年度</t>
  </si>
  <si>
    <t>都道府県警察施設整備費補助金（交通安全施設）</t>
  </si>
  <si>
    <t>昭和41年度</t>
  </si>
  <si>
    <t>都道府県警察施設整備費補助金（災害に備えた道路交通環境の整備）</t>
  </si>
  <si>
    <t>広域交通規制の高度化に資する交通情報収集システム整備</t>
  </si>
  <si>
    <t>（項）交通警察費
　（大事項）安全かつ快適な交通の確保に必要な経費
（項）警察活動基盤整備費
　（大事項）警察活動基盤の整備に必要な経費</t>
  </si>
  <si>
    <t>低コスト信号の開発に関する調査研究</t>
  </si>
  <si>
    <t>新26-003</t>
  </si>
  <si>
    <t>環状交差点の効用を最大化するための条件等に関する調査研究</t>
  </si>
  <si>
    <t>新26-004</t>
  </si>
  <si>
    <t>電波を活用した端末制御通信による信号制御の高度化に関するモデル事業</t>
  </si>
  <si>
    <t>新26-005</t>
  </si>
  <si>
    <t>地理的情報等に基づく新たな交通事故分析手法等に関する調査研究</t>
  </si>
  <si>
    <t>新たな速度違反自動取締装置に関するモデル事業</t>
  </si>
  <si>
    <t>（項）警察活動基盤整備費
　（大事項）警察活動基盤の整備に必要な経費</t>
  </si>
  <si>
    <t>施策名：５-１ 重大テロ事案等を含む警備犯罪への的確な対処</t>
  </si>
  <si>
    <t>焦点</t>
  </si>
  <si>
    <t>警備局</t>
  </si>
  <si>
    <t>（項）警備警察費
　（大事項）国の公安の維持に必要な経費</t>
  </si>
  <si>
    <t>千葉県警察成田国際空港警備隊費</t>
  </si>
  <si>
    <t>昭和53年度</t>
  </si>
  <si>
    <t>情報収集・分析機能の強化等</t>
  </si>
  <si>
    <t>皇宮警察本部</t>
  </si>
  <si>
    <t>（項）皇宮警察本部
　（大事項）護衛・警備に必要な経費</t>
  </si>
  <si>
    <t>施策名：５-２ 大規模自然災害等の重大事案への的確な対処</t>
  </si>
  <si>
    <t>焦点（048再掲）</t>
  </si>
  <si>
    <t>施策名：５-３ 対日有害活動・国際テロ等の未然防止及びこれらの事案への的確な対処</t>
  </si>
  <si>
    <t>ラヂオプレスニュース速報受信</t>
  </si>
  <si>
    <t>警備局外事情報部</t>
  </si>
  <si>
    <t>国際テロ対策データベースシステム</t>
  </si>
  <si>
    <t>国際テロ捜査情報分析支援装置維持費</t>
  </si>
  <si>
    <t>平成21年度</t>
  </si>
  <si>
    <t>情報収集・分析機能の強化等（050再掲）</t>
  </si>
  <si>
    <t>施策名：６-１ 犯罪被害者等に対する経済的支援・精神的支援等総合的な支援の充実</t>
  </si>
  <si>
    <t>犯罪被害給付金</t>
  </si>
  <si>
    <t>昭和55年度</t>
  </si>
  <si>
    <t>（項）犯罪被害給付費
　（大事項）犯罪被害給付に必要な経費</t>
  </si>
  <si>
    <t>犯罪被害者支援経費</t>
  </si>
  <si>
    <t>施策名：７-１ 情報セキュリティーの確保とネットワーク利用犯罪等サイバー犯罪の抑止</t>
  </si>
  <si>
    <t>インターネット・ホットライン業務</t>
  </si>
  <si>
    <t>平成18年度</t>
  </si>
  <si>
    <t>（項）情報技術犯罪対策費
　（大事項）情報技術犯罪対策に必要な経費</t>
  </si>
  <si>
    <t>サイバーパトロール業務</t>
  </si>
  <si>
    <t>平成20年度</t>
  </si>
  <si>
    <t>アクセス制御機能に関する技術の研究開発の状況等に関する調査及び広報啓発等</t>
  </si>
  <si>
    <t>平成12年度</t>
  </si>
  <si>
    <t>不正アクセス取締関係資機材の整備</t>
  </si>
  <si>
    <t>サイバー犯罪取締りの推進</t>
  </si>
  <si>
    <t>情勢に対応した訓練環境の充実</t>
  </si>
  <si>
    <t>予防・捜査等の推進に必要なインターネット観測技術に関する調査研究</t>
  </si>
  <si>
    <t>サイバー攻撃対策の推進</t>
  </si>
  <si>
    <t>引き続き、競争における競争性・透明性の向上を図ること。また、整備した資機材の有効活用を図ること。</t>
  </si>
  <si>
    <t>新26-006</t>
  </si>
  <si>
    <t>警察白書</t>
  </si>
  <si>
    <t>昭和48年度</t>
  </si>
  <si>
    <t>（項）警察庁共通費
　（大事項）警察庁一般行政に必要な経費</t>
  </si>
  <si>
    <t>国際刑事警察会議等分担金</t>
  </si>
  <si>
    <t>昭和28年度</t>
  </si>
  <si>
    <t>（項）警察庁共通費
　（大事項）国際会議等に必要な経費</t>
  </si>
  <si>
    <t>国際協力に必要な経費</t>
  </si>
  <si>
    <t>機動隊等警察施設の整備</t>
  </si>
  <si>
    <t>（項）警察庁施設費
　（大事項）警察庁施設整備に必要な経費
　（大事項）民間資金等を活用した警察庁施設整備に必要な経費</t>
  </si>
  <si>
    <t>警察施設の防災機能の強化</t>
  </si>
  <si>
    <t>東日本大震災復興特別会計</t>
  </si>
  <si>
    <t xml:space="preserve">
（項）警察庁施設費
　（大事項）警察庁施設整備に必要な経費
　</t>
  </si>
  <si>
    <t>引き続き、適切かつ効率的な事業実施に努めること。</t>
  </si>
  <si>
    <t>引き続き、適切かつ効率的な事業実施に努めること。</t>
  </si>
  <si>
    <t>事業の執行に当たっては、競争性を確保した調達を行うなど、執行額の削減に努めること。</t>
  </si>
  <si>
    <t>事業の執行に当たっては、競争性を確保した調達を行うなど、執行額の削減に努めること。</t>
  </si>
  <si>
    <t>電子計算機運営に係る平成28年度予算概算要求を行うに当たり、契約実績の反映、システム構成の見直し等を実施するとともに、執行に当たっては、更なる競争性の確保を図るなど、可能な限り経費の縮減に努めること。</t>
  </si>
  <si>
    <t>行政事業レビューにおける自己点検結果を踏まえて必要な検討を実施し、概算要求に反映させること。</t>
  </si>
  <si>
    <t>整備に必要な各種物品の調達等について、平成28年度予算の概算要求を行う場合には、実績単価の反映、仕様の見直し、調達数の見直しを実施し、予算額の縮減に努めること。</t>
  </si>
  <si>
    <t>引き続き、契約実績、市場調査に基づく金額及び内容の精査、仕様の見直し・点検や競争性を高めるための契約方式の検討を行い、執行額の削減</t>
  </si>
  <si>
    <t>事業内容の一部改善</t>
  </si>
  <si>
    <t>　整備に必要な各種物品の調達等について、平成28年度予算の概算要求を行う場合には、実績単価の反映、仕様の見直し、調達数の見直しを実施し、予算額の縮減に努めること。</t>
  </si>
  <si>
    <t>現状通り</t>
  </si>
  <si>
    <t>執行に当たっては、引き続き入札情報の周知に努め、仕様の見直しを行うなど競争性の向上を図り、経費の効率化に努めること。</t>
  </si>
  <si>
    <t>事業内容の一部改善</t>
  </si>
  <si>
    <t>　自己点検の結果を踏まえ、調達に際しては、仕様の点検や過去の調達実績や市場の状況等を予定価格に反映させるなど、競争性、経済性、透明性を高めるための取組を継続するとともに、配分した予算の執行状況を把握・精査すること。</t>
  </si>
  <si>
    <t>平成28年度予算の概算要求を行う場合には、実績単価の反映、調達数の見直し等を実施し、予算額の減額に努めること。</t>
  </si>
  <si>
    <t>平成２８年度の概算要求に当たっては、補用部品の計上率の見直しを行うこと。</t>
  </si>
  <si>
    <t>　平成28年度予算の概算要求を行う場合には、実績単価の反映、調達数の見直し等を実施し、予算額の減額に努めること。</t>
  </si>
  <si>
    <t>　検査試薬の調達方法について、全国の一定地域ごとにまとめて契約を行うなどの見直しを引き続き行うこと。</t>
  </si>
  <si>
    <t>終了予定</t>
  </si>
  <si>
    <t>　他施策における同種物品等についても引き続き、平成28年度予算の概算要求を行う際には、実績単価の反映、性能の見直し、調達数の見直しを実施し、予算額の縮減に努めること。</t>
  </si>
  <si>
    <t>事業内容の一部改善</t>
  </si>
  <si>
    <t>　ＤＮＡ型検査など警察でできる検査は、鑑定嘱託機関に任せず、警察が実施することなどを検討をすべき。</t>
  </si>
  <si>
    <t>現状通り</t>
  </si>
  <si>
    <t>事業の執行に当たっては、競争性を確保した調達を行うなど、執行額の削減に努めること。</t>
  </si>
  <si>
    <t>平成28年度予算の概算要求を行う場合には、契約実績額等の反映を実施し、予算額の削減に努めること。</t>
  </si>
  <si>
    <t>平成28年度予算の概算要求を行う場合には、実績単価の反映、業務の合理化による調達数の見直し等を実施し、予算額の削減に努めること。</t>
  </si>
  <si>
    <t>競争入札の実施によるコスト削減のほか、実績単価の反映、調達数の見直し等を実施し、予算額の縮減に努めること。</t>
  </si>
  <si>
    <t>　今後同様の事業を実施する場合には、競争性・透明性の向上を図り、コストの削減に努めること。</t>
  </si>
  <si>
    <t>終了予定</t>
  </si>
  <si>
    <t>　今後同様の事業を実施する場合には、競争性・透明性の向上を図り、コストの削減に努めること。</t>
  </si>
  <si>
    <t>公開プロセスにおける「事業内容の一部改善」という評価結果を踏まえ、補助の対象とする信号機電源付加装置の種類、整備方針等について検討すること。</t>
  </si>
  <si>
    <t>終了予定</t>
  </si>
  <si>
    <t>終了予定</t>
  </si>
  <si>
    <t>　今後同様の事業を実施する場合には、競争性・透明性の向上を図り、コストの削減に努めること。</t>
  </si>
  <si>
    <t>現状通り</t>
  </si>
  <si>
    <t>事業の執行に当たっては、競争性を確保した調達を行うなど、執行額の削減に努めること。</t>
  </si>
  <si>
    <t>平成28年度予算の概算要求に当たっては、必要数の見直し及び契約実績を反映した要求単価の見直しを図り、予算額の減額に努めること。</t>
  </si>
  <si>
    <t>現状通り</t>
  </si>
  <si>
    <t>平成24年度行政事業レビューにおいて、「民間による費用負担について、業界団体や他省庁と協議すべき」等との評価を受けた経緯があり、ホットライン業務の費用負担等について、継続して検討すべきである。</t>
  </si>
  <si>
    <t>事業目的達成に向け、契約履行状況の点検等に努めること。</t>
  </si>
  <si>
    <t>現状通り</t>
  </si>
  <si>
    <t>調達に当たっては、競争性を確保し、資機材の質の確保と予算の効率的執行を図ること。</t>
  </si>
  <si>
    <t>調達に当たっては競争性を確保し、質の確保と予算の効率的執行を図ること。</t>
  </si>
  <si>
    <t>　事業の実施に当たっては、競争性を確保するほか、効率的かつ効果的な事業の実施に努めること。</t>
  </si>
  <si>
    <t>終了予定</t>
  </si>
  <si>
    <t>　事業の実施に当たっては、競争性を確保するほか、調査内容について十分に検証すること。</t>
  </si>
  <si>
    <t>　事業の実施に当たっては、執行における競争性・透明性を確保するほか、効率的かつ効果的な事業の実施に努めること。</t>
  </si>
  <si>
    <t>現状通り</t>
  </si>
  <si>
    <t>事業の実施に当たっては、競争性を確保しコスト縮減に努めること。</t>
  </si>
  <si>
    <t>現状通り</t>
  </si>
  <si>
    <t>執行に当たっては、一般競争入札を行うなど、競争性・透明性を十分に確保している。また、平成28年度概算要求については、事業内容を精査した上で要求している。</t>
  </si>
  <si>
    <t>執行に当たっては、一般競争入札を行うなど競争性・透明性を十分に確保している。
また、平成28年度概算要求については事業内容等を精査し、予算要求を行っている。</t>
  </si>
  <si>
    <t>執行に当たっては、一般競争入札を行うなど競争性・透明性を十分に確保している。</t>
  </si>
  <si>
    <t>予定通り終了</t>
  </si>
  <si>
    <t>今後、同様の事業を実施する場合には、競争性・透明性の向上を図り、経費の効率化に努めることとする。</t>
  </si>
  <si>
    <t>縮減</t>
  </si>
  <si>
    <t>　当該事業は、第一線の警察活動を支える重要性の高いものであること、また、警察庁職員の事務処理を効率化するためのものであることから、今後も継続的に実施する必要性がある。
　平成28年度予算概算要求については、事業内容の見直しに加え、延長可能なシステムの継続利用、契約実績の反映を行うことにより要求額の縮減を図った。（縮減額：106百万円）
　今後とも、「世界最先端IT 国家創造宣言」（平成25年６月14日閣議決定。平成27年６月30日改定）に基づく情報システムの改革に当たり、システム統合、更なる競争性の確保等、経費の一層の縮減に向けて継続的な検討を行う。</t>
  </si>
  <si>
    <t>　警察活動を行う上で警察情報の的確な伝達は必要不可欠であることから、その維持を行う本事業は継続して実施する必要がある。
　平成28年度予算の概算要求に際しては、実績単価の反映、仕様の見直し、調達数の見直し等を実施し、予算額を縮減した。（縮減額：260百万円）</t>
  </si>
  <si>
    <t>　警察活動を行う上で警察情報の的確な伝達は必要不可欠であることから、その維持を行う本事業は継続して実施する必要がある。
　平成28年度予算の概算要求に際しては、契約実績、市場調査に基づく金額及び内容の精査、回線品目の見直等を実施し、予算額を縮減した。（縮減額：97百万円）</t>
  </si>
  <si>
    <t>　警察活動を行う上で警察情報の的確な伝達は必要不可欠であることから、その維持を行う本事業は継続して実施する必要がある。
　平成28年度予算の概算要求に際しては、契約実績、市場調査に基づく金額及び内容の精査等を実施し、予算額を縮減した。（縮減額：12百万円）</t>
  </si>
  <si>
    <t>　　警察活動を行う上で警察情報の的確な伝達は必要不可欠であり、国民生活と直結する事業であることから、本事業は継続して実施する必要がある。
　引き続き、契約実績、市場調査に基づく金額及び内容の精査を実施し、競争性を確保した経済性の高い予算執行に努める。</t>
  </si>
  <si>
    <t>　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平成28年度予算の概算要求に際しては、実績単価を反映するなど、予算額を縮減した。（削減額：１百万円）
　また、個々の事業の実施に当たっては、より競争性を高めるための検討等を引き続き実施していくこととする。</t>
  </si>
  <si>
    <t>平成28年度予算の概算要求に当たり、機能追加に伴う機器の更新整備について単純更新とせず、引き続き使用が可能かどうか劣化状況についての検証を行い、検証の結果更新が必要な部位(ＯＳのサポート終了に伴う制御部の更新)に限り新規更新とすることにより予算額を削減(削減額約百万円)するとともに、整備資機材の有効活用を図った。</t>
  </si>
  <si>
    <t>引き続き既存事業の見直し等を実施した。</t>
  </si>
  <si>
    <t>　平成28年度予算の概算要求に際しては、都道府県警察に配分する維持費について、予算の執行状況を勘案して削減した。
（削減額：27百万円）</t>
  </si>
  <si>
    <t>　平成28年度予算の概算要求に際しては、都道府県警察に配分する維持費について、予算の執行状況を勘案して削減した。
（削減額：185百万円）</t>
  </si>
  <si>
    <t>特になし。</t>
  </si>
  <si>
    <t>平成28年度予算の概算要求を行うに当たり、車両全般の耐用年数の見直し等を図ることで更新対象車両の整理を実施し、予算額の減額を図った。（削減額：5,350百万円）</t>
  </si>
  <si>
    <t>平成２８年度の概算要求に当たっては、補用部品の計上率の見直しを行った。(削減額：１０８百万円）</t>
  </si>
  <si>
    <t>　平成28年度予算の概算要求に当たり、更新対象船舶の整理を図り、調達数（必要数）の見直しを実施し、予算額の減額を図った。（削減額：90百万円）</t>
  </si>
  <si>
    <t>執行等改善</t>
  </si>
  <si>
    <t xml:space="preserve"> 　都道府県警察ごとに調達していた検査試薬を、平成25年度に警視庁及び関東管区各県警察分を一括調達契約（中央調達）し、平成26年度には中央調達に加え近畿管区各警察分を管区調達、平成27年度にはさらに中部管区及び九州管区各警察分を管区調達とするなど調達方法の見直しを行っている。
　今後も引き続き調達方法の見直しを検討していく。
</t>
  </si>
  <si>
    <t>執行等改善</t>
  </si>
  <si>
    <t>　　司法解剖に伴う遺体の身元確認のために行うＤＮＡ型検査については、日本法医学会と協議の上、平成27年度においては、原則として外部機関に委託せず、全て警察で実施することとした。
　</t>
  </si>
  <si>
    <t>特になし。</t>
  </si>
  <si>
    <t>平成28年度予算の概算要求を行うに当たって、既存事業の見直し等を行い、要求額の削減を図った。（削減額：0.6百万円）</t>
  </si>
  <si>
    <t>　自動車ナンバー自動読取装置は、自動車利用犯罪の検挙に極めて効果的であることから、引き続き実施する必要がある。
　引き続き、契約実績、市場調査に基づく金額及び内容の精査を行うほか、仕様の見直し・点検の実施や競争性を確保した経済性の高い予算執行に努める。</t>
  </si>
  <si>
    <t>現状通り</t>
  </si>
  <si>
    <t>特になし。</t>
  </si>
  <si>
    <t>予定通り終了</t>
  </si>
  <si>
    <t>特になし</t>
  </si>
  <si>
    <t>特になし</t>
  </si>
  <si>
    <t>縮減</t>
  </si>
  <si>
    <t>平成28年度予算の概算要求を行うに当たって、契約実績額等を反映し、要求額の削減を図った（削減額：４百万円）。</t>
  </si>
  <si>
    <t>平成28年度予算の概算要求を行うに当たって、実績単価の反映、業務の合理化による調達数の見直しを実施し、要求額の削減を図った（削減額：11百万円）。</t>
  </si>
  <si>
    <t>平成28年度概算要求に際し、要求単価の見直しを実施し、要求額の削減を図った。(削減額：0.1百万円)</t>
  </si>
  <si>
    <t>特になし(事業終了)</t>
  </si>
  <si>
    <t>特になし。</t>
  </si>
  <si>
    <t>特になし</t>
  </si>
  <si>
    <t>予定通り終了</t>
  </si>
  <si>
    <t>特になし</t>
  </si>
  <si>
    <t>平成28年度予算の概算要求に当たり、過去の使用実績を精査し、保守台数の削減を行った。</t>
  </si>
  <si>
    <t>特になし。</t>
  </si>
  <si>
    <t>平成25年度から、民間においてもホットラインが運営されているところ、本事業について、本来民間が費用(業務）負担すべきものと、警察の委託業務として行うものとを選別し、民間に移行させるべき費用(業務）について関係団体等と協議し、今後の予算の縮減を目指す。</t>
  </si>
  <si>
    <t>引き続き、競争性の確保に努めると共に、仕様等の見直し・点検を実施し、質の高い資機材の確保及び効率的な予算執行に努める。</t>
  </si>
  <si>
    <t>引き続き、競争性の確保に努めると共に、仕様書等の見直し・点検を実施し、質の確保及び効率的な予算執行に努める。</t>
  </si>
  <si>
    <t>　事業の実施に当たっては、効率かつ効果的な活用に努める。また、執行に当たっては、一般競争入札を実施して競争性を確保する予定である。</t>
  </si>
  <si>
    <t>　事業の実施に当たっては、一般競争入札を実施して競争性を確保している。</t>
  </si>
  <si>
    <t>特になし。</t>
  </si>
  <si>
    <t>「新しい日本のための優先課題推進枠」65百万円</t>
  </si>
  <si>
    <t>「新しい日本のための優先課題推進枠」4,692百万円</t>
  </si>
  <si>
    <t>「新しい日本のための優先課題推進枠」45百万円</t>
  </si>
  <si>
    <t>「新しい日本のための優先課題推進枠」4360百万円</t>
  </si>
  <si>
    <t>「新しい日本のための優先課題推進枠」696百万円</t>
  </si>
  <si>
    <t>「新しい日本のための優先課題推進枠」1743百万円</t>
  </si>
  <si>
    <t>「新しい日本のための優先課題推進枠」8746百万円</t>
  </si>
  <si>
    <t>「新しい日本のための優先課題推進枠」296百万円</t>
  </si>
  <si>
    <t>「新しい日本のための優先課題推進枠」1573百万円</t>
  </si>
  <si>
    <t>本事業は、平成26年度新規事業であるが、平成26年度に事業の執行が行われていないため、平成28年度に外部有識者の点検を受けることとする。</t>
  </si>
  <si>
    <t>「新しい日本のための優先課題推進枠」37百万円</t>
  </si>
  <si>
    <t>「新しい日本のための優先課題推進枠」361百万円</t>
  </si>
  <si>
    <t>警察庁</t>
  </si>
  <si>
    <t>平成28年度予算の概算要求に当たり、公開プロセス及びチームの評価結果を踏まえ、補助の対象とする信号機電源付加装置として、これまでは自動起動式（ディーゼル式）のみとしていたところ、整備コストの安価なリチウム電池式を新たに加えた。それぞれの装置の特性等を踏まえ、引き続き、整備方針の見直しに係る検討を進めることとしている。</t>
  </si>
  <si>
    <t>執行等改善</t>
  </si>
  <si>
    <t>施策名：１-１ 総合的な犯罪抑止対策の推進</t>
  </si>
  <si>
    <t>「新しい日本のための優先課題推進枠」184百万円</t>
  </si>
  <si>
    <t>「新しい日本のための優先課題推進枠」716百万</t>
  </si>
  <si>
    <t>「新しい日本のための優先課題推進枠」408百万円</t>
  </si>
  <si>
    <t>東日本大震災復興特別会計</t>
  </si>
  <si>
    <t>東日本大震災復興特別会計</t>
  </si>
  <si>
    <t>補用部品の計上率の見直しなどによるコスト削減及び稼働実態、部分の調達状況機体の劣化状況に応じた更新年限の延伸等について検討を行うこと。</t>
  </si>
  <si>
    <t>平成28年度予算の概算要求に当たり、26・27年度の執行実績等を調査するとともに、新規要求事項についても平成28年度での整備が真に必要であるかどうか、また、過去の使用実績等を精査して必要数の見直しを図った（削減額：29百万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</si>
</sst>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_ * #,##0.000_ ;_ * &quot;▲&quot;#,##0.000_ ;_ * &quot;-&quot;_ ;_ @_ "/>
    <numFmt numFmtId="188" formatCode="&quot;?&quot;#,##0;[Red]&quot;?&quot;\-#,##0"/>
    <numFmt numFmtId="189" formatCode="&quot;?&quot;#,##0.00;[Red]&quot;?&quot;\-#,##0.00"/>
    <numFmt numFmtId="190" formatCode="_ * #,##0.00_ ;_ * &quot;▲&quot;#,##0.00_ ;_ * &quot;-&quot;_ ;_ @_ "/>
  </numFmts>
  <fonts count="4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6"/>
      <name val="ＭＳ ゴシック"/>
      <family val="3"/>
    </font>
    <font>
      <sz val="6"/>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14999000728130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hair"/>
      <top style="thin"/>
      <bottom style="thin"/>
    </border>
    <border>
      <left>
        <color indexed="63"/>
      </left>
      <right style="thin"/>
      <top style="thin"/>
      <bottom style="thin"/>
    </border>
    <border>
      <left>
        <color indexed="63"/>
      </left>
      <right style="thin"/>
      <top style="double"/>
      <bottom>
        <color indexed="63"/>
      </bottom>
    </border>
    <border>
      <left>
        <color indexed="63"/>
      </left>
      <right style="thin"/>
      <top>
        <color indexed="63"/>
      </top>
      <bottom style="medium"/>
    </border>
    <border>
      <left>
        <color indexed="63"/>
      </left>
      <right style="thin"/>
      <top>
        <color indexed="63"/>
      </top>
      <bottom style="double"/>
    </border>
    <border>
      <left style="thin"/>
      <right style="thin"/>
      <top style="double"/>
      <bottom style="thin"/>
    </border>
    <border>
      <left style="thin"/>
      <right>
        <color indexed="63"/>
      </right>
      <top style="double"/>
      <bottom style="thin"/>
    </border>
    <border>
      <left style="thin"/>
      <right style="thin"/>
      <top style="thin"/>
      <bottom style="medium"/>
    </border>
    <border>
      <left style="thin"/>
      <right>
        <color indexed="63"/>
      </right>
      <top style="thin"/>
      <bottom style="medium"/>
    </border>
    <border>
      <left style="thin"/>
      <right style="thin"/>
      <top>
        <color indexed="63"/>
      </top>
      <bottom style="double"/>
    </border>
    <border diagonalUp="1">
      <left style="thin"/>
      <right>
        <color indexed="63"/>
      </right>
      <top>
        <color indexed="63"/>
      </top>
      <bottom style="double"/>
      <diagonal style="thin"/>
    </border>
    <border diagonalUp="1">
      <left style="thin"/>
      <right style="thin"/>
      <top>
        <color indexed="63"/>
      </top>
      <bottom style="double"/>
      <diagonal style="thin"/>
    </border>
    <border>
      <left>
        <color indexed="63"/>
      </left>
      <right>
        <color indexed="63"/>
      </right>
      <top>
        <color indexed="63"/>
      </top>
      <bottom style="double"/>
    </border>
    <border>
      <left style="thin"/>
      <right>
        <color indexed="63"/>
      </right>
      <top>
        <color indexed="63"/>
      </top>
      <bottom style="double"/>
    </border>
    <border diagonalUp="1">
      <left style="thin"/>
      <right style="medium"/>
      <top>
        <color indexed="63"/>
      </top>
      <bottom style="double"/>
      <diagonal style="thin"/>
    </border>
    <border>
      <left>
        <color indexed="63"/>
      </left>
      <right>
        <color indexed="63"/>
      </right>
      <top style="thin"/>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diagonalUp="1">
      <left style="thin"/>
      <right style="thin"/>
      <top style="double"/>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left style="medium"/>
      <right>
        <color indexed="63"/>
      </right>
      <top>
        <color indexed="63"/>
      </top>
      <bottom style="double"/>
    </border>
    <border>
      <left>
        <color indexed="63"/>
      </left>
      <right style="thin"/>
      <top style="double"/>
      <bottom style="thin"/>
    </border>
    <border diagonalUp="1">
      <left style="thin"/>
      <right style="medium"/>
      <top style="double"/>
      <bottom style="thin"/>
      <diagonal style="thin"/>
    </border>
    <border diagonalUp="1">
      <left style="thin"/>
      <right style="medium"/>
      <top style="thin"/>
      <bottom style="medium"/>
      <diagonal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thin"/>
      <bottom style="medium"/>
    </border>
    <border>
      <left style="medium"/>
      <right>
        <color indexed="63"/>
      </right>
      <top style="double"/>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5" borderId="14" xfId="0" applyFont="1" applyFill="1" applyBorder="1" applyAlignment="1">
      <alignment horizontal="center" vertical="center"/>
    </xf>
    <xf numFmtId="0" fontId="6" fillId="35" borderId="15" xfId="0" applyFont="1" applyFill="1" applyBorder="1" applyAlignment="1">
      <alignment horizontal="left" vertical="center"/>
    </xf>
    <xf numFmtId="0" fontId="6" fillId="35" borderId="15" xfId="0" applyFont="1" applyFill="1" applyBorder="1" applyAlignment="1">
      <alignment horizontal="center" vertical="center"/>
    </xf>
    <xf numFmtId="0" fontId="6" fillId="35" borderId="15" xfId="0" applyFont="1" applyFill="1" applyBorder="1" applyAlignment="1">
      <alignment horizontal="center" vertical="center" wrapText="1"/>
    </xf>
    <xf numFmtId="0" fontId="6" fillId="35" borderId="15" xfId="0" applyFont="1" applyFill="1" applyBorder="1" applyAlignment="1">
      <alignment horizontal="right" vertical="center" wrapText="1"/>
    </xf>
    <xf numFmtId="0" fontId="6" fillId="35" borderId="16" xfId="0" applyFont="1" applyFill="1" applyBorder="1" applyAlignment="1">
      <alignment horizontal="center" vertical="center" wrapText="1"/>
    </xf>
    <xf numFmtId="0" fontId="7" fillId="35" borderId="15" xfId="0" applyFont="1" applyFill="1" applyBorder="1" applyAlignment="1">
      <alignment horizontal="center" vertical="center"/>
    </xf>
    <xf numFmtId="0" fontId="6" fillId="35" borderId="17" xfId="0" applyFont="1" applyFill="1" applyBorder="1" applyAlignment="1">
      <alignment horizontal="center" vertical="center"/>
    </xf>
    <xf numFmtId="183" fontId="6" fillId="35" borderId="18" xfId="0" applyNumberFormat="1" applyFont="1" applyFill="1" applyBorder="1" applyAlignment="1">
      <alignment horizontal="center" vertical="center"/>
    </xf>
    <xf numFmtId="0" fontId="6" fillId="35" borderId="19" xfId="0" applyNumberFormat="1" applyFont="1" applyFill="1" applyBorder="1" applyAlignment="1">
      <alignment vertical="center" wrapText="1"/>
    </xf>
    <xf numFmtId="178" fontId="6" fillId="35" borderId="19" xfId="0" applyNumberFormat="1" applyFont="1" applyFill="1" applyBorder="1" applyAlignment="1">
      <alignment vertical="center" shrinkToFit="1"/>
    </xf>
    <xf numFmtId="3" fontId="6" fillId="35" borderId="19" xfId="0" applyNumberFormat="1" applyFont="1" applyFill="1" applyBorder="1" applyAlignment="1">
      <alignment horizontal="center" vertical="center" wrapText="1"/>
    </xf>
    <xf numFmtId="3" fontId="6" fillId="35" borderId="19" xfId="0" applyNumberFormat="1" applyFont="1" applyFill="1" applyBorder="1" applyAlignment="1">
      <alignment vertical="center" wrapText="1"/>
    </xf>
    <xf numFmtId="0" fontId="6" fillId="35" borderId="19" xfId="0" applyNumberFormat="1"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83" fontId="6" fillId="0" borderId="21" xfId="0" applyNumberFormat="1" applyFont="1" applyFill="1" applyBorder="1" applyAlignment="1">
      <alignment horizontal="center" vertical="center"/>
    </xf>
    <xf numFmtId="0" fontId="6" fillId="0" borderId="12" xfId="0" applyNumberFormat="1" applyFont="1" applyFill="1" applyBorder="1" applyAlignment="1">
      <alignment vertical="center" wrapText="1"/>
    </xf>
    <xf numFmtId="178" fontId="6" fillId="0" borderId="12"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3" fontId="6" fillId="0" borderId="12" xfId="0" applyNumberFormat="1" applyFont="1" applyFill="1" applyBorder="1" applyAlignment="1">
      <alignment vertical="center" wrapText="1"/>
    </xf>
    <xf numFmtId="178" fontId="6" fillId="0" borderId="22" xfId="0" applyNumberFormat="1" applyFont="1" applyFill="1" applyBorder="1" applyAlignment="1">
      <alignment vertical="center" shrinkToFit="1"/>
    </xf>
    <xf numFmtId="0" fontId="6" fillId="0" borderId="23" xfId="0" applyNumberFormat="1" applyFont="1" applyFill="1" applyBorder="1" applyAlignment="1">
      <alignment horizontal="center" vertical="center" wrapText="1"/>
    </xf>
    <xf numFmtId="0" fontId="6" fillId="0" borderId="22" xfId="0" applyNumberFormat="1" applyFont="1" applyFill="1" applyBorder="1" applyAlignment="1">
      <alignment vertical="center" wrapText="1"/>
    </xf>
    <xf numFmtId="0" fontId="6" fillId="0" borderId="22" xfId="0" applyFont="1" applyFill="1" applyBorder="1" applyAlignment="1">
      <alignment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183" fontId="6" fillId="0" borderId="18" xfId="0" applyNumberFormat="1" applyFont="1" applyFill="1" applyBorder="1" applyAlignment="1">
      <alignment horizontal="center" vertical="center"/>
    </xf>
    <xf numFmtId="0" fontId="6" fillId="0" borderId="24" xfId="0" applyNumberFormat="1" applyFont="1" applyFill="1" applyBorder="1" applyAlignment="1">
      <alignment vertical="center" wrapText="1"/>
    </xf>
    <xf numFmtId="178" fontId="6" fillId="0" borderId="24" xfId="0" applyNumberFormat="1" applyFont="1" applyFill="1" applyBorder="1" applyAlignment="1">
      <alignment vertical="center" shrinkToFit="1"/>
    </xf>
    <xf numFmtId="178" fontId="6" fillId="0" borderId="19" xfId="0" applyNumberFormat="1" applyFont="1" applyFill="1" applyBorder="1" applyAlignment="1">
      <alignment vertical="center" shrinkToFit="1"/>
    </xf>
    <xf numFmtId="3" fontId="6" fillId="0" borderId="24" xfId="0" applyNumberFormat="1" applyFont="1" applyFill="1" applyBorder="1" applyAlignment="1">
      <alignment horizontal="center" vertical="center" wrapText="1"/>
    </xf>
    <xf numFmtId="3" fontId="6" fillId="0" borderId="24" xfId="0" applyNumberFormat="1" applyFont="1" applyFill="1" applyBorder="1" applyAlignment="1">
      <alignment vertical="center" wrapText="1"/>
    </xf>
    <xf numFmtId="178" fontId="6" fillId="0" borderId="26" xfId="0" applyNumberFormat="1" applyFont="1" applyFill="1" applyBorder="1" applyAlignment="1">
      <alignment vertical="center" shrinkToFit="1"/>
    </xf>
    <xf numFmtId="0" fontId="6" fillId="0" borderId="24" xfId="0" applyNumberFormat="1" applyFont="1" applyFill="1" applyBorder="1" applyAlignment="1">
      <alignment horizontal="center" vertical="center" wrapText="1"/>
    </xf>
    <xf numFmtId="0" fontId="6" fillId="0" borderId="26" xfId="0" applyNumberFormat="1"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6" xfId="0" applyFont="1" applyFill="1" applyBorder="1" applyAlignment="1">
      <alignment vertical="center" wrapText="1"/>
    </xf>
    <xf numFmtId="178" fontId="6" fillId="0" borderId="12" xfId="0" applyNumberFormat="1" applyFont="1" applyFill="1" applyBorder="1" applyAlignment="1">
      <alignment vertical="center" wrapText="1" shrinkToFit="1"/>
    </xf>
    <xf numFmtId="0" fontId="8" fillId="0" borderId="24" xfId="0" applyNumberFormat="1" applyFont="1" applyFill="1" applyBorder="1" applyAlignment="1">
      <alignment vertical="center" wrapText="1"/>
    </xf>
    <xf numFmtId="178" fontId="6" fillId="0" borderId="24" xfId="0" applyNumberFormat="1" applyFont="1" applyFill="1" applyBorder="1" applyAlignment="1">
      <alignment vertical="center" wrapText="1" shrinkToFit="1"/>
    </xf>
    <xf numFmtId="0" fontId="6" fillId="0" borderId="24" xfId="0" applyNumberFormat="1" applyFont="1" applyFill="1" applyBorder="1" applyAlignment="1">
      <alignment horizontal="left" vertical="center" wrapText="1"/>
    </xf>
    <xf numFmtId="0" fontId="6" fillId="0" borderId="26" xfId="0" applyNumberFormat="1" applyFont="1" applyFill="1" applyBorder="1" applyAlignment="1">
      <alignment horizontal="center" vertical="center" wrapText="1"/>
    </xf>
    <xf numFmtId="178" fontId="6" fillId="0" borderId="24" xfId="0" applyNumberFormat="1" applyFont="1" applyFill="1" applyBorder="1" applyAlignment="1">
      <alignment horizontal="center" vertical="center" shrinkToFit="1"/>
    </xf>
    <xf numFmtId="178" fontId="6" fillId="35" borderId="19" xfId="0" applyNumberFormat="1" applyFont="1" applyFill="1" applyBorder="1" applyAlignment="1">
      <alignment vertical="center" wrapText="1" shrinkToFit="1"/>
    </xf>
    <xf numFmtId="186" fontId="6" fillId="0" borderId="24" xfId="0" applyNumberFormat="1" applyFont="1" applyFill="1" applyBorder="1" applyAlignment="1">
      <alignment vertical="center" shrinkToFit="1"/>
    </xf>
    <xf numFmtId="0" fontId="6" fillId="36" borderId="19" xfId="0" applyNumberFormat="1" applyFont="1" applyFill="1" applyBorder="1" applyAlignment="1">
      <alignment vertical="center" wrapText="1"/>
    </xf>
    <xf numFmtId="183" fontId="6" fillId="0" borderId="24" xfId="0" applyNumberFormat="1" applyFont="1" applyFill="1" applyBorder="1" applyAlignment="1">
      <alignment horizontal="center" vertical="center"/>
    </xf>
    <xf numFmtId="0" fontId="6" fillId="0" borderId="24" xfId="0" applyNumberFormat="1" applyFont="1" applyFill="1" applyBorder="1" applyAlignment="1">
      <alignment vertical="center" shrinkToFit="1"/>
    </xf>
    <xf numFmtId="178" fontId="6" fillId="0" borderId="19" xfId="0" applyNumberFormat="1" applyFont="1" applyFill="1" applyBorder="1" applyAlignment="1">
      <alignment horizontal="center" vertical="center" shrinkToFit="1"/>
    </xf>
    <xf numFmtId="183" fontId="6" fillId="0" borderId="27" xfId="0" applyNumberFormat="1" applyFont="1" applyFill="1" applyBorder="1" applyAlignment="1">
      <alignment horizontal="center" vertical="center"/>
    </xf>
    <xf numFmtId="183" fontId="6" fillId="0" borderId="19" xfId="0" applyNumberFormat="1" applyFont="1" applyFill="1" applyBorder="1" applyAlignment="1">
      <alignment horizontal="center" vertical="center"/>
    </xf>
    <xf numFmtId="3" fontId="6" fillId="0" borderId="26" xfId="0" applyNumberFormat="1" applyFont="1" applyFill="1" applyBorder="1" applyAlignment="1">
      <alignment vertical="center" wrapText="1"/>
    </xf>
    <xf numFmtId="186" fontId="6" fillId="0" borderId="19" xfId="0" applyNumberFormat="1" applyFont="1" applyFill="1" applyBorder="1" applyAlignment="1">
      <alignment vertical="center" shrinkToFit="1"/>
    </xf>
    <xf numFmtId="0" fontId="6" fillId="0" borderId="28" xfId="0" applyNumberFormat="1" applyFont="1" applyFill="1" applyBorder="1" applyAlignment="1">
      <alignment vertical="center" wrapText="1"/>
    </xf>
    <xf numFmtId="0" fontId="6" fillId="0" borderId="28" xfId="0" applyNumberFormat="1" applyFont="1" applyFill="1" applyBorder="1" applyAlignment="1">
      <alignment horizontal="left" vertical="center" wrapText="1"/>
    </xf>
    <xf numFmtId="0" fontId="7" fillId="0" borderId="29" xfId="0" applyFont="1" applyFill="1" applyBorder="1" applyAlignment="1">
      <alignment horizontal="center" vertical="center" wrapText="1" shrinkToFit="1"/>
    </xf>
    <xf numFmtId="0" fontId="7" fillId="0" borderId="30"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9" xfId="0" applyFont="1" applyFill="1" applyBorder="1" applyAlignment="1">
      <alignment horizontal="center" vertical="center" shrinkToFit="1"/>
    </xf>
    <xf numFmtId="0" fontId="6" fillId="35" borderId="19" xfId="0" applyNumberFormat="1" applyFont="1" applyFill="1" applyBorder="1" applyAlignment="1">
      <alignment vertical="center"/>
    </xf>
    <xf numFmtId="3" fontId="6" fillId="35" borderId="19" xfId="0" applyNumberFormat="1" applyFont="1" applyFill="1" applyBorder="1" applyAlignment="1">
      <alignment horizontal="center" vertical="center"/>
    </xf>
    <xf numFmtId="3" fontId="6" fillId="35" borderId="19" xfId="0" applyNumberFormat="1" applyFont="1" applyFill="1" applyBorder="1" applyAlignment="1">
      <alignment vertical="center"/>
    </xf>
    <xf numFmtId="0" fontId="6" fillId="35" borderId="19" xfId="0" applyNumberFormat="1" applyFont="1" applyFill="1" applyBorder="1" applyAlignment="1">
      <alignment horizontal="center" vertical="center"/>
    </xf>
    <xf numFmtId="177" fontId="6" fillId="0" borderId="31"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33" xfId="0" applyNumberFormat="1" applyFont="1" applyBorder="1" applyAlignment="1">
      <alignment horizontal="center" vertical="center"/>
    </xf>
    <xf numFmtId="178" fontId="6" fillId="0" borderId="24" xfId="0" applyNumberFormat="1" applyFont="1" applyBorder="1" applyAlignment="1">
      <alignment vertical="center" shrinkToFit="1"/>
    </xf>
    <xf numFmtId="178" fontId="6" fillId="35" borderId="19" xfId="0" applyNumberFormat="1" applyFont="1" applyFill="1" applyBorder="1" applyAlignment="1">
      <alignment vertical="center" shrinkToFit="1"/>
    </xf>
    <xf numFmtId="178" fontId="6" fillId="33" borderId="34" xfId="0" applyNumberFormat="1" applyFont="1" applyFill="1" applyBorder="1" applyAlignment="1">
      <alignment vertical="center" shrinkToFit="1"/>
    </xf>
    <xf numFmtId="178" fontId="6" fillId="33" borderId="35" xfId="0" applyNumberFormat="1" applyFont="1" applyFill="1" applyBorder="1" applyAlignment="1">
      <alignment vertical="center" shrinkToFit="1"/>
    </xf>
    <xf numFmtId="178" fontId="6" fillId="33" borderId="36" xfId="0" applyNumberFormat="1" applyFont="1" applyFill="1" applyBorder="1" applyAlignment="1">
      <alignment vertical="center" shrinkToFit="1"/>
    </xf>
    <xf numFmtId="178" fontId="6" fillId="33" borderId="37" xfId="0" applyNumberFormat="1" applyFont="1" applyFill="1" applyBorder="1" applyAlignment="1">
      <alignment vertical="center" shrinkToFit="1"/>
    </xf>
    <xf numFmtId="178" fontId="6" fillId="33" borderId="38" xfId="0" applyNumberFormat="1" applyFont="1" applyFill="1" applyBorder="1" applyAlignment="1">
      <alignment vertical="center" shrinkToFit="1"/>
    </xf>
    <xf numFmtId="0" fontId="6" fillId="0" borderId="39" xfId="0" applyFont="1" applyBorder="1" applyAlignment="1">
      <alignment horizontal="center" vertical="center"/>
    </xf>
    <xf numFmtId="3" fontId="6" fillId="33" borderId="40" xfId="0" applyNumberFormat="1" applyFont="1" applyFill="1" applyBorder="1" applyAlignment="1">
      <alignment horizontal="center" vertical="center" wrapText="1"/>
    </xf>
    <xf numFmtId="3" fontId="6" fillId="0" borderId="40" xfId="0" applyNumberFormat="1" applyFont="1" applyBorder="1" applyAlignment="1">
      <alignment horizontal="center" vertical="center" shrinkToFit="1"/>
    </xf>
    <xf numFmtId="0" fontId="6" fillId="0" borderId="40" xfId="0" applyFont="1" applyBorder="1" applyAlignment="1">
      <alignment horizontal="center" vertical="center"/>
    </xf>
    <xf numFmtId="178" fontId="6" fillId="33" borderId="40" xfId="0" applyNumberFormat="1" applyFont="1" applyFill="1" applyBorder="1" applyAlignment="1">
      <alignment horizontal="center" vertical="center" shrinkToFit="1"/>
    </xf>
    <xf numFmtId="178" fontId="6" fillId="0" borderId="38" xfId="0" applyNumberFormat="1" applyFont="1" applyBorder="1" applyAlignment="1">
      <alignment vertical="center" shrinkToFit="1"/>
    </xf>
    <xf numFmtId="178" fontId="6" fillId="33" borderId="41" xfId="0" applyNumberFormat="1" applyFont="1" applyFill="1" applyBorder="1" applyAlignment="1">
      <alignment vertical="center" shrinkToFit="1"/>
    </xf>
    <xf numFmtId="178" fontId="6" fillId="33" borderId="42" xfId="0" applyNumberFormat="1" applyFont="1" applyFill="1" applyBorder="1" applyAlignment="1">
      <alignment vertical="center" shrinkToFit="1"/>
    </xf>
    <xf numFmtId="0" fontId="7" fillId="0" borderId="43" xfId="0" applyFont="1" applyBorder="1" applyAlignment="1">
      <alignment/>
    </xf>
    <xf numFmtId="178" fontId="6" fillId="0" borderId="34" xfId="0" applyNumberFormat="1" applyFont="1" applyBorder="1" applyAlignment="1">
      <alignment vertical="center" shrinkToFit="1"/>
    </xf>
    <xf numFmtId="178" fontId="6" fillId="0" borderId="36" xfId="0" applyNumberFormat="1" applyFont="1" applyBorder="1" applyAlignment="1">
      <alignment vertical="center" shrinkToFit="1"/>
    </xf>
    <xf numFmtId="178" fontId="6" fillId="33" borderId="44" xfId="0" applyNumberFormat="1" applyFont="1" applyFill="1" applyBorder="1" applyAlignment="1">
      <alignment vertical="center" shrinkToFit="1"/>
    </xf>
    <xf numFmtId="0" fontId="2" fillId="0" borderId="0" xfId="0" applyFont="1" applyAlignment="1">
      <alignment vertical="top" wrapText="1"/>
    </xf>
    <xf numFmtId="0" fontId="0" fillId="0" borderId="0" xfId="0" applyAlignment="1">
      <alignment vertical="top" wrapText="1"/>
    </xf>
    <xf numFmtId="0" fontId="6" fillId="34" borderId="16"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6" fillId="34" borderId="28"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3" fontId="6" fillId="0" borderId="52" xfId="0" applyNumberFormat="1" applyFont="1" applyBorder="1" applyAlignment="1">
      <alignment horizontal="center" vertical="center" shrinkToFit="1"/>
    </xf>
    <xf numFmtId="3" fontId="6" fillId="0" borderId="53" xfId="0" applyNumberFormat="1" applyFont="1" applyBorder="1" applyAlignment="1">
      <alignment horizontal="center" vertical="center" shrinkToFit="1"/>
    </xf>
    <xf numFmtId="177" fontId="6" fillId="0" borderId="56" xfId="0" applyNumberFormat="1" applyFont="1" applyBorder="1" applyAlignment="1">
      <alignment horizontal="center" vertical="center"/>
    </xf>
    <xf numFmtId="177" fontId="6" fillId="0" borderId="33" xfId="0" applyNumberFormat="1" applyFont="1" applyBorder="1" applyAlignment="1">
      <alignment horizontal="center" vertical="center"/>
    </xf>
    <xf numFmtId="0" fontId="6" fillId="33" borderId="35" xfId="0" applyFont="1" applyFill="1" applyBorder="1" applyAlignment="1">
      <alignment horizontal="center" vertical="center"/>
    </xf>
    <xf numFmtId="0" fontId="6" fillId="33" borderId="57" xfId="0" applyFont="1" applyFill="1"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7" fillId="0" borderId="58" xfId="0" applyFont="1" applyBorder="1" applyAlignment="1">
      <alignment/>
    </xf>
    <xf numFmtId="0" fontId="7" fillId="0" borderId="59" xfId="0" applyFont="1" applyBorder="1" applyAlignment="1">
      <alignment/>
    </xf>
    <xf numFmtId="0" fontId="6" fillId="34"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34" borderId="11"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34"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3" fontId="6" fillId="33" borderId="52" xfId="0" applyNumberFormat="1" applyFont="1" applyFill="1" applyBorder="1" applyAlignment="1">
      <alignment horizontal="center" vertical="center" wrapText="1"/>
    </xf>
    <xf numFmtId="3" fontId="6" fillId="33" borderId="53" xfId="0" applyNumberFormat="1" applyFont="1" applyFill="1" applyBorder="1" applyAlignment="1">
      <alignment horizontal="center" vertical="center" wrapText="1"/>
    </xf>
    <xf numFmtId="0" fontId="5" fillId="0" borderId="0" xfId="0" applyFont="1" applyBorder="1" applyAlignment="1">
      <alignment horizontal="center"/>
    </xf>
    <xf numFmtId="0" fontId="6" fillId="34" borderId="60" xfId="0" applyFont="1" applyFill="1" applyBorder="1" applyAlignment="1">
      <alignment horizontal="center" vertical="center" wrapText="1"/>
    </xf>
    <xf numFmtId="0" fontId="6" fillId="34" borderId="21"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7" fillId="0" borderId="53" xfId="0" applyFont="1" applyBorder="1" applyAlignment="1">
      <alignment horizontal="center" vertical="center"/>
    </xf>
    <xf numFmtId="0" fontId="6" fillId="33" borderId="4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63" xfId="0" applyFont="1" applyFill="1" applyBorder="1" applyAlignment="1">
      <alignment horizontal="center" vertical="center"/>
    </xf>
    <xf numFmtId="177" fontId="6" fillId="0" borderId="64" xfId="0" applyNumberFormat="1" applyFont="1" applyBorder="1" applyAlignment="1">
      <alignment horizontal="center" vertical="center"/>
    </xf>
    <xf numFmtId="177" fontId="6" fillId="0" borderId="31" xfId="0" applyNumberFormat="1" applyFont="1" applyBorder="1" applyAlignment="1">
      <alignment horizontal="center" vertical="center"/>
    </xf>
    <xf numFmtId="177" fontId="6" fillId="0" borderId="61" xfId="0" applyNumberFormat="1" applyFont="1" applyBorder="1" applyAlignment="1">
      <alignment horizontal="center" vertical="center"/>
    </xf>
    <xf numFmtId="177" fontId="6" fillId="0" borderId="32" xfId="0" applyNumberFormat="1" applyFont="1" applyBorder="1" applyAlignment="1">
      <alignment horizontal="center" vertical="center"/>
    </xf>
    <xf numFmtId="178" fontId="6" fillId="33" borderId="52" xfId="0" applyNumberFormat="1" applyFont="1" applyFill="1" applyBorder="1" applyAlignment="1">
      <alignment horizontal="center" vertical="center" shrinkToFit="1"/>
    </xf>
    <xf numFmtId="178" fontId="6" fillId="33" borderId="53" xfId="0" applyNumberFormat="1" applyFont="1" applyFill="1" applyBorder="1" applyAlignment="1">
      <alignment horizontal="center" vertical="center" shrinkToFit="1"/>
    </xf>
    <xf numFmtId="0" fontId="6" fillId="35" borderId="19" xfId="0" applyNumberFormat="1" applyFont="1" applyFill="1" applyBorder="1" applyAlignment="1">
      <alignment vertical="center" wrapText="1"/>
    </xf>
    <xf numFmtId="0" fontId="0" fillId="0" borderId="19" xfId="0"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4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138"/>
  <sheetViews>
    <sheetView tabSelected="1" zoomScale="40" zoomScaleNormal="40" zoomScaleSheetLayoutView="78" zoomScalePageLayoutView="142" workbookViewId="0" topLeftCell="A1">
      <selection activeCell="N103" sqref="N103"/>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333</v>
      </c>
    </row>
    <row r="3" spans="1:22" ht="21">
      <c r="A3" s="164" t="s">
        <v>54</v>
      </c>
      <c r="B3" s="164"/>
      <c r="C3" s="164"/>
      <c r="D3" s="164"/>
      <c r="E3" s="164"/>
      <c r="F3" s="164"/>
      <c r="G3" s="164"/>
      <c r="H3" s="164"/>
      <c r="I3" s="164"/>
      <c r="J3" s="164"/>
      <c r="K3" s="164"/>
      <c r="L3" s="164"/>
      <c r="M3" s="164"/>
      <c r="N3" s="164"/>
      <c r="O3" s="164"/>
      <c r="P3" s="164"/>
      <c r="Q3" s="164"/>
      <c r="R3" s="164"/>
      <c r="S3" s="164"/>
      <c r="T3" s="164"/>
      <c r="U3" s="17"/>
      <c r="V3" s="17"/>
    </row>
    <row r="4" spans="1:25" ht="13.5" thickBot="1">
      <c r="A4" s="7"/>
      <c r="B4" s="3"/>
      <c r="C4" s="3"/>
      <c r="D4" s="3"/>
      <c r="E4" s="3"/>
      <c r="F4" s="3"/>
      <c r="G4" s="1"/>
      <c r="H4" s="1"/>
      <c r="I4" s="1"/>
      <c r="J4" s="1"/>
      <c r="K4" s="1"/>
      <c r="L4" s="1"/>
      <c r="M4" s="1"/>
      <c r="N4" s="1"/>
      <c r="O4" s="1"/>
      <c r="P4" s="1"/>
      <c r="Q4" s="1"/>
      <c r="R4" s="1"/>
      <c r="S4" s="3"/>
      <c r="T4" s="6"/>
      <c r="U4" s="18"/>
      <c r="V4" s="146" t="s">
        <v>30</v>
      </c>
      <c r="W4" s="146"/>
      <c r="X4" s="146"/>
      <c r="Y4" s="147"/>
    </row>
    <row r="5" spans="1:25" ht="19.5" customHeight="1">
      <c r="A5" s="165" t="s">
        <v>16</v>
      </c>
      <c r="B5" s="150" t="s">
        <v>17</v>
      </c>
      <c r="C5" s="171" t="s">
        <v>52</v>
      </c>
      <c r="D5" s="160" t="s">
        <v>53</v>
      </c>
      <c r="E5" s="160" t="s">
        <v>49</v>
      </c>
      <c r="F5" s="170" t="s">
        <v>23</v>
      </c>
      <c r="G5" s="126"/>
      <c r="H5" s="160" t="s">
        <v>47</v>
      </c>
      <c r="I5" s="125" t="s">
        <v>24</v>
      </c>
      <c r="J5" s="126"/>
      <c r="K5" s="28" t="s">
        <v>33</v>
      </c>
      <c r="L5" s="28" t="s">
        <v>50</v>
      </c>
      <c r="M5" s="190" t="s">
        <v>5</v>
      </c>
      <c r="N5" s="125" t="s">
        <v>34</v>
      </c>
      <c r="O5" s="191"/>
      <c r="P5" s="192"/>
      <c r="Q5" s="150" t="s">
        <v>18</v>
      </c>
      <c r="R5" s="150" t="s">
        <v>13</v>
      </c>
      <c r="S5" s="150" t="s">
        <v>29</v>
      </c>
      <c r="T5" s="153" t="s">
        <v>2</v>
      </c>
      <c r="U5" s="156" t="s">
        <v>48</v>
      </c>
      <c r="V5" s="157" t="s">
        <v>32</v>
      </c>
      <c r="W5" s="160" t="s">
        <v>44</v>
      </c>
      <c r="X5" s="160" t="s">
        <v>45</v>
      </c>
      <c r="Y5" s="127" t="s">
        <v>37</v>
      </c>
    </row>
    <row r="6" spans="1:25" ht="19.5" customHeight="1">
      <c r="A6" s="166"/>
      <c r="B6" s="168"/>
      <c r="C6" s="172"/>
      <c r="D6" s="161"/>
      <c r="E6" s="168"/>
      <c r="F6" s="188" t="s">
        <v>46</v>
      </c>
      <c r="G6" s="130" t="s">
        <v>10</v>
      </c>
      <c r="H6" s="161"/>
      <c r="I6" s="132" t="s">
        <v>11</v>
      </c>
      <c r="J6" s="130" t="s">
        <v>9</v>
      </c>
      <c r="K6" s="29" t="s">
        <v>3</v>
      </c>
      <c r="L6" s="29" t="s">
        <v>4</v>
      </c>
      <c r="M6" s="188"/>
      <c r="N6" s="130" t="s">
        <v>20</v>
      </c>
      <c r="O6" s="132" t="s">
        <v>19</v>
      </c>
      <c r="P6" s="133"/>
      <c r="Q6" s="168"/>
      <c r="R6" s="151"/>
      <c r="S6" s="151"/>
      <c r="T6" s="154"/>
      <c r="U6" s="154"/>
      <c r="V6" s="158"/>
      <c r="W6" s="186"/>
      <c r="X6" s="186"/>
      <c r="Y6" s="128"/>
    </row>
    <row r="7" spans="1:25" ht="21" customHeight="1" thickBot="1">
      <c r="A7" s="167"/>
      <c r="B7" s="169"/>
      <c r="C7" s="134"/>
      <c r="D7" s="131"/>
      <c r="E7" s="169"/>
      <c r="F7" s="189"/>
      <c r="G7" s="131"/>
      <c r="H7" s="131"/>
      <c r="I7" s="134"/>
      <c r="J7" s="131"/>
      <c r="K7" s="30" t="s">
        <v>6</v>
      </c>
      <c r="L7" s="30" t="s">
        <v>7</v>
      </c>
      <c r="M7" s="31" t="s">
        <v>8</v>
      </c>
      <c r="N7" s="131"/>
      <c r="O7" s="134"/>
      <c r="P7" s="135"/>
      <c r="Q7" s="169"/>
      <c r="R7" s="152"/>
      <c r="S7" s="152"/>
      <c r="T7" s="155"/>
      <c r="U7" s="155"/>
      <c r="V7" s="159"/>
      <c r="W7" s="187"/>
      <c r="X7" s="187"/>
      <c r="Y7" s="129"/>
    </row>
    <row r="8" spans="1:25" ht="21" customHeight="1">
      <c r="A8" s="32"/>
      <c r="B8" s="33" t="s">
        <v>336</v>
      </c>
      <c r="C8" s="33"/>
      <c r="D8" s="33"/>
      <c r="E8" s="34"/>
      <c r="F8" s="35"/>
      <c r="G8" s="35"/>
      <c r="H8" s="35"/>
      <c r="I8" s="35"/>
      <c r="J8" s="35"/>
      <c r="K8" s="36"/>
      <c r="L8" s="36"/>
      <c r="M8" s="36"/>
      <c r="N8" s="37"/>
      <c r="O8" s="37"/>
      <c r="P8" s="35"/>
      <c r="Q8" s="34"/>
      <c r="R8" s="34"/>
      <c r="S8" s="34"/>
      <c r="T8" s="38"/>
      <c r="U8" s="38"/>
      <c r="V8" s="38"/>
      <c r="W8" s="34"/>
      <c r="X8" s="34"/>
      <c r="Y8" s="39"/>
    </row>
    <row r="9" spans="1:25" ht="75" customHeight="1">
      <c r="A9" s="52">
        <v>1</v>
      </c>
      <c r="B9" s="53" t="s">
        <v>66</v>
      </c>
      <c r="C9" s="53" t="s">
        <v>67</v>
      </c>
      <c r="D9" s="53" t="s">
        <v>68</v>
      </c>
      <c r="E9" s="54">
        <v>23.9</v>
      </c>
      <c r="F9" s="55">
        <v>23.9</v>
      </c>
      <c r="G9" s="54">
        <v>18</v>
      </c>
      <c r="H9" s="75" t="s">
        <v>69</v>
      </c>
      <c r="I9" s="68" t="s">
        <v>22</v>
      </c>
      <c r="J9" s="56" t="s">
        <v>223</v>
      </c>
      <c r="K9" s="54">
        <v>23</v>
      </c>
      <c r="L9" s="54">
        <v>9</v>
      </c>
      <c r="M9" s="66">
        <f>L9-K9</f>
        <v>-14</v>
      </c>
      <c r="N9" s="57">
        <v>0</v>
      </c>
      <c r="O9" s="95" t="s">
        <v>271</v>
      </c>
      <c r="P9" s="94" t="s">
        <v>272</v>
      </c>
      <c r="Q9" s="59"/>
      <c r="R9" s="71" t="s">
        <v>70</v>
      </c>
      <c r="S9" s="73" t="s">
        <v>0</v>
      </c>
      <c r="T9" s="60" t="s">
        <v>71</v>
      </c>
      <c r="U9" s="73">
        <v>1</v>
      </c>
      <c r="V9" s="73" t="s">
        <v>27</v>
      </c>
      <c r="W9" s="62" t="s">
        <v>31</v>
      </c>
      <c r="X9" s="62"/>
      <c r="Y9" s="63"/>
    </row>
    <row r="10" spans="1:25" ht="66.75" customHeight="1">
      <c r="A10" s="64">
        <v>2</v>
      </c>
      <c r="B10" s="65" t="s">
        <v>72</v>
      </c>
      <c r="C10" s="76" t="s">
        <v>73</v>
      </c>
      <c r="D10" s="65" t="s">
        <v>68</v>
      </c>
      <c r="E10" s="66">
        <v>35.4</v>
      </c>
      <c r="F10" s="67">
        <v>35.4</v>
      </c>
      <c r="G10" s="66">
        <v>26</v>
      </c>
      <c r="H10" s="77" t="s">
        <v>51</v>
      </c>
      <c r="I10" s="68" t="s">
        <v>22</v>
      </c>
      <c r="J10" s="69" t="s">
        <v>223</v>
      </c>
      <c r="K10" s="66">
        <v>3</v>
      </c>
      <c r="L10" s="66">
        <v>2</v>
      </c>
      <c r="M10" s="66">
        <f aca="true" t="shared" si="0" ref="M10:M49">L10-K10</f>
        <v>-1</v>
      </c>
      <c r="N10" s="70">
        <v>0</v>
      </c>
      <c r="O10" s="95" t="s">
        <v>232</v>
      </c>
      <c r="P10" s="94" t="s">
        <v>273</v>
      </c>
      <c r="Q10" s="72"/>
      <c r="R10" s="71" t="s">
        <v>70</v>
      </c>
      <c r="S10" s="73" t="s">
        <v>0</v>
      </c>
      <c r="T10" s="74" t="s">
        <v>71</v>
      </c>
      <c r="U10" s="73">
        <v>2</v>
      </c>
      <c r="V10" s="73"/>
      <c r="W10" s="62" t="s">
        <v>31</v>
      </c>
      <c r="X10" s="62"/>
      <c r="Y10" s="63"/>
    </row>
    <row r="11" spans="1:25" ht="52.5" customHeight="1">
      <c r="A11" s="64">
        <v>3</v>
      </c>
      <c r="B11" s="65" t="s">
        <v>74</v>
      </c>
      <c r="C11" s="65" t="s">
        <v>75</v>
      </c>
      <c r="D11" s="65" t="s">
        <v>68</v>
      </c>
      <c r="E11" s="66">
        <v>13.3</v>
      </c>
      <c r="F11" s="67">
        <v>13.3</v>
      </c>
      <c r="G11" s="66">
        <v>13</v>
      </c>
      <c r="H11" s="77" t="s">
        <v>51</v>
      </c>
      <c r="I11" s="68" t="s">
        <v>12</v>
      </c>
      <c r="J11" s="69" t="s">
        <v>223</v>
      </c>
      <c r="K11" s="66">
        <v>14</v>
      </c>
      <c r="L11" s="66">
        <v>14</v>
      </c>
      <c r="M11" s="66">
        <f t="shared" si="0"/>
        <v>0</v>
      </c>
      <c r="N11" s="70">
        <v>0</v>
      </c>
      <c r="O11" s="95" t="s">
        <v>232</v>
      </c>
      <c r="P11" s="94" t="s">
        <v>274</v>
      </c>
      <c r="Q11" s="72"/>
      <c r="R11" s="71" t="s">
        <v>70</v>
      </c>
      <c r="S11" s="73" t="s">
        <v>0</v>
      </c>
      <c r="T11" s="74" t="s">
        <v>71</v>
      </c>
      <c r="U11" s="73">
        <v>3</v>
      </c>
      <c r="V11" s="73" t="s">
        <v>42</v>
      </c>
      <c r="W11" s="62"/>
      <c r="X11" s="62" t="s">
        <v>31</v>
      </c>
      <c r="Y11" s="63"/>
    </row>
    <row r="12" spans="1:25" ht="56.25" customHeight="1">
      <c r="A12" s="64">
        <v>4</v>
      </c>
      <c r="B12" s="65" t="s">
        <v>76</v>
      </c>
      <c r="C12" s="65" t="s">
        <v>67</v>
      </c>
      <c r="D12" s="65" t="s">
        <v>68</v>
      </c>
      <c r="E12" s="66">
        <v>56</v>
      </c>
      <c r="F12" s="67">
        <v>56</v>
      </c>
      <c r="G12" s="66">
        <v>37</v>
      </c>
      <c r="H12" s="77" t="s">
        <v>51</v>
      </c>
      <c r="I12" s="68" t="s">
        <v>12</v>
      </c>
      <c r="J12" s="69" t="s">
        <v>223</v>
      </c>
      <c r="K12" s="66">
        <v>60</v>
      </c>
      <c r="L12" s="66">
        <v>35</v>
      </c>
      <c r="M12" s="66">
        <f t="shared" si="0"/>
        <v>-25</v>
      </c>
      <c r="N12" s="70">
        <v>0</v>
      </c>
      <c r="O12" s="95" t="s">
        <v>232</v>
      </c>
      <c r="P12" s="94" t="s">
        <v>274</v>
      </c>
      <c r="Q12" s="72"/>
      <c r="R12" s="71" t="s">
        <v>70</v>
      </c>
      <c r="S12" s="73" t="s">
        <v>0</v>
      </c>
      <c r="T12" s="74" t="s">
        <v>71</v>
      </c>
      <c r="U12" s="73">
        <v>4</v>
      </c>
      <c r="V12" s="73"/>
      <c r="W12" s="62"/>
      <c r="X12" s="62"/>
      <c r="Y12" s="63"/>
    </row>
    <row r="13" spans="1:25" ht="42.75" customHeight="1">
      <c r="A13" s="64">
        <v>5</v>
      </c>
      <c r="B13" s="65" t="s">
        <v>77</v>
      </c>
      <c r="C13" s="65" t="s">
        <v>78</v>
      </c>
      <c r="D13" s="65" t="s">
        <v>79</v>
      </c>
      <c r="E13" s="66">
        <v>11.2</v>
      </c>
      <c r="F13" s="67">
        <v>11.2</v>
      </c>
      <c r="G13" s="66">
        <v>10</v>
      </c>
      <c r="H13" s="77" t="s">
        <v>80</v>
      </c>
      <c r="I13" s="68" t="s">
        <v>22</v>
      </c>
      <c r="J13" s="69" t="s">
        <v>225</v>
      </c>
      <c r="K13" s="66">
        <v>24</v>
      </c>
      <c r="L13" s="66">
        <v>0</v>
      </c>
      <c r="M13" s="66">
        <f t="shared" si="0"/>
        <v>-24</v>
      </c>
      <c r="N13" s="70">
        <v>0</v>
      </c>
      <c r="O13" s="95" t="s">
        <v>275</v>
      </c>
      <c r="P13" s="94" t="s">
        <v>276</v>
      </c>
      <c r="Q13" s="72"/>
      <c r="R13" s="71" t="s">
        <v>70</v>
      </c>
      <c r="S13" s="73" t="s">
        <v>0</v>
      </c>
      <c r="T13" s="74" t="s">
        <v>71</v>
      </c>
      <c r="U13" s="73" t="s">
        <v>81</v>
      </c>
      <c r="V13" s="73" t="s">
        <v>26</v>
      </c>
      <c r="W13" s="62" t="s">
        <v>38</v>
      </c>
      <c r="X13" s="62"/>
      <c r="Y13" s="63"/>
    </row>
    <row r="14" spans="1:25" ht="190.5" customHeight="1">
      <c r="A14" s="64">
        <v>6</v>
      </c>
      <c r="B14" s="65" t="s">
        <v>82</v>
      </c>
      <c r="C14" s="78" t="s">
        <v>83</v>
      </c>
      <c r="D14" s="65" t="s">
        <v>68</v>
      </c>
      <c r="E14" s="66">
        <v>13775</v>
      </c>
      <c r="F14" s="67">
        <v>13775</v>
      </c>
      <c r="G14" s="66">
        <v>13005</v>
      </c>
      <c r="H14" s="77" t="s">
        <v>51</v>
      </c>
      <c r="I14" s="68" t="s">
        <v>41</v>
      </c>
      <c r="J14" s="69" t="s">
        <v>226</v>
      </c>
      <c r="K14" s="66">
        <v>12713</v>
      </c>
      <c r="L14" s="66">
        <v>12803</v>
      </c>
      <c r="M14" s="66">
        <f t="shared" si="0"/>
        <v>90</v>
      </c>
      <c r="N14" s="70">
        <v>-106</v>
      </c>
      <c r="O14" s="95" t="s">
        <v>277</v>
      </c>
      <c r="P14" s="94" t="s">
        <v>278</v>
      </c>
      <c r="Q14" s="72"/>
      <c r="R14" s="79" t="s">
        <v>84</v>
      </c>
      <c r="S14" s="73" t="s">
        <v>0</v>
      </c>
      <c r="T14" s="74" t="s">
        <v>85</v>
      </c>
      <c r="U14" s="73">
        <v>7</v>
      </c>
      <c r="V14" s="73" t="s">
        <v>64</v>
      </c>
      <c r="W14" s="62" t="s">
        <v>38</v>
      </c>
      <c r="X14" s="62"/>
      <c r="Y14" s="63"/>
    </row>
    <row r="15" spans="1:25" ht="93" customHeight="1">
      <c r="A15" s="64">
        <v>7</v>
      </c>
      <c r="B15" s="65" t="s">
        <v>86</v>
      </c>
      <c r="C15" s="78" t="s">
        <v>83</v>
      </c>
      <c r="D15" s="65" t="s">
        <v>68</v>
      </c>
      <c r="E15" s="66">
        <v>7963</v>
      </c>
      <c r="F15" s="67">
        <v>7972</v>
      </c>
      <c r="G15" s="66">
        <v>7688</v>
      </c>
      <c r="H15" s="77" t="s">
        <v>51</v>
      </c>
      <c r="I15" s="68" t="s">
        <v>41</v>
      </c>
      <c r="J15" s="69" t="s">
        <v>227</v>
      </c>
      <c r="K15" s="66">
        <v>7834</v>
      </c>
      <c r="L15" s="66">
        <v>9057</v>
      </c>
      <c r="M15" s="66">
        <f t="shared" si="0"/>
        <v>1223</v>
      </c>
      <c r="N15" s="70">
        <v>-260</v>
      </c>
      <c r="O15" s="95" t="s">
        <v>277</v>
      </c>
      <c r="P15" s="94" t="s">
        <v>279</v>
      </c>
      <c r="Q15" s="72" t="s">
        <v>321</v>
      </c>
      <c r="R15" s="79" t="s">
        <v>84</v>
      </c>
      <c r="S15" s="73" t="s">
        <v>0</v>
      </c>
      <c r="T15" s="74" t="s">
        <v>85</v>
      </c>
      <c r="U15" s="73">
        <v>9</v>
      </c>
      <c r="V15" s="73"/>
      <c r="W15" s="62"/>
      <c r="X15" s="62"/>
      <c r="Y15" s="63"/>
    </row>
    <row r="16" spans="1:25" ht="127.5" customHeight="1">
      <c r="A16" s="64">
        <v>8</v>
      </c>
      <c r="B16" s="65" t="s">
        <v>87</v>
      </c>
      <c r="C16" s="78" t="s">
        <v>83</v>
      </c>
      <c r="D16" s="65" t="s">
        <v>68</v>
      </c>
      <c r="E16" s="66">
        <v>4255</v>
      </c>
      <c r="F16" s="67">
        <v>4255</v>
      </c>
      <c r="G16" s="66">
        <v>4052</v>
      </c>
      <c r="H16" s="77" t="s">
        <v>51</v>
      </c>
      <c r="I16" s="68" t="s">
        <v>41</v>
      </c>
      <c r="J16" s="69" t="s">
        <v>227</v>
      </c>
      <c r="K16" s="66">
        <v>4211</v>
      </c>
      <c r="L16" s="66">
        <v>4274</v>
      </c>
      <c r="M16" s="66">
        <f t="shared" si="0"/>
        <v>63</v>
      </c>
      <c r="N16" s="70">
        <v>-97</v>
      </c>
      <c r="O16" s="95" t="s">
        <v>277</v>
      </c>
      <c r="P16" s="94" t="s">
        <v>280</v>
      </c>
      <c r="Q16" s="72"/>
      <c r="R16" s="79" t="s">
        <v>84</v>
      </c>
      <c r="S16" s="73" t="s">
        <v>0</v>
      </c>
      <c r="T16" s="74" t="s">
        <v>85</v>
      </c>
      <c r="U16" s="73">
        <v>10</v>
      </c>
      <c r="V16" s="73"/>
      <c r="W16" s="62"/>
      <c r="X16" s="62"/>
      <c r="Y16" s="63"/>
    </row>
    <row r="17" spans="1:25" ht="108" customHeight="1">
      <c r="A17" s="64">
        <v>9</v>
      </c>
      <c r="B17" s="65" t="s">
        <v>88</v>
      </c>
      <c r="C17" s="78" t="s">
        <v>83</v>
      </c>
      <c r="D17" s="65" t="s">
        <v>68</v>
      </c>
      <c r="E17" s="66">
        <v>5211</v>
      </c>
      <c r="F17" s="67">
        <v>4706</v>
      </c>
      <c r="G17" s="66">
        <v>3975</v>
      </c>
      <c r="H17" s="77" t="s">
        <v>51</v>
      </c>
      <c r="I17" s="68" t="s">
        <v>22</v>
      </c>
      <c r="J17" s="69" t="s">
        <v>228</v>
      </c>
      <c r="K17" s="66">
        <v>9036</v>
      </c>
      <c r="L17" s="66">
        <v>11677</v>
      </c>
      <c r="M17" s="66">
        <f t="shared" si="0"/>
        <v>2641</v>
      </c>
      <c r="N17" s="70">
        <v>-12</v>
      </c>
      <c r="O17" s="95" t="s">
        <v>277</v>
      </c>
      <c r="P17" s="94" t="s">
        <v>281</v>
      </c>
      <c r="Q17" s="72" t="s">
        <v>322</v>
      </c>
      <c r="R17" s="79" t="s">
        <v>84</v>
      </c>
      <c r="S17" s="73" t="s">
        <v>0</v>
      </c>
      <c r="T17" s="74" t="s">
        <v>85</v>
      </c>
      <c r="U17" s="73">
        <v>11</v>
      </c>
      <c r="V17" s="73"/>
      <c r="W17" s="62"/>
      <c r="X17" s="62"/>
      <c r="Y17" s="63"/>
    </row>
    <row r="18" spans="1:25" ht="108.75" customHeight="1">
      <c r="A18" s="64">
        <v>10</v>
      </c>
      <c r="B18" s="65" t="s">
        <v>89</v>
      </c>
      <c r="C18" s="78" t="s">
        <v>83</v>
      </c>
      <c r="D18" s="65" t="s">
        <v>68</v>
      </c>
      <c r="E18" s="66">
        <v>511</v>
      </c>
      <c r="F18" s="67">
        <v>503</v>
      </c>
      <c r="G18" s="66">
        <v>399</v>
      </c>
      <c r="H18" s="77" t="s">
        <v>51</v>
      </c>
      <c r="I18" s="68" t="s">
        <v>41</v>
      </c>
      <c r="J18" s="69" t="s">
        <v>229</v>
      </c>
      <c r="K18" s="66">
        <v>938</v>
      </c>
      <c r="L18" s="66">
        <v>534</v>
      </c>
      <c r="M18" s="66">
        <f t="shared" si="0"/>
        <v>-404</v>
      </c>
      <c r="N18" s="70">
        <v>0</v>
      </c>
      <c r="O18" s="95" t="s">
        <v>232</v>
      </c>
      <c r="P18" s="94" t="s">
        <v>282</v>
      </c>
      <c r="R18" s="79" t="s">
        <v>84</v>
      </c>
      <c r="S18" s="73" t="s">
        <v>0</v>
      </c>
      <c r="T18" s="74" t="s">
        <v>85</v>
      </c>
      <c r="U18" s="73">
        <v>12</v>
      </c>
      <c r="V18" s="73" t="s">
        <v>42</v>
      </c>
      <c r="W18" s="62"/>
      <c r="X18" s="62"/>
      <c r="Y18" s="63"/>
    </row>
    <row r="19" spans="1:25" ht="174" customHeight="1">
      <c r="A19" s="64">
        <v>11</v>
      </c>
      <c r="B19" s="65" t="s">
        <v>90</v>
      </c>
      <c r="C19" s="78" t="s">
        <v>83</v>
      </c>
      <c r="D19" s="65" t="s">
        <v>68</v>
      </c>
      <c r="E19" s="66">
        <v>222</v>
      </c>
      <c r="F19" s="67">
        <v>222</v>
      </c>
      <c r="G19" s="66">
        <v>192</v>
      </c>
      <c r="H19" s="77" t="s">
        <v>91</v>
      </c>
      <c r="I19" s="93" t="s">
        <v>230</v>
      </c>
      <c r="J19" s="94" t="s">
        <v>231</v>
      </c>
      <c r="K19" s="66">
        <v>222</v>
      </c>
      <c r="L19" s="66">
        <v>194</v>
      </c>
      <c r="M19" s="66">
        <f t="shared" si="0"/>
        <v>-28</v>
      </c>
      <c r="N19" s="70">
        <v>-1</v>
      </c>
      <c r="O19" s="95" t="s">
        <v>277</v>
      </c>
      <c r="P19" s="94" t="s">
        <v>283</v>
      </c>
      <c r="Q19" s="72"/>
      <c r="R19" s="79" t="s">
        <v>84</v>
      </c>
      <c r="S19" s="73" t="s">
        <v>0</v>
      </c>
      <c r="T19" s="74" t="s">
        <v>85</v>
      </c>
      <c r="U19" s="73">
        <v>13</v>
      </c>
      <c r="V19" s="73" t="s">
        <v>27</v>
      </c>
      <c r="W19" s="62"/>
      <c r="X19" s="62"/>
      <c r="Y19" s="63"/>
    </row>
    <row r="20" spans="1:25" ht="111.75" customHeight="1">
      <c r="A20" s="64">
        <v>12</v>
      </c>
      <c r="B20" s="65" t="s">
        <v>92</v>
      </c>
      <c r="C20" s="78" t="s">
        <v>83</v>
      </c>
      <c r="D20" s="65" t="s">
        <v>68</v>
      </c>
      <c r="E20" s="66">
        <v>858</v>
      </c>
      <c r="F20" s="67">
        <v>1062</v>
      </c>
      <c r="G20" s="66">
        <v>1000</v>
      </c>
      <c r="H20" s="77" t="s">
        <v>91</v>
      </c>
      <c r="I20" s="95" t="s">
        <v>232</v>
      </c>
      <c r="J20" s="94" t="s">
        <v>233</v>
      </c>
      <c r="K20" s="66">
        <v>826</v>
      </c>
      <c r="L20" s="66">
        <v>825</v>
      </c>
      <c r="M20" s="66">
        <f t="shared" si="0"/>
        <v>-1</v>
      </c>
      <c r="N20" s="70">
        <v>-1</v>
      </c>
      <c r="O20" s="95" t="s">
        <v>21</v>
      </c>
      <c r="P20" s="94" t="s">
        <v>284</v>
      </c>
      <c r="Q20" s="72"/>
      <c r="R20" s="79" t="s">
        <v>92</v>
      </c>
      <c r="S20" s="73" t="s">
        <v>0</v>
      </c>
      <c r="T20" s="74" t="s">
        <v>93</v>
      </c>
      <c r="U20" s="73">
        <v>14</v>
      </c>
      <c r="V20" s="73" t="s">
        <v>27</v>
      </c>
      <c r="W20" s="62"/>
      <c r="X20" s="62"/>
      <c r="Y20" s="63"/>
    </row>
    <row r="21" spans="1:25" ht="42.75" customHeight="1">
      <c r="A21" s="64">
        <v>13</v>
      </c>
      <c r="B21" s="65" t="s">
        <v>94</v>
      </c>
      <c r="C21" s="78" t="s">
        <v>83</v>
      </c>
      <c r="D21" s="65" t="s">
        <v>68</v>
      </c>
      <c r="E21" s="66">
        <v>6067</v>
      </c>
      <c r="F21" s="67">
        <v>6067</v>
      </c>
      <c r="G21" s="66">
        <v>5950</v>
      </c>
      <c r="H21" s="77" t="s">
        <v>51</v>
      </c>
      <c r="I21" s="93" t="s">
        <v>232</v>
      </c>
      <c r="J21" s="94" t="s">
        <v>222</v>
      </c>
      <c r="K21" s="66">
        <v>5951</v>
      </c>
      <c r="L21" s="66">
        <v>6082</v>
      </c>
      <c r="M21" s="66">
        <f t="shared" si="0"/>
        <v>131</v>
      </c>
      <c r="N21" s="70">
        <v>0</v>
      </c>
      <c r="O21" s="95" t="s">
        <v>232</v>
      </c>
      <c r="P21" s="94" t="s">
        <v>285</v>
      </c>
      <c r="Q21" s="72"/>
      <c r="R21" s="79" t="s">
        <v>95</v>
      </c>
      <c r="S21" s="73" t="s">
        <v>0</v>
      </c>
      <c r="T21" s="74" t="s">
        <v>85</v>
      </c>
      <c r="U21" s="73">
        <v>15</v>
      </c>
      <c r="V21" s="73" t="s">
        <v>64</v>
      </c>
      <c r="W21" s="62"/>
      <c r="X21" s="62"/>
      <c r="Y21" s="63"/>
    </row>
    <row r="22" spans="1:25" ht="71.25" customHeight="1">
      <c r="A22" s="64">
        <v>14</v>
      </c>
      <c r="B22" s="65" t="s">
        <v>96</v>
      </c>
      <c r="C22" s="65" t="s">
        <v>83</v>
      </c>
      <c r="D22" s="65" t="s">
        <v>68</v>
      </c>
      <c r="E22" s="66">
        <v>2104</v>
      </c>
      <c r="F22" s="67">
        <v>1522</v>
      </c>
      <c r="G22" s="66">
        <v>1474</v>
      </c>
      <c r="H22" s="77" t="s">
        <v>51</v>
      </c>
      <c r="I22" s="93" t="s">
        <v>234</v>
      </c>
      <c r="J22" s="94" t="s">
        <v>235</v>
      </c>
      <c r="K22" s="66">
        <v>2188</v>
      </c>
      <c r="L22" s="66">
        <v>989</v>
      </c>
      <c r="M22" s="66">
        <f t="shared" si="0"/>
        <v>-1199</v>
      </c>
      <c r="N22" s="70">
        <v>-27</v>
      </c>
      <c r="O22" s="95" t="s">
        <v>277</v>
      </c>
      <c r="P22" s="94" t="s">
        <v>286</v>
      </c>
      <c r="Q22" s="72" t="s">
        <v>337</v>
      </c>
      <c r="R22" s="79" t="s">
        <v>95</v>
      </c>
      <c r="S22" s="73" t="s">
        <v>0</v>
      </c>
      <c r="T22" s="74" t="s">
        <v>85</v>
      </c>
      <c r="U22" s="73">
        <v>16</v>
      </c>
      <c r="V22" s="73"/>
      <c r="W22" s="62"/>
      <c r="X22" s="62"/>
      <c r="Y22" s="63"/>
    </row>
    <row r="23" spans="1:25" ht="96" customHeight="1">
      <c r="A23" s="64">
        <v>15</v>
      </c>
      <c r="B23" s="65" t="s">
        <v>97</v>
      </c>
      <c r="C23" s="65" t="s">
        <v>83</v>
      </c>
      <c r="D23" s="65" t="s">
        <v>68</v>
      </c>
      <c r="E23" s="66">
        <v>1388</v>
      </c>
      <c r="F23" s="67">
        <v>870</v>
      </c>
      <c r="G23" s="66">
        <v>642</v>
      </c>
      <c r="H23" s="77" t="s">
        <v>51</v>
      </c>
      <c r="I23" s="93" t="s">
        <v>234</v>
      </c>
      <c r="J23" s="94" t="s">
        <v>235</v>
      </c>
      <c r="K23" s="66">
        <v>560</v>
      </c>
      <c r="L23" s="66">
        <v>343</v>
      </c>
      <c r="M23" s="66">
        <f t="shared" si="0"/>
        <v>-217</v>
      </c>
      <c r="N23" s="70">
        <v>-185</v>
      </c>
      <c r="O23" s="95" t="s">
        <v>277</v>
      </c>
      <c r="P23" s="94" t="s">
        <v>287</v>
      </c>
      <c r="Q23" s="72"/>
      <c r="R23" s="79" t="s">
        <v>95</v>
      </c>
      <c r="S23" s="73" t="s">
        <v>0</v>
      </c>
      <c r="T23" s="74" t="s">
        <v>85</v>
      </c>
      <c r="U23" s="73">
        <v>17</v>
      </c>
      <c r="V23" s="73"/>
      <c r="W23" s="62"/>
      <c r="X23" s="62"/>
      <c r="Y23" s="63"/>
    </row>
    <row r="24" spans="1:25" ht="42.75" customHeight="1">
      <c r="A24" s="64">
        <v>16</v>
      </c>
      <c r="B24" s="65" t="s">
        <v>98</v>
      </c>
      <c r="C24" s="65" t="s">
        <v>83</v>
      </c>
      <c r="D24" s="65" t="s">
        <v>68</v>
      </c>
      <c r="E24" s="66">
        <v>2044</v>
      </c>
      <c r="F24" s="66">
        <v>2044</v>
      </c>
      <c r="G24" s="66">
        <v>1874</v>
      </c>
      <c r="H24" s="77" t="s">
        <v>51</v>
      </c>
      <c r="I24" s="95" t="s">
        <v>232</v>
      </c>
      <c r="J24" s="94" t="s">
        <v>222</v>
      </c>
      <c r="K24" s="66">
        <v>1132</v>
      </c>
      <c r="L24" s="66">
        <v>1378</v>
      </c>
      <c r="M24" s="66">
        <f t="shared" si="0"/>
        <v>246</v>
      </c>
      <c r="N24" s="70">
        <v>0</v>
      </c>
      <c r="O24" s="95" t="s">
        <v>232</v>
      </c>
      <c r="P24" s="94" t="s">
        <v>288</v>
      </c>
      <c r="Q24" s="72" t="s">
        <v>323</v>
      </c>
      <c r="R24" s="79" t="s">
        <v>95</v>
      </c>
      <c r="S24" s="73" t="s">
        <v>0</v>
      </c>
      <c r="T24" s="74" t="s">
        <v>85</v>
      </c>
      <c r="U24" s="73">
        <v>18</v>
      </c>
      <c r="V24" s="73"/>
      <c r="W24" s="62"/>
      <c r="X24" s="62"/>
      <c r="Y24" s="63"/>
    </row>
    <row r="25" spans="1:25" ht="83.25" customHeight="1">
      <c r="A25" s="64">
        <v>17</v>
      </c>
      <c r="B25" s="65" t="s">
        <v>99</v>
      </c>
      <c r="C25" s="65" t="s">
        <v>83</v>
      </c>
      <c r="D25" s="65" t="s">
        <v>68</v>
      </c>
      <c r="E25" s="66">
        <v>10275</v>
      </c>
      <c r="F25" s="67">
        <v>8498</v>
      </c>
      <c r="G25" s="66">
        <v>8365</v>
      </c>
      <c r="H25" s="77" t="s">
        <v>51</v>
      </c>
      <c r="I25" s="93" t="s">
        <v>234</v>
      </c>
      <c r="J25" s="94" t="s">
        <v>236</v>
      </c>
      <c r="K25" s="66">
        <v>5108</v>
      </c>
      <c r="L25" s="66">
        <v>10136</v>
      </c>
      <c r="M25" s="66">
        <f t="shared" si="0"/>
        <v>5028</v>
      </c>
      <c r="N25" s="70">
        <v>-5350</v>
      </c>
      <c r="O25" s="95" t="s">
        <v>277</v>
      </c>
      <c r="P25" s="94" t="s">
        <v>289</v>
      </c>
      <c r="Q25" s="72" t="s">
        <v>324</v>
      </c>
      <c r="R25" s="79" t="s">
        <v>95</v>
      </c>
      <c r="S25" s="73" t="s">
        <v>0</v>
      </c>
      <c r="T25" s="74" t="s">
        <v>85</v>
      </c>
      <c r="U25" s="73">
        <v>19</v>
      </c>
      <c r="V25" s="73"/>
      <c r="W25" s="62"/>
      <c r="X25" s="62"/>
      <c r="Y25" s="63"/>
    </row>
    <row r="26" spans="1:25" ht="65.25" customHeight="1">
      <c r="A26" s="64">
        <v>18</v>
      </c>
      <c r="B26" s="65" t="s">
        <v>100</v>
      </c>
      <c r="C26" s="65" t="s">
        <v>83</v>
      </c>
      <c r="D26" s="65" t="s">
        <v>68</v>
      </c>
      <c r="E26" s="66">
        <v>6163</v>
      </c>
      <c r="F26" s="67">
        <v>7227</v>
      </c>
      <c r="G26" s="66">
        <v>7226</v>
      </c>
      <c r="H26" s="77" t="s">
        <v>342</v>
      </c>
      <c r="I26" s="95" t="s">
        <v>234</v>
      </c>
      <c r="J26" s="94" t="s">
        <v>237</v>
      </c>
      <c r="K26" s="66">
        <v>4631</v>
      </c>
      <c r="L26" s="66">
        <v>2332</v>
      </c>
      <c r="M26" s="66">
        <f t="shared" si="0"/>
        <v>-2299</v>
      </c>
      <c r="N26" s="70">
        <v>-108</v>
      </c>
      <c r="O26" s="95" t="s">
        <v>277</v>
      </c>
      <c r="P26" s="94" t="s">
        <v>290</v>
      </c>
      <c r="Q26" s="72"/>
      <c r="R26" s="79" t="s">
        <v>95</v>
      </c>
      <c r="S26" s="73" t="s">
        <v>0</v>
      </c>
      <c r="T26" s="74" t="s">
        <v>85</v>
      </c>
      <c r="U26" s="73">
        <v>20</v>
      </c>
      <c r="V26" s="73" t="s">
        <v>27</v>
      </c>
      <c r="W26" s="62"/>
      <c r="X26" s="62"/>
      <c r="Y26" s="63"/>
    </row>
    <row r="27" spans="1:25" ht="66" customHeight="1">
      <c r="A27" s="64">
        <v>19</v>
      </c>
      <c r="B27" s="65" t="s">
        <v>101</v>
      </c>
      <c r="C27" s="65" t="s">
        <v>83</v>
      </c>
      <c r="D27" s="65" t="s">
        <v>68</v>
      </c>
      <c r="E27" s="66">
        <v>483</v>
      </c>
      <c r="F27" s="67">
        <v>1181</v>
      </c>
      <c r="G27" s="66">
        <v>1067</v>
      </c>
      <c r="H27" s="77" t="s">
        <v>102</v>
      </c>
      <c r="I27" s="93" t="s">
        <v>234</v>
      </c>
      <c r="J27" s="94" t="s">
        <v>238</v>
      </c>
      <c r="K27" s="66">
        <v>190</v>
      </c>
      <c r="L27" s="66">
        <v>4</v>
      </c>
      <c r="M27" s="66">
        <f t="shared" si="0"/>
        <v>-186</v>
      </c>
      <c r="N27" s="70">
        <v>-90</v>
      </c>
      <c r="O27" s="95" t="s">
        <v>277</v>
      </c>
      <c r="P27" s="94" t="s">
        <v>291</v>
      </c>
      <c r="Q27" s="72"/>
      <c r="R27" s="79" t="s">
        <v>95</v>
      </c>
      <c r="S27" s="73" t="s">
        <v>0</v>
      </c>
      <c r="T27" s="74" t="s">
        <v>103</v>
      </c>
      <c r="U27" s="73">
        <v>21</v>
      </c>
      <c r="V27" s="73" t="s">
        <v>27</v>
      </c>
      <c r="W27" s="62"/>
      <c r="X27" s="62"/>
      <c r="Y27" s="63"/>
    </row>
    <row r="28" spans="1:25" ht="149.25" customHeight="1">
      <c r="A28" s="64">
        <v>20</v>
      </c>
      <c r="B28" s="65" t="s">
        <v>104</v>
      </c>
      <c r="C28" s="78" t="s">
        <v>105</v>
      </c>
      <c r="D28" s="78" t="s">
        <v>68</v>
      </c>
      <c r="E28" s="66">
        <v>3179</v>
      </c>
      <c r="F28" s="67">
        <v>2827</v>
      </c>
      <c r="G28" s="66">
        <v>2827</v>
      </c>
      <c r="H28" s="77" t="s">
        <v>51</v>
      </c>
      <c r="I28" s="93" t="s">
        <v>234</v>
      </c>
      <c r="J28" s="94" t="s">
        <v>239</v>
      </c>
      <c r="K28" s="66">
        <v>2328</v>
      </c>
      <c r="L28" s="66">
        <v>3146</v>
      </c>
      <c r="M28" s="66">
        <f t="shared" si="0"/>
        <v>818</v>
      </c>
      <c r="N28" s="70">
        <v>0</v>
      </c>
      <c r="O28" s="95" t="s">
        <v>292</v>
      </c>
      <c r="P28" s="94" t="s">
        <v>293</v>
      </c>
      <c r="Q28" s="72" t="s">
        <v>325</v>
      </c>
      <c r="R28" s="79" t="s">
        <v>106</v>
      </c>
      <c r="S28" s="73" t="s">
        <v>0</v>
      </c>
      <c r="T28" s="74" t="s">
        <v>85</v>
      </c>
      <c r="U28" s="73">
        <v>23</v>
      </c>
      <c r="V28" s="73"/>
      <c r="W28" s="62"/>
      <c r="X28" s="62"/>
      <c r="Y28" s="63"/>
    </row>
    <row r="29" spans="1:25" ht="42.75" customHeight="1">
      <c r="A29" s="64">
        <v>21</v>
      </c>
      <c r="B29" s="65" t="s">
        <v>107</v>
      </c>
      <c r="C29" s="78" t="s">
        <v>83</v>
      </c>
      <c r="D29" s="78" t="s">
        <v>68</v>
      </c>
      <c r="E29" s="66">
        <v>2345</v>
      </c>
      <c r="F29" s="67">
        <v>2931</v>
      </c>
      <c r="G29" s="66">
        <v>2518</v>
      </c>
      <c r="H29" s="77" t="s">
        <v>51</v>
      </c>
      <c r="I29" s="95" t="s">
        <v>232</v>
      </c>
      <c r="J29" s="94" t="s">
        <v>222</v>
      </c>
      <c r="K29" s="66">
        <v>877</v>
      </c>
      <c r="L29" s="66">
        <v>2698</v>
      </c>
      <c r="M29" s="66">
        <f t="shared" si="0"/>
        <v>1821</v>
      </c>
      <c r="N29" s="70">
        <v>0</v>
      </c>
      <c r="O29" s="95" t="s">
        <v>232</v>
      </c>
      <c r="P29" s="94" t="s">
        <v>288</v>
      </c>
      <c r="Q29" s="72" t="s">
        <v>326</v>
      </c>
      <c r="R29" s="79" t="s">
        <v>106</v>
      </c>
      <c r="S29" s="73" t="s">
        <v>0</v>
      </c>
      <c r="T29" s="74" t="s">
        <v>85</v>
      </c>
      <c r="U29" s="73">
        <v>24</v>
      </c>
      <c r="V29" s="73"/>
      <c r="W29" s="62"/>
      <c r="X29" s="62"/>
      <c r="Y29" s="63"/>
    </row>
    <row r="30" spans="1:25" ht="42.75" customHeight="1">
      <c r="A30" s="64">
        <v>22</v>
      </c>
      <c r="B30" s="65" t="s">
        <v>108</v>
      </c>
      <c r="C30" s="65" t="s">
        <v>83</v>
      </c>
      <c r="D30" s="65" t="s">
        <v>68</v>
      </c>
      <c r="E30" s="66">
        <f>13851+115</f>
        <v>13966</v>
      </c>
      <c r="F30" s="67">
        <v>13966</v>
      </c>
      <c r="G30" s="66">
        <v>13296</v>
      </c>
      <c r="H30" s="77" t="s">
        <v>51</v>
      </c>
      <c r="I30" s="95" t="s">
        <v>232</v>
      </c>
      <c r="J30" s="94" t="s">
        <v>222</v>
      </c>
      <c r="K30" s="66">
        <v>13691</v>
      </c>
      <c r="L30" s="66">
        <v>26241</v>
      </c>
      <c r="M30" s="66">
        <f t="shared" si="0"/>
        <v>12550</v>
      </c>
      <c r="N30" s="70">
        <v>0</v>
      </c>
      <c r="O30" s="95" t="s">
        <v>232</v>
      </c>
      <c r="P30" s="94" t="s">
        <v>288</v>
      </c>
      <c r="Q30" s="72" t="s">
        <v>339</v>
      </c>
      <c r="R30" s="79" t="s">
        <v>95</v>
      </c>
      <c r="S30" s="73" t="s">
        <v>0</v>
      </c>
      <c r="T30" s="74" t="s">
        <v>85</v>
      </c>
      <c r="U30" s="73">
        <v>25</v>
      </c>
      <c r="V30" s="73" t="s">
        <v>42</v>
      </c>
      <c r="W30" s="62"/>
      <c r="X30" s="62"/>
      <c r="Y30" s="63"/>
    </row>
    <row r="31" spans="1:25" ht="42.75" customHeight="1">
      <c r="A31" s="64">
        <v>23</v>
      </c>
      <c r="B31" s="65" t="s">
        <v>109</v>
      </c>
      <c r="C31" s="65" t="s">
        <v>110</v>
      </c>
      <c r="D31" s="65" t="s">
        <v>68</v>
      </c>
      <c r="E31" s="66">
        <v>31001</v>
      </c>
      <c r="F31" s="67">
        <v>31001</v>
      </c>
      <c r="G31" s="66">
        <v>30718</v>
      </c>
      <c r="H31" s="77" t="s">
        <v>51</v>
      </c>
      <c r="I31" s="95" t="s">
        <v>232</v>
      </c>
      <c r="J31" s="94" t="s">
        <v>222</v>
      </c>
      <c r="K31" s="66">
        <v>31050</v>
      </c>
      <c r="L31" s="66">
        <v>31923</v>
      </c>
      <c r="M31" s="66">
        <f t="shared" si="0"/>
        <v>873</v>
      </c>
      <c r="N31" s="70">
        <v>0</v>
      </c>
      <c r="O31" s="95" t="s">
        <v>232</v>
      </c>
      <c r="P31" s="94" t="s">
        <v>288</v>
      </c>
      <c r="Q31" s="72"/>
      <c r="R31" s="79" t="s">
        <v>95</v>
      </c>
      <c r="S31" s="73" t="s">
        <v>0</v>
      </c>
      <c r="T31" s="74" t="s">
        <v>85</v>
      </c>
      <c r="U31" s="73">
        <v>26</v>
      </c>
      <c r="V31" s="73"/>
      <c r="W31" s="62"/>
      <c r="X31" s="62" t="s">
        <v>38</v>
      </c>
      <c r="Y31" s="63"/>
    </row>
    <row r="32" spans="1:25" ht="42.75" customHeight="1">
      <c r="A32" s="64">
        <v>24</v>
      </c>
      <c r="B32" s="65" t="s">
        <v>111</v>
      </c>
      <c r="C32" s="65" t="s">
        <v>110</v>
      </c>
      <c r="D32" s="65" t="s">
        <v>68</v>
      </c>
      <c r="E32" s="66">
        <v>4866</v>
      </c>
      <c r="F32" s="67">
        <v>4166</v>
      </c>
      <c r="G32" s="66">
        <v>4153</v>
      </c>
      <c r="H32" s="77" t="s">
        <v>112</v>
      </c>
      <c r="I32" s="95" t="s">
        <v>232</v>
      </c>
      <c r="J32" s="94" t="s">
        <v>222</v>
      </c>
      <c r="K32" s="66">
        <v>7417</v>
      </c>
      <c r="L32" s="66">
        <v>8746</v>
      </c>
      <c r="M32" s="66">
        <f t="shared" si="0"/>
        <v>1329</v>
      </c>
      <c r="N32" s="70">
        <v>0</v>
      </c>
      <c r="O32" s="95" t="s">
        <v>232</v>
      </c>
      <c r="P32" s="94" t="s">
        <v>288</v>
      </c>
      <c r="Q32" s="72" t="s">
        <v>327</v>
      </c>
      <c r="R32" s="79" t="s">
        <v>95</v>
      </c>
      <c r="S32" s="73" t="s">
        <v>0</v>
      </c>
      <c r="T32" s="74" t="s">
        <v>85</v>
      </c>
      <c r="U32" s="73">
        <v>27</v>
      </c>
      <c r="V32" s="73" t="s">
        <v>27</v>
      </c>
      <c r="W32" s="62"/>
      <c r="X32" s="62" t="s">
        <v>38</v>
      </c>
      <c r="Y32" s="63"/>
    </row>
    <row r="33" spans="1:25" ht="42.75" customHeight="1">
      <c r="A33" s="64">
        <v>25</v>
      </c>
      <c r="B33" s="65" t="s">
        <v>113</v>
      </c>
      <c r="C33" s="78" t="s">
        <v>75</v>
      </c>
      <c r="D33" s="78" t="s">
        <v>78</v>
      </c>
      <c r="E33" s="66">
        <v>25</v>
      </c>
      <c r="F33" s="67">
        <v>25</v>
      </c>
      <c r="G33" s="66">
        <v>19</v>
      </c>
      <c r="H33" s="77" t="s">
        <v>51</v>
      </c>
      <c r="I33" s="95" t="s">
        <v>240</v>
      </c>
      <c r="J33" s="94" t="s">
        <v>241</v>
      </c>
      <c r="K33" s="80">
        <v>0</v>
      </c>
      <c r="L33" s="66">
        <v>0</v>
      </c>
      <c r="M33" s="66">
        <f t="shared" si="0"/>
        <v>0</v>
      </c>
      <c r="N33" s="70">
        <v>0</v>
      </c>
      <c r="O33" s="95" t="s">
        <v>275</v>
      </c>
      <c r="P33" s="94" t="s">
        <v>288</v>
      </c>
      <c r="Q33" s="72"/>
      <c r="R33" s="79" t="s">
        <v>84</v>
      </c>
      <c r="S33" s="73" t="s">
        <v>0</v>
      </c>
      <c r="T33" s="74" t="s">
        <v>85</v>
      </c>
      <c r="U33" s="73">
        <v>28</v>
      </c>
      <c r="V33" s="73" t="s">
        <v>42</v>
      </c>
      <c r="W33" s="62"/>
      <c r="X33" s="62"/>
      <c r="Y33" s="63"/>
    </row>
    <row r="34" spans="1:25" ht="42.75" customHeight="1">
      <c r="A34" s="64">
        <v>26</v>
      </c>
      <c r="B34" s="65" t="s">
        <v>115</v>
      </c>
      <c r="C34" s="65" t="s">
        <v>75</v>
      </c>
      <c r="D34" s="65" t="s">
        <v>68</v>
      </c>
      <c r="E34" s="66">
        <v>871</v>
      </c>
      <c r="F34" s="67">
        <v>687</v>
      </c>
      <c r="G34" s="66">
        <v>687</v>
      </c>
      <c r="H34" s="77" t="s">
        <v>51</v>
      </c>
      <c r="I34" s="95" t="s">
        <v>232</v>
      </c>
      <c r="J34" s="94" t="s">
        <v>222</v>
      </c>
      <c r="K34" s="66">
        <v>878</v>
      </c>
      <c r="L34" s="66">
        <v>296</v>
      </c>
      <c r="M34" s="66">
        <f t="shared" si="0"/>
        <v>-582</v>
      </c>
      <c r="N34" s="70">
        <v>0</v>
      </c>
      <c r="O34" s="95" t="s">
        <v>232</v>
      </c>
      <c r="P34" s="94" t="s">
        <v>288</v>
      </c>
      <c r="Q34" s="72" t="s">
        <v>328</v>
      </c>
      <c r="R34" s="79" t="s">
        <v>95</v>
      </c>
      <c r="S34" s="73" t="s">
        <v>0</v>
      </c>
      <c r="T34" s="74" t="s">
        <v>85</v>
      </c>
      <c r="U34" s="73">
        <v>35</v>
      </c>
      <c r="V34" s="73" t="s">
        <v>42</v>
      </c>
      <c r="W34" s="62"/>
      <c r="X34" s="62" t="s">
        <v>38</v>
      </c>
      <c r="Y34" s="63"/>
    </row>
    <row r="35" spans="1:25" ht="21" customHeight="1">
      <c r="A35" s="40"/>
      <c r="B35" s="184" t="s">
        <v>116</v>
      </c>
      <c r="C35" s="185"/>
      <c r="D35" s="185"/>
      <c r="E35" s="185"/>
      <c r="F35" s="42"/>
      <c r="G35" s="42"/>
      <c r="H35" s="81"/>
      <c r="I35" s="43"/>
      <c r="J35" s="44"/>
      <c r="K35" s="42"/>
      <c r="L35" s="42"/>
      <c r="M35" s="42"/>
      <c r="N35" s="42"/>
      <c r="O35" s="45"/>
      <c r="P35" s="41"/>
      <c r="Q35" s="41"/>
      <c r="R35" s="41"/>
      <c r="S35" s="46"/>
      <c r="T35" s="46"/>
      <c r="U35" s="46"/>
      <c r="V35" s="46"/>
      <c r="W35" s="47"/>
      <c r="X35" s="47"/>
      <c r="Y35" s="48"/>
    </row>
    <row r="36" spans="1:25" ht="75" customHeight="1">
      <c r="A36" s="64">
        <v>27</v>
      </c>
      <c r="B36" s="65" t="s">
        <v>117</v>
      </c>
      <c r="C36" s="78" t="s">
        <v>83</v>
      </c>
      <c r="D36" s="78" t="s">
        <v>68</v>
      </c>
      <c r="E36" s="66">
        <v>1993</v>
      </c>
      <c r="F36" s="67">
        <v>2375</v>
      </c>
      <c r="G36" s="66">
        <v>2375</v>
      </c>
      <c r="H36" s="77" t="s">
        <v>51</v>
      </c>
      <c r="I36" s="93" t="s">
        <v>242</v>
      </c>
      <c r="J36" s="94" t="s">
        <v>243</v>
      </c>
      <c r="K36" s="66">
        <v>2196</v>
      </c>
      <c r="L36" s="66">
        <v>2262</v>
      </c>
      <c r="M36" s="66">
        <f t="shared" si="0"/>
        <v>66</v>
      </c>
      <c r="N36" s="66">
        <v>0</v>
      </c>
      <c r="O36" s="58" t="s">
        <v>294</v>
      </c>
      <c r="P36" s="65" t="s">
        <v>295</v>
      </c>
      <c r="Q36" s="72"/>
      <c r="R36" s="79" t="s">
        <v>118</v>
      </c>
      <c r="S36" s="73" t="s">
        <v>0</v>
      </c>
      <c r="T36" s="74" t="s">
        <v>85</v>
      </c>
      <c r="U36" s="73">
        <v>22</v>
      </c>
      <c r="V36" s="73" t="s">
        <v>64</v>
      </c>
      <c r="W36" s="62"/>
      <c r="X36" s="62"/>
      <c r="Y36" s="63"/>
    </row>
    <row r="37" spans="1:25" ht="60.75" customHeight="1">
      <c r="A37" s="64">
        <v>28</v>
      </c>
      <c r="B37" s="65" t="s">
        <v>119</v>
      </c>
      <c r="C37" s="78" t="s">
        <v>83</v>
      </c>
      <c r="D37" s="78" t="s">
        <v>68</v>
      </c>
      <c r="E37" s="66">
        <v>1164</v>
      </c>
      <c r="F37" s="67">
        <v>1053</v>
      </c>
      <c r="G37" s="66">
        <v>892</v>
      </c>
      <c r="H37" s="77" t="s">
        <v>51</v>
      </c>
      <c r="I37" s="95" t="s">
        <v>232</v>
      </c>
      <c r="J37" s="94" t="s">
        <v>222</v>
      </c>
      <c r="K37" s="66">
        <v>1271</v>
      </c>
      <c r="L37" s="66">
        <v>1030</v>
      </c>
      <c r="M37" s="66">
        <f t="shared" si="0"/>
        <v>-241</v>
      </c>
      <c r="N37" s="66">
        <v>0</v>
      </c>
      <c r="O37" s="58" t="s">
        <v>22</v>
      </c>
      <c r="P37" s="65" t="s">
        <v>296</v>
      </c>
      <c r="Q37" s="72" t="s">
        <v>321</v>
      </c>
      <c r="R37" s="79" t="s">
        <v>118</v>
      </c>
      <c r="S37" s="73" t="s">
        <v>0</v>
      </c>
      <c r="T37" s="74" t="s">
        <v>120</v>
      </c>
      <c r="U37" s="73">
        <v>36</v>
      </c>
      <c r="V37" s="73"/>
      <c r="W37" s="62"/>
      <c r="X37" s="62"/>
      <c r="Y37" s="63"/>
    </row>
    <row r="38" spans="1:25" ht="61.5" customHeight="1">
      <c r="A38" s="64">
        <v>29</v>
      </c>
      <c r="B38" s="65" t="s">
        <v>121</v>
      </c>
      <c r="C38" s="78" t="s">
        <v>83</v>
      </c>
      <c r="D38" s="78" t="s">
        <v>68</v>
      </c>
      <c r="E38" s="66">
        <v>33</v>
      </c>
      <c r="F38" s="67">
        <v>33</v>
      </c>
      <c r="G38" s="66">
        <v>29</v>
      </c>
      <c r="H38" s="77" t="s">
        <v>69</v>
      </c>
      <c r="I38" s="95" t="s">
        <v>232</v>
      </c>
      <c r="J38" s="94" t="s">
        <v>222</v>
      </c>
      <c r="K38" s="66">
        <v>12</v>
      </c>
      <c r="L38" s="66">
        <v>11</v>
      </c>
      <c r="M38" s="66">
        <f t="shared" si="0"/>
        <v>-1</v>
      </c>
      <c r="N38" s="82">
        <v>-0.6</v>
      </c>
      <c r="O38" s="58" t="s">
        <v>21</v>
      </c>
      <c r="P38" s="65" t="s">
        <v>297</v>
      </c>
      <c r="Q38" s="72"/>
      <c r="R38" s="79" t="s">
        <v>118</v>
      </c>
      <c r="S38" s="73" t="s">
        <v>0</v>
      </c>
      <c r="T38" s="74" t="s">
        <v>122</v>
      </c>
      <c r="U38" s="73">
        <v>37</v>
      </c>
      <c r="V38" s="73" t="s">
        <v>27</v>
      </c>
      <c r="W38" s="62"/>
      <c r="X38" s="62"/>
      <c r="Y38" s="63"/>
    </row>
    <row r="39" spans="1:25" ht="103.5" customHeight="1">
      <c r="A39" s="64">
        <v>30</v>
      </c>
      <c r="B39" s="65" t="s">
        <v>123</v>
      </c>
      <c r="C39" s="78" t="s">
        <v>124</v>
      </c>
      <c r="D39" s="78" t="s">
        <v>68</v>
      </c>
      <c r="E39" s="66">
        <v>1404</v>
      </c>
      <c r="F39" s="67">
        <v>3175</v>
      </c>
      <c r="G39" s="66">
        <v>2121</v>
      </c>
      <c r="H39" s="77" t="s">
        <v>51</v>
      </c>
      <c r="I39" s="96" t="s">
        <v>232</v>
      </c>
      <c r="J39" s="94" t="s">
        <v>222</v>
      </c>
      <c r="K39" s="66">
        <v>105</v>
      </c>
      <c r="L39" s="66">
        <v>96</v>
      </c>
      <c r="M39" s="66">
        <f t="shared" si="0"/>
        <v>-9</v>
      </c>
      <c r="N39" s="66">
        <v>0</v>
      </c>
      <c r="O39" s="58" t="s">
        <v>22</v>
      </c>
      <c r="P39" s="65" t="s">
        <v>298</v>
      </c>
      <c r="Q39" s="72"/>
      <c r="R39" s="79" t="s">
        <v>84</v>
      </c>
      <c r="S39" s="73" t="s">
        <v>0</v>
      </c>
      <c r="T39" s="74" t="s">
        <v>85</v>
      </c>
      <c r="U39" s="73">
        <v>40</v>
      </c>
      <c r="V39" s="73" t="s">
        <v>64</v>
      </c>
      <c r="W39" s="62"/>
      <c r="X39" s="62"/>
      <c r="Y39" s="63"/>
    </row>
    <row r="40" spans="1:25" ht="21" customHeight="1">
      <c r="A40" s="40"/>
      <c r="B40" s="97" t="s">
        <v>125</v>
      </c>
      <c r="C40" s="81"/>
      <c r="D40" s="81"/>
      <c r="E40" s="81"/>
      <c r="F40" s="81"/>
      <c r="G40" s="42"/>
      <c r="H40" s="81"/>
      <c r="I40" s="43"/>
      <c r="J40" s="44"/>
      <c r="K40" s="42"/>
      <c r="L40" s="42"/>
      <c r="M40" s="42"/>
      <c r="N40" s="42"/>
      <c r="O40" s="45"/>
      <c r="P40" s="41"/>
      <c r="Q40" s="41"/>
      <c r="R40" s="41"/>
      <c r="S40" s="46"/>
      <c r="T40" s="46"/>
      <c r="U40" s="46"/>
      <c r="V40" s="46"/>
      <c r="W40" s="47"/>
      <c r="X40" s="47"/>
      <c r="Y40" s="48"/>
    </row>
    <row r="41" spans="1:25" ht="39" customHeight="1">
      <c r="A41" s="64">
        <v>31</v>
      </c>
      <c r="B41" s="65" t="s">
        <v>126</v>
      </c>
      <c r="C41" s="78" t="s">
        <v>75</v>
      </c>
      <c r="D41" s="78" t="s">
        <v>68</v>
      </c>
      <c r="E41" s="66">
        <v>3</v>
      </c>
      <c r="F41" s="67">
        <v>3</v>
      </c>
      <c r="G41" s="66">
        <v>3</v>
      </c>
      <c r="H41" s="77" t="s">
        <v>51</v>
      </c>
      <c r="I41" s="95" t="s">
        <v>244</v>
      </c>
      <c r="J41" s="94" t="s">
        <v>222</v>
      </c>
      <c r="K41" s="66">
        <v>71</v>
      </c>
      <c r="L41" s="66">
        <v>37</v>
      </c>
      <c r="M41" s="66">
        <f t="shared" si="0"/>
        <v>-34</v>
      </c>
      <c r="N41" s="66">
        <v>0</v>
      </c>
      <c r="O41" s="95" t="s">
        <v>299</v>
      </c>
      <c r="P41" s="94" t="s">
        <v>300</v>
      </c>
      <c r="Q41" s="72"/>
      <c r="R41" s="79" t="s">
        <v>106</v>
      </c>
      <c r="S41" s="73" t="s">
        <v>0</v>
      </c>
      <c r="T41" s="74" t="s">
        <v>122</v>
      </c>
      <c r="U41" s="73">
        <v>39</v>
      </c>
      <c r="V41" s="73" t="s">
        <v>42</v>
      </c>
      <c r="W41" s="62"/>
      <c r="X41" s="62"/>
      <c r="Y41" s="63"/>
    </row>
    <row r="42" spans="1:25" ht="12.75">
      <c r="A42" s="64" t="s">
        <v>114</v>
      </c>
      <c r="B42" s="65" t="s">
        <v>127</v>
      </c>
      <c r="C42" s="71" t="s">
        <v>114</v>
      </c>
      <c r="D42" s="71"/>
      <c r="E42" s="71"/>
      <c r="F42" s="71"/>
      <c r="G42" s="66"/>
      <c r="H42" s="77"/>
      <c r="I42" s="68"/>
      <c r="J42" s="69"/>
      <c r="K42" s="71"/>
      <c r="L42" s="66"/>
      <c r="M42" s="66"/>
      <c r="N42" s="66"/>
      <c r="O42" s="58"/>
      <c r="P42" s="65"/>
      <c r="Q42" s="72"/>
      <c r="R42" s="71" t="s">
        <v>114</v>
      </c>
      <c r="S42" s="71" t="s">
        <v>114</v>
      </c>
      <c r="T42" s="71" t="s">
        <v>114</v>
      </c>
      <c r="U42" s="71" t="s">
        <v>114</v>
      </c>
      <c r="V42" s="71" t="s">
        <v>114</v>
      </c>
      <c r="W42" s="62"/>
      <c r="X42" s="62"/>
      <c r="Y42" s="63"/>
    </row>
    <row r="43" spans="1:25" s="10" customFormat="1" ht="21" customHeight="1">
      <c r="A43" s="40"/>
      <c r="B43" s="97" t="s">
        <v>128</v>
      </c>
      <c r="C43" s="42"/>
      <c r="D43" s="42"/>
      <c r="E43" s="42"/>
      <c r="F43" s="42"/>
      <c r="G43" s="42"/>
      <c r="H43" s="42"/>
      <c r="I43" s="98"/>
      <c r="J43" s="99"/>
      <c r="K43" s="42"/>
      <c r="L43" s="42"/>
      <c r="M43" s="42"/>
      <c r="N43" s="42"/>
      <c r="O43" s="100"/>
      <c r="P43" s="97"/>
      <c r="Q43" s="97"/>
      <c r="R43" s="97"/>
      <c r="S43" s="47"/>
      <c r="T43" s="47"/>
      <c r="U43" s="47"/>
      <c r="V43" s="47"/>
      <c r="W43" s="47"/>
      <c r="X43" s="47"/>
      <c r="Y43" s="48"/>
    </row>
    <row r="44" spans="1:25" s="51" customFormat="1" ht="12.75">
      <c r="A44" s="64" t="s">
        <v>114</v>
      </c>
      <c r="B44" s="65" t="s">
        <v>129</v>
      </c>
      <c r="C44" s="71" t="s">
        <v>114</v>
      </c>
      <c r="D44" s="71"/>
      <c r="E44" s="71"/>
      <c r="F44" s="71"/>
      <c r="G44" s="66"/>
      <c r="H44" s="77"/>
      <c r="I44" s="68"/>
      <c r="J44" s="69"/>
      <c r="K44" s="71"/>
      <c r="L44" s="66"/>
      <c r="M44" s="66"/>
      <c r="N44" s="66"/>
      <c r="O44" s="58"/>
      <c r="P44" s="65"/>
      <c r="Q44" s="72"/>
      <c r="R44" s="71" t="s">
        <v>114</v>
      </c>
      <c r="S44" s="71" t="s">
        <v>114</v>
      </c>
      <c r="T44" s="71" t="s">
        <v>114</v>
      </c>
      <c r="U44" s="71" t="s">
        <v>114</v>
      </c>
      <c r="V44" s="71" t="s">
        <v>114</v>
      </c>
      <c r="W44" s="62"/>
      <c r="X44" s="62"/>
      <c r="Y44" s="63"/>
    </row>
    <row r="45" spans="1:25" ht="12.75">
      <c r="A45" s="40"/>
      <c r="B45" s="97" t="s">
        <v>130</v>
      </c>
      <c r="C45" s="42"/>
      <c r="D45" s="42"/>
      <c r="E45" s="42"/>
      <c r="F45" s="42"/>
      <c r="G45" s="42"/>
      <c r="H45" s="81"/>
      <c r="I45" s="43"/>
      <c r="J45" s="44"/>
      <c r="K45" s="42"/>
      <c r="L45" s="42"/>
      <c r="M45" s="42"/>
      <c r="N45" s="42"/>
      <c r="O45" s="45"/>
      <c r="P45" s="41"/>
      <c r="Q45" s="41"/>
      <c r="R45" s="41"/>
      <c r="S45" s="46"/>
      <c r="T45" s="46"/>
      <c r="U45" s="46"/>
      <c r="V45" s="46"/>
      <c r="W45" s="47"/>
      <c r="X45" s="47"/>
      <c r="Y45" s="48"/>
    </row>
    <row r="46" spans="1:25" s="51" customFormat="1" ht="55.5" customHeight="1">
      <c r="A46" s="84">
        <v>32</v>
      </c>
      <c r="B46" s="65" t="s">
        <v>131</v>
      </c>
      <c r="C46" s="78" t="s">
        <v>78</v>
      </c>
      <c r="D46" s="78" t="s">
        <v>79</v>
      </c>
      <c r="E46" s="66">
        <v>952</v>
      </c>
      <c r="F46" s="80" t="s">
        <v>114</v>
      </c>
      <c r="G46" s="66">
        <v>0</v>
      </c>
      <c r="H46" s="77" t="s">
        <v>330</v>
      </c>
      <c r="I46" s="95" t="s">
        <v>240</v>
      </c>
      <c r="J46" s="94" t="s">
        <v>245</v>
      </c>
      <c r="K46" s="80">
        <v>0</v>
      </c>
      <c r="L46" s="66">
        <v>0</v>
      </c>
      <c r="M46" s="66"/>
      <c r="N46" s="66">
        <v>0</v>
      </c>
      <c r="O46" s="95" t="s">
        <v>301</v>
      </c>
      <c r="P46" s="94" t="s">
        <v>303</v>
      </c>
      <c r="Q46" s="65"/>
      <c r="R46" s="79" t="s">
        <v>106</v>
      </c>
      <c r="S46" s="73" t="s">
        <v>0</v>
      </c>
      <c r="T46" s="74" t="s">
        <v>122</v>
      </c>
      <c r="U46" s="73" t="s">
        <v>114</v>
      </c>
      <c r="V46" s="73" t="s">
        <v>26</v>
      </c>
      <c r="W46" s="62"/>
      <c r="X46" s="62"/>
      <c r="Y46" s="62"/>
    </row>
    <row r="47" spans="1:25" ht="21" customHeight="1">
      <c r="A47" s="40"/>
      <c r="B47" s="97" t="s">
        <v>132</v>
      </c>
      <c r="C47" s="42"/>
      <c r="D47" s="42"/>
      <c r="E47" s="42"/>
      <c r="F47" s="42"/>
      <c r="G47" s="42"/>
      <c r="H47" s="81"/>
      <c r="I47" s="43"/>
      <c r="J47" s="44"/>
      <c r="K47" s="42"/>
      <c r="L47" s="42"/>
      <c r="M47" s="42"/>
      <c r="N47" s="42"/>
      <c r="O47" s="45"/>
      <c r="P47" s="41"/>
      <c r="Q47" s="41"/>
      <c r="R47" s="41"/>
      <c r="S47" s="46"/>
      <c r="T47" s="46"/>
      <c r="U47" s="46"/>
      <c r="V47" s="46"/>
      <c r="W47" s="47"/>
      <c r="X47" s="47"/>
      <c r="Y47" s="48"/>
    </row>
    <row r="48" spans="1:25" s="51" customFormat="1" ht="49.5" customHeight="1">
      <c r="A48" s="64">
        <v>33</v>
      </c>
      <c r="B48" s="65" t="s">
        <v>133</v>
      </c>
      <c r="C48" s="65" t="s">
        <v>75</v>
      </c>
      <c r="D48" s="85" t="s">
        <v>68</v>
      </c>
      <c r="E48" s="66">
        <v>22</v>
      </c>
      <c r="F48" s="67">
        <v>22</v>
      </c>
      <c r="G48" s="66">
        <v>14</v>
      </c>
      <c r="H48" s="77" t="s">
        <v>51</v>
      </c>
      <c r="I48" s="95" t="s">
        <v>234</v>
      </c>
      <c r="J48" s="94" t="s">
        <v>246</v>
      </c>
      <c r="K48" s="66">
        <v>22</v>
      </c>
      <c r="L48" s="66">
        <v>18</v>
      </c>
      <c r="M48" s="66">
        <f t="shared" si="0"/>
        <v>-4</v>
      </c>
      <c r="N48" s="66">
        <v>-4</v>
      </c>
      <c r="O48" s="95" t="s">
        <v>304</v>
      </c>
      <c r="P48" s="94" t="s">
        <v>305</v>
      </c>
      <c r="Q48" s="72"/>
      <c r="R48" s="79" t="s">
        <v>134</v>
      </c>
      <c r="S48" s="73" t="s">
        <v>0</v>
      </c>
      <c r="T48" s="74" t="s">
        <v>135</v>
      </c>
      <c r="U48" s="73">
        <v>41</v>
      </c>
      <c r="V48" s="73" t="s">
        <v>42</v>
      </c>
      <c r="W48" s="62" t="s">
        <v>38</v>
      </c>
      <c r="X48" s="62"/>
      <c r="Y48" s="63"/>
    </row>
    <row r="49" spans="1:25" s="51" customFormat="1" ht="53.25" customHeight="1">
      <c r="A49" s="64">
        <v>34</v>
      </c>
      <c r="B49" s="65" t="s">
        <v>136</v>
      </c>
      <c r="C49" s="65" t="s">
        <v>83</v>
      </c>
      <c r="D49" s="85" t="s">
        <v>68</v>
      </c>
      <c r="E49" s="66">
        <v>50</v>
      </c>
      <c r="F49" s="67">
        <v>52</v>
      </c>
      <c r="G49" s="66">
        <v>43</v>
      </c>
      <c r="H49" s="77" t="s">
        <v>51</v>
      </c>
      <c r="I49" s="95" t="s">
        <v>234</v>
      </c>
      <c r="J49" s="94" t="s">
        <v>247</v>
      </c>
      <c r="K49" s="66">
        <v>73</v>
      </c>
      <c r="L49" s="66">
        <v>60</v>
      </c>
      <c r="M49" s="66">
        <f t="shared" si="0"/>
        <v>-13</v>
      </c>
      <c r="N49" s="66">
        <v>-11</v>
      </c>
      <c r="O49" s="95" t="s">
        <v>277</v>
      </c>
      <c r="P49" s="94" t="s">
        <v>306</v>
      </c>
      <c r="Q49" s="72"/>
      <c r="R49" s="79" t="s">
        <v>134</v>
      </c>
      <c r="S49" s="73" t="s">
        <v>0</v>
      </c>
      <c r="T49" s="74" t="s">
        <v>135</v>
      </c>
      <c r="U49" s="73">
        <v>42</v>
      </c>
      <c r="V49" s="73"/>
      <c r="W49" s="62"/>
      <c r="X49" s="62"/>
      <c r="Y49" s="63"/>
    </row>
    <row r="50" spans="1:25" ht="21" customHeight="1">
      <c r="A50" s="40"/>
      <c r="B50" s="97" t="s">
        <v>137</v>
      </c>
      <c r="C50" s="41"/>
      <c r="D50" s="41"/>
      <c r="E50" s="42"/>
      <c r="F50" s="42"/>
      <c r="G50" s="42"/>
      <c r="H50" s="81"/>
      <c r="I50" s="43"/>
      <c r="J50" s="44"/>
      <c r="K50" s="42"/>
      <c r="L50" s="42"/>
      <c r="M50" s="42"/>
      <c r="N50" s="42"/>
      <c r="O50" s="45"/>
      <c r="P50" s="41"/>
      <c r="Q50" s="41"/>
      <c r="R50" s="41"/>
      <c r="S50" s="46"/>
      <c r="T50" s="46"/>
      <c r="U50" s="46"/>
      <c r="V50" s="46"/>
      <c r="W50" s="47"/>
      <c r="X50" s="47"/>
      <c r="Y50" s="48"/>
    </row>
    <row r="51" spans="1:25" s="51" customFormat="1" ht="30.75" customHeight="1">
      <c r="A51" s="64" t="s">
        <v>138</v>
      </c>
      <c r="B51" s="65" t="s">
        <v>139</v>
      </c>
      <c r="C51" s="71" t="s">
        <v>138</v>
      </c>
      <c r="D51" s="71" t="s">
        <v>138</v>
      </c>
      <c r="E51" s="80" t="s">
        <v>138</v>
      </c>
      <c r="F51" s="86" t="s">
        <v>138</v>
      </c>
      <c r="G51" s="66">
        <v>0</v>
      </c>
      <c r="H51" s="77"/>
      <c r="I51" s="68"/>
      <c r="J51" s="69"/>
      <c r="K51" s="80" t="s">
        <v>138</v>
      </c>
      <c r="L51" s="66"/>
      <c r="M51" s="67"/>
      <c r="N51" s="66"/>
      <c r="O51" s="58"/>
      <c r="P51" s="65"/>
      <c r="Q51" s="72"/>
      <c r="R51" s="79" t="s">
        <v>138</v>
      </c>
      <c r="S51" s="79" t="s">
        <v>138</v>
      </c>
      <c r="T51" s="79" t="s">
        <v>138</v>
      </c>
      <c r="U51" s="79" t="s">
        <v>138</v>
      </c>
      <c r="V51" s="79" t="s">
        <v>138</v>
      </c>
      <c r="W51" s="62"/>
      <c r="X51" s="62"/>
      <c r="Y51" s="63"/>
    </row>
    <row r="52" spans="1:25" s="51" customFormat="1" ht="12.75">
      <c r="A52" s="64" t="s">
        <v>138</v>
      </c>
      <c r="B52" s="65" t="s">
        <v>140</v>
      </c>
      <c r="C52" s="71" t="s">
        <v>138</v>
      </c>
      <c r="D52" s="71" t="s">
        <v>138</v>
      </c>
      <c r="E52" s="71" t="s">
        <v>138</v>
      </c>
      <c r="F52" s="71" t="s">
        <v>138</v>
      </c>
      <c r="G52" s="66">
        <v>0</v>
      </c>
      <c r="H52" s="77"/>
      <c r="I52" s="68"/>
      <c r="J52" s="69"/>
      <c r="K52" s="80" t="s">
        <v>138</v>
      </c>
      <c r="L52" s="66"/>
      <c r="M52" s="67"/>
      <c r="N52" s="66"/>
      <c r="O52" s="58"/>
      <c r="P52" s="65"/>
      <c r="Q52" s="72"/>
      <c r="R52" s="71" t="s">
        <v>138</v>
      </c>
      <c r="S52" s="71" t="s">
        <v>138</v>
      </c>
      <c r="T52" s="71" t="s">
        <v>138</v>
      </c>
      <c r="U52" s="71" t="s">
        <v>138</v>
      </c>
      <c r="V52" s="71" t="s">
        <v>138</v>
      </c>
      <c r="W52" s="62"/>
      <c r="X52" s="62"/>
      <c r="Y52" s="63"/>
    </row>
    <row r="53" spans="1:25" ht="21" customHeight="1">
      <c r="A53" s="40"/>
      <c r="B53" s="97" t="s">
        <v>141</v>
      </c>
      <c r="C53" s="42"/>
      <c r="D53" s="42"/>
      <c r="E53" s="42"/>
      <c r="F53" s="42"/>
      <c r="G53" s="42"/>
      <c r="H53" s="81"/>
      <c r="I53" s="43"/>
      <c r="J53" s="44"/>
      <c r="K53" s="42"/>
      <c r="L53" s="42"/>
      <c r="M53" s="42"/>
      <c r="N53" s="42"/>
      <c r="O53" s="45"/>
      <c r="P53" s="41"/>
      <c r="Q53" s="41"/>
      <c r="R53" s="41"/>
      <c r="S53" s="46"/>
      <c r="T53" s="46"/>
      <c r="U53" s="46"/>
      <c r="V53" s="46"/>
      <c r="W53" s="47"/>
      <c r="X53" s="47"/>
      <c r="Y53" s="48"/>
    </row>
    <row r="54" spans="1:25" s="51" customFormat="1" ht="44.25" customHeight="1">
      <c r="A54" s="64">
        <v>35</v>
      </c>
      <c r="B54" s="65" t="s">
        <v>142</v>
      </c>
      <c r="C54" s="78" t="s">
        <v>83</v>
      </c>
      <c r="D54" s="78" t="s">
        <v>68</v>
      </c>
      <c r="E54" s="66">
        <v>88</v>
      </c>
      <c r="F54" s="67">
        <v>91</v>
      </c>
      <c r="G54" s="66">
        <v>91</v>
      </c>
      <c r="H54" s="77" t="s">
        <v>51</v>
      </c>
      <c r="I54" s="93" t="s">
        <v>41</v>
      </c>
      <c r="J54" s="94" t="s">
        <v>248</v>
      </c>
      <c r="K54" s="66">
        <v>92</v>
      </c>
      <c r="L54" s="66">
        <v>55</v>
      </c>
      <c r="M54" s="66">
        <f>L54-K54</f>
        <v>-37</v>
      </c>
      <c r="N54" s="82">
        <v>-0.1</v>
      </c>
      <c r="O54" s="58" t="s">
        <v>21</v>
      </c>
      <c r="P54" s="65" t="s">
        <v>307</v>
      </c>
      <c r="Q54" s="72"/>
      <c r="R54" s="79" t="s">
        <v>143</v>
      </c>
      <c r="S54" s="73" t="s">
        <v>0</v>
      </c>
      <c r="T54" s="74" t="s">
        <v>144</v>
      </c>
      <c r="U54" s="73">
        <v>43</v>
      </c>
      <c r="V54" s="73"/>
      <c r="W54" s="62"/>
      <c r="X54" s="62"/>
      <c r="Y54" s="63"/>
    </row>
    <row r="55" spans="1:25" s="51" customFormat="1" ht="40.5" customHeight="1">
      <c r="A55" s="87">
        <v>36</v>
      </c>
      <c r="B55" s="65" t="s">
        <v>145</v>
      </c>
      <c r="C55" s="78" t="s">
        <v>146</v>
      </c>
      <c r="D55" s="78" t="s">
        <v>78</v>
      </c>
      <c r="E55" s="66">
        <v>14</v>
      </c>
      <c r="F55" s="66">
        <v>14</v>
      </c>
      <c r="G55" s="66">
        <v>10</v>
      </c>
      <c r="H55" s="77" t="s">
        <v>51</v>
      </c>
      <c r="I55" s="95" t="s">
        <v>240</v>
      </c>
      <c r="J55" s="94" t="s">
        <v>249</v>
      </c>
      <c r="K55" s="80">
        <v>0</v>
      </c>
      <c r="L55" s="66">
        <v>0</v>
      </c>
      <c r="M55" s="66">
        <f>L55-K55</f>
        <v>0</v>
      </c>
      <c r="N55" s="66">
        <v>0</v>
      </c>
      <c r="O55" s="58" t="s">
        <v>63</v>
      </c>
      <c r="P55" s="65" t="s">
        <v>308</v>
      </c>
      <c r="Q55" s="65"/>
      <c r="R55" s="71" t="s">
        <v>143</v>
      </c>
      <c r="S55" s="73" t="s">
        <v>0</v>
      </c>
      <c r="T55" s="74" t="s">
        <v>144</v>
      </c>
      <c r="U55" s="73">
        <v>44</v>
      </c>
      <c r="V55" s="73" t="s">
        <v>64</v>
      </c>
      <c r="W55" s="62"/>
      <c r="X55" s="62"/>
      <c r="Y55" s="63"/>
    </row>
    <row r="56" spans="1:25" s="51" customFormat="1" ht="48.75" customHeight="1">
      <c r="A56" s="87">
        <v>37</v>
      </c>
      <c r="B56" s="65" t="s">
        <v>147</v>
      </c>
      <c r="C56" s="65" t="s">
        <v>78</v>
      </c>
      <c r="D56" s="65" t="s">
        <v>78</v>
      </c>
      <c r="E56" s="66">
        <v>28</v>
      </c>
      <c r="F56" s="66">
        <v>28</v>
      </c>
      <c r="G56" s="66">
        <v>24</v>
      </c>
      <c r="H56" s="77" t="s">
        <v>148</v>
      </c>
      <c r="I56" s="95" t="s">
        <v>250</v>
      </c>
      <c r="J56" s="94" t="s">
        <v>251</v>
      </c>
      <c r="K56" s="80">
        <v>0</v>
      </c>
      <c r="L56" s="66">
        <v>0</v>
      </c>
      <c r="M56" s="66">
        <f>L56-K56</f>
        <v>0</v>
      </c>
      <c r="N56" s="66">
        <v>0</v>
      </c>
      <c r="O56" s="58" t="s">
        <v>63</v>
      </c>
      <c r="P56" s="65" t="s">
        <v>296</v>
      </c>
      <c r="Q56" s="65"/>
      <c r="R56" s="71" t="s">
        <v>143</v>
      </c>
      <c r="S56" s="73" t="s">
        <v>0</v>
      </c>
      <c r="T56" s="74" t="s">
        <v>144</v>
      </c>
      <c r="U56" s="73" t="s">
        <v>149</v>
      </c>
      <c r="V56" s="73" t="s">
        <v>26</v>
      </c>
      <c r="W56" s="62" t="s">
        <v>38</v>
      </c>
      <c r="X56" s="62"/>
      <c r="Y56" s="63"/>
    </row>
    <row r="57" spans="1:25" ht="21" customHeight="1">
      <c r="A57" s="40"/>
      <c r="B57" s="97" t="s">
        <v>150</v>
      </c>
      <c r="C57" s="41"/>
      <c r="D57" s="41"/>
      <c r="E57" s="42"/>
      <c r="F57" s="42"/>
      <c r="G57" s="42"/>
      <c r="H57" s="81"/>
      <c r="I57" s="43"/>
      <c r="J57" s="44"/>
      <c r="K57" s="42"/>
      <c r="L57" s="42"/>
      <c r="M57" s="42"/>
      <c r="N57" s="42"/>
      <c r="O57" s="45"/>
      <c r="P57" s="41"/>
      <c r="Q57" s="41"/>
      <c r="R57" s="41"/>
      <c r="S57" s="46"/>
      <c r="T57" s="46"/>
      <c r="U57" s="46"/>
      <c r="V57" s="46"/>
      <c r="W57" s="47"/>
      <c r="X57" s="47"/>
      <c r="Y57" s="48"/>
    </row>
    <row r="58" spans="1:25" s="51" customFormat="1" ht="12.75">
      <c r="A58" s="64" t="s">
        <v>114</v>
      </c>
      <c r="B58" s="65" t="s">
        <v>151</v>
      </c>
      <c r="C58" s="71" t="s">
        <v>114</v>
      </c>
      <c r="D58" s="71"/>
      <c r="E58" s="71"/>
      <c r="F58" s="71"/>
      <c r="G58" s="66"/>
      <c r="H58" s="77"/>
      <c r="I58" s="68"/>
      <c r="J58" s="69"/>
      <c r="K58" s="80"/>
      <c r="L58" s="66"/>
      <c r="M58" s="67"/>
      <c r="N58" s="66"/>
      <c r="O58" s="58"/>
      <c r="P58" s="65"/>
      <c r="Q58" s="72"/>
      <c r="R58" s="71" t="s">
        <v>114</v>
      </c>
      <c r="S58" s="71" t="s">
        <v>114</v>
      </c>
      <c r="T58" s="71" t="s">
        <v>114</v>
      </c>
      <c r="U58" s="71" t="s">
        <v>114</v>
      </c>
      <c r="V58" s="71" t="s">
        <v>114</v>
      </c>
      <c r="W58" s="62"/>
      <c r="X58" s="62"/>
      <c r="Y58" s="63"/>
    </row>
    <row r="59" spans="1:25" ht="21" customHeight="1">
      <c r="A59" s="40"/>
      <c r="B59" s="97" t="s">
        <v>152</v>
      </c>
      <c r="C59" s="41"/>
      <c r="D59" s="41"/>
      <c r="E59" s="42"/>
      <c r="F59" s="42"/>
      <c r="G59" s="42"/>
      <c r="H59" s="81"/>
      <c r="I59" s="43"/>
      <c r="J59" s="44"/>
      <c r="K59" s="42"/>
      <c r="L59" s="42"/>
      <c r="M59" s="42"/>
      <c r="N59" s="42"/>
      <c r="O59" s="45"/>
      <c r="P59" s="41"/>
      <c r="Q59" s="41"/>
      <c r="R59" s="41"/>
      <c r="S59" s="46"/>
      <c r="T59" s="46"/>
      <c r="U59" s="46"/>
      <c r="V59" s="46"/>
      <c r="W59" s="47"/>
      <c r="X59" s="47"/>
      <c r="Y59" s="48"/>
    </row>
    <row r="60" spans="1:25" s="51" customFormat="1" ht="27.75" customHeight="1">
      <c r="A60" s="87">
        <v>38</v>
      </c>
      <c r="B60" s="65" t="s">
        <v>153</v>
      </c>
      <c r="C60" s="65" t="s">
        <v>154</v>
      </c>
      <c r="D60" s="65" t="s">
        <v>155</v>
      </c>
      <c r="E60" s="66">
        <v>22</v>
      </c>
      <c r="F60" s="66">
        <v>22</v>
      </c>
      <c r="G60" s="66">
        <v>22</v>
      </c>
      <c r="H60" s="77" t="s">
        <v>51</v>
      </c>
      <c r="I60" s="93" t="s">
        <v>12</v>
      </c>
      <c r="J60" s="94" t="s">
        <v>223</v>
      </c>
      <c r="K60" s="66">
        <v>22</v>
      </c>
      <c r="L60" s="66">
        <v>22</v>
      </c>
      <c r="M60" s="66">
        <f aca="true" t="shared" si="1" ref="M60:M74">L60-K60</f>
        <v>0</v>
      </c>
      <c r="N60" s="66">
        <v>0</v>
      </c>
      <c r="O60" s="58" t="s">
        <v>22</v>
      </c>
      <c r="P60" s="65" t="s">
        <v>296</v>
      </c>
      <c r="Q60" s="65"/>
      <c r="R60" s="71" t="s">
        <v>143</v>
      </c>
      <c r="S60" s="73" t="s">
        <v>0</v>
      </c>
      <c r="T60" s="61" t="s">
        <v>85</v>
      </c>
      <c r="U60" s="73">
        <v>46</v>
      </c>
      <c r="V60" s="73" t="s">
        <v>64</v>
      </c>
      <c r="W60" s="62"/>
      <c r="X60" s="62"/>
      <c r="Y60" s="63"/>
    </row>
    <row r="61" spans="1:25" s="51" customFormat="1" ht="35.25" customHeight="1">
      <c r="A61" s="87">
        <v>39</v>
      </c>
      <c r="B61" s="65" t="s">
        <v>156</v>
      </c>
      <c r="C61" s="65" t="s">
        <v>157</v>
      </c>
      <c r="D61" s="65" t="s">
        <v>68</v>
      </c>
      <c r="E61" s="66">
        <v>1</v>
      </c>
      <c r="F61" s="66">
        <v>1</v>
      </c>
      <c r="G61" s="82">
        <v>0.9</v>
      </c>
      <c r="H61" s="77" t="s">
        <v>51</v>
      </c>
      <c r="I61" s="95" t="s">
        <v>22</v>
      </c>
      <c r="J61" s="94" t="s">
        <v>223</v>
      </c>
      <c r="K61" s="66">
        <v>1</v>
      </c>
      <c r="L61" s="66">
        <v>1</v>
      </c>
      <c r="M61" s="66">
        <f t="shared" si="1"/>
        <v>0</v>
      </c>
      <c r="N61" s="66">
        <v>0</v>
      </c>
      <c r="O61" s="58" t="s">
        <v>22</v>
      </c>
      <c r="P61" s="65" t="s">
        <v>296</v>
      </c>
      <c r="Q61" s="65"/>
      <c r="R61" s="71" t="s">
        <v>143</v>
      </c>
      <c r="S61" s="73" t="s">
        <v>0</v>
      </c>
      <c r="T61" s="74" t="s">
        <v>144</v>
      </c>
      <c r="U61" s="73">
        <v>48</v>
      </c>
      <c r="V61" s="73" t="s">
        <v>42</v>
      </c>
      <c r="W61" s="62"/>
      <c r="X61" s="62"/>
      <c r="Y61" s="63"/>
    </row>
    <row r="62" spans="1:25" s="51" customFormat="1" ht="40.5" customHeight="1">
      <c r="A62" s="87">
        <v>40</v>
      </c>
      <c r="B62" s="65" t="s">
        <v>158</v>
      </c>
      <c r="C62" s="65" t="s">
        <v>146</v>
      </c>
      <c r="D62" s="65" t="s">
        <v>68</v>
      </c>
      <c r="E62" s="66">
        <v>17871</v>
      </c>
      <c r="F62" s="66">
        <v>17906</v>
      </c>
      <c r="G62" s="66">
        <v>17810</v>
      </c>
      <c r="H62" s="77" t="s">
        <v>51</v>
      </c>
      <c r="I62" s="95" t="s">
        <v>22</v>
      </c>
      <c r="J62" s="94" t="s">
        <v>223</v>
      </c>
      <c r="K62" s="66">
        <v>17308</v>
      </c>
      <c r="L62" s="66">
        <v>16599</v>
      </c>
      <c r="M62" s="66">
        <f t="shared" si="1"/>
        <v>-709</v>
      </c>
      <c r="N62" s="66">
        <v>0</v>
      </c>
      <c r="O62" s="58" t="s">
        <v>22</v>
      </c>
      <c r="P62" s="65" t="s">
        <v>296</v>
      </c>
      <c r="Q62" s="65" t="s">
        <v>338</v>
      </c>
      <c r="R62" s="71" t="s">
        <v>143</v>
      </c>
      <c r="S62" s="73" t="s">
        <v>0</v>
      </c>
      <c r="T62" s="74" t="s">
        <v>144</v>
      </c>
      <c r="U62" s="73">
        <v>49</v>
      </c>
      <c r="V62" s="73"/>
      <c r="W62" s="62"/>
      <c r="X62" s="62" t="s">
        <v>38</v>
      </c>
      <c r="Y62" s="63"/>
    </row>
    <row r="63" spans="1:25" s="51" customFormat="1" ht="135" customHeight="1">
      <c r="A63" s="87">
        <v>41</v>
      </c>
      <c r="B63" s="65" t="s">
        <v>160</v>
      </c>
      <c r="C63" s="65" t="s">
        <v>159</v>
      </c>
      <c r="D63" s="65" t="s">
        <v>68</v>
      </c>
      <c r="E63" s="66">
        <v>524</v>
      </c>
      <c r="F63" s="66">
        <v>524</v>
      </c>
      <c r="G63" s="66">
        <v>524</v>
      </c>
      <c r="H63" s="77" t="s">
        <v>102</v>
      </c>
      <c r="I63" s="95" t="s">
        <v>230</v>
      </c>
      <c r="J63" s="94" t="s">
        <v>252</v>
      </c>
      <c r="K63" s="66">
        <v>340</v>
      </c>
      <c r="L63" s="66">
        <v>1573</v>
      </c>
      <c r="M63" s="66">
        <f t="shared" si="1"/>
        <v>1233</v>
      </c>
      <c r="N63" s="66">
        <v>0</v>
      </c>
      <c r="O63" s="58" t="s">
        <v>335</v>
      </c>
      <c r="P63" s="65" t="s">
        <v>334</v>
      </c>
      <c r="Q63" s="65" t="s">
        <v>329</v>
      </c>
      <c r="R63" s="71" t="s">
        <v>143</v>
      </c>
      <c r="S63" s="73" t="s">
        <v>0</v>
      </c>
      <c r="T63" s="74" t="s">
        <v>144</v>
      </c>
      <c r="U63" s="73">
        <v>49</v>
      </c>
      <c r="V63" s="73" t="s">
        <v>27</v>
      </c>
      <c r="W63" s="62"/>
      <c r="X63" s="62" t="s">
        <v>38</v>
      </c>
      <c r="Y63" s="63"/>
    </row>
    <row r="64" spans="1:25" s="51" customFormat="1" ht="70.5" customHeight="1">
      <c r="A64" s="87">
        <v>42</v>
      </c>
      <c r="B64" s="65" t="s">
        <v>161</v>
      </c>
      <c r="C64" s="65" t="s">
        <v>146</v>
      </c>
      <c r="D64" s="65" t="s">
        <v>68</v>
      </c>
      <c r="E64" s="66">
        <v>12</v>
      </c>
      <c r="F64" s="66">
        <v>558</v>
      </c>
      <c r="G64" s="66">
        <v>323</v>
      </c>
      <c r="H64" s="77" t="s">
        <v>51</v>
      </c>
      <c r="I64" s="95" t="s">
        <v>256</v>
      </c>
      <c r="J64" s="94" t="s">
        <v>222</v>
      </c>
      <c r="K64" s="66">
        <v>12</v>
      </c>
      <c r="L64" s="66">
        <v>29</v>
      </c>
      <c r="M64" s="66">
        <f t="shared" si="1"/>
        <v>17</v>
      </c>
      <c r="N64" s="66">
        <v>0</v>
      </c>
      <c r="O64" s="58" t="s">
        <v>22</v>
      </c>
      <c r="P64" s="65" t="s">
        <v>309</v>
      </c>
      <c r="Q64" s="65"/>
      <c r="R64" s="71" t="s">
        <v>143</v>
      </c>
      <c r="S64" s="73" t="s">
        <v>0</v>
      </c>
      <c r="T64" s="61" t="s">
        <v>162</v>
      </c>
      <c r="U64" s="73">
        <v>53</v>
      </c>
      <c r="V64" s="73" t="s">
        <v>64</v>
      </c>
      <c r="W64" s="62"/>
      <c r="X64" s="62"/>
      <c r="Y64" s="63"/>
    </row>
    <row r="65" spans="1:25" s="51" customFormat="1" ht="70.5" customHeight="1">
      <c r="A65" s="87">
        <v>43</v>
      </c>
      <c r="B65" s="65" t="s">
        <v>163</v>
      </c>
      <c r="C65" s="65" t="s">
        <v>78</v>
      </c>
      <c r="D65" s="65" t="s">
        <v>79</v>
      </c>
      <c r="E65" s="66">
        <v>28</v>
      </c>
      <c r="F65" s="66">
        <v>25</v>
      </c>
      <c r="G65" s="66">
        <v>2</v>
      </c>
      <c r="H65" s="77" t="s">
        <v>80</v>
      </c>
      <c r="I65" s="95" t="s">
        <v>253</v>
      </c>
      <c r="J65" s="94" t="s">
        <v>257</v>
      </c>
      <c r="K65" s="66">
        <v>59</v>
      </c>
      <c r="L65" s="66">
        <v>0</v>
      </c>
      <c r="M65" s="66">
        <f t="shared" si="1"/>
        <v>-59</v>
      </c>
      <c r="N65" s="66">
        <v>0</v>
      </c>
      <c r="O65" s="58" t="s">
        <v>63</v>
      </c>
      <c r="P65" s="65" t="s">
        <v>312</v>
      </c>
      <c r="Q65" s="65"/>
      <c r="R65" s="71" t="s">
        <v>143</v>
      </c>
      <c r="S65" s="73" t="s">
        <v>0</v>
      </c>
      <c r="T65" s="74" t="s">
        <v>144</v>
      </c>
      <c r="U65" s="73" t="s">
        <v>164</v>
      </c>
      <c r="V65" s="73" t="s">
        <v>26</v>
      </c>
      <c r="W65" s="62" t="s">
        <v>38</v>
      </c>
      <c r="X65" s="62"/>
      <c r="Y65" s="63"/>
    </row>
    <row r="66" spans="1:25" s="51" customFormat="1" ht="66.75" customHeight="1">
      <c r="A66" s="87">
        <v>44</v>
      </c>
      <c r="B66" s="65" t="s">
        <v>165</v>
      </c>
      <c r="C66" s="65" t="s">
        <v>78</v>
      </c>
      <c r="D66" s="65" t="s">
        <v>78</v>
      </c>
      <c r="E66" s="66">
        <v>18</v>
      </c>
      <c r="F66" s="66">
        <v>18</v>
      </c>
      <c r="G66" s="66">
        <v>17</v>
      </c>
      <c r="H66" s="77" t="s">
        <v>148</v>
      </c>
      <c r="I66" s="95" t="s">
        <v>254</v>
      </c>
      <c r="J66" s="94" t="s">
        <v>255</v>
      </c>
      <c r="K66" s="80">
        <v>0</v>
      </c>
      <c r="L66" s="66">
        <v>0</v>
      </c>
      <c r="M66" s="66">
        <f t="shared" si="1"/>
        <v>0</v>
      </c>
      <c r="N66" s="66">
        <v>0</v>
      </c>
      <c r="O66" s="58" t="s">
        <v>63</v>
      </c>
      <c r="P66" s="65" t="s">
        <v>312</v>
      </c>
      <c r="Q66" s="65"/>
      <c r="R66" s="71" t="s">
        <v>143</v>
      </c>
      <c r="S66" s="73" t="s">
        <v>0</v>
      </c>
      <c r="T66" s="74" t="s">
        <v>144</v>
      </c>
      <c r="U66" s="73" t="s">
        <v>166</v>
      </c>
      <c r="V66" s="73" t="s">
        <v>26</v>
      </c>
      <c r="W66" s="62" t="s">
        <v>38</v>
      </c>
      <c r="X66" s="62"/>
      <c r="Y66" s="63"/>
    </row>
    <row r="67" spans="1:25" s="51" customFormat="1" ht="66" customHeight="1">
      <c r="A67" s="87">
        <v>45</v>
      </c>
      <c r="B67" s="65" t="s">
        <v>167</v>
      </c>
      <c r="C67" s="65" t="s">
        <v>78</v>
      </c>
      <c r="D67" s="65" t="s">
        <v>79</v>
      </c>
      <c r="E67" s="66">
        <v>52</v>
      </c>
      <c r="F67" s="66">
        <v>52</v>
      </c>
      <c r="G67" s="66">
        <v>48</v>
      </c>
      <c r="H67" s="77" t="s">
        <v>80</v>
      </c>
      <c r="I67" s="95" t="s">
        <v>253</v>
      </c>
      <c r="J67" s="94" t="s">
        <v>257</v>
      </c>
      <c r="K67" s="66">
        <v>22</v>
      </c>
      <c r="L67" s="66">
        <v>0</v>
      </c>
      <c r="M67" s="66">
        <f t="shared" si="1"/>
        <v>-22</v>
      </c>
      <c r="N67" s="66">
        <v>0</v>
      </c>
      <c r="O67" s="58" t="s">
        <v>63</v>
      </c>
      <c r="P67" s="65" t="s">
        <v>296</v>
      </c>
      <c r="Q67" s="65"/>
      <c r="R67" s="71" t="s">
        <v>143</v>
      </c>
      <c r="S67" s="73" t="s">
        <v>0</v>
      </c>
      <c r="T67" s="74" t="s">
        <v>144</v>
      </c>
      <c r="U67" s="73" t="s">
        <v>168</v>
      </c>
      <c r="V67" s="73" t="s">
        <v>26</v>
      </c>
      <c r="W67" s="62"/>
      <c r="X67" s="62"/>
      <c r="Y67" s="63"/>
    </row>
    <row r="68" spans="1:25" s="51" customFormat="1" ht="81.75" customHeight="1">
      <c r="A68" s="87">
        <v>46</v>
      </c>
      <c r="B68" s="65" t="s">
        <v>169</v>
      </c>
      <c r="C68" s="65" t="s">
        <v>78</v>
      </c>
      <c r="D68" s="65" t="s">
        <v>79</v>
      </c>
      <c r="E68" s="66">
        <v>7</v>
      </c>
      <c r="F68" s="66">
        <v>7</v>
      </c>
      <c r="G68" s="66">
        <v>7</v>
      </c>
      <c r="H68" s="77" t="s">
        <v>80</v>
      </c>
      <c r="I68" s="95" t="s">
        <v>253</v>
      </c>
      <c r="J68" s="94" t="s">
        <v>224</v>
      </c>
      <c r="K68" s="66">
        <v>48</v>
      </c>
      <c r="L68" s="66">
        <v>0</v>
      </c>
      <c r="M68" s="66">
        <f t="shared" si="1"/>
        <v>-48</v>
      </c>
      <c r="N68" s="66">
        <v>0</v>
      </c>
      <c r="O68" s="58" t="s">
        <v>63</v>
      </c>
      <c r="P68" s="65" t="s">
        <v>302</v>
      </c>
      <c r="Q68" s="65"/>
      <c r="R68" s="71" t="s">
        <v>143</v>
      </c>
      <c r="S68" s="73" t="s">
        <v>0</v>
      </c>
      <c r="T68" s="74" t="s">
        <v>144</v>
      </c>
      <c r="U68" s="73">
        <v>43</v>
      </c>
      <c r="V68" s="73" t="s">
        <v>26</v>
      </c>
      <c r="W68" s="62" t="s">
        <v>38</v>
      </c>
      <c r="X68" s="62"/>
      <c r="Y68" s="63"/>
    </row>
    <row r="69" spans="1:25" s="51" customFormat="1" ht="90" customHeight="1">
      <c r="A69" s="87">
        <v>47</v>
      </c>
      <c r="B69" s="65" t="s">
        <v>170</v>
      </c>
      <c r="C69" s="65" t="s">
        <v>78</v>
      </c>
      <c r="D69" s="65" t="s">
        <v>79</v>
      </c>
      <c r="E69" s="66">
        <v>77</v>
      </c>
      <c r="F69" s="80" t="s">
        <v>114</v>
      </c>
      <c r="G69" s="66">
        <v>0</v>
      </c>
      <c r="H69" s="77" t="s">
        <v>330</v>
      </c>
      <c r="I69" s="95" t="s">
        <v>253</v>
      </c>
      <c r="J69" s="94" t="s">
        <v>224</v>
      </c>
      <c r="K69" s="80">
        <v>0</v>
      </c>
      <c r="L69" s="66">
        <v>0</v>
      </c>
      <c r="M69" s="66">
        <f t="shared" si="1"/>
        <v>0</v>
      </c>
      <c r="N69" s="66">
        <v>0</v>
      </c>
      <c r="O69" s="58" t="s">
        <v>311</v>
      </c>
      <c r="P69" s="65" t="s">
        <v>302</v>
      </c>
      <c r="Q69" s="65"/>
      <c r="R69" s="71" t="s">
        <v>143</v>
      </c>
      <c r="S69" s="73" t="s">
        <v>0</v>
      </c>
      <c r="T69" s="74" t="s">
        <v>171</v>
      </c>
      <c r="U69" s="73" t="s">
        <v>114</v>
      </c>
      <c r="V69" s="73" t="s">
        <v>26</v>
      </c>
      <c r="W69" s="62" t="s">
        <v>38</v>
      </c>
      <c r="X69" s="62"/>
      <c r="Y69" s="63"/>
    </row>
    <row r="70" spans="1:25" ht="21" customHeight="1">
      <c r="A70" s="40"/>
      <c r="B70" s="97" t="s">
        <v>172</v>
      </c>
      <c r="C70" s="105"/>
      <c r="D70" s="105"/>
      <c r="E70" s="42"/>
      <c r="F70" s="42"/>
      <c r="G70" s="42"/>
      <c r="H70" s="81"/>
      <c r="I70" s="43"/>
      <c r="J70" s="44"/>
      <c r="K70" s="42"/>
      <c r="L70" s="42"/>
      <c r="M70" s="42"/>
      <c r="N70" s="42"/>
      <c r="O70" s="45"/>
      <c r="P70" s="41"/>
      <c r="Q70" s="41"/>
      <c r="R70" s="41"/>
      <c r="S70" s="46"/>
      <c r="T70" s="46"/>
      <c r="U70" s="46"/>
      <c r="V70" s="46"/>
      <c r="W70" s="47"/>
      <c r="X70" s="47"/>
      <c r="Y70" s="48"/>
    </row>
    <row r="71" spans="1:25" s="51" customFormat="1" ht="30" customHeight="1">
      <c r="A71" s="87">
        <v>48</v>
      </c>
      <c r="B71" s="65" t="s">
        <v>173</v>
      </c>
      <c r="C71" s="65" t="s">
        <v>83</v>
      </c>
      <c r="D71" s="65" t="s">
        <v>68</v>
      </c>
      <c r="E71" s="66">
        <v>3</v>
      </c>
      <c r="F71" s="66">
        <v>3</v>
      </c>
      <c r="G71" s="66">
        <v>3</v>
      </c>
      <c r="H71" s="77" t="s">
        <v>51</v>
      </c>
      <c r="I71" s="95" t="s">
        <v>256</v>
      </c>
      <c r="J71" s="94" t="s">
        <v>222</v>
      </c>
      <c r="K71" s="66">
        <v>3</v>
      </c>
      <c r="L71" s="66">
        <v>3</v>
      </c>
      <c r="M71" s="66">
        <f t="shared" si="1"/>
        <v>0</v>
      </c>
      <c r="N71" s="66">
        <v>0</v>
      </c>
      <c r="O71" s="58" t="s">
        <v>22</v>
      </c>
      <c r="P71" s="65" t="s">
        <v>296</v>
      </c>
      <c r="Q71" s="65"/>
      <c r="R71" s="71" t="s">
        <v>174</v>
      </c>
      <c r="S71" s="73" t="s">
        <v>0</v>
      </c>
      <c r="T71" s="61" t="s">
        <v>175</v>
      </c>
      <c r="U71" s="73">
        <v>55</v>
      </c>
      <c r="V71" s="73" t="s">
        <v>64</v>
      </c>
      <c r="W71" s="62"/>
      <c r="X71" s="62"/>
      <c r="Y71" s="63"/>
    </row>
    <row r="72" spans="1:25" s="51" customFormat="1" ht="30" customHeight="1">
      <c r="A72" s="87">
        <v>49</v>
      </c>
      <c r="B72" s="65" t="s">
        <v>176</v>
      </c>
      <c r="C72" s="65" t="s">
        <v>177</v>
      </c>
      <c r="D72" s="65" t="s">
        <v>68</v>
      </c>
      <c r="E72" s="66">
        <v>11711</v>
      </c>
      <c r="F72" s="66">
        <v>11711</v>
      </c>
      <c r="G72" s="66">
        <v>11642</v>
      </c>
      <c r="H72" s="77" t="s">
        <v>51</v>
      </c>
      <c r="I72" s="95" t="s">
        <v>232</v>
      </c>
      <c r="J72" s="94" t="s">
        <v>222</v>
      </c>
      <c r="K72" s="66">
        <v>11781</v>
      </c>
      <c r="L72" s="66">
        <v>11740</v>
      </c>
      <c r="M72" s="66">
        <f t="shared" si="1"/>
        <v>-41</v>
      </c>
      <c r="N72" s="66">
        <v>0</v>
      </c>
      <c r="O72" s="58" t="s">
        <v>22</v>
      </c>
      <c r="P72" s="65" t="s">
        <v>296</v>
      </c>
      <c r="Q72" s="65"/>
      <c r="R72" s="71" t="s">
        <v>174</v>
      </c>
      <c r="S72" s="73" t="s">
        <v>0</v>
      </c>
      <c r="T72" s="61" t="s">
        <v>175</v>
      </c>
      <c r="U72" s="73">
        <v>56</v>
      </c>
      <c r="V72" s="73"/>
      <c r="W72" s="62"/>
      <c r="X72" s="62" t="s">
        <v>38</v>
      </c>
      <c r="Y72" s="63"/>
    </row>
    <row r="73" spans="1:25" s="51" customFormat="1" ht="35.25" customHeight="1">
      <c r="A73" s="87">
        <v>50</v>
      </c>
      <c r="B73" s="65" t="s">
        <v>178</v>
      </c>
      <c r="C73" s="65" t="s">
        <v>83</v>
      </c>
      <c r="D73" s="65" t="s">
        <v>68</v>
      </c>
      <c r="E73" s="66">
        <v>278</v>
      </c>
      <c r="F73" s="66">
        <v>278</v>
      </c>
      <c r="G73" s="66">
        <v>234</v>
      </c>
      <c r="H73" s="77" t="s">
        <v>51</v>
      </c>
      <c r="I73" s="95" t="s">
        <v>232</v>
      </c>
      <c r="J73" s="94" t="s">
        <v>222</v>
      </c>
      <c r="K73" s="66">
        <v>347</v>
      </c>
      <c r="L73" s="66">
        <v>350</v>
      </c>
      <c r="M73" s="66">
        <f t="shared" si="1"/>
        <v>3</v>
      </c>
      <c r="N73" s="66">
        <v>0</v>
      </c>
      <c r="O73" s="58" t="s">
        <v>22</v>
      </c>
      <c r="P73" s="65" t="s">
        <v>296</v>
      </c>
      <c r="Q73" s="65" t="s">
        <v>331</v>
      </c>
      <c r="R73" s="71" t="s">
        <v>174</v>
      </c>
      <c r="S73" s="73" t="s">
        <v>0</v>
      </c>
      <c r="T73" s="61" t="s">
        <v>175</v>
      </c>
      <c r="U73" s="73">
        <v>57</v>
      </c>
      <c r="V73" s="73"/>
      <c r="W73" s="62"/>
      <c r="X73" s="62"/>
      <c r="Y73" s="63"/>
    </row>
    <row r="74" spans="1:25" s="51" customFormat="1" ht="86.25" customHeight="1">
      <c r="A74" s="87">
        <v>51</v>
      </c>
      <c r="B74" s="65" t="s">
        <v>179</v>
      </c>
      <c r="C74" s="65" t="s">
        <v>83</v>
      </c>
      <c r="D74" s="65" t="s">
        <v>68</v>
      </c>
      <c r="E74" s="66">
        <v>742</v>
      </c>
      <c r="F74" s="66">
        <v>830</v>
      </c>
      <c r="G74" s="66">
        <v>762</v>
      </c>
      <c r="H74" s="77" t="s">
        <v>51</v>
      </c>
      <c r="I74" s="93" t="s">
        <v>234</v>
      </c>
      <c r="J74" s="94" t="s">
        <v>258</v>
      </c>
      <c r="K74" s="66">
        <v>735</v>
      </c>
      <c r="L74" s="66">
        <v>706</v>
      </c>
      <c r="M74" s="66">
        <f t="shared" si="1"/>
        <v>-29</v>
      </c>
      <c r="N74" s="66">
        <v>-29</v>
      </c>
      <c r="O74" s="58" t="s">
        <v>21</v>
      </c>
      <c r="P74" s="65" t="s">
        <v>343</v>
      </c>
      <c r="Q74" s="65"/>
      <c r="R74" s="71" t="s">
        <v>179</v>
      </c>
      <c r="S74" s="73" t="s">
        <v>0</v>
      </c>
      <c r="T74" s="61" t="s">
        <v>180</v>
      </c>
      <c r="U74" s="73">
        <v>58</v>
      </c>
      <c r="V74" s="73"/>
      <c r="W74" s="62"/>
      <c r="X74" s="62"/>
      <c r="Y74" s="63"/>
    </row>
    <row r="75" spans="1:25" ht="21" customHeight="1">
      <c r="A75" s="40"/>
      <c r="B75" s="97" t="s">
        <v>181</v>
      </c>
      <c r="C75" s="42"/>
      <c r="D75" s="42"/>
      <c r="E75" s="42"/>
      <c r="F75" s="42"/>
      <c r="G75" s="42"/>
      <c r="H75" s="81"/>
      <c r="I75" s="43"/>
      <c r="J75" s="44"/>
      <c r="K75" s="42"/>
      <c r="L75" s="42"/>
      <c r="M75" s="42"/>
      <c r="N75" s="42"/>
      <c r="O75" s="45"/>
      <c r="P75" s="41"/>
      <c r="Q75" s="41"/>
      <c r="R75" s="83"/>
      <c r="S75" s="46"/>
      <c r="T75" s="46"/>
      <c r="U75" s="46"/>
      <c r="V75" s="46"/>
      <c r="W75" s="47"/>
      <c r="X75" s="47"/>
      <c r="Y75" s="48"/>
    </row>
    <row r="76" spans="1:25" s="51" customFormat="1" ht="12.75">
      <c r="A76" s="64" t="s">
        <v>138</v>
      </c>
      <c r="B76" s="72" t="s">
        <v>182</v>
      </c>
      <c r="C76" s="84"/>
      <c r="D76" s="84"/>
      <c r="E76" s="84"/>
      <c r="F76" s="88"/>
      <c r="G76" s="66"/>
      <c r="H76" s="77"/>
      <c r="I76" s="68"/>
      <c r="J76" s="69"/>
      <c r="K76" s="64"/>
      <c r="L76" s="66"/>
      <c r="M76" s="67"/>
      <c r="N76" s="66"/>
      <c r="O76" s="58"/>
      <c r="P76" s="65"/>
      <c r="Q76" s="72"/>
      <c r="R76" s="84" t="s">
        <v>138</v>
      </c>
      <c r="S76" s="84" t="s">
        <v>138</v>
      </c>
      <c r="T76" s="84" t="s">
        <v>138</v>
      </c>
      <c r="U76" s="84" t="s">
        <v>138</v>
      </c>
      <c r="V76" s="88" t="s">
        <v>138</v>
      </c>
      <c r="W76" s="62"/>
      <c r="X76" s="62"/>
      <c r="Y76" s="63"/>
    </row>
    <row r="77" spans="1:25" ht="21" customHeight="1">
      <c r="A77" s="40"/>
      <c r="B77" s="97" t="s">
        <v>183</v>
      </c>
      <c r="C77" s="42"/>
      <c r="D77" s="42"/>
      <c r="E77" s="42"/>
      <c r="F77" s="42"/>
      <c r="G77" s="42"/>
      <c r="H77" s="81"/>
      <c r="I77" s="43"/>
      <c r="J77" s="44"/>
      <c r="K77" s="42"/>
      <c r="L77" s="42"/>
      <c r="M77" s="42"/>
      <c r="N77" s="42"/>
      <c r="O77" s="45"/>
      <c r="P77" s="41"/>
      <c r="Q77" s="41"/>
      <c r="R77" s="41"/>
      <c r="S77" s="46"/>
      <c r="T77" s="46"/>
      <c r="U77" s="46"/>
      <c r="V77" s="46"/>
      <c r="W77" s="47"/>
      <c r="X77" s="47"/>
      <c r="Y77" s="48"/>
    </row>
    <row r="78" spans="1:25" s="51" customFormat="1" ht="38.25" customHeight="1">
      <c r="A78" s="87">
        <v>52</v>
      </c>
      <c r="B78" s="65" t="s">
        <v>184</v>
      </c>
      <c r="C78" s="65" t="s">
        <v>157</v>
      </c>
      <c r="D78" s="65" t="s">
        <v>68</v>
      </c>
      <c r="E78" s="66">
        <v>25</v>
      </c>
      <c r="F78" s="66">
        <v>25</v>
      </c>
      <c r="G78" s="66">
        <v>25</v>
      </c>
      <c r="H78" s="77" t="s">
        <v>51</v>
      </c>
      <c r="I78" s="95" t="s">
        <v>259</v>
      </c>
      <c r="J78" s="94" t="s">
        <v>222</v>
      </c>
      <c r="K78" s="66">
        <v>32</v>
      </c>
      <c r="L78" s="66">
        <v>32</v>
      </c>
      <c r="M78" s="66">
        <f>L78-K78</f>
        <v>0</v>
      </c>
      <c r="N78" s="66">
        <v>0</v>
      </c>
      <c r="O78" s="58" t="s">
        <v>22</v>
      </c>
      <c r="P78" s="65" t="s">
        <v>296</v>
      </c>
      <c r="Q78" s="65"/>
      <c r="R78" s="71" t="s">
        <v>185</v>
      </c>
      <c r="S78" s="73" t="s">
        <v>0</v>
      </c>
      <c r="T78" s="61" t="s">
        <v>175</v>
      </c>
      <c r="U78" s="73">
        <v>59</v>
      </c>
      <c r="V78" s="73"/>
      <c r="W78" s="62"/>
      <c r="X78" s="62"/>
      <c r="Y78" s="63"/>
    </row>
    <row r="79" spans="1:25" s="51" customFormat="1" ht="38.25" customHeight="1">
      <c r="A79" s="87">
        <v>53</v>
      </c>
      <c r="B79" s="65" t="s">
        <v>186</v>
      </c>
      <c r="C79" s="65" t="s">
        <v>67</v>
      </c>
      <c r="D79" s="65" t="s">
        <v>68</v>
      </c>
      <c r="E79" s="66">
        <v>46</v>
      </c>
      <c r="F79" s="66">
        <v>46</v>
      </c>
      <c r="G79" s="66">
        <v>24</v>
      </c>
      <c r="H79" s="77" t="s">
        <v>51</v>
      </c>
      <c r="I79" s="95" t="s">
        <v>232</v>
      </c>
      <c r="J79" s="94" t="s">
        <v>222</v>
      </c>
      <c r="K79" s="66">
        <v>5</v>
      </c>
      <c r="L79" s="66">
        <v>4</v>
      </c>
      <c r="M79" s="66">
        <f>L79-K79</f>
        <v>-1</v>
      </c>
      <c r="N79" s="66">
        <v>0</v>
      </c>
      <c r="O79" s="58" t="s">
        <v>22</v>
      </c>
      <c r="P79" s="65" t="s">
        <v>296</v>
      </c>
      <c r="Q79" s="65"/>
      <c r="R79" s="71" t="s">
        <v>185</v>
      </c>
      <c r="S79" s="73" t="s">
        <v>0</v>
      </c>
      <c r="T79" s="61" t="s">
        <v>175</v>
      </c>
      <c r="U79" s="73">
        <v>60</v>
      </c>
      <c r="V79" s="73"/>
      <c r="W79" s="62"/>
      <c r="X79" s="62"/>
      <c r="Y79" s="63"/>
    </row>
    <row r="80" spans="1:25" s="51" customFormat="1" ht="45" customHeight="1">
      <c r="A80" s="87">
        <v>54</v>
      </c>
      <c r="B80" s="65" t="s">
        <v>187</v>
      </c>
      <c r="C80" s="65" t="s">
        <v>188</v>
      </c>
      <c r="D80" s="65" t="s">
        <v>68</v>
      </c>
      <c r="E80" s="66">
        <v>7</v>
      </c>
      <c r="F80" s="66">
        <v>7</v>
      </c>
      <c r="G80" s="66">
        <v>7</v>
      </c>
      <c r="H80" s="77" t="s">
        <v>69</v>
      </c>
      <c r="I80" s="95" t="s">
        <v>232</v>
      </c>
      <c r="J80" s="94" t="s">
        <v>222</v>
      </c>
      <c r="K80" s="66">
        <v>7</v>
      </c>
      <c r="L80" s="66">
        <v>7</v>
      </c>
      <c r="M80" s="66">
        <f>L80-K80</f>
        <v>0</v>
      </c>
      <c r="N80" s="66">
        <v>0</v>
      </c>
      <c r="O80" s="58" t="s">
        <v>22</v>
      </c>
      <c r="P80" s="65" t="s">
        <v>313</v>
      </c>
      <c r="Q80" s="65"/>
      <c r="R80" s="71" t="s">
        <v>185</v>
      </c>
      <c r="S80" s="73" t="s">
        <v>0</v>
      </c>
      <c r="T80" s="61" t="s">
        <v>175</v>
      </c>
      <c r="U80" s="73">
        <v>61</v>
      </c>
      <c r="V80" s="73" t="s">
        <v>27</v>
      </c>
      <c r="W80" s="62"/>
      <c r="X80" s="62"/>
      <c r="Y80" s="63"/>
    </row>
    <row r="81" spans="1:25" s="51" customFormat="1" ht="12.75">
      <c r="A81" s="64" t="s">
        <v>138</v>
      </c>
      <c r="B81" s="72" t="s">
        <v>182</v>
      </c>
      <c r="C81" s="84"/>
      <c r="D81" s="84"/>
      <c r="E81" s="84"/>
      <c r="F81" s="88"/>
      <c r="G81" s="66"/>
      <c r="H81" s="77"/>
      <c r="I81" s="68"/>
      <c r="J81" s="89"/>
      <c r="K81" s="84"/>
      <c r="L81" s="66"/>
      <c r="M81" s="66"/>
      <c r="N81" s="66"/>
      <c r="O81" s="58"/>
      <c r="P81" s="65"/>
      <c r="Q81" s="72"/>
      <c r="R81" s="84" t="s">
        <v>138</v>
      </c>
      <c r="S81" s="84" t="s">
        <v>138</v>
      </c>
      <c r="T81" s="84" t="s">
        <v>138</v>
      </c>
      <c r="U81" s="84" t="s">
        <v>138</v>
      </c>
      <c r="V81" s="88" t="s">
        <v>138</v>
      </c>
      <c r="W81" s="62"/>
      <c r="X81" s="62"/>
      <c r="Y81" s="63"/>
    </row>
    <row r="82" spans="1:25" s="51" customFormat="1" ht="12.75">
      <c r="A82" s="64" t="s">
        <v>138</v>
      </c>
      <c r="B82" s="72" t="s">
        <v>189</v>
      </c>
      <c r="C82" s="84"/>
      <c r="D82" s="84"/>
      <c r="E82" s="84"/>
      <c r="F82" s="88"/>
      <c r="G82" s="66"/>
      <c r="H82" s="77"/>
      <c r="I82" s="68"/>
      <c r="J82" s="89"/>
      <c r="K82" s="84"/>
      <c r="L82" s="66"/>
      <c r="M82" s="66"/>
      <c r="N82" s="66"/>
      <c r="O82" s="58"/>
      <c r="P82" s="65"/>
      <c r="Q82" s="72"/>
      <c r="R82" s="84" t="s">
        <v>138</v>
      </c>
      <c r="S82" s="84" t="s">
        <v>138</v>
      </c>
      <c r="T82" s="84" t="s">
        <v>138</v>
      </c>
      <c r="U82" s="84" t="s">
        <v>138</v>
      </c>
      <c r="V82" s="88" t="s">
        <v>138</v>
      </c>
      <c r="W82" s="62"/>
      <c r="X82" s="62"/>
      <c r="Y82" s="63"/>
    </row>
    <row r="83" spans="1:25" ht="21" customHeight="1">
      <c r="A83" s="40"/>
      <c r="B83" s="97" t="s">
        <v>190</v>
      </c>
      <c r="C83" s="42"/>
      <c r="D83" s="42"/>
      <c r="E83" s="42"/>
      <c r="F83" s="42"/>
      <c r="G83" s="42"/>
      <c r="H83" s="81"/>
      <c r="I83" s="43"/>
      <c r="J83" s="44"/>
      <c r="K83" s="42"/>
      <c r="L83" s="42"/>
      <c r="M83" s="42"/>
      <c r="N83" s="42"/>
      <c r="O83" s="45"/>
      <c r="P83" s="41"/>
      <c r="Q83" s="41"/>
      <c r="R83" s="41"/>
      <c r="S83" s="46"/>
      <c r="T83" s="46"/>
      <c r="U83" s="46"/>
      <c r="V83" s="46"/>
      <c r="W83" s="47"/>
      <c r="X83" s="47"/>
      <c r="Y83" s="48"/>
    </row>
    <row r="84" spans="1:25" s="51" customFormat="1" ht="32.25" customHeight="1">
      <c r="A84" s="87">
        <v>55</v>
      </c>
      <c r="B84" s="65" t="s">
        <v>191</v>
      </c>
      <c r="C84" s="65" t="s">
        <v>192</v>
      </c>
      <c r="D84" s="65" t="s">
        <v>68</v>
      </c>
      <c r="E84" s="66">
        <v>1737</v>
      </c>
      <c r="F84" s="66">
        <v>1737</v>
      </c>
      <c r="G84" s="66">
        <v>1236</v>
      </c>
      <c r="H84" s="77" t="s">
        <v>51</v>
      </c>
      <c r="I84" s="95" t="s">
        <v>244</v>
      </c>
      <c r="J84" s="94" t="s">
        <v>222</v>
      </c>
      <c r="K84" s="66">
        <v>1434</v>
      </c>
      <c r="L84" s="66">
        <v>1326</v>
      </c>
      <c r="M84" s="66">
        <f>L84-K84</f>
        <v>-108</v>
      </c>
      <c r="N84" s="66">
        <v>0</v>
      </c>
      <c r="O84" s="95" t="s">
        <v>256</v>
      </c>
      <c r="P84" s="94" t="s">
        <v>314</v>
      </c>
      <c r="Q84" s="65"/>
      <c r="R84" s="71" t="s">
        <v>95</v>
      </c>
      <c r="S84" s="73" t="s">
        <v>0</v>
      </c>
      <c r="T84" s="61" t="s">
        <v>193</v>
      </c>
      <c r="U84" s="73">
        <v>62</v>
      </c>
      <c r="V84" s="73"/>
      <c r="W84" s="62"/>
      <c r="X84" s="62"/>
      <c r="Y84" s="63"/>
    </row>
    <row r="85" spans="1:25" s="51" customFormat="1" ht="27.75" customHeight="1">
      <c r="A85" s="87">
        <v>56</v>
      </c>
      <c r="B85" s="65" t="s">
        <v>194</v>
      </c>
      <c r="C85" s="65" t="s">
        <v>83</v>
      </c>
      <c r="D85" s="65" t="s">
        <v>68</v>
      </c>
      <c r="E85" s="66">
        <v>6</v>
      </c>
      <c r="F85" s="66">
        <v>6</v>
      </c>
      <c r="G85" s="66">
        <v>4</v>
      </c>
      <c r="H85" s="77" t="s">
        <v>51</v>
      </c>
      <c r="I85" s="95" t="s">
        <v>244</v>
      </c>
      <c r="J85" s="94" t="s">
        <v>222</v>
      </c>
      <c r="K85" s="66">
        <v>6</v>
      </c>
      <c r="L85" s="66">
        <v>14</v>
      </c>
      <c r="M85" s="66">
        <f>L85-K85</f>
        <v>8</v>
      </c>
      <c r="N85" s="66">
        <v>0</v>
      </c>
      <c r="O85" s="95" t="s">
        <v>232</v>
      </c>
      <c r="P85" s="94" t="s">
        <v>288</v>
      </c>
      <c r="Q85" s="65"/>
      <c r="R85" s="71" t="s">
        <v>95</v>
      </c>
      <c r="S85" s="73" t="s">
        <v>0</v>
      </c>
      <c r="T85" s="61" t="s">
        <v>193</v>
      </c>
      <c r="U85" s="73">
        <v>63</v>
      </c>
      <c r="V85" s="73"/>
      <c r="W85" s="62"/>
      <c r="X85" s="62"/>
      <c r="Y85" s="63"/>
    </row>
    <row r="86" spans="1:25" ht="21" customHeight="1">
      <c r="A86" s="40"/>
      <c r="B86" s="97" t="s">
        <v>195</v>
      </c>
      <c r="C86" s="42"/>
      <c r="D86" s="42"/>
      <c r="E86" s="42"/>
      <c r="F86" s="42"/>
      <c r="G86" s="42"/>
      <c r="H86" s="81"/>
      <c r="I86" s="43"/>
      <c r="J86" s="44"/>
      <c r="K86" s="42"/>
      <c r="L86" s="42"/>
      <c r="M86" s="42"/>
      <c r="N86" s="42"/>
      <c r="O86" s="45"/>
      <c r="P86" s="41"/>
      <c r="Q86" s="41"/>
      <c r="R86" s="41"/>
      <c r="S86" s="46"/>
      <c r="T86" s="46"/>
      <c r="U86" s="46"/>
      <c r="V86" s="46"/>
      <c r="W86" s="47"/>
      <c r="X86" s="47"/>
      <c r="Y86" s="48"/>
    </row>
    <row r="87" spans="1:25" s="51" customFormat="1" ht="92.25" customHeight="1">
      <c r="A87" s="87">
        <v>57</v>
      </c>
      <c r="B87" s="65" t="s">
        <v>196</v>
      </c>
      <c r="C87" s="65" t="s">
        <v>197</v>
      </c>
      <c r="D87" s="65" t="s">
        <v>68</v>
      </c>
      <c r="E87" s="66">
        <v>139</v>
      </c>
      <c r="F87" s="66">
        <v>139</v>
      </c>
      <c r="G87" s="66">
        <v>136</v>
      </c>
      <c r="H87" s="77" t="s">
        <v>51</v>
      </c>
      <c r="I87" s="93" t="s">
        <v>41</v>
      </c>
      <c r="J87" s="94" t="s">
        <v>260</v>
      </c>
      <c r="K87" s="66">
        <v>137</v>
      </c>
      <c r="L87" s="66">
        <v>139</v>
      </c>
      <c r="M87" s="66">
        <f aca="true" t="shared" si="2" ref="M87:M103">L87-K87</f>
        <v>2</v>
      </c>
      <c r="N87" s="66">
        <v>0</v>
      </c>
      <c r="O87" s="95" t="s">
        <v>22</v>
      </c>
      <c r="P87" s="94" t="s">
        <v>315</v>
      </c>
      <c r="Q87" s="65"/>
      <c r="R87" s="71" t="s">
        <v>70</v>
      </c>
      <c r="S87" s="73" t="s">
        <v>0</v>
      </c>
      <c r="T87" s="61" t="s">
        <v>198</v>
      </c>
      <c r="U87" s="73">
        <v>64</v>
      </c>
      <c r="V87" s="73"/>
      <c r="W87" s="62" t="s">
        <v>38</v>
      </c>
      <c r="X87" s="62"/>
      <c r="Y87" s="63"/>
    </row>
    <row r="88" spans="1:25" s="51" customFormat="1" ht="30.75" customHeight="1">
      <c r="A88" s="87">
        <v>58</v>
      </c>
      <c r="B88" s="65" t="s">
        <v>199</v>
      </c>
      <c r="C88" s="65" t="s">
        <v>200</v>
      </c>
      <c r="D88" s="65" t="s">
        <v>68</v>
      </c>
      <c r="E88" s="66">
        <v>22</v>
      </c>
      <c r="F88" s="66">
        <v>22</v>
      </c>
      <c r="G88" s="66">
        <v>19</v>
      </c>
      <c r="H88" s="77" t="s">
        <v>51</v>
      </c>
      <c r="I88" s="95" t="s">
        <v>232</v>
      </c>
      <c r="J88" s="94" t="s">
        <v>261</v>
      </c>
      <c r="K88" s="66">
        <v>22</v>
      </c>
      <c r="L88" s="66">
        <v>22</v>
      </c>
      <c r="M88" s="66">
        <f t="shared" si="2"/>
        <v>0</v>
      </c>
      <c r="N88" s="66">
        <v>0</v>
      </c>
      <c r="O88" s="95" t="s">
        <v>232</v>
      </c>
      <c r="P88" s="94" t="s">
        <v>288</v>
      </c>
      <c r="Q88" s="65"/>
      <c r="R88" s="71" t="s">
        <v>70</v>
      </c>
      <c r="S88" s="73" t="s">
        <v>0</v>
      </c>
      <c r="T88" s="61" t="s">
        <v>198</v>
      </c>
      <c r="U88" s="73">
        <v>65</v>
      </c>
      <c r="V88" s="73"/>
      <c r="W88" s="62" t="s">
        <v>38</v>
      </c>
      <c r="X88" s="62"/>
      <c r="Y88" s="63"/>
    </row>
    <row r="89" spans="1:25" s="51" customFormat="1" ht="31.5" customHeight="1">
      <c r="A89" s="87">
        <v>59</v>
      </c>
      <c r="B89" s="65" t="s">
        <v>201</v>
      </c>
      <c r="C89" s="65" t="s">
        <v>202</v>
      </c>
      <c r="D89" s="65" t="s">
        <v>68</v>
      </c>
      <c r="E89" s="66">
        <v>9</v>
      </c>
      <c r="F89" s="66">
        <v>9</v>
      </c>
      <c r="G89" s="66">
        <v>7</v>
      </c>
      <c r="H89" s="77" t="s">
        <v>51</v>
      </c>
      <c r="I89" s="93" t="s">
        <v>232</v>
      </c>
      <c r="J89" s="94" t="s">
        <v>222</v>
      </c>
      <c r="K89" s="66">
        <v>9</v>
      </c>
      <c r="L89" s="66">
        <v>9</v>
      </c>
      <c r="M89" s="66">
        <f t="shared" si="2"/>
        <v>0</v>
      </c>
      <c r="N89" s="66">
        <v>0</v>
      </c>
      <c r="O89" s="95" t="s">
        <v>22</v>
      </c>
      <c r="P89" s="94" t="s">
        <v>310</v>
      </c>
      <c r="Q89" s="65"/>
      <c r="R89" s="71" t="s">
        <v>70</v>
      </c>
      <c r="S89" s="73" t="s">
        <v>0</v>
      </c>
      <c r="T89" s="61" t="s">
        <v>198</v>
      </c>
      <c r="U89" s="73">
        <v>66</v>
      </c>
      <c r="V89" s="73" t="s">
        <v>64</v>
      </c>
      <c r="W89" s="62" t="s">
        <v>38</v>
      </c>
      <c r="X89" s="62"/>
      <c r="Y89" s="63"/>
    </row>
    <row r="90" spans="1:25" s="51" customFormat="1" ht="57" customHeight="1">
      <c r="A90" s="87">
        <v>60</v>
      </c>
      <c r="B90" s="65" t="s">
        <v>203</v>
      </c>
      <c r="C90" s="65" t="s">
        <v>75</v>
      </c>
      <c r="D90" s="65" t="s">
        <v>68</v>
      </c>
      <c r="E90" s="66">
        <v>85</v>
      </c>
      <c r="F90" s="80">
        <v>85</v>
      </c>
      <c r="G90" s="66">
        <v>52</v>
      </c>
      <c r="H90" s="77" t="s">
        <v>51</v>
      </c>
      <c r="I90" s="95" t="s">
        <v>262</v>
      </c>
      <c r="J90" s="94" t="s">
        <v>263</v>
      </c>
      <c r="K90" s="80">
        <v>0</v>
      </c>
      <c r="L90" s="66">
        <v>0</v>
      </c>
      <c r="M90" s="66">
        <f t="shared" si="2"/>
        <v>0</v>
      </c>
      <c r="N90" s="66">
        <v>0</v>
      </c>
      <c r="O90" s="95" t="s">
        <v>232</v>
      </c>
      <c r="P90" s="94" t="s">
        <v>316</v>
      </c>
      <c r="Q90" s="65"/>
      <c r="R90" s="71" t="s">
        <v>70</v>
      </c>
      <c r="S90" s="73" t="s">
        <v>0</v>
      </c>
      <c r="T90" s="61" t="s">
        <v>198</v>
      </c>
      <c r="U90" s="73">
        <v>67</v>
      </c>
      <c r="V90" s="73" t="s">
        <v>42</v>
      </c>
      <c r="W90" s="62"/>
      <c r="X90" s="62"/>
      <c r="Y90" s="63"/>
    </row>
    <row r="91" spans="1:25" s="51" customFormat="1" ht="58.5" customHeight="1">
      <c r="A91" s="87">
        <v>61</v>
      </c>
      <c r="B91" s="65" t="s">
        <v>204</v>
      </c>
      <c r="C91" s="65" t="s">
        <v>154</v>
      </c>
      <c r="D91" s="65" t="s">
        <v>68</v>
      </c>
      <c r="E91" s="66">
        <v>50</v>
      </c>
      <c r="F91" s="66">
        <v>50</v>
      </c>
      <c r="G91" s="66">
        <v>38</v>
      </c>
      <c r="H91" s="77" t="s">
        <v>51</v>
      </c>
      <c r="I91" s="95" t="s">
        <v>262</v>
      </c>
      <c r="J91" s="94" t="s">
        <v>264</v>
      </c>
      <c r="K91" s="66">
        <v>62</v>
      </c>
      <c r="L91" s="66">
        <v>145</v>
      </c>
      <c r="M91" s="66">
        <f t="shared" si="2"/>
        <v>83</v>
      </c>
      <c r="N91" s="66">
        <v>0</v>
      </c>
      <c r="O91" s="95" t="s">
        <v>232</v>
      </c>
      <c r="P91" s="94" t="s">
        <v>317</v>
      </c>
      <c r="Q91" s="65"/>
      <c r="R91" s="71" t="s">
        <v>70</v>
      </c>
      <c r="S91" s="73" t="s">
        <v>0</v>
      </c>
      <c r="T91" s="61" t="s">
        <v>198</v>
      </c>
      <c r="U91" s="73">
        <v>68</v>
      </c>
      <c r="V91" s="73"/>
      <c r="W91" s="62"/>
      <c r="X91" s="62"/>
      <c r="Y91" s="63"/>
    </row>
    <row r="92" spans="1:25" s="51" customFormat="1" ht="59.25" customHeight="1">
      <c r="A92" s="87">
        <v>62</v>
      </c>
      <c r="B92" s="65" t="s">
        <v>205</v>
      </c>
      <c r="C92" s="65" t="s">
        <v>146</v>
      </c>
      <c r="D92" s="65" t="s">
        <v>68</v>
      </c>
      <c r="E92" s="66">
        <v>108</v>
      </c>
      <c r="F92" s="66">
        <v>108</v>
      </c>
      <c r="G92" s="66">
        <v>66</v>
      </c>
      <c r="H92" s="77" t="s">
        <v>51</v>
      </c>
      <c r="I92" s="95" t="s">
        <v>262</v>
      </c>
      <c r="J92" s="94" t="s">
        <v>265</v>
      </c>
      <c r="K92" s="66">
        <v>35</v>
      </c>
      <c r="L92" s="66">
        <v>47</v>
      </c>
      <c r="M92" s="66">
        <f t="shared" si="2"/>
        <v>12</v>
      </c>
      <c r="N92" s="66">
        <v>0</v>
      </c>
      <c r="O92" s="95" t="s">
        <v>232</v>
      </c>
      <c r="P92" s="94" t="s">
        <v>318</v>
      </c>
      <c r="Q92" s="65"/>
      <c r="R92" s="71" t="s">
        <v>84</v>
      </c>
      <c r="S92" s="73" t="s">
        <v>0</v>
      </c>
      <c r="T92" s="74" t="s">
        <v>85</v>
      </c>
      <c r="U92" s="73">
        <v>70</v>
      </c>
      <c r="V92" s="73" t="s">
        <v>64</v>
      </c>
      <c r="W92" s="62"/>
      <c r="X92" s="62"/>
      <c r="Y92" s="63"/>
    </row>
    <row r="93" spans="1:25" s="51" customFormat="1" ht="40.5" customHeight="1">
      <c r="A93" s="87">
        <v>63</v>
      </c>
      <c r="B93" s="65" t="s">
        <v>206</v>
      </c>
      <c r="C93" s="65" t="s">
        <v>146</v>
      </c>
      <c r="D93" s="65" t="s">
        <v>79</v>
      </c>
      <c r="E93" s="66">
        <v>34</v>
      </c>
      <c r="F93" s="66">
        <v>34</v>
      </c>
      <c r="G93" s="66">
        <v>26</v>
      </c>
      <c r="H93" s="77" t="s">
        <v>51</v>
      </c>
      <c r="I93" s="95" t="s">
        <v>266</v>
      </c>
      <c r="J93" s="94" t="s">
        <v>267</v>
      </c>
      <c r="K93" s="66">
        <v>19</v>
      </c>
      <c r="L93" s="66">
        <v>0</v>
      </c>
      <c r="M93" s="66">
        <f t="shared" si="2"/>
        <v>-19</v>
      </c>
      <c r="N93" s="66">
        <v>0</v>
      </c>
      <c r="O93" s="95" t="s">
        <v>275</v>
      </c>
      <c r="P93" s="94" t="s">
        <v>319</v>
      </c>
      <c r="Q93" s="65"/>
      <c r="R93" s="71" t="s">
        <v>84</v>
      </c>
      <c r="S93" s="73" t="s">
        <v>0</v>
      </c>
      <c r="T93" s="74" t="s">
        <v>85</v>
      </c>
      <c r="U93" s="73">
        <v>71</v>
      </c>
      <c r="V93" s="73" t="s">
        <v>64</v>
      </c>
      <c r="W93" s="62" t="s">
        <v>38</v>
      </c>
      <c r="X93" s="62"/>
      <c r="Y93" s="63"/>
    </row>
    <row r="94" spans="1:25" s="51" customFormat="1" ht="54" customHeight="1">
      <c r="A94" s="87">
        <v>64</v>
      </c>
      <c r="B94" s="65" t="s">
        <v>207</v>
      </c>
      <c r="C94" s="65" t="s">
        <v>78</v>
      </c>
      <c r="D94" s="65" t="s">
        <v>68</v>
      </c>
      <c r="E94" s="66">
        <v>377</v>
      </c>
      <c r="F94" s="66">
        <v>345</v>
      </c>
      <c r="G94" s="66">
        <v>149</v>
      </c>
      <c r="H94" s="77" t="s">
        <v>208</v>
      </c>
      <c r="I94" s="95" t="s">
        <v>232</v>
      </c>
      <c r="J94" s="94" t="s">
        <v>268</v>
      </c>
      <c r="K94" s="66">
        <v>35</v>
      </c>
      <c r="L94" s="66">
        <v>55</v>
      </c>
      <c r="M94" s="66">
        <f t="shared" si="2"/>
        <v>20</v>
      </c>
      <c r="N94" s="66">
        <v>0</v>
      </c>
      <c r="O94" s="95" t="s">
        <v>232</v>
      </c>
      <c r="P94" s="94" t="s">
        <v>318</v>
      </c>
      <c r="Q94" s="65"/>
      <c r="R94" s="71" t="s">
        <v>84</v>
      </c>
      <c r="S94" s="73" t="s">
        <v>0</v>
      </c>
      <c r="T94" s="74" t="s">
        <v>85</v>
      </c>
      <c r="U94" s="73" t="s">
        <v>209</v>
      </c>
      <c r="V94" s="73" t="s">
        <v>26</v>
      </c>
      <c r="W94" s="62"/>
      <c r="X94" s="62"/>
      <c r="Y94" s="63"/>
    </row>
    <row r="95" spans="1:25" ht="21" customHeight="1">
      <c r="A95" s="40"/>
      <c r="B95" s="41" t="s">
        <v>25</v>
      </c>
      <c r="C95" s="41"/>
      <c r="D95" s="41"/>
      <c r="E95" s="42"/>
      <c r="F95" s="42"/>
      <c r="G95" s="42"/>
      <c r="H95" s="81"/>
      <c r="I95" s="43"/>
      <c r="J95" s="44"/>
      <c r="K95" s="42"/>
      <c r="L95" s="42"/>
      <c r="M95" s="42"/>
      <c r="N95" s="42"/>
      <c r="O95" s="45"/>
      <c r="P95" s="41"/>
      <c r="Q95" s="41"/>
      <c r="R95" s="41"/>
      <c r="S95" s="46"/>
      <c r="T95" s="46"/>
      <c r="U95" s="46"/>
      <c r="V95" s="46"/>
      <c r="W95" s="47"/>
      <c r="X95" s="47"/>
      <c r="Y95" s="48"/>
    </row>
    <row r="96" spans="1:25" s="51" customFormat="1" ht="32.25" customHeight="1">
      <c r="A96" s="64">
        <v>65</v>
      </c>
      <c r="B96" s="65" t="s">
        <v>210</v>
      </c>
      <c r="C96" s="65" t="s">
        <v>211</v>
      </c>
      <c r="D96" s="65" t="s">
        <v>68</v>
      </c>
      <c r="E96" s="66">
        <v>1</v>
      </c>
      <c r="F96" s="67">
        <v>1</v>
      </c>
      <c r="G96" s="82">
        <v>0.1</v>
      </c>
      <c r="H96" s="77" t="s">
        <v>51</v>
      </c>
      <c r="I96" s="95" t="s">
        <v>269</v>
      </c>
      <c r="J96" s="94" t="s">
        <v>222</v>
      </c>
      <c r="K96" s="66">
        <v>1</v>
      </c>
      <c r="L96" s="66">
        <v>1</v>
      </c>
      <c r="M96" s="66">
        <f t="shared" si="2"/>
        <v>0</v>
      </c>
      <c r="N96" s="66">
        <v>0</v>
      </c>
      <c r="O96" s="58" t="s">
        <v>22</v>
      </c>
      <c r="P96" s="69" t="s">
        <v>296</v>
      </c>
      <c r="Q96" s="72"/>
      <c r="R96" s="79" t="s">
        <v>95</v>
      </c>
      <c r="S96" s="73" t="s">
        <v>0</v>
      </c>
      <c r="T96" s="74" t="s">
        <v>212</v>
      </c>
      <c r="U96" s="73">
        <v>72</v>
      </c>
      <c r="V96" s="73"/>
      <c r="W96" s="62"/>
      <c r="X96" s="62"/>
      <c r="Y96" s="63"/>
    </row>
    <row r="97" spans="1:25" s="51" customFormat="1" ht="30" customHeight="1">
      <c r="A97" s="64">
        <v>66</v>
      </c>
      <c r="B97" s="65" t="s">
        <v>213</v>
      </c>
      <c r="C97" s="65" t="s">
        <v>214</v>
      </c>
      <c r="D97" s="85" t="s">
        <v>68</v>
      </c>
      <c r="E97" s="66">
        <v>987</v>
      </c>
      <c r="F97" s="90">
        <v>986.1</v>
      </c>
      <c r="G97" s="66">
        <v>986</v>
      </c>
      <c r="H97" s="77" t="s">
        <v>51</v>
      </c>
      <c r="I97" s="95" t="s">
        <v>232</v>
      </c>
      <c r="J97" s="94" t="s">
        <v>222</v>
      </c>
      <c r="K97" s="66">
        <v>1056</v>
      </c>
      <c r="L97" s="66">
        <v>1038</v>
      </c>
      <c r="M97" s="66">
        <f t="shared" si="2"/>
        <v>-18</v>
      </c>
      <c r="N97" s="66">
        <v>0</v>
      </c>
      <c r="O97" s="58" t="s">
        <v>22</v>
      </c>
      <c r="P97" s="69" t="s">
        <v>296</v>
      </c>
      <c r="Q97" s="72"/>
      <c r="R97" s="79" t="s">
        <v>134</v>
      </c>
      <c r="S97" s="73" t="s">
        <v>0</v>
      </c>
      <c r="T97" s="74" t="s">
        <v>215</v>
      </c>
      <c r="U97" s="73">
        <v>73</v>
      </c>
      <c r="V97" s="73" t="s">
        <v>42</v>
      </c>
      <c r="W97" s="62"/>
      <c r="X97" s="62"/>
      <c r="Y97" s="63"/>
    </row>
    <row r="98" spans="1:25" s="51" customFormat="1" ht="35.25" customHeight="1">
      <c r="A98" s="64">
        <v>67</v>
      </c>
      <c r="B98" s="65" t="s">
        <v>216</v>
      </c>
      <c r="C98" s="65" t="s">
        <v>83</v>
      </c>
      <c r="D98" s="65" t="s">
        <v>68</v>
      </c>
      <c r="E98" s="66">
        <v>108</v>
      </c>
      <c r="F98" s="67">
        <v>108</v>
      </c>
      <c r="G98" s="66">
        <v>67</v>
      </c>
      <c r="H98" s="77" t="s">
        <v>51</v>
      </c>
      <c r="I98" s="95" t="s">
        <v>232</v>
      </c>
      <c r="J98" s="94" t="s">
        <v>222</v>
      </c>
      <c r="K98" s="66">
        <v>107</v>
      </c>
      <c r="L98" s="66">
        <v>127</v>
      </c>
      <c r="M98" s="66">
        <f t="shared" si="2"/>
        <v>20</v>
      </c>
      <c r="N98" s="66">
        <v>0</v>
      </c>
      <c r="O98" s="58" t="s">
        <v>22</v>
      </c>
      <c r="P98" s="65" t="s">
        <v>302</v>
      </c>
      <c r="Q98" s="72"/>
      <c r="R98" s="79" t="s">
        <v>95</v>
      </c>
      <c r="S98" s="73" t="s">
        <v>0</v>
      </c>
      <c r="T98" s="74" t="s">
        <v>215</v>
      </c>
      <c r="U98" s="73">
        <v>74</v>
      </c>
      <c r="V98" s="73"/>
      <c r="W98" s="62"/>
      <c r="X98" s="62"/>
      <c r="Y98" s="63"/>
    </row>
    <row r="99" spans="1:25" s="51" customFormat="1" ht="56.25" customHeight="1">
      <c r="A99" s="64">
        <v>68</v>
      </c>
      <c r="B99" s="65" t="s">
        <v>217</v>
      </c>
      <c r="C99" s="65" t="s">
        <v>83</v>
      </c>
      <c r="D99" s="65" t="s">
        <v>68</v>
      </c>
      <c r="E99" s="66">
        <v>12102</v>
      </c>
      <c r="F99" s="67">
        <v>12856</v>
      </c>
      <c r="G99" s="66">
        <v>11360</v>
      </c>
      <c r="H99" s="77" t="s">
        <v>51</v>
      </c>
      <c r="I99" s="95" t="s">
        <v>232</v>
      </c>
      <c r="J99" s="94" t="s">
        <v>270</v>
      </c>
      <c r="K99" s="66">
        <v>9482</v>
      </c>
      <c r="L99" s="66">
        <v>9477</v>
      </c>
      <c r="M99" s="66">
        <f t="shared" si="2"/>
        <v>-5</v>
      </c>
      <c r="N99" s="66">
        <v>0</v>
      </c>
      <c r="O99" s="58" t="s">
        <v>22</v>
      </c>
      <c r="P99" s="65" t="s">
        <v>296</v>
      </c>
      <c r="Q99" s="72" t="s">
        <v>332</v>
      </c>
      <c r="R99" s="79" t="s">
        <v>95</v>
      </c>
      <c r="S99" s="73" t="s">
        <v>0</v>
      </c>
      <c r="T99" s="74" t="s">
        <v>218</v>
      </c>
      <c r="U99" s="73">
        <v>75</v>
      </c>
      <c r="V99" s="73" t="s">
        <v>42</v>
      </c>
      <c r="W99" s="62"/>
      <c r="X99" s="62"/>
      <c r="Y99" s="63"/>
    </row>
    <row r="100" spans="1:25" s="51" customFormat="1" ht="54" thickBot="1">
      <c r="A100" s="64">
        <v>69</v>
      </c>
      <c r="B100" s="91" t="s">
        <v>219</v>
      </c>
      <c r="C100" s="92" t="s">
        <v>75</v>
      </c>
      <c r="D100" s="92" t="s">
        <v>78</v>
      </c>
      <c r="E100" s="66">
        <v>0</v>
      </c>
      <c r="F100" s="67">
        <v>13</v>
      </c>
      <c r="G100" s="66">
        <v>13</v>
      </c>
      <c r="H100" s="77" t="s">
        <v>51</v>
      </c>
      <c r="I100" s="95" t="s">
        <v>240</v>
      </c>
      <c r="J100" s="94" t="s">
        <v>320</v>
      </c>
      <c r="K100" s="80">
        <v>0</v>
      </c>
      <c r="L100" s="66">
        <v>0</v>
      </c>
      <c r="M100" s="66">
        <f t="shared" si="2"/>
        <v>0</v>
      </c>
      <c r="N100" s="66">
        <v>0</v>
      </c>
      <c r="O100" s="58" t="s">
        <v>63</v>
      </c>
      <c r="P100" s="65" t="s">
        <v>296</v>
      </c>
      <c r="Q100" s="72"/>
      <c r="R100" s="79" t="s">
        <v>95</v>
      </c>
      <c r="S100" s="73" t="s">
        <v>220</v>
      </c>
      <c r="T100" s="74" t="s">
        <v>221</v>
      </c>
      <c r="U100" s="73">
        <v>76</v>
      </c>
      <c r="V100" s="73" t="s">
        <v>42</v>
      </c>
      <c r="W100" s="62"/>
      <c r="X100" s="62"/>
      <c r="Y100" s="63"/>
    </row>
    <row r="101" spans="1:25" ht="13.5" thickTop="1">
      <c r="A101" s="178" t="s">
        <v>14</v>
      </c>
      <c r="B101" s="179"/>
      <c r="C101" s="101"/>
      <c r="D101" s="101"/>
      <c r="E101" s="106">
        <f>SUM(E9:E99)</f>
        <v>170651.8</v>
      </c>
      <c r="F101" s="106">
        <f>SUM(F9:F99)</f>
        <v>170991.9</v>
      </c>
      <c r="G101" s="106">
        <f>SUM(G9:G99)</f>
        <v>162430</v>
      </c>
      <c r="H101" s="107"/>
      <c r="I101" s="144" t="s">
        <v>0</v>
      </c>
      <c r="J101" s="145"/>
      <c r="K101" s="106">
        <f>SUM(K9:K99)</f>
        <v>158874</v>
      </c>
      <c r="L101" s="106">
        <f>SUM(L9:L99)</f>
        <v>180773</v>
      </c>
      <c r="M101" s="66">
        <f t="shared" si="2"/>
        <v>21899</v>
      </c>
      <c r="N101" s="106">
        <f>SUM(N9:N99)</f>
        <v>-6281.700000000001</v>
      </c>
      <c r="O101" s="162"/>
      <c r="P101" s="162"/>
      <c r="Q101" s="140"/>
      <c r="R101" s="140"/>
      <c r="S101" s="136"/>
      <c r="T101" s="138"/>
      <c r="U101" s="136"/>
      <c r="V101" s="138"/>
      <c r="W101" s="136"/>
      <c r="X101" s="136"/>
      <c r="Y101" s="148"/>
    </row>
    <row r="102" spans="1:25" s="1" customFormat="1" ht="13.5" thickBot="1">
      <c r="A102" s="180"/>
      <c r="B102" s="181"/>
      <c r="C102" s="102"/>
      <c r="D102" s="102"/>
      <c r="E102" s="108">
        <f>SUM(E100)</f>
        <v>0</v>
      </c>
      <c r="F102" s="108">
        <f>SUM(F100)</f>
        <v>13</v>
      </c>
      <c r="G102" s="108">
        <f>SUM(G100)</f>
        <v>13</v>
      </c>
      <c r="H102" s="109"/>
      <c r="I102" s="176" t="s">
        <v>340</v>
      </c>
      <c r="J102" s="177"/>
      <c r="K102" s="108">
        <f>SUM(K100)</f>
        <v>0</v>
      </c>
      <c r="L102" s="108">
        <f>SUM(L100)</f>
        <v>0</v>
      </c>
      <c r="M102" s="108">
        <v>0</v>
      </c>
      <c r="N102" s="108">
        <v>0</v>
      </c>
      <c r="O102" s="163"/>
      <c r="P102" s="163"/>
      <c r="Q102" s="141"/>
      <c r="R102" s="141"/>
      <c r="S102" s="137"/>
      <c r="T102" s="139"/>
      <c r="U102" s="137"/>
      <c r="V102" s="139"/>
      <c r="W102" s="173"/>
      <c r="X102" s="173"/>
      <c r="Y102" s="149"/>
    </row>
    <row r="103" spans="1:25" ht="13.5" thickBot="1">
      <c r="A103" s="142" t="s">
        <v>15</v>
      </c>
      <c r="B103" s="143"/>
      <c r="C103" s="103"/>
      <c r="D103" s="103"/>
      <c r="E103" s="116">
        <v>165968</v>
      </c>
      <c r="F103" s="117">
        <v>165968</v>
      </c>
      <c r="G103" s="110">
        <v>157152</v>
      </c>
      <c r="H103" s="118"/>
      <c r="I103" s="174" t="s">
        <v>0</v>
      </c>
      <c r="J103" s="175"/>
      <c r="K103" s="116">
        <v>162627</v>
      </c>
      <c r="L103" s="110">
        <v>160297</v>
      </c>
      <c r="M103" s="66">
        <f t="shared" si="2"/>
        <v>-2330</v>
      </c>
      <c r="N103" s="115"/>
      <c r="O103" s="112"/>
      <c r="P103" s="112"/>
      <c r="Q103" s="113"/>
      <c r="R103" s="113"/>
      <c r="S103" s="114"/>
      <c r="T103" s="111"/>
      <c r="U103" s="114"/>
      <c r="V103" s="111"/>
      <c r="W103" s="114"/>
      <c r="X103" s="114"/>
      <c r="Y103" s="119"/>
    </row>
    <row r="104" spans="1:25" ht="13.5" thickTop="1">
      <c r="A104" s="178" t="s">
        <v>1</v>
      </c>
      <c r="B104" s="179"/>
      <c r="C104" s="101"/>
      <c r="D104" s="101"/>
      <c r="E104" s="120">
        <f>SUM(E101,E103)</f>
        <v>336619.8</v>
      </c>
      <c r="F104" s="120">
        <f>SUM(F101,F103)</f>
        <v>336959.9</v>
      </c>
      <c r="G104" s="120">
        <f>SUM(G101,G103)</f>
        <v>319582</v>
      </c>
      <c r="H104" s="107"/>
      <c r="I104" s="144" t="s">
        <v>0</v>
      </c>
      <c r="J104" s="145"/>
      <c r="K104" s="120">
        <f>SUM(K101,K103)</f>
        <v>321501</v>
      </c>
      <c r="L104" s="120">
        <f>SUM(L101,L103)</f>
        <v>341070</v>
      </c>
      <c r="M104" s="120">
        <f>SUM(M101,M103)</f>
        <v>19569</v>
      </c>
      <c r="N104" s="182"/>
      <c r="O104" s="162"/>
      <c r="P104" s="162"/>
      <c r="Q104" s="140"/>
      <c r="R104" s="140"/>
      <c r="S104" s="136"/>
      <c r="T104" s="138"/>
      <c r="U104" s="136"/>
      <c r="V104" s="138"/>
      <c r="W104" s="136"/>
      <c r="X104" s="136"/>
      <c r="Y104" s="148"/>
    </row>
    <row r="105" spans="1:25" ht="13.5" thickBot="1">
      <c r="A105" s="180"/>
      <c r="B105" s="181"/>
      <c r="C105" s="102"/>
      <c r="D105" s="102"/>
      <c r="E105" s="121">
        <v>0</v>
      </c>
      <c r="F105" s="122">
        <v>13</v>
      </c>
      <c r="G105" s="104">
        <v>13</v>
      </c>
      <c r="H105" s="109"/>
      <c r="I105" s="176" t="s">
        <v>341</v>
      </c>
      <c r="J105" s="177"/>
      <c r="K105" s="121">
        <v>0</v>
      </c>
      <c r="L105" s="108">
        <v>0</v>
      </c>
      <c r="M105" s="122">
        <v>0</v>
      </c>
      <c r="N105" s="183"/>
      <c r="O105" s="163"/>
      <c r="P105" s="163"/>
      <c r="Q105" s="141"/>
      <c r="R105" s="141"/>
      <c r="S105" s="137"/>
      <c r="T105" s="139"/>
      <c r="U105" s="137"/>
      <c r="V105" s="139"/>
      <c r="W105" s="173"/>
      <c r="X105" s="173"/>
      <c r="Y105" s="149"/>
    </row>
    <row r="106" spans="1:25" ht="17.25" customHeight="1">
      <c r="A106" s="27" t="s">
        <v>43</v>
      </c>
      <c r="B106" s="21"/>
      <c r="C106" s="21"/>
      <c r="D106" s="21"/>
      <c r="E106" s="22"/>
      <c r="F106" s="13"/>
      <c r="G106" s="13"/>
      <c r="H106" s="13"/>
      <c r="I106" s="23"/>
      <c r="J106" s="23"/>
      <c r="K106" s="22"/>
      <c r="L106" s="13"/>
      <c r="M106" s="13"/>
      <c r="N106" s="24"/>
      <c r="O106" s="25"/>
      <c r="P106" s="25"/>
      <c r="Q106" s="26"/>
      <c r="R106" s="26"/>
      <c r="S106" s="19"/>
      <c r="T106" s="19"/>
      <c r="U106" s="19"/>
      <c r="V106" s="19"/>
      <c r="Y106" s="20"/>
    </row>
    <row r="107" spans="1:10" ht="18" customHeight="1">
      <c r="A107" s="10" t="s">
        <v>39</v>
      </c>
      <c r="F107" s="14"/>
      <c r="G107" s="14"/>
      <c r="H107" s="14"/>
      <c r="I107" s="14"/>
      <c r="J107" s="14"/>
    </row>
    <row r="108" ht="18" customHeight="1">
      <c r="A108" s="11" t="s">
        <v>55</v>
      </c>
    </row>
    <row r="109" spans="1:4" ht="18" customHeight="1">
      <c r="A109" s="16" t="s">
        <v>36</v>
      </c>
      <c r="B109" s="50"/>
      <c r="C109" s="15"/>
      <c r="D109" s="15"/>
    </row>
    <row r="110" spans="1:4" ht="18" customHeight="1">
      <c r="A110" s="11" t="s">
        <v>56</v>
      </c>
      <c r="B110" s="50"/>
      <c r="C110" s="15"/>
      <c r="D110" s="15"/>
    </row>
    <row r="111" spans="1:22" ht="18" customHeight="1">
      <c r="A111" s="10" t="s">
        <v>57</v>
      </c>
      <c r="B111" s="49"/>
      <c r="C111" s="10"/>
      <c r="D111" s="10"/>
      <c r="E111" s="5"/>
      <c r="F111" s="5"/>
      <c r="G111" s="5"/>
      <c r="H111" s="5"/>
      <c r="I111" s="5"/>
      <c r="J111" s="5"/>
      <c r="K111" s="5"/>
      <c r="L111" s="5"/>
      <c r="M111" s="5"/>
      <c r="N111" s="5"/>
      <c r="O111" s="5"/>
      <c r="P111" s="5"/>
      <c r="Q111" s="5"/>
      <c r="R111" s="5"/>
      <c r="S111" s="4"/>
      <c r="T111" s="4"/>
      <c r="U111" s="4"/>
      <c r="V111" s="4"/>
    </row>
    <row r="112" spans="1:4" ht="18" customHeight="1">
      <c r="A112" s="10" t="s">
        <v>58</v>
      </c>
      <c r="B112" s="49"/>
      <c r="C112" s="10"/>
      <c r="D112" s="10"/>
    </row>
    <row r="113" spans="1:2" ht="18" customHeight="1">
      <c r="A113" s="10" t="s">
        <v>59</v>
      </c>
      <c r="B113" s="51"/>
    </row>
    <row r="114" ht="18" customHeight="1">
      <c r="A114" s="10" t="s">
        <v>40</v>
      </c>
    </row>
    <row r="115" spans="1:25" ht="32.25" customHeight="1">
      <c r="A115" s="123" t="s">
        <v>65</v>
      </c>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ht="18" customHeight="1">
      <c r="A116" s="2" t="s">
        <v>28</v>
      </c>
    </row>
    <row r="117" ht="18" customHeight="1">
      <c r="A117" s="2" t="s">
        <v>60</v>
      </c>
    </row>
    <row r="118" ht="18" customHeight="1">
      <c r="A118" s="2" t="s">
        <v>61</v>
      </c>
    </row>
    <row r="119" ht="18" customHeight="1">
      <c r="A119" s="2" t="s">
        <v>62</v>
      </c>
    </row>
    <row r="120" ht="17.25" customHeight="1">
      <c r="A120" s="9" t="s">
        <v>35</v>
      </c>
    </row>
    <row r="121" ht="12.75">
      <c r="A121" s="10"/>
    </row>
    <row r="138" ht="12.75">
      <c r="F138" s="12"/>
    </row>
  </sheetData>
  <sheetProtection/>
  <mergeCells count="60">
    <mergeCell ref="B35:E35"/>
    <mergeCell ref="W5:W7"/>
    <mergeCell ref="X5:X7"/>
    <mergeCell ref="F6:F7"/>
    <mergeCell ref="M5:M6"/>
    <mergeCell ref="Q5:Q7"/>
    <mergeCell ref="N5:P5"/>
    <mergeCell ref="Y104:Y105"/>
    <mergeCell ref="T104:T105"/>
    <mergeCell ref="P104:P105"/>
    <mergeCell ref="X104:X105"/>
    <mergeCell ref="W104:W105"/>
    <mergeCell ref="U104:U105"/>
    <mergeCell ref="R104:R105"/>
    <mergeCell ref="S104:S105"/>
    <mergeCell ref="A101:B102"/>
    <mergeCell ref="V101:V102"/>
    <mergeCell ref="V104:V105"/>
    <mergeCell ref="U101:U102"/>
    <mergeCell ref="I105:J105"/>
    <mergeCell ref="A104:B105"/>
    <mergeCell ref="I104:J104"/>
    <mergeCell ref="N104:N105"/>
    <mergeCell ref="O104:O105"/>
    <mergeCell ref="W101:W102"/>
    <mergeCell ref="X101:X102"/>
    <mergeCell ref="I103:J103"/>
    <mergeCell ref="I102:J102"/>
    <mergeCell ref="R101:R102"/>
    <mergeCell ref="I6:I7"/>
    <mergeCell ref="R5:R7"/>
    <mergeCell ref="P101:P102"/>
    <mergeCell ref="A3:T3"/>
    <mergeCell ref="A5:A7"/>
    <mergeCell ref="B5:B7"/>
    <mergeCell ref="E5:E7"/>
    <mergeCell ref="F5:G5"/>
    <mergeCell ref="N6:N7"/>
    <mergeCell ref="C5:C7"/>
    <mergeCell ref="D5:D7"/>
    <mergeCell ref="V4:Y4"/>
    <mergeCell ref="Y101:Y102"/>
    <mergeCell ref="G6:G7"/>
    <mergeCell ref="S5:S7"/>
    <mergeCell ref="T5:T7"/>
    <mergeCell ref="U5:U7"/>
    <mergeCell ref="V5:V7"/>
    <mergeCell ref="Q101:Q102"/>
    <mergeCell ref="H5:H7"/>
    <mergeCell ref="O101:O102"/>
    <mergeCell ref="A115:Y115"/>
    <mergeCell ref="I5:J5"/>
    <mergeCell ref="Y5:Y7"/>
    <mergeCell ref="J6:J7"/>
    <mergeCell ref="O6:P7"/>
    <mergeCell ref="S101:S102"/>
    <mergeCell ref="T101:T102"/>
    <mergeCell ref="Q104:Q105"/>
    <mergeCell ref="A103:B103"/>
    <mergeCell ref="I101:J101"/>
  </mergeCells>
  <dataValidations count="11">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I9:I10 I96:I100 I36:I39 I41:I42 I44 I46 I48:I49 I51:I52 I54:I56 I58 I60:I69 I71:I74 I78:I82 I84:I85 I87:I94 I13:I34">
      <formula1>"廃止,事業全体の抜本的な改善,事業内容の一部改善,終了予定,現状通り"</formula1>
    </dataValidation>
    <dataValidation type="list" allowBlank="1" showInputMessage="1" showErrorMessage="1" sqref="I35 I40 I43 I45 I47 I50 I53 I57 I59 I70 I75 I77 I83 I86 I95">
      <formula1>"廃止,事業全体の抜本的な改善,事業内容の一部改善,現状通り"</formula1>
    </dataValidation>
    <dataValidation type="list" allowBlank="1" showInputMessage="1" showErrorMessage="1" sqref="O9:O34 O36:O39 O96:O100 O41:O42 O46 O48:O49 O51:O52 O54:O56 O58 O60:O69 O71:O74 O76 O78:O82 O84:O85 O87:O94 O44">
      <formula1>"廃止, 縮減, 執行等改善,予定通り終了,現状通り"</formula1>
    </dataValidation>
    <dataValidation type="list" allowBlank="1" showInputMessage="1" showErrorMessage="1" sqref="V9:V34 V36:V39 V87:V94 V60:V69 V96:V100 V48:V49 V54:V56 V78:V80 V71:V74 V46 V41 V84:V85">
      <formula1>"前年度新規,最終実施年度 ,行革推進会議,その他,平成２５年対象,平成２６年対象"</formula1>
    </dataValidation>
    <dataValidation type="list" allowBlank="1" showInputMessage="1" showErrorMessage="1" sqref="O35 O40 O43 O45 O47 O50 O53 O57 O59 O70 O75 O77 O83 O86 O95">
      <formula1>"廃止, 段階的廃止, 縮減, 執行等改善,現状通り"</formula1>
    </dataValidation>
    <dataValidation type="list" allowBlank="1" showInputMessage="1" showErrorMessage="1" sqref="V35 V40 V43 V47 V50 V53 V57 V59 V70 V75 V77 V83 V86 V95 V45">
      <formula1>"前年度新規,最終実施年度 ,行革推進会議,その他,平成２５年対象"</formula1>
    </dataValidation>
    <dataValidation type="list" allowBlank="1" showInputMessage="1" showErrorMessage="1" sqref="W8:Y100">
      <formula1>"○, 　,"</formula1>
    </dataValidation>
    <dataValidation type="list" allowBlank="1" showInputMessage="1" showErrorMessage="1" sqref="I11:I12">
      <formula1>"抜本的な改善,事業内容の一部改善,終了予定,現状通り"</formula1>
    </dataValidation>
    <dataValidation type="list" allowBlank="1" showInputMessage="1" showErrorMessage="1" sqref="I76">
      <formula1>"廃廃止,事業全体の抜本的な改善,事業内容の一部改善,終了予定,現状通り"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9" scale="36" r:id="rId1"/>
  <headerFooter alignWithMargins="0">
    <oddHeader>&amp;L&amp;28様式１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2022-07-28T07:43:04Z</dcterms:created>
  <dcterms:modified xsi:type="dcterms:W3CDTF">2022-07-28T07:43:04Z</dcterms:modified>
  <cp:category/>
  <cp:version/>
  <cp:contentType/>
  <cp:contentStatus/>
</cp:coreProperties>
</file>