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BEF505DC-FFF2-4156-AF91-7F362F1E51DB}" xr6:coauthVersionLast="36" xr6:coauthVersionMax="36" xr10:uidLastSave="{00000000-0000-0000-0000-000000000000}"/>
  <bookViews>
    <workbookView xWindow="-12" yWindow="2880" windowWidth="15480" windowHeight="5316" xr2:uid="{00000000-000D-0000-FFFF-FFFF00000000}"/>
  </bookViews>
  <sheets>
    <sheet name="様式１ 反映状況調" sheetId="1" r:id="rId1"/>
  </sheets>
  <definedNames>
    <definedName name="_xlnm._FilterDatabase" localSheetId="0" hidden="1">'様式１ 反映状況調'!#REF!</definedName>
    <definedName name="_xlnm.Print_Area" localSheetId="0">'様式１ 反映状況調'!$A$1:$V$127</definedName>
    <definedName name="_xlnm.Print_Titles" localSheetId="0">'様式１ 反映状況調'!$4:$7</definedName>
  </definedNames>
  <calcPr calcId="191029"/>
</workbook>
</file>

<file path=xl/calcChain.xml><?xml version="1.0" encoding="utf-8"?>
<calcChain xmlns="http://schemas.openxmlformats.org/spreadsheetml/2006/main">
  <c r="J110" i="1" l="1"/>
  <c r="E108" i="1"/>
  <c r="E111" i="1" s="1"/>
  <c r="D109" i="1"/>
  <c r="C108" i="1"/>
  <c r="C111" i="1" s="1"/>
  <c r="J63" i="1"/>
  <c r="I108" i="1"/>
  <c r="I111" i="1" s="1"/>
  <c r="K109" i="1"/>
  <c r="K108" i="1"/>
  <c r="J109" i="1"/>
  <c r="J112" i="1" s="1"/>
  <c r="J106" i="1"/>
  <c r="J105" i="1"/>
  <c r="J104" i="1"/>
  <c r="J103" i="1"/>
  <c r="J86" i="1"/>
  <c r="I109" i="1"/>
  <c r="I112" i="1" s="1"/>
  <c r="H109" i="1"/>
  <c r="H108" i="1"/>
  <c r="H111" i="1" s="1"/>
  <c r="E109" i="1"/>
  <c r="D108" i="1"/>
  <c r="D111" i="1" s="1"/>
  <c r="C112" i="1"/>
  <c r="C109" i="1"/>
  <c r="D112" i="1"/>
  <c r="E112" i="1"/>
  <c r="J10" i="1"/>
  <c r="J101" i="1"/>
  <c r="J100" i="1"/>
  <c r="J98" i="1"/>
  <c r="J97" i="1"/>
  <c r="J94" i="1"/>
  <c r="J85" i="1"/>
  <c r="J91" i="1"/>
  <c r="J71" i="1"/>
  <c r="J81" i="1"/>
  <c r="J80" i="1"/>
  <c r="J79" i="1"/>
  <c r="J50" i="1"/>
  <c r="J46" i="1"/>
  <c r="J45" i="1"/>
  <c r="J57" i="1"/>
  <c r="J53" i="1"/>
  <c r="J25" i="1"/>
  <c r="J24" i="1"/>
  <c r="J23" i="1"/>
  <c r="J22" i="1"/>
  <c r="J21" i="1"/>
  <c r="J20" i="1"/>
  <c r="J19" i="1"/>
  <c r="J18" i="1"/>
  <c r="J17" i="1"/>
  <c r="J15" i="1"/>
  <c r="J12" i="1"/>
  <c r="J11" i="1"/>
  <c r="J33" i="1"/>
  <c r="J32" i="1"/>
  <c r="J31" i="1"/>
  <c r="J30" i="1"/>
  <c r="J29" i="1"/>
  <c r="J28" i="1"/>
  <c r="J27" i="1"/>
  <c r="J26" i="1"/>
  <c r="J35" i="1"/>
  <c r="J34" i="1"/>
  <c r="J62" i="1"/>
  <c r="J43" i="1"/>
  <c r="J9" i="1"/>
  <c r="J108" i="1" l="1"/>
  <c r="J111" i="1" s="1"/>
</calcChain>
</file>

<file path=xl/sharedStrings.xml><?xml version="1.0" encoding="utf-8"?>
<sst xmlns="http://schemas.openxmlformats.org/spreadsheetml/2006/main" count="963" uniqueCount="292">
  <si>
    <t>平成２６年行政事業レビュー事業単位整理票兼点検結果の平成２７年度予算概算要求への反映状況調表</t>
    <rPh sb="0" eb="2">
      <t>ヘイセイ</t>
    </rPh>
    <rPh sb="4" eb="5">
      <t>ネン</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ヘイセイ</t>
    </rPh>
    <rPh sb="30" eb="32">
      <t>ネンド</t>
    </rPh>
    <rPh sb="32" eb="34">
      <t>ヨサン</t>
    </rPh>
    <rPh sb="34" eb="36">
      <t>ガイサン</t>
    </rPh>
    <rPh sb="36" eb="38">
      <t>ヨウキュウ</t>
    </rPh>
    <rPh sb="40" eb="42">
      <t>ハンエイ</t>
    </rPh>
    <rPh sb="42" eb="44">
      <t>ジョウキョウ</t>
    </rPh>
    <rPh sb="44" eb="45">
      <t>チョウ</t>
    </rPh>
    <rPh sb="45" eb="46">
      <t>ヒョウ</t>
    </rPh>
    <phoneticPr fontId="2"/>
  </si>
  <si>
    <t>（単位：百万円）</t>
    <phoneticPr fontId="2"/>
  </si>
  <si>
    <t>事業
番号</t>
    <rPh sb="0" eb="2">
      <t>ジギョウ</t>
    </rPh>
    <rPh sb="3" eb="5">
      <t>バンゴウ</t>
    </rPh>
    <phoneticPr fontId="2"/>
  </si>
  <si>
    <t>事　　業　　名</t>
    <rPh sb="0" eb="1">
      <t>コト</t>
    </rPh>
    <rPh sb="3" eb="4">
      <t>ギョウ</t>
    </rPh>
    <rPh sb="6" eb="7">
      <t>メイ</t>
    </rPh>
    <phoneticPr fontId="2"/>
  </si>
  <si>
    <t>平成２５年度
補正後予算額</t>
    <rPh sb="0" eb="2">
      <t>ヘイセイ</t>
    </rPh>
    <rPh sb="4" eb="6">
      <t>ネンド</t>
    </rPh>
    <rPh sb="7" eb="9">
      <t>ホセイ</t>
    </rPh>
    <rPh sb="9" eb="10">
      <t>ゴ</t>
    </rPh>
    <rPh sb="10" eb="13">
      <t>ヨサンガク</t>
    </rPh>
    <phoneticPr fontId="2"/>
  </si>
  <si>
    <t>平成２５年度</t>
    <rPh sb="0" eb="2">
      <t>ヘイセイ</t>
    </rPh>
    <rPh sb="4" eb="6">
      <t>ネンド</t>
    </rPh>
    <phoneticPr fontId="2"/>
  </si>
  <si>
    <t>行政事業レビュー推進チームの所見</t>
    <rPh sb="0" eb="2">
      <t>ギョウセイ</t>
    </rPh>
    <rPh sb="2" eb="4">
      <t>ジギョウ</t>
    </rPh>
    <rPh sb="8" eb="10">
      <t>スイシン</t>
    </rPh>
    <rPh sb="14" eb="16">
      <t>ショケン</t>
    </rPh>
    <phoneticPr fontId="2"/>
  </si>
  <si>
    <t>平成２６年度</t>
    <rPh sb="0" eb="2">
      <t>ヘイセイ</t>
    </rPh>
    <rPh sb="4" eb="6">
      <t>ネンド</t>
    </rPh>
    <phoneticPr fontId="2"/>
  </si>
  <si>
    <t>平成２７年度</t>
    <rPh sb="0" eb="2">
      <t>ヘイセイ</t>
    </rPh>
    <rPh sb="4" eb="6">
      <t>ネンド</t>
    </rPh>
    <phoneticPr fontId="2"/>
  </si>
  <si>
    <t>差引き</t>
    <rPh sb="0" eb="2">
      <t>サシヒ</t>
    </rPh>
    <phoneticPr fontId="2"/>
  </si>
  <si>
    <t>反映状況</t>
    <rPh sb="0" eb="2">
      <t>ハンエイ</t>
    </rPh>
    <rPh sb="2" eb="4">
      <t>ジョウキョウ</t>
    </rPh>
    <phoneticPr fontId="2"/>
  </si>
  <si>
    <t>備　考</t>
    <rPh sb="0" eb="1">
      <t>ソナエ</t>
    </rPh>
    <rPh sb="2" eb="3">
      <t>コウ</t>
    </rPh>
    <phoneticPr fontId="2"/>
  </si>
  <si>
    <t>担当部局庁</t>
    <rPh sb="0" eb="2">
      <t>タントウ</t>
    </rPh>
    <rPh sb="2" eb="4">
      <t>ブキョク</t>
    </rPh>
    <rPh sb="4" eb="5">
      <t>チョウ</t>
    </rPh>
    <phoneticPr fontId="2"/>
  </si>
  <si>
    <t>会計区分</t>
    <phoneticPr fontId="2"/>
  </si>
  <si>
    <t>項・事項</t>
    <phoneticPr fontId="2"/>
  </si>
  <si>
    <t>平成25年レビューシート番号</t>
    <rPh sb="0" eb="2">
      <t>ヘイセイ</t>
    </rPh>
    <rPh sb="4" eb="5">
      <t>ネン</t>
    </rPh>
    <rPh sb="12" eb="14">
      <t>バンゴウ</t>
    </rPh>
    <phoneticPr fontId="2"/>
  </si>
  <si>
    <t>外部有識者チェック対象（公開プロセス含む）
※対象となる場合、理由を記載</t>
    <rPh sb="0" eb="2">
      <t>ガイブ</t>
    </rPh>
    <rPh sb="2" eb="5">
      <t>ユウシキシャ</t>
    </rPh>
    <rPh sb="9" eb="11">
      <t>タイショウ</t>
    </rPh>
    <rPh sb="18" eb="19">
      <t>フク</t>
    </rPh>
    <rPh sb="23" eb="25">
      <t>タイショウ</t>
    </rPh>
    <rPh sb="28" eb="30">
      <t>バアイ</t>
    </rPh>
    <rPh sb="31" eb="33">
      <t>リユウ</t>
    </rPh>
    <rPh sb="34" eb="36">
      <t>キサイ</t>
    </rPh>
    <phoneticPr fontId="2"/>
  </si>
  <si>
    <t>委託調査</t>
    <rPh sb="0" eb="2">
      <t>イタク</t>
    </rPh>
    <rPh sb="2" eb="4">
      <t>チョウサ</t>
    </rPh>
    <phoneticPr fontId="2"/>
  </si>
  <si>
    <t>補助金等</t>
    <rPh sb="0" eb="2">
      <t>ホジョ</t>
    </rPh>
    <rPh sb="2" eb="3">
      <t>キン</t>
    </rPh>
    <rPh sb="3" eb="4">
      <t>トウ</t>
    </rPh>
    <phoneticPr fontId="2"/>
  </si>
  <si>
    <t>基金</t>
    <rPh sb="0" eb="2">
      <t>キキン</t>
    </rPh>
    <phoneticPr fontId="2"/>
  </si>
  <si>
    <t>執行可能額</t>
    <rPh sb="0" eb="2">
      <t>シッコウ</t>
    </rPh>
    <rPh sb="2" eb="4">
      <t>カノウ</t>
    </rPh>
    <rPh sb="4" eb="5">
      <t>ガク</t>
    </rPh>
    <phoneticPr fontId="2"/>
  </si>
  <si>
    <t>執行額</t>
    <rPh sb="0" eb="2">
      <t>シッコウ</t>
    </rPh>
    <rPh sb="2" eb="3">
      <t>ガク</t>
    </rPh>
    <phoneticPr fontId="2"/>
  </si>
  <si>
    <t>評価結果</t>
    <rPh sb="0" eb="2">
      <t>ヒョウカ</t>
    </rPh>
    <rPh sb="2" eb="4">
      <t>ケッカ</t>
    </rPh>
    <phoneticPr fontId="2"/>
  </si>
  <si>
    <t>所見の概要</t>
    <rPh sb="0" eb="2">
      <t>ショケン</t>
    </rPh>
    <rPh sb="3" eb="5">
      <t>ガイヨウ</t>
    </rPh>
    <phoneticPr fontId="2"/>
  </si>
  <si>
    <t>当初予算額</t>
    <rPh sb="0" eb="2">
      <t>トウショ</t>
    </rPh>
    <rPh sb="2" eb="4">
      <t>ヨサン</t>
    </rPh>
    <rPh sb="4" eb="5">
      <t>ガク</t>
    </rPh>
    <phoneticPr fontId="2"/>
  </si>
  <si>
    <t>要求額</t>
    <rPh sb="0" eb="2">
      <t>ヨウキュウ</t>
    </rPh>
    <rPh sb="2" eb="3">
      <t>ガク</t>
    </rPh>
    <phoneticPr fontId="2"/>
  </si>
  <si>
    <t>反映額</t>
    <rPh sb="0" eb="2">
      <t>ハンエイ</t>
    </rPh>
    <rPh sb="2" eb="3">
      <t>ガク</t>
    </rPh>
    <phoneticPr fontId="2"/>
  </si>
  <si>
    <t>反映内容</t>
    <phoneticPr fontId="2"/>
  </si>
  <si>
    <t>Ａ</t>
    <phoneticPr fontId="2"/>
  </si>
  <si>
    <t>Ｂ</t>
    <phoneticPr fontId="2"/>
  </si>
  <si>
    <t>Ｂ－Ａ＝Ｃ</t>
    <phoneticPr fontId="2"/>
  </si>
  <si>
    <t>一般会計</t>
    <rPh sb="0" eb="2">
      <t>イッパン</t>
    </rPh>
    <rPh sb="2" eb="4">
      <t>カイケイ</t>
    </rPh>
    <phoneticPr fontId="2"/>
  </si>
  <si>
    <t>いずれの施策にも関連しないもの</t>
    <rPh sb="4" eb="6">
      <t>シサク</t>
    </rPh>
    <rPh sb="8" eb="10">
      <t>カンレン</t>
    </rPh>
    <phoneticPr fontId="2"/>
  </si>
  <si>
    <t>行政事業レビュー対象　計</t>
    <rPh sb="11" eb="12">
      <t>ケイ</t>
    </rPh>
    <phoneticPr fontId="2"/>
  </si>
  <si>
    <t>行政事業レビュー対象外　計</t>
    <rPh sb="12" eb="13">
      <t>ケイ</t>
    </rPh>
    <phoneticPr fontId="2"/>
  </si>
  <si>
    <t>合　　　　　計</t>
    <rPh sb="0" eb="1">
      <t>ゴウ</t>
    </rPh>
    <rPh sb="6" eb="7">
      <t>ケイ</t>
    </rPh>
    <phoneticPr fontId="2"/>
  </si>
  <si>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</si>
  <si>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</si>
  <si>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注３．「反映内容」欄の「廃止」、「段階的廃止」、「縮減」、「執行等改善」及び「現状通り」の考え方については、次のとおりである。</t>
    <rPh sb="0" eb="1">
      <t>チュウ</t>
    </rPh>
    <rPh sb="4" eb="6">
      <t>ハンエイ</t>
    </rPh>
    <rPh sb="6" eb="8">
      <t>ナイヨウ</t>
    </rPh>
    <rPh sb="9" eb="10">
      <t>ラン</t>
    </rPh>
    <rPh sb="12" eb="14">
      <t>ハイシ</t>
    </rPh>
    <rPh sb="17" eb="20">
      <t>ダンカイテキ</t>
    </rPh>
    <rPh sb="20" eb="22">
      <t>ハイシ</t>
    </rPh>
    <rPh sb="25" eb="27">
      <t>シュクゲン</t>
    </rPh>
    <rPh sb="30" eb="32">
      <t>シッコウ</t>
    </rPh>
    <rPh sb="32" eb="33">
      <t>トウ</t>
    </rPh>
    <rPh sb="33" eb="35">
      <t>カイゼン</t>
    </rPh>
    <rPh sb="36" eb="37">
      <t>オヨ</t>
    </rPh>
    <rPh sb="39" eb="41">
      <t>ゲンジョウ</t>
    </rPh>
    <rPh sb="41" eb="42">
      <t>ドオ</t>
    </rPh>
    <rPh sb="45" eb="46">
      <t>カンガ</t>
    </rPh>
    <rPh sb="47" eb="48">
      <t>カタ</t>
    </rPh>
    <rPh sb="54" eb="55">
      <t>ツギ</t>
    </rPh>
    <phoneticPr fontId="2"/>
  </si>
  <si>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rPh sb="5" eb="7">
      <t>ハイシ</t>
    </rPh>
    <rPh sb="90" eb="92">
      <t>ヘイセイ</t>
    </rPh>
    <rPh sb="94" eb="96">
      <t>ネンド</t>
    </rPh>
    <rPh sb="96" eb="97">
      <t>マツ</t>
    </rPh>
    <rPh sb="98" eb="100">
      <t>シュウリョウ</t>
    </rPh>
    <rPh sb="100" eb="102">
      <t>ヨテイ</t>
    </rPh>
    <phoneticPr fontId="2"/>
  </si>
  <si>
    <t>　　　　「段階的廃止」：行政事業レビューの点検の結果、明確な廃止年限を決定するとともに平成２７年度予算概算要求の金額に反映はあるものの、予算要求をしているもの。</t>
    <rPh sb="5" eb="8">
      <t>ダンカイテキ</t>
    </rPh>
    <rPh sb="8" eb="10">
      <t>ハイシ</t>
    </rPh>
    <phoneticPr fontId="2"/>
  </si>
  <si>
    <t xml:space="preserve">　　　　「縮減」：行政事業レビューの点検の結果、何らかの見直しが行われ平成２７年度予算概算要求の金額に反映を行うもの。
</t>
    <rPh sb="5" eb="7">
      <t>シュクゲン</t>
    </rPh>
    <phoneticPr fontId="2"/>
  </si>
  <si>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rPh sb="5" eb="7">
      <t>シッコウ</t>
    </rPh>
    <rPh sb="7" eb="8">
      <t>トウ</t>
    </rPh>
    <rPh sb="8" eb="10">
      <t>カイゼン</t>
    </rPh>
    <rPh sb="54" eb="56">
      <t>メイカク</t>
    </rPh>
    <rPh sb="57" eb="59">
      <t>ハイシ</t>
    </rPh>
    <rPh sb="59" eb="61">
      <t>ネンゲン</t>
    </rPh>
    <rPh sb="62" eb="64">
      <t>セッテイ</t>
    </rPh>
    <phoneticPr fontId="2"/>
  </si>
  <si>
    <t>　　　　「現状通り」：行政事業レビューの点検の結果、平成２７年度予算概算要求の金額に反映すべき点及び執行等で改善すべき点がなかったもの。（廃止、段階的廃止、縮減及び執行等改善以外のもの。）</t>
    <rPh sb="5" eb="7">
      <t>ゲンジョウ</t>
    </rPh>
    <rPh sb="7" eb="8">
      <t>ドオ</t>
    </rPh>
    <rPh sb="78" eb="80">
      <t>シュクゲン</t>
    </rPh>
    <rPh sb="82" eb="84">
      <t>シッコウ</t>
    </rPh>
    <rPh sb="84" eb="85">
      <t>トウ</t>
    </rPh>
    <phoneticPr fontId="2"/>
  </si>
  <si>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2"/>
  </si>
  <si>
    <t>注５．「外部有識者チェック対象」欄については、平成２６年行政事業レビューの取組において外部有識者の点検を受ける場合は下記の基準に基づき、「前年度新規」、「最終実施年度」、「行革推進会議」、「その他」のいずれかの選択理由を記載（行政事業レビュー実施要領４（３）を参照）し、平成２５年行政事業レビューの取組において外部有識者の点検を受けたものは、「平成２５年対象」を記載する。なお、平成２６年に外部有識者の点検を受ける事業について、平成２５年にも点検を受けている場合には、選択理由のみを記載する（「前年度新規」、「最終実施年度」、「行革推進会議」、「その他」のいずれかを記載）。</t>
    <rPh sb="0" eb="1">
      <t>チュウ</t>
    </rPh>
    <rPh sb="4" eb="6">
      <t>ガイブ</t>
    </rPh>
    <rPh sb="6" eb="9">
      <t>ユウシキシャ</t>
    </rPh>
    <rPh sb="13" eb="15">
      <t>タイショウ</t>
    </rPh>
    <rPh sb="16" eb="17">
      <t>ラン</t>
    </rPh>
    <rPh sb="23" eb="25">
      <t>ヘイセイ</t>
    </rPh>
    <rPh sb="27" eb="28">
      <t>ネン</t>
    </rPh>
    <rPh sb="28" eb="30">
      <t>ギョウセイ</t>
    </rPh>
    <rPh sb="30" eb="32">
      <t>ジギョウ</t>
    </rPh>
    <rPh sb="37" eb="39">
      <t>トリクミ</t>
    </rPh>
    <rPh sb="43" eb="45">
      <t>ガイブ</t>
    </rPh>
    <rPh sb="45" eb="48">
      <t>ユウシキシャ</t>
    </rPh>
    <rPh sb="49" eb="51">
      <t>テンケン</t>
    </rPh>
    <rPh sb="52" eb="53">
      <t>ウ</t>
    </rPh>
    <rPh sb="55" eb="57">
      <t>バアイ</t>
    </rPh>
    <rPh sb="58" eb="60">
      <t>カキ</t>
    </rPh>
    <rPh sb="61" eb="63">
      <t>キジュン</t>
    </rPh>
    <rPh sb="64" eb="65">
      <t>モト</t>
    </rPh>
    <rPh sb="69" eb="72">
      <t>ゼンネンド</t>
    </rPh>
    <rPh sb="72" eb="74">
      <t>シンキ</t>
    </rPh>
    <rPh sb="77" eb="79">
      <t>サイシュウ</t>
    </rPh>
    <rPh sb="79" eb="81">
      <t>ジッシ</t>
    </rPh>
    <rPh sb="81" eb="83">
      <t>ネンド</t>
    </rPh>
    <rPh sb="88" eb="90">
      <t>スイシン</t>
    </rPh>
    <rPh sb="90" eb="92">
      <t>カイギ</t>
    </rPh>
    <rPh sb="97" eb="98">
      <t>タ</t>
    </rPh>
    <rPh sb="105" eb="107">
      <t>センタク</t>
    </rPh>
    <rPh sb="107" eb="109">
      <t>リユウ</t>
    </rPh>
    <rPh sb="110" eb="112">
      <t>キサイ</t>
    </rPh>
    <rPh sb="181" eb="183">
      <t>キサイ</t>
    </rPh>
    <rPh sb="189" eb="191">
      <t>ヘイセイ</t>
    </rPh>
    <rPh sb="193" eb="194">
      <t>ネン</t>
    </rPh>
    <rPh sb="195" eb="197">
      <t>ガイブ</t>
    </rPh>
    <rPh sb="197" eb="200">
      <t>ユウシキシャ</t>
    </rPh>
    <rPh sb="201" eb="203">
      <t>テンケン</t>
    </rPh>
    <rPh sb="204" eb="205">
      <t>ウ</t>
    </rPh>
    <rPh sb="207" eb="209">
      <t>ジギョウ</t>
    </rPh>
    <rPh sb="214" eb="216">
      <t>ヘイセイ</t>
    </rPh>
    <rPh sb="218" eb="219">
      <t>ネン</t>
    </rPh>
    <rPh sb="221" eb="223">
      <t>テンケン</t>
    </rPh>
    <rPh sb="224" eb="225">
      <t>ウ</t>
    </rPh>
    <rPh sb="229" eb="231">
      <t>バアイ</t>
    </rPh>
    <rPh sb="283" eb="285">
      <t>キサイ</t>
    </rPh>
    <phoneticPr fontId="2"/>
  </si>
  <si>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2"/>
  </si>
  <si>
    <t>　　　　「最終実施年度」：当該年度が事業の最終実施年度又は最終目標年度に当たるなど、翌年度予算の概算要求に向けて事業の継続の是非等を判断する必要があるもの。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rPh sb="42" eb="45">
      <t>ヨクネンド</t>
    </rPh>
    <rPh sb="45" eb="47">
      <t>ヨサン</t>
    </rPh>
    <rPh sb="48" eb="50">
      <t>ガイサン</t>
    </rPh>
    <rPh sb="50" eb="52">
      <t>ヨウキュウ</t>
    </rPh>
    <rPh sb="53" eb="54">
      <t>ム</t>
    </rPh>
    <rPh sb="56" eb="58">
      <t>ジギョウ</t>
    </rPh>
    <rPh sb="59" eb="61">
      <t>ケイゾク</t>
    </rPh>
    <rPh sb="62" eb="64">
      <t>ゼヒ</t>
    </rPh>
    <rPh sb="64" eb="65">
      <t>トウ</t>
    </rPh>
    <rPh sb="66" eb="68">
      <t>ハンダン</t>
    </rPh>
    <rPh sb="70" eb="72">
      <t>ヒツヨウ</t>
    </rPh>
    <phoneticPr fontId="2"/>
  </si>
  <si>
    <t>　　　　「行革推進会議」：前年のレビューの取組の中で行政改革推進会議における指摘事項のあったもの。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8" eb="40">
      <t>シテキ</t>
    </rPh>
    <rPh sb="40" eb="42">
      <t>ジコウ</t>
    </rPh>
    <phoneticPr fontId="2"/>
  </si>
  <si>
    <t>　　　　「その他」：上記の基準には該当しないが、行政事業レビュー推進チームが選定したもの。</t>
    <phoneticPr fontId="2"/>
  </si>
  <si>
    <t>警察庁</t>
    <rPh sb="0" eb="3">
      <t>ケイサツチョウ</t>
    </rPh>
    <phoneticPr fontId="2"/>
  </si>
  <si>
    <t>施策名：1-1 総合的な犯罪抑止対策の推進（事業番号007～035は全ての施策に該当）</t>
    <rPh sb="0" eb="1">
      <t>セ</t>
    </rPh>
    <rPh sb="1" eb="2">
      <t>サク</t>
    </rPh>
    <rPh sb="2" eb="3">
      <t>メイ</t>
    </rPh>
    <rPh sb="8" eb="11">
      <t>ソウゴウテキ</t>
    </rPh>
    <rPh sb="12" eb="14">
      <t>ハンザイ</t>
    </rPh>
    <rPh sb="14" eb="16">
      <t>ヨクシ</t>
    </rPh>
    <rPh sb="16" eb="18">
      <t>タイサク</t>
    </rPh>
    <rPh sb="19" eb="21">
      <t>スイシン</t>
    </rPh>
    <rPh sb="22" eb="24">
      <t>ジギョウ</t>
    </rPh>
    <rPh sb="24" eb="26">
      <t>バンゴウ</t>
    </rPh>
    <rPh sb="34" eb="35">
      <t>スベ</t>
    </rPh>
    <rPh sb="37" eb="38">
      <t>セ</t>
    </rPh>
    <rPh sb="38" eb="39">
      <t>サク</t>
    </rPh>
    <rPh sb="40" eb="42">
      <t>ガイトウ</t>
    </rPh>
    <phoneticPr fontId="2"/>
  </si>
  <si>
    <t>防犯ボランティア支援事業の推進</t>
    <rPh sb="0" eb="2">
      <t>ボウハン</t>
    </rPh>
    <rPh sb="8" eb="10">
      <t>シエン</t>
    </rPh>
    <rPh sb="10" eb="12">
      <t>ジギョウ</t>
    </rPh>
    <rPh sb="13" eb="15">
      <t>スイシン</t>
    </rPh>
    <phoneticPr fontId="2"/>
  </si>
  <si>
    <t>児童ポルノ対策・少年非行防止対策の推進</t>
    <rPh sb="0" eb="2">
      <t>ジドウ</t>
    </rPh>
    <rPh sb="5" eb="7">
      <t>タイサク</t>
    </rPh>
    <rPh sb="8" eb="10">
      <t>ショウネン</t>
    </rPh>
    <rPh sb="10" eb="12">
      <t>ヒコウ</t>
    </rPh>
    <rPh sb="12" eb="14">
      <t>ボウシ</t>
    </rPh>
    <rPh sb="14" eb="16">
      <t>タイサク</t>
    </rPh>
    <rPh sb="17" eb="19">
      <t>スイシン</t>
    </rPh>
    <phoneticPr fontId="2"/>
  </si>
  <si>
    <t>高齢者犯罪被害防止事業</t>
    <rPh sb="0" eb="3">
      <t>コウレイシャ</t>
    </rPh>
    <rPh sb="3" eb="5">
      <t>ハンザイ</t>
    </rPh>
    <rPh sb="5" eb="7">
      <t>ヒガイ</t>
    </rPh>
    <rPh sb="7" eb="9">
      <t>ボウシ</t>
    </rPh>
    <rPh sb="9" eb="11">
      <t>ジギョウ</t>
    </rPh>
    <phoneticPr fontId="2"/>
  </si>
  <si>
    <t>生活安全警察執務資料作成等</t>
    <rPh sb="0" eb="2">
      <t>セイカツ</t>
    </rPh>
    <rPh sb="2" eb="4">
      <t>アンゼン</t>
    </rPh>
    <rPh sb="4" eb="6">
      <t>ケイサツ</t>
    </rPh>
    <rPh sb="6" eb="8">
      <t>シツム</t>
    </rPh>
    <rPh sb="8" eb="10">
      <t>シリョウ</t>
    </rPh>
    <rPh sb="10" eb="12">
      <t>サクセイ</t>
    </rPh>
    <rPh sb="12" eb="13">
      <t>トウ</t>
    </rPh>
    <phoneticPr fontId="2"/>
  </si>
  <si>
    <t>新たな安全・安心まちづくりに関する調査研究</t>
    <rPh sb="0" eb="1">
      <t>アラ</t>
    </rPh>
    <rPh sb="3" eb="5">
      <t>アンゼン</t>
    </rPh>
    <rPh sb="6" eb="8">
      <t>アンシン</t>
    </rPh>
    <rPh sb="14" eb="15">
      <t>カン</t>
    </rPh>
    <rPh sb="17" eb="19">
      <t>チョウサ</t>
    </rPh>
    <rPh sb="19" eb="21">
      <t>ケンキュウ</t>
    </rPh>
    <phoneticPr fontId="2"/>
  </si>
  <si>
    <t>集団的不良交友関係対策を効果的に推進するためのシステム構築</t>
    <rPh sb="0" eb="3">
      <t>シュウダンテキ</t>
    </rPh>
    <rPh sb="3" eb="5">
      <t>フリョウ</t>
    </rPh>
    <rPh sb="5" eb="7">
      <t>コウユウ</t>
    </rPh>
    <rPh sb="7" eb="9">
      <t>カンケイ</t>
    </rPh>
    <rPh sb="9" eb="11">
      <t>タイサク</t>
    </rPh>
    <rPh sb="12" eb="15">
      <t>コウカテキ</t>
    </rPh>
    <rPh sb="16" eb="18">
      <t>スイシン</t>
    </rPh>
    <rPh sb="27" eb="29">
      <t>コウチク</t>
    </rPh>
    <phoneticPr fontId="2"/>
  </si>
  <si>
    <t>電子計算機運営</t>
    <rPh sb="0" eb="2">
      <t>デンシ</t>
    </rPh>
    <rPh sb="2" eb="5">
      <t>ケイサンキ</t>
    </rPh>
    <rPh sb="5" eb="7">
      <t>ウンエイ</t>
    </rPh>
    <phoneticPr fontId="2"/>
  </si>
  <si>
    <t>警察基幹通信網の再編整備</t>
    <rPh sb="0" eb="2">
      <t>ケイサツ</t>
    </rPh>
    <rPh sb="2" eb="4">
      <t>キカン</t>
    </rPh>
    <rPh sb="4" eb="7">
      <t>ツウシンモウ</t>
    </rPh>
    <rPh sb="8" eb="10">
      <t>サイヘン</t>
    </rPh>
    <rPh sb="10" eb="12">
      <t>セイビ</t>
    </rPh>
    <phoneticPr fontId="2"/>
  </si>
  <si>
    <t>警察通信維持費</t>
    <rPh sb="0" eb="2">
      <t>ケイサツ</t>
    </rPh>
    <rPh sb="2" eb="4">
      <t>ツウシン</t>
    </rPh>
    <rPh sb="4" eb="7">
      <t>イジヒ</t>
    </rPh>
    <phoneticPr fontId="2"/>
  </si>
  <si>
    <t>警察電話専用料</t>
    <rPh sb="0" eb="2">
      <t>ケイサツ</t>
    </rPh>
    <rPh sb="2" eb="4">
      <t>デンワ</t>
    </rPh>
    <rPh sb="4" eb="6">
      <t>センヨウ</t>
    </rPh>
    <rPh sb="6" eb="7">
      <t>リョウ</t>
    </rPh>
    <phoneticPr fontId="2"/>
  </si>
  <si>
    <t>警察本部等の移転に伴う通信機器の整備等</t>
    <rPh sb="0" eb="2">
      <t>ケイサツ</t>
    </rPh>
    <rPh sb="2" eb="5">
      <t>ホンブトウ</t>
    </rPh>
    <rPh sb="6" eb="8">
      <t>イテン</t>
    </rPh>
    <rPh sb="9" eb="10">
      <t>トモナ</t>
    </rPh>
    <rPh sb="11" eb="13">
      <t>ツウシン</t>
    </rPh>
    <rPh sb="13" eb="15">
      <t>キキ</t>
    </rPh>
    <rPh sb="16" eb="18">
      <t>セイビ</t>
    </rPh>
    <rPh sb="18" eb="19">
      <t>トウ</t>
    </rPh>
    <phoneticPr fontId="2"/>
  </si>
  <si>
    <t>通信指令施設の更新整備</t>
    <rPh sb="0" eb="2">
      <t>ツウシン</t>
    </rPh>
    <rPh sb="2" eb="4">
      <t>シレイ</t>
    </rPh>
    <rPh sb="4" eb="6">
      <t>シセツ</t>
    </rPh>
    <rPh sb="7" eb="9">
      <t>コウシン</t>
    </rPh>
    <rPh sb="9" eb="11">
      <t>セイビ</t>
    </rPh>
    <phoneticPr fontId="2"/>
  </si>
  <si>
    <t>通信教養</t>
    <rPh sb="0" eb="2">
      <t>ツウシン</t>
    </rPh>
    <rPh sb="2" eb="4">
      <t>キョウヨウ</t>
    </rPh>
    <phoneticPr fontId="2"/>
  </si>
  <si>
    <t>科学警察研究所</t>
    <rPh sb="0" eb="2">
      <t>カガク</t>
    </rPh>
    <rPh sb="2" eb="4">
      <t>ケイサツ</t>
    </rPh>
    <rPh sb="4" eb="7">
      <t>ケンキュウショ</t>
    </rPh>
    <phoneticPr fontId="2"/>
  </si>
  <si>
    <t>警察教養</t>
    <rPh sb="0" eb="2">
      <t>ケイサツ</t>
    </rPh>
    <rPh sb="2" eb="4">
      <t>キョウヨウ</t>
    </rPh>
    <phoneticPr fontId="2"/>
  </si>
  <si>
    <t>警備装備品の整備</t>
    <rPh sb="0" eb="2">
      <t>ケイビ</t>
    </rPh>
    <rPh sb="2" eb="5">
      <t>ソウビヒン</t>
    </rPh>
    <rPh sb="6" eb="8">
      <t>セイビ</t>
    </rPh>
    <phoneticPr fontId="2"/>
  </si>
  <si>
    <t>捜査装備品の整備</t>
    <rPh sb="0" eb="2">
      <t>ソウサ</t>
    </rPh>
    <rPh sb="2" eb="5">
      <t>ソウビヒン</t>
    </rPh>
    <rPh sb="6" eb="8">
      <t>セイビ</t>
    </rPh>
    <phoneticPr fontId="2"/>
  </si>
  <si>
    <t>銃器の整備等</t>
    <rPh sb="0" eb="2">
      <t>ジュウキ</t>
    </rPh>
    <rPh sb="3" eb="5">
      <t>セイビ</t>
    </rPh>
    <rPh sb="5" eb="6">
      <t>トウ</t>
    </rPh>
    <phoneticPr fontId="2"/>
  </si>
  <si>
    <t>警察用車両の整備</t>
    <rPh sb="0" eb="3">
      <t>ケイサツヨウ</t>
    </rPh>
    <rPh sb="3" eb="5">
      <t>シャリョウ</t>
    </rPh>
    <rPh sb="6" eb="8">
      <t>セイビ</t>
    </rPh>
    <phoneticPr fontId="2"/>
  </si>
  <si>
    <t>警察用航空機の整備</t>
    <rPh sb="0" eb="3">
      <t>ケイサツヨウ</t>
    </rPh>
    <rPh sb="3" eb="6">
      <t>コウクウキ</t>
    </rPh>
    <rPh sb="7" eb="9">
      <t>セイビ</t>
    </rPh>
    <phoneticPr fontId="2"/>
  </si>
  <si>
    <t>警察用船舶の整備</t>
    <rPh sb="0" eb="3">
      <t>ケイサツヨウ</t>
    </rPh>
    <rPh sb="3" eb="5">
      <t>センパク</t>
    </rPh>
    <rPh sb="6" eb="8">
      <t>セイビ</t>
    </rPh>
    <phoneticPr fontId="2"/>
  </si>
  <si>
    <t>司法解剖等の実施</t>
    <rPh sb="0" eb="2">
      <t>シホウ</t>
    </rPh>
    <rPh sb="2" eb="5">
      <t>カイボウトウ</t>
    </rPh>
    <rPh sb="6" eb="8">
      <t>ジッシ</t>
    </rPh>
    <phoneticPr fontId="2"/>
  </si>
  <si>
    <t>ＤＮＡ型鑑定の実施</t>
    <rPh sb="3" eb="4">
      <t>カタ</t>
    </rPh>
    <rPh sb="4" eb="6">
      <t>カンテイ</t>
    </rPh>
    <rPh sb="7" eb="9">
      <t>ジッシ</t>
    </rPh>
    <phoneticPr fontId="2"/>
  </si>
  <si>
    <t>鑑識に必要な物品購入等</t>
    <rPh sb="0" eb="2">
      <t>カンシキ</t>
    </rPh>
    <rPh sb="3" eb="5">
      <t>ヒツヨウ</t>
    </rPh>
    <rPh sb="6" eb="8">
      <t>ブッピン</t>
    </rPh>
    <rPh sb="8" eb="11">
      <t>コウニュウトウ</t>
    </rPh>
    <phoneticPr fontId="2"/>
  </si>
  <si>
    <t>活動経費</t>
    <rPh sb="0" eb="2">
      <t>カツドウ</t>
    </rPh>
    <rPh sb="2" eb="4">
      <t>ケイヒ</t>
    </rPh>
    <phoneticPr fontId="2"/>
  </si>
  <si>
    <t>都道府県警察費補助金</t>
    <rPh sb="0" eb="4">
      <t>トドウフケン</t>
    </rPh>
    <rPh sb="4" eb="6">
      <t>ケイサツ</t>
    </rPh>
    <rPh sb="6" eb="7">
      <t>ヒ</t>
    </rPh>
    <rPh sb="7" eb="10">
      <t>ホジョキン</t>
    </rPh>
    <phoneticPr fontId="2"/>
  </si>
  <si>
    <t>警察署等都道府県警察施設の整備</t>
    <rPh sb="0" eb="4">
      <t>ケイサツショトウ</t>
    </rPh>
    <rPh sb="4" eb="8">
      <t>トドウフケン</t>
    </rPh>
    <rPh sb="8" eb="10">
      <t>ケイサツ</t>
    </rPh>
    <rPh sb="10" eb="12">
      <t>シセツ</t>
    </rPh>
    <rPh sb="13" eb="15">
      <t>セイビ</t>
    </rPh>
    <phoneticPr fontId="2"/>
  </si>
  <si>
    <t>全国防災に係る警察情報通信基盤の強化・充実</t>
    <rPh sb="0" eb="2">
      <t>ゼンコク</t>
    </rPh>
    <rPh sb="2" eb="4">
      <t>ボウサイ</t>
    </rPh>
    <rPh sb="5" eb="6">
      <t>カカ</t>
    </rPh>
    <rPh sb="7" eb="9">
      <t>ケイサツ</t>
    </rPh>
    <rPh sb="9" eb="11">
      <t>ジョウホウ</t>
    </rPh>
    <rPh sb="11" eb="13">
      <t>ツウシン</t>
    </rPh>
    <rPh sb="13" eb="15">
      <t>キバン</t>
    </rPh>
    <rPh sb="16" eb="18">
      <t>キョウカ</t>
    </rPh>
    <rPh sb="19" eb="21">
      <t>ジュウジツ</t>
    </rPh>
    <phoneticPr fontId="2"/>
  </si>
  <si>
    <t>災害警備活動に係る装備資機材の整備</t>
    <rPh sb="0" eb="2">
      <t>サイガイ</t>
    </rPh>
    <rPh sb="2" eb="4">
      <t>ケイビ</t>
    </rPh>
    <rPh sb="4" eb="6">
      <t>カツドウ</t>
    </rPh>
    <rPh sb="7" eb="8">
      <t>カカ</t>
    </rPh>
    <rPh sb="9" eb="11">
      <t>ソウビ</t>
    </rPh>
    <rPh sb="11" eb="14">
      <t>シキザイ</t>
    </rPh>
    <rPh sb="15" eb="17">
      <t>セイビ</t>
    </rPh>
    <phoneticPr fontId="2"/>
  </si>
  <si>
    <t>災害復旧に係る警察情報通信基盤の整備</t>
    <rPh sb="0" eb="2">
      <t>サイガイ</t>
    </rPh>
    <rPh sb="2" eb="4">
      <t>フッキュウ</t>
    </rPh>
    <rPh sb="5" eb="6">
      <t>カカ</t>
    </rPh>
    <rPh sb="7" eb="9">
      <t>ケイサツ</t>
    </rPh>
    <rPh sb="9" eb="11">
      <t>ジョウホウ</t>
    </rPh>
    <rPh sb="11" eb="13">
      <t>ツウシン</t>
    </rPh>
    <rPh sb="13" eb="15">
      <t>キバン</t>
    </rPh>
    <rPh sb="16" eb="18">
      <t>セイビ</t>
    </rPh>
    <phoneticPr fontId="2"/>
  </si>
  <si>
    <t>被災地の安全確保に係る活動基盤の整備</t>
    <rPh sb="0" eb="3">
      <t>ヒサイチ</t>
    </rPh>
    <rPh sb="4" eb="6">
      <t>アンゼン</t>
    </rPh>
    <rPh sb="6" eb="8">
      <t>カクホ</t>
    </rPh>
    <rPh sb="9" eb="10">
      <t>カカ</t>
    </rPh>
    <rPh sb="11" eb="13">
      <t>カツドウ</t>
    </rPh>
    <rPh sb="13" eb="15">
      <t>キバン</t>
    </rPh>
    <rPh sb="16" eb="18">
      <t>セイビ</t>
    </rPh>
    <phoneticPr fontId="2"/>
  </si>
  <si>
    <t>被災地の安全確保に係る警察情報通信基盤の整備</t>
    <rPh sb="0" eb="3">
      <t>ヒサイチ</t>
    </rPh>
    <rPh sb="4" eb="6">
      <t>アンゼン</t>
    </rPh>
    <rPh sb="6" eb="8">
      <t>カクホ</t>
    </rPh>
    <rPh sb="9" eb="10">
      <t>カカ</t>
    </rPh>
    <rPh sb="11" eb="13">
      <t>ケイサツ</t>
    </rPh>
    <rPh sb="13" eb="15">
      <t>ジョウホウ</t>
    </rPh>
    <rPh sb="15" eb="17">
      <t>ツウシン</t>
    </rPh>
    <rPh sb="17" eb="19">
      <t>キバン</t>
    </rPh>
    <rPh sb="20" eb="22">
      <t>セイビ</t>
    </rPh>
    <phoneticPr fontId="2"/>
  </si>
  <si>
    <t>災害現場等における応急通信対策の強化</t>
    <rPh sb="0" eb="2">
      <t>サイガイ</t>
    </rPh>
    <rPh sb="2" eb="5">
      <t>ゲンバトウ</t>
    </rPh>
    <rPh sb="9" eb="11">
      <t>オウキュウ</t>
    </rPh>
    <rPh sb="11" eb="13">
      <t>ツウシン</t>
    </rPh>
    <rPh sb="13" eb="15">
      <t>タイサク</t>
    </rPh>
    <rPh sb="16" eb="18">
      <t>キョウカ</t>
    </rPh>
    <phoneticPr fontId="2"/>
  </si>
  <si>
    <t>都道府県警察施設災害復旧費補助金（交通関連は除く）</t>
    <rPh sb="0" eb="4">
      <t>トドウフケン</t>
    </rPh>
    <rPh sb="4" eb="6">
      <t>ケイサツ</t>
    </rPh>
    <rPh sb="6" eb="8">
      <t>シセツ</t>
    </rPh>
    <rPh sb="8" eb="10">
      <t>サイガイ</t>
    </rPh>
    <rPh sb="10" eb="12">
      <t>フッキュウ</t>
    </rPh>
    <rPh sb="12" eb="13">
      <t>ヒ</t>
    </rPh>
    <rPh sb="13" eb="16">
      <t>ホジョキン</t>
    </rPh>
    <rPh sb="17" eb="19">
      <t>コウツウ</t>
    </rPh>
    <rPh sb="19" eb="21">
      <t>カンレン</t>
    </rPh>
    <rPh sb="22" eb="23">
      <t>ノゾ</t>
    </rPh>
    <phoneticPr fontId="2"/>
  </si>
  <si>
    <t>都道府県警察施設の耐震改修（一般会計）</t>
    <rPh sb="0" eb="4">
      <t>トドウフケン</t>
    </rPh>
    <rPh sb="4" eb="6">
      <t>ケイサツ</t>
    </rPh>
    <rPh sb="6" eb="8">
      <t>シセツ</t>
    </rPh>
    <rPh sb="9" eb="11">
      <t>タイシン</t>
    </rPh>
    <rPh sb="11" eb="13">
      <t>カイシュウ</t>
    </rPh>
    <rPh sb="14" eb="16">
      <t>イッパン</t>
    </rPh>
    <rPh sb="16" eb="18">
      <t>カイケイ</t>
    </rPh>
    <phoneticPr fontId="2"/>
  </si>
  <si>
    <t>施策名：2-1 重要犯罪・重要窃盗犯の検挙向上</t>
    <rPh sb="0" eb="1">
      <t>セ</t>
    </rPh>
    <rPh sb="1" eb="2">
      <t>サク</t>
    </rPh>
    <rPh sb="2" eb="3">
      <t>メイ</t>
    </rPh>
    <rPh sb="8" eb="10">
      <t>ジュウヨウ</t>
    </rPh>
    <rPh sb="10" eb="12">
      <t>ハンザイ</t>
    </rPh>
    <rPh sb="13" eb="15">
      <t>ジュウヨウ</t>
    </rPh>
    <rPh sb="15" eb="18">
      <t>セットウハン</t>
    </rPh>
    <rPh sb="19" eb="21">
      <t>ケンキョ</t>
    </rPh>
    <rPh sb="21" eb="23">
      <t>コウジョウ</t>
    </rPh>
    <phoneticPr fontId="2"/>
  </si>
  <si>
    <t>犯罪鑑識官による鑑定</t>
    <rPh sb="0" eb="2">
      <t>ハンザイ</t>
    </rPh>
    <rPh sb="2" eb="4">
      <t>カンシキ</t>
    </rPh>
    <rPh sb="4" eb="5">
      <t>カン</t>
    </rPh>
    <rPh sb="8" eb="10">
      <t>カンテイ</t>
    </rPh>
    <phoneticPr fontId="2"/>
  </si>
  <si>
    <t>指名手配被疑者ポスターの作成等</t>
    <rPh sb="0" eb="2">
      <t>シメイ</t>
    </rPh>
    <rPh sb="2" eb="4">
      <t>テハイ</t>
    </rPh>
    <rPh sb="4" eb="7">
      <t>ヒギシャ</t>
    </rPh>
    <rPh sb="12" eb="15">
      <t>サクセイトウ</t>
    </rPh>
    <phoneticPr fontId="2"/>
  </si>
  <si>
    <t>施策名：2-2 政治・行政・経済の構造的不正の追及の強化</t>
    <rPh sb="0" eb="1">
      <t>セ</t>
    </rPh>
    <rPh sb="1" eb="2">
      <t>サク</t>
    </rPh>
    <rPh sb="2" eb="3">
      <t>メイ</t>
    </rPh>
    <rPh sb="8" eb="10">
      <t>セイジ</t>
    </rPh>
    <rPh sb="11" eb="13">
      <t>ギョウセイ</t>
    </rPh>
    <rPh sb="14" eb="16">
      <t>ケイザイ</t>
    </rPh>
    <rPh sb="17" eb="20">
      <t>コウゾウテキ</t>
    </rPh>
    <rPh sb="20" eb="22">
      <t>フセイ</t>
    </rPh>
    <rPh sb="23" eb="25">
      <t>ツイキュウ</t>
    </rPh>
    <rPh sb="26" eb="28">
      <t>キョウカ</t>
    </rPh>
    <phoneticPr fontId="2"/>
  </si>
  <si>
    <t>参議院議員通常選挙違反取締り</t>
    <rPh sb="0" eb="3">
      <t>サンギイン</t>
    </rPh>
    <rPh sb="3" eb="5">
      <t>ギイン</t>
    </rPh>
    <rPh sb="5" eb="7">
      <t>ツウジョウ</t>
    </rPh>
    <rPh sb="7" eb="9">
      <t>センキョ</t>
    </rPh>
    <rPh sb="9" eb="11">
      <t>イハン</t>
    </rPh>
    <rPh sb="11" eb="13">
      <t>トリシマ</t>
    </rPh>
    <phoneticPr fontId="2"/>
  </si>
  <si>
    <t>施策名：2-3 振り込め詐欺を始めとする特殊詐欺の捜査活動及び予防活動の強化</t>
    <rPh sb="0" eb="1">
      <t>セ</t>
    </rPh>
    <rPh sb="1" eb="2">
      <t>サク</t>
    </rPh>
    <rPh sb="2" eb="3">
      <t>メイ</t>
    </rPh>
    <rPh sb="8" eb="9">
      <t>フ</t>
    </rPh>
    <rPh sb="10" eb="11">
      <t>コ</t>
    </rPh>
    <rPh sb="12" eb="14">
      <t>サギ</t>
    </rPh>
    <rPh sb="15" eb="16">
      <t>ハジ</t>
    </rPh>
    <rPh sb="20" eb="22">
      <t>トクシュ</t>
    </rPh>
    <rPh sb="22" eb="24">
      <t>サギ</t>
    </rPh>
    <rPh sb="25" eb="27">
      <t>ソウサ</t>
    </rPh>
    <rPh sb="27" eb="29">
      <t>カツドウ</t>
    </rPh>
    <rPh sb="29" eb="30">
      <t>オヨ</t>
    </rPh>
    <rPh sb="31" eb="33">
      <t>ヨボウ</t>
    </rPh>
    <rPh sb="33" eb="35">
      <t>カツドウ</t>
    </rPh>
    <rPh sb="36" eb="38">
      <t>キョウカ</t>
    </rPh>
    <phoneticPr fontId="2"/>
  </si>
  <si>
    <t>施策名：2-4 科学技術を活用した捜査の更なる推進</t>
    <rPh sb="0" eb="1">
      <t>セ</t>
    </rPh>
    <rPh sb="1" eb="2">
      <t>サク</t>
    </rPh>
    <rPh sb="2" eb="3">
      <t>メイ</t>
    </rPh>
    <rPh sb="8" eb="10">
      <t>カガク</t>
    </rPh>
    <rPh sb="10" eb="12">
      <t>ギジュツ</t>
    </rPh>
    <rPh sb="13" eb="15">
      <t>カツヨウ</t>
    </rPh>
    <rPh sb="17" eb="19">
      <t>ソウサ</t>
    </rPh>
    <rPh sb="20" eb="21">
      <t>サラ</t>
    </rPh>
    <rPh sb="23" eb="25">
      <t>スイシン</t>
    </rPh>
    <phoneticPr fontId="2"/>
  </si>
  <si>
    <t>特殊詐欺事件に係る効率的捜査の更なる推進</t>
    <rPh sb="0" eb="2">
      <t>トクシュ</t>
    </rPh>
    <rPh sb="2" eb="4">
      <t>サギ</t>
    </rPh>
    <rPh sb="4" eb="6">
      <t>ジケン</t>
    </rPh>
    <rPh sb="7" eb="8">
      <t>カカ</t>
    </rPh>
    <rPh sb="9" eb="12">
      <t>コウリツテキ</t>
    </rPh>
    <rPh sb="12" eb="14">
      <t>ソウサ</t>
    </rPh>
    <rPh sb="15" eb="16">
      <t>サラ</t>
    </rPh>
    <rPh sb="18" eb="20">
      <t>スイシン</t>
    </rPh>
    <phoneticPr fontId="2"/>
  </si>
  <si>
    <t>高齢者犯罪被害防止事業（003再掲）</t>
    <rPh sb="0" eb="3">
      <t>コウレイシャ</t>
    </rPh>
    <rPh sb="3" eb="5">
      <t>ハンザイ</t>
    </rPh>
    <rPh sb="5" eb="7">
      <t>ヒガイ</t>
    </rPh>
    <rPh sb="7" eb="9">
      <t>ボウシ</t>
    </rPh>
    <rPh sb="9" eb="11">
      <t>ジギョウ</t>
    </rPh>
    <rPh sb="15" eb="17">
      <t>サイケイ</t>
    </rPh>
    <phoneticPr fontId="2"/>
  </si>
  <si>
    <t>自動車ナンバー自動読取装置の整備</t>
    <rPh sb="0" eb="3">
      <t>ジドウシャ</t>
    </rPh>
    <rPh sb="7" eb="9">
      <t>ジドウ</t>
    </rPh>
    <rPh sb="9" eb="11">
      <t>ヨミトリ</t>
    </rPh>
    <rPh sb="11" eb="13">
      <t>ソウチ</t>
    </rPh>
    <rPh sb="14" eb="16">
      <t>セイビ</t>
    </rPh>
    <phoneticPr fontId="2"/>
  </si>
  <si>
    <t>犯罪鑑識官による鑑定（036再掲）</t>
    <rPh sb="0" eb="2">
      <t>ハンザイ</t>
    </rPh>
    <rPh sb="2" eb="4">
      <t>カンシキ</t>
    </rPh>
    <rPh sb="4" eb="5">
      <t>カン</t>
    </rPh>
    <rPh sb="8" eb="10">
      <t>カンテイ</t>
    </rPh>
    <rPh sb="14" eb="16">
      <t>サイケイ</t>
    </rPh>
    <phoneticPr fontId="2"/>
  </si>
  <si>
    <t>施策名：3-1 暴力団等犯罪組織の存立基盤の弱体化</t>
    <rPh sb="0" eb="1">
      <t>セ</t>
    </rPh>
    <rPh sb="1" eb="2">
      <t>サク</t>
    </rPh>
    <rPh sb="2" eb="3">
      <t>メイ</t>
    </rPh>
    <rPh sb="8" eb="12">
      <t>ボウリョクダントウ</t>
    </rPh>
    <rPh sb="12" eb="14">
      <t>ハンザイ</t>
    </rPh>
    <rPh sb="14" eb="16">
      <t>ソシキ</t>
    </rPh>
    <rPh sb="17" eb="19">
      <t>ソンリツ</t>
    </rPh>
    <rPh sb="19" eb="21">
      <t>キバン</t>
    </rPh>
    <rPh sb="22" eb="24">
      <t>ジャクタイ</t>
    </rPh>
    <rPh sb="24" eb="25">
      <t>カ</t>
    </rPh>
    <phoneticPr fontId="2"/>
  </si>
  <si>
    <t>施策名：3-2 来日外国人犯罪対策の強化</t>
    <rPh sb="0" eb="1">
      <t>セ</t>
    </rPh>
    <rPh sb="1" eb="2">
      <t>サク</t>
    </rPh>
    <rPh sb="2" eb="3">
      <t>メイ</t>
    </rPh>
    <rPh sb="8" eb="10">
      <t>ライニチ</t>
    </rPh>
    <rPh sb="10" eb="12">
      <t>ガイコク</t>
    </rPh>
    <rPh sb="12" eb="13">
      <t>ジン</t>
    </rPh>
    <rPh sb="13" eb="15">
      <t>ハンザイ</t>
    </rPh>
    <rPh sb="15" eb="17">
      <t>タイサク</t>
    </rPh>
    <rPh sb="18" eb="20">
      <t>キョウカ</t>
    </rPh>
    <phoneticPr fontId="2"/>
  </si>
  <si>
    <t>安心な社会を創るための匿名通報事業</t>
    <rPh sb="0" eb="2">
      <t>アンシン</t>
    </rPh>
    <rPh sb="3" eb="5">
      <t>シャカイ</t>
    </rPh>
    <rPh sb="6" eb="7">
      <t>ツク</t>
    </rPh>
    <rPh sb="11" eb="13">
      <t>トクメイ</t>
    </rPh>
    <rPh sb="13" eb="15">
      <t>ツウホウ</t>
    </rPh>
    <rPh sb="15" eb="17">
      <t>ジギョウ</t>
    </rPh>
    <phoneticPr fontId="2"/>
  </si>
  <si>
    <t>組織犯罪対策</t>
    <rPh sb="0" eb="2">
      <t>ソシキ</t>
    </rPh>
    <rPh sb="2" eb="4">
      <t>ハンザイ</t>
    </rPh>
    <rPh sb="4" eb="6">
      <t>タイサク</t>
    </rPh>
    <phoneticPr fontId="2"/>
  </si>
  <si>
    <t>安心な社会を創るための匿名通報事業（041再掲）</t>
    <rPh sb="0" eb="2">
      <t>アンシン</t>
    </rPh>
    <rPh sb="3" eb="5">
      <t>シャカイ</t>
    </rPh>
    <rPh sb="6" eb="7">
      <t>ツク</t>
    </rPh>
    <rPh sb="11" eb="13">
      <t>トクメイ</t>
    </rPh>
    <rPh sb="13" eb="15">
      <t>ツウホウ</t>
    </rPh>
    <rPh sb="15" eb="17">
      <t>ジギョウ</t>
    </rPh>
    <rPh sb="21" eb="23">
      <t>サイケイ</t>
    </rPh>
    <phoneticPr fontId="2"/>
  </si>
  <si>
    <t>組織犯罪対策（042再掲）</t>
    <rPh sb="0" eb="2">
      <t>ソシキ</t>
    </rPh>
    <rPh sb="2" eb="4">
      <t>ハンザイ</t>
    </rPh>
    <rPh sb="4" eb="6">
      <t>タイサク</t>
    </rPh>
    <rPh sb="10" eb="12">
      <t>サイケイ</t>
    </rPh>
    <phoneticPr fontId="2"/>
  </si>
  <si>
    <t>施策名：4-1 歩行者・自転車利用者の安全確保</t>
    <rPh sb="0" eb="1">
      <t>セ</t>
    </rPh>
    <rPh sb="1" eb="2">
      <t>サク</t>
    </rPh>
    <rPh sb="2" eb="3">
      <t>メイ</t>
    </rPh>
    <rPh sb="8" eb="11">
      <t>ホコウシャ</t>
    </rPh>
    <rPh sb="12" eb="15">
      <t>ジテンシャ</t>
    </rPh>
    <rPh sb="15" eb="18">
      <t>リヨウシャ</t>
    </rPh>
    <rPh sb="19" eb="21">
      <t>アンゼン</t>
    </rPh>
    <rPh sb="21" eb="23">
      <t>カクホ</t>
    </rPh>
    <phoneticPr fontId="2"/>
  </si>
  <si>
    <t>施策名：4-2 運転者対策の推進</t>
  </si>
  <si>
    <t>施策名：4-3 道路交通環境の整備</t>
    <phoneticPr fontId="2"/>
  </si>
  <si>
    <t>広報啓発等</t>
    <rPh sb="0" eb="2">
      <t>コウホウ</t>
    </rPh>
    <rPh sb="2" eb="5">
      <t>ケイハツトウ</t>
    </rPh>
    <phoneticPr fontId="2"/>
  </si>
  <si>
    <t>中高年齢層の歩行中死亡事故を抑止するための段階的交通安全教育手法に関する調査</t>
    <rPh sb="0" eb="2">
      <t>チュウコウ</t>
    </rPh>
    <rPh sb="2" eb="5">
      <t>ネンレイソウ</t>
    </rPh>
    <rPh sb="6" eb="9">
      <t>ホコウチュウ</t>
    </rPh>
    <rPh sb="9" eb="11">
      <t>シボウ</t>
    </rPh>
    <rPh sb="11" eb="13">
      <t>ジコ</t>
    </rPh>
    <rPh sb="14" eb="16">
      <t>ヨクシ</t>
    </rPh>
    <rPh sb="21" eb="24">
      <t>ダンカイテキ</t>
    </rPh>
    <rPh sb="24" eb="26">
      <t>コウツウ</t>
    </rPh>
    <rPh sb="26" eb="28">
      <t>アンゼン</t>
    </rPh>
    <rPh sb="28" eb="30">
      <t>キョウイク</t>
    </rPh>
    <rPh sb="30" eb="32">
      <t>シュホウ</t>
    </rPh>
    <rPh sb="33" eb="34">
      <t>カン</t>
    </rPh>
    <rPh sb="36" eb="38">
      <t>チョウサ</t>
    </rPh>
    <phoneticPr fontId="2"/>
  </si>
  <si>
    <t>補聴器の使用と旅客運送（第二種免許）に関する調査研究</t>
    <rPh sb="0" eb="3">
      <t>ホチョウキ</t>
    </rPh>
    <rPh sb="4" eb="6">
      <t>シヨウ</t>
    </rPh>
    <rPh sb="7" eb="9">
      <t>リョカク</t>
    </rPh>
    <rPh sb="9" eb="11">
      <t>ウンソウ</t>
    </rPh>
    <rPh sb="12" eb="13">
      <t>ダイ</t>
    </rPh>
    <rPh sb="13" eb="15">
      <t>ニシュ</t>
    </rPh>
    <rPh sb="15" eb="17">
      <t>メンキョ</t>
    </rPh>
    <rPh sb="19" eb="20">
      <t>カン</t>
    </rPh>
    <rPh sb="22" eb="24">
      <t>チョウサ</t>
    </rPh>
    <rPh sb="24" eb="26">
      <t>ケンキュウ</t>
    </rPh>
    <phoneticPr fontId="2"/>
  </si>
  <si>
    <t>広報啓発等（043再掲）</t>
    <rPh sb="0" eb="2">
      <t>コウホウ</t>
    </rPh>
    <rPh sb="2" eb="5">
      <t>ケイハツトウ</t>
    </rPh>
    <rPh sb="9" eb="11">
      <t>サイケイ</t>
    </rPh>
    <phoneticPr fontId="2"/>
  </si>
  <si>
    <t>広域交通管制システムの更新整備及び維持管理</t>
    <rPh sb="0" eb="2">
      <t>コウイキ</t>
    </rPh>
    <rPh sb="2" eb="4">
      <t>コウツウ</t>
    </rPh>
    <rPh sb="4" eb="6">
      <t>カンセイ</t>
    </rPh>
    <rPh sb="11" eb="13">
      <t>コウシン</t>
    </rPh>
    <rPh sb="13" eb="15">
      <t>セイビ</t>
    </rPh>
    <rPh sb="15" eb="16">
      <t>オヨ</t>
    </rPh>
    <rPh sb="17" eb="19">
      <t>イジ</t>
    </rPh>
    <rPh sb="19" eb="21">
      <t>カンリ</t>
    </rPh>
    <phoneticPr fontId="2"/>
  </si>
  <si>
    <t>プローブ情報を活用した交通管制システムの高度化</t>
    <rPh sb="4" eb="6">
      <t>ジョウホウ</t>
    </rPh>
    <rPh sb="7" eb="9">
      <t>カツヨウ</t>
    </rPh>
    <rPh sb="11" eb="13">
      <t>コウツウ</t>
    </rPh>
    <rPh sb="13" eb="15">
      <t>カンセイ</t>
    </rPh>
    <rPh sb="20" eb="23">
      <t>コウドカ</t>
    </rPh>
    <phoneticPr fontId="2"/>
  </si>
  <si>
    <t>交通安全施設等整備事業効果測定</t>
    <rPh sb="0" eb="2">
      <t>コウツウ</t>
    </rPh>
    <rPh sb="2" eb="4">
      <t>アンゼン</t>
    </rPh>
    <rPh sb="4" eb="7">
      <t>シセツトウ</t>
    </rPh>
    <rPh sb="7" eb="9">
      <t>セイビ</t>
    </rPh>
    <rPh sb="9" eb="11">
      <t>ジギョウ</t>
    </rPh>
    <rPh sb="11" eb="13">
      <t>コウカ</t>
    </rPh>
    <rPh sb="13" eb="15">
      <t>ソクテイ</t>
    </rPh>
    <phoneticPr fontId="2"/>
  </si>
  <si>
    <t>都道府県警察施設整備費補助金（交通安全施設）</t>
    <rPh sb="0" eb="4">
      <t>トドウフケン</t>
    </rPh>
    <rPh sb="4" eb="6">
      <t>ケイサツ</t>
    </rPh>
    <rPh sb="6" eb="8">
      <t>シセツ</t>
    </rPh>
    <rPh sb="8" eb="11">
      <t>セイビヒ</t>
    </rPh>
    <rPh sb="11" eb="14">
      <t>ホジョキン</t>
    </rPh>
    <rPh sb="15" eb="17">
      <t>コウツウ</t>
    </rPh>
    <rPh sb="17" eb="19">
      <t>アンゼン</t>
    </rPh>
    <rPh sb="19" eb="21">
      <t>シセツ</t>
    </rPh>
    <phoneticPr fontId="2"/>
  </si>
  <si>
    <t>交通管制システム中央装置の整理統合に関する調査委託</t>
    <rPh sb="0" eb="2">
      <t>コウツウ</t>
    </rPh>
    <rPh sb="2" eb="4">
      <t>カンセイ</t>
    </rPh>
    <rPh sb="8" eb="10">
      <t>チュウオウ</t>
    </rPh>
    <rPh sb="10" eb="12">
      <t>ソウチ</t>
    </rPh>
    <rPh sb="13" eb="15">
      <t>セイリ</t>
    </rPh>
    <rPh sb="15" eb="17">
      <t>トウゴウ</t>
    </rPh>
    <rPh sb="18" eb="19">
      <t>カン</t>
    </rPh>
    <rPh sb="21" eb="23">
      <t>チョウサ</t>
    </rPh>
    <rPh sb="23" eb="25">
      <t>イタク</t>
    </rPh>
    <phoneticPr fontId="2"/>
  </si>
  <si>
    <t>交通安全施設（信号柱）の老朽化対策</t>
    <rPh sb="0" eb="2">
      <t>コウツウ</t>
    </rPh>
    <rPh sb="2" eb="4">
      <t>アンゼン</t>
    </rPh>
    <rPh sb="4" eb="6">
      <t>シセツ</t>
    </rPh>
    <rPh sb="7" eb="9">
      <t>シンゴウ</t>
    </rPh>
    <rPh sb="9" eb="10">
      <t>チュウ</t>
    </rPh>
    <rPh sb="12" eb="15">
      <t>ロウキュウカ</t>
    </rPh>
    <rPh sb="15" eb="17">
      <t>タイサク</t>
    </rPh>
    <phoneticPr fontId="2"/>
  </si>
  <si>
    <t>信号情報提供による安全運転支援技術の確立のための実証実験</t>
    <rPh sb="0" eb="2">
      <t>シンゴウ</t>
    </rPh>
    <rPh sb="2" eb="4">
      <t>ジョウホウ</t>
    </rPh>
    <rPh sb="4" eb="6">
      <t>テイキョウ</t>
    </rPh>
    <rPh sb="9" eb="11">
      <t>アンゼン</t>
    </rPh>
    <rPh sb="11" eb="13">
      <t>ウンテン</t>
    </rPh>
    <rPh sb="13" eb="15">
      <t>シエン</t>
    </rPh>
    <rPh sb="15" eb="17">
      <t>ギジュツ</t>
    </rPh>
    <rPh sb="18" eb="20">
      <t>カクリツ</t>
    </rPh>
    <rPh sb="24" eb="26">
      <t>ジッショウ</t>
    </rPh>
    <rPh sb="26" eb="28">
      <t>ジッケン</t>
    </rPh>
    <phoneticPr fontId="2"/>
  </si>
  <si>
    <t>広域交通規制の高度化に資する交通情報収集システム整備</t>
    <phoneticPr fontId="2"/>
  </si>
  <si>
    <t>施策名：5-1 重大テロ事案等を含む警備犯罪への的確な対処</t>
    <phoneticPr fontId="2"/>
  </si>
  <si>
    <t>施策名：5-2 大規模自然災害等の重大事案への的確な対処</t>
    <phoneticPr fontId="2"/>
  </si>
  <si>
    <t>施策名：5-3 対日有害活動・国際テロ等の未然防止及びこれらの事案への的確な対処</t>
    <phoneticPr fontId="2"/>
  </si>
  <si>
    <t>国民保護法特殊標章の整備</t>
    <rPh sb="0" eb="2">
      <t>コクミン</t>
    </rPh>
    <rPh sb="2" eb="5">
      <t>ホゴホウ</t>
    </rPh>
    <rPh sb="5" eb="7">
      <t>トクシュ</t>
    </rPh>
    <rPh sb="7" eb="9">
      <t>ヒョウショウ</t>
    </rPh>
    <rPh sb="10" eb="12">
      <t>セイビ</t>
    </rPh>
    <phoneticPr fontId="2"/>
  </si>
  <si>
    <t>焦点</t>
    <rPh sb="0" eb="2">
      <t>ショウテン</t>
    </rPh>
    <phoneticPr fontId="2"/>
  </si>
  <si>
    <t>千葉県警察成田国際空港警備隊費</t>
    <rPh sb="0" eb="3">
      <t>チバケン</t>
    </rPh>
    <rPh sb="3" eb="5">
      <t>ケイサツ</t>
    </rPh>
    <rPh sb="5" eb="7">
      <t>ナリタ</t>
    </rPh>
    <rPh sb="7" eb="9">
      <t>コクサイ</t>
    </rPh>
    <rPh sb="9" eb="11">
      <t>クウコウ</t>
    </rPh>
    <rPh sb="11" eb="14">
      <t>ケイビタイ</t>
    </rPh>
    <rPh sb="14" eb="15">
      <t>ヒ</t>
    </rPh>
    <phoneticPr fontId="2"/>
  </si>
  <si>
    <t>情報収集・分析機能の強化等</t>
    <rPh sb="0" eb="2">
      <t>ジョウホウ</t>
    </rPh>
    <rPh sb="2" eb="4">
      <t>シュウシュウ</t>
    </rPh>
    <rPh sb="5" eb="7">
      <t>ブンセキ</t>
    </rPh>
    <rPh sb="7" eb="9">
      <t>キノウ</t>
    </rPh>
    <rPh sb="10" eb="12">
      <t>キョウカ</t>
    </rPh>
    <rPh sb="12" eb="13">
      <t>トウ</t>
    </rPh>
    <phoneticPr fontId="2"/>
  </si>
  <si>
    <t>皇宮警察本部</t>
    <rPh sb="0" eb="2">
      <t>コウグウ</t>
    </rPh>
    <rPh sb="2" eb="4">
      <t>ケイサツ</t>
    </rPh>
    <rPh sb="4" eb="6">
      <t>ホンブ</t>
    </rPh>
    <phoneticPr fontId="2"/>
  </si>
  <si>
    <t>焦点（055再掲）</t>
    <rPh sb="0" eb="2">
      <t>ショウテン</t>
    </rPh>
    <rPh sb="6" eb="8">
      <t>サイケイ</t>
    </rPh>
    <phoneticPr fontId="2"/>
  </si>
  <si>
    <t>ラヂオプレスニュース速報受信</t>
    <rPh sb="10" eb="12">
      <t>ソクホウ</t>
    </rPh>
    <rPh sb="12" eb="14">
      <t>ジュシン</t>
    </rPh>
    <phoneticPr fontId="2"/>
  </si>
  <si>
    <t>国際テロ対策データベースシステム</t>
    <rPh sb="0" eb="2">
      <t>コクサイ</t>
    </rPh>
    <rPh sb="4" eb="6">
      <t>タイサク</t>
    </rPh>
    <phoneticPr fontId="2"/>
  </si>
  <si>
    <t>国際テロ捜査情報分析支援装置維持費</t>
    <rPh sb="0" eb="2">
      <t>コクサイ</t>
    </rPh>
    <rPh sb="4" eb="6">
      <t>ソウサ</t>
    </rPh>
    <rPh sb="6" eb="8">
      <t>ジョウホウ</t>
    </rPh>
    <rPh sb="8" eb="10">
      <t>ブンセキ</t>
    </rPh>
    <rPh sb="10" eb="12">
      <t>シエン</t>
    </rPh>
    <rPh sb="12" eb="14">
      <t>ソウチ</t>
    </rPh>
    <rPh sb="14" eb="17">
      <t>イジヒ</t>
    </rPh>
    <phoneticPr fontId="2"/>
  </si>
  <si>
    <t>情報収集・分析機能の強化等（057再掲）</t>
    <rPh sb="0" eb="2">
      <t>ジョウホウ</t>
    </rPh>
    <rPh sb="2" eb="4">
      <t>シュウシュウ</t>
    </rPh>
    <rPh sb="5" eb="7">
      <t>ブンセキ</t>
    </rPh>
    <rPh sb="7" eb="9">
      <t>キノウ</t>
    </rPh>
    <rPh sb="10" eb="12">
      <t>キョウカ</t>
    </rPh>
    <rPh sb="12" eb="13">
      <t>トウ</t>
    </rPh>
    <rPh sb="17" eb="19">
      <t>サイケイ</t>
    </rPh>
    <phoneticPr fontId="2"/>
  </si>
  <si>
    <t>施策名：6-1 犯罪被害者等に対する経済的支援・精神的支援等総合的な支援の充実</t>
    <phoneticPr fontId="2"/>
  </si>
  <si>
    <t>犯罪被害給付金</t>
    <rPh sb="0" eb="2">
      <t>ハンザイ</t>
    </rPh>
    <rPh sb="2" eb="4">
      <t>ヒガイ</t>
    </rPh>
    <rPh sb="4" eb="7">
      <t>キュウフキン</t>
    </rPh>
    <phoneticPr fontId="2"/>
  </si>
  <si>
    <t>犯罪被害者支援経費</t>
    <rPh sb="0" eb="2">
      <t>ハンザイ</t>
    </rPh>
    <rPh sb="2" eb="5">
      <t>ヒガイシャ</t>
    </rPh>
    <rPh sb="5" eb="7">
      <t>シエン</t>
    </rPh>
    <rPh sb="7" eb="9">
      <t>ケイヒ</t>
    </rPh>
    <phoneticPr fontId="2"/>
  </si>
  <si>
    <t>施策名：7-1 情報セキュリティーの確保とネットワーク利用犯罪等サイバー犯罪の抑止</t>
    <phoneticPr fontId="2"/>
  </si>
  <si>
    <t>インターネット・ホットライン業務</t>
    <rPh sb="14" eb="16">
      <t>ギョウム</t>
    </rPh>
    <phoneticPr fontId="2"/>
  </si>
  <si>
    <t>サイバーパトロール業務</t>
    <rPh sb="9" eb="11">
      <t>ギョウム</t>
    </rPh>
    <phoneticPr fontId="2"/>
  </si>
  <si>
    <t>アクセス制御機能に関する技術の研究開発の状況等に関する調査及び広報啓発等</t>
    <rPh sb="4" eb="6">
      <t>セイギョ</t>
    </rPh>
    <rPh sb="6" eb="8">
      <t>キノウ</t>
    </rPh>
    <rPh sb="9" eb="10">
      <t>カン</t>
    </rPh>
    <rPh sb="12" eb="14">
      <t>ギジュツ</t>
    </rPh>
    <rPh sb="15" eb="17">
      <t>ケンキュウ</t>
    </rPh>
    <rPh sb="17" eb="19">
      <t>カイハツ</t>
    </rPh>
    <rPh sb="20" eb="22">
      <t>ジョウキョウ</t>
    </rPh>
    <rPh sb="22" eb="23">
      <t>トウ</t>
    </rPh>
    <rPh sb="24" eb="25">
      <t>カン</t>
    </rPh>
    <rPh sb="27" eb="29">
      <t>チョウサ</t>
    </rPh>
    <rPh sb="29" eb="30">
      <t>オヨ</t>
    </rPh>
    <rPh sb="31" eb="33">
      <t>コウホウ</t>
    </rPh>
    <rPh sb="33" eb="36">
      <t>ケイハツトウ</t>
    </rPh>
    <phoneticPr fontId="2"/>
  </si>
  <si>
    <t>不正アクセス取締関係資機材の整備</t>
    <rPh sb="0" eb="2">
      <t>フセイ</t>
    </rPh>
    <rPh sb="6" eb="8">
      <t>トリシマリ</t>
    </rPh>
    <rPh sb="8" eb="10">
      <t>カンケイ</t>
    </rPh>
    <rPh sb="10" eb="13">
      <t>シキザイ</t>
    </rPh>
    <rPh sb="14" eb="16">
      <t>セイビ</t>
    </rPh>
    <phoneticPr fontId="2"/>
  </si>
  <si>
    <t>サイバー犯罪取締りの推進</t>
    <rPh sb="4" eb="6">
      <t>ハンザイ</t>
    </rPh>
    <rPh sb="6" eb="8">
      <t>トリシマ</t>
    </rPh>
    <rPh sb="10" eb="12">
      <t>スイシン</t>
    </rPh>
    <phoneticPr fontId="2"/>
  </si>
  <si>
    <t>インターネット・バンキングに係る不正アクセス・不正送金取締り資機材整備及び広報啓発等</t>
    <rPh sb="14" eb="15">
      <t>カカ</t>
    </rPh>
    <rPh sb="16" eb="18">
      <t>フセイ</t>
    </rPh>
    <rPh sb="23" eb="25">
      <t>フセイ</t>
    </rPh>
    <rPh sb="25" eb="27">
      <t>ソウキン</t>
    </rPh>
    <rPh sb="27" eb="29">
      <t>トリシマリ</t>
    </rPh>
    <rPh sb="30" eb="33">
      <t>シキザイ</t>
    </rPh>
    <rPh sb="33" eb="35">
      <t>セイビ</t>
    </rPh>
    <rPh sb="35" eb="36">
      <t>オヨ</t>
    </rPh>
    <rPh sb="37" eb="39">
      <t>コウホウ</t>
    </rPh>
    <rPh sb="39" eb="41">
      <t>ケイハツ</t>
    </rPh>
    <rPh sb="41" eb="42">
      <t>トウ</t>
    </rPh>
    <phoneticPr fontId="2"/>
  </si>
  <si>
    <t>情勢に対応した訓練環境の充実</t>
    <rPh sb="0" eb="2">
      <t>ジョウセイ</t>
    </rPh>
    <rPh sb="3" eb="5">
      <t>タイオウ</t>
    </rPh>
    <rPh sb="7" eb="9">
      <t>クンレン</t>
    </rPh>
    <rPh sb="9" eb="11">
      <t>カンキョウ</t>
    </rPh>
    <rPh sb="12" eb="14">
      <t>ジュウジツ</t>
    </rPh>
    <phoneticPr fontId="2"/>
  </si>
  <si>
    <t>予防・捜査等の推進に必要なインターネット観測技術に関する調査研究</t>
    <rPh sb="0" eb="2">
      <t>ヨボウ</t>
    </rPh>
    <rPh sb="3" eb="6">
      <t>ソウサトウ</t>
    </rPh>
    <rPh sb="7" eb="9">
      <t>スイシン</t>
    </rPh>
    <rPh sb="10" eb="12">
      <t>ヒツヨウ</t>
    </rPh>
    <rPh sb="20" eb="22">
      <t>カンソク</t>
    </rPh>
    <rPh sb="22" eb="24">
      <t>ギジュツ</t>
    </rPh>
    <rPh sb="25" eb="26">
      <t>カン</t>
    </rPh>
    <rPh sb="28" eb="30">
      <t>チョウサ</t>
    </rPh>
    <rPh sb="30" eb="32">
      <t>ケンキュウ</t>
    </rPh>
    <phoneticPr fontId="2"/>
  </si>
  <si>
    <t>警察白書</t>
    <rPh sb="0" eb="2">
      <t>ケイサツ</t>
    </rPh>
    <rPh sb="2" eb="4">
      <t>ハクショ</t>
    </rPh>
    <phoneticPr fontId="2"/>
  </si>
  <si>
    <t>国際刑事警察会議等分担金</t>
    <rPh sb="0" eb="2">
      <t>コクサイ</t>
    </rPh>
    <rPh sb="2" eb="4">
      <t>ケイジ</t>
    </rPh>
    <rPh sb="4" eb="6">
      <t>ケイサツ</t>
    </rPh>
    <rPh sb="6" eb="9">
      <t>カイギトウ</t>
    </rPh>
    <rPh sb="9" eb="12">
      <t>ブンタンキン</t>
    </rPh>
    <phoneticPr fontId="2"/>
  </si>
  <si>
    <t>国際協力に必要な経費</t>
    <rPh sb="0" eb="2">
      <t>コクサイ</t>
    </rPh>
    <rPh sb="2" eb="4">
      <t>キョウリョク</t>
    </rPh>
    <rPh sb="5" eb="7">
      <t>ヒツヨウ</t>
    </rPh>
    <rPh sb="8" eb="10">
      <t>ケイヒ</t>
    </rPh>
    <phoneticPr fontId="2"/>
  </si>
  <si>
    <t>機動隊等警察施設の整備</t>
    <rPh sb="0" eb="4">
      <t>キドウタイトウ</t>
    </rPh>
    <rPh sb="4" eb="6">
      <t>ケイサツ</t>
    </rPh>
    <rPh sb="6" eb="8">
      <t>シセツ</t>
    </rPh>
    <rPh sb="9" eb="11">
      <t>セイビ</t>
    </rPh>
    <phoneticPr fontId="2"/>
  </si>
  <si>
    <t>警察施設の防災機能の強化</t>
    <rPh sb="0" eb="2">
      <t>ケイサツ</t>
    </rPh>
    <rPh sb="2" eb="4">
      <t>シセツ</t>
    </rPh>
    <rPh sb="5" eb="7">
      <t>ボウサイ</t>
    </rPh>
    <rPh sb="7" eb="9">
      <t>キノウ</t>
    </rPh>
    <rPh sb="10" eb="12">
      <t>キョウカ</t>
    </rPh>
    <phoneticPr fontId="2"/>
  </si>
  <si>
    <t>東日本復興特別会計</t>
    <rPh sb="0" eb="1">
      <t>ヒガシ</t>
    </rPh>
    <rPh sb="1" eb="3">
      <t>ニホン</t>
    </rPh>
    <rPh sb="3" eb="5">
      <t>フッコウ</t>
    </rPh>
    <rPh sb="5" eb="7">
      <t>トクベツ</t>
    </rPh>
    <rPh sb="7" eb="9">
      <t>カイケイ</t>
    </rPh>
    <phoneticPr fontId="2"/>
  </si>
  <si>
    <t>生活安全局</t>
    <rPh sb="0" eb="2">
      <t>セイカツ</t>
    </rPh>
    <rPh sb="2" eb="5">
      <t>アンゼンキョク</t>
    </rPh>
    <phoneticPr fontId="2"/>
  </si>
  <si>
    <t>（項）警察庁共通費
　（大事項）警察庁一般行政に必要な経費
（項）生活安全警察費
　（大事項）市民生活の安全と平穏の確保に必要な経費</t>
    <rPh sb="31" eb="32">
      <t>コウ</t>
    </rPh>
    <rPh sb="33" eb="35">
      <t>セイカツ</t>
    </rPh>
    <rPh sb="35" eb="37">
      <t>アンゼン</t>
    </rPh>
    <rPh sb="37" eb="39">
      <t>ケイサツ</t>
    </rPh>
    <rPh sb="39" eb="40">
      <t>ヒ</t>
    </rPh>
    <rPh sb="43" eb="45">
      <t>ダイジ</t>
    </rPh>
    <rPh sb="45" eb="46">
      <t>コウ</t>
    </rPh>
    <rPh sb="47" eb="49">
      <t>シミン</t>
    </rPh>
    <rPh sb="49" eb="51">
      <t>セイカツ</t>
    </rPh>
    <rPh sb="52" eb="54">
      <t>アンゼン</t>
    </rPh>
    <rPh sb="55" eb="57">
      <t>ヘイオン</t>
    </rPh>
    <rPh sb="58" eb="60">
      <t>カクホ</t>
    </rPh>
    <rPh sb="61" eb="63">
      <t>ヒツヨウ</t>
    </rPh>
    <rPh sb="64" eb="66">
      <t>ケイヒ</t>
    </rPh>
    <phoneticPr fontId="2"/>
  </si>
  <si>
    <t>（項）生活安全警察費
　（大事項）市民生活の安全と平穏の確保に必要な経費</t>
    <rPh sb="1" eb="2">
      <t>コウ</t>
    </rPh>
    <rPh sb="3" eb="5">
      <t>セイカツ</t>
    </rPh>
    <rPh sb="5" eb="7">
      <t>アンゼン</t>
    </rPh>
    <rPh sb="7" eb="9">
      <t>ケイサツ</t>
    </rPh>
    <rPh sb="9" eb="10">
      <t>ヒ</t>
    </rPh>
    <rPh sb="13" eb="15">
      <t>ダイジ</t>
    </rPh>
    <rPh sb="15" eb="16">
      <t>コウ</t>
    </rPh>
    <rPh sb="17" eb="19">
      <t>シミン</t>
    </rPh>
    <rPh sb="19" eb="21">
      <t>セイカツ</t>
    </rPh>
    <rPh sb="22" eb="24">
      <t>アンゼン</t>
    </rPh>
    <rPh sb="25" eb="27">
      <t>ヘイオン</t>
    </rPh>
    <rPh sb="28" eb="30">
      <t>カクホ</t>
    </rPh>
    <rPh sb="31" eb="33">
      <t>ヒツヨウ</t>
    </rPh>
    <rPh sb="34" eb="36">
      <t>ケイヒ</t>
    </rPh>
    <phoneticPr fontId="2"/>
  </si>
  <si>
    <t>情報通信局</t>
    <rPh sb="0" eb="2">
      <t>ジョウホウ</t>
    </rPh>
    <rPh sb="2" eb="4">
      <t>ツウシン</t>
    </rPh>
    <rPh sb="4" eb="5">
      <t>キョク</t>
    </rPh>
    <phoneticPr fontId="2"/>
  </si>
  <si>
    <t>（項）警察活動基盤整備費
　（大事項）警察活動基盤の整備に必要な経費</t>
    <rPh sb="1" eb="2">
      <t>コウ</t>
    </rPh>
    <rPh sb="3" eb="5">
      <t>ケイサツ</t>
    </rPh>
    <rPh sb="5" eb="7">
      <t>カツドウ</t>
    </rPh>
    <rPh sb="7" eb="9">
      <t>キバン</t>
    </rPh>
    <rPh sb="9" eb="11">
      <t>セイビ</t>
    </rPh>
    <rPh sb="11" eb="12">
      <t>ヒ</t>
    </rPh>
    <rPh sb="15" eb="17">
      <t>ダイジ</t>
    </rPh>
    <rPh sb="17" eb="18">
      <t>コウ</t>
    </rPh>
    <rPh sb="19" eb="21">
      <t>ケイサツ</t>
    </rPh>
    <rPh sb="21" eb="23">
      <t>カツドウ</t>
    </rPh>
    <rPh sb="23" eb="25">
      <t>キバン</t>
    </rPh>
    <rPh sb="26" eb="28">
      <t>セイビ</t>
    </rPh>
    <rPh sb="29" eb="31">
      <t>ヒツヨウ</t>
    </rPh>
    <rPh sb="32" eb="34">
      <t>ケイヒ</t>
    </rPh>
    <phoneticPr fontId="2"/>
  </si>
  <si>
    <t>（項）科学警察研究所
　（大事項）研究・鑑定等に必要な経費</t>
    <rPh sb="1" eb="2">
      <t>コウ</t>
    </rPh>
    <rPh sb="3" eb="5">
      <t>カガク</t>
    </rPh>
    <rPh sb="5" eb="7">
      <t>ケイサツ</t>
    </rPh>
    <rPh sb="7" eb="10">
      <t>ケンキュウショ</t>
    </rPh>
    <rPh sb="13" eb="15">
      <t>ダイジ</t>
    </rPh>
    <rPh sb="15" eb="16">
      <t>コウ</t>
    </rPh>
    <rPh sb="17" eb="19">
      <t>ケンキュウ</t>
    </rPh>
    <rPh sb="20" eb="23">
      <t>カンテイトウ</t>
    </rPh>
    <rPh sb="24" eb="26">
      <t>ヒツヨウ</t>
    </rPh>
    <rPh sb="27" eb="29">
      <t>ケイヒ</t>
    </rPh>
    <phoneticPr fontId="2"/>
  </si>
  <si>
    <t>長官官房</t>
    <rPh sb="0" eb="2">
      <t>チョウカン</t>
    </rPh>
    <rPh sb="2" eb="4">
      <t>カンボウ</t>
    </rPh>
    <phoneticPr fontId="2"/>
  </si>
  <si>
    <t>（項）船舶建造費
　（大事項）船舶建造に必要な経費
（項）警察活動基盤整備費
　（大事項）警察活動基盤の整備に必要な経費</t>
    <rPh sb="1" eb="2">
      <t>コウ</t>
    </rPh>
    <rPh sb="3" eb="5">
      <t>センパク</t>
    </rPh>
    <rPh sb="5" eb="7">
      <t>ケンゾウ</t>
    </rPh>
    <rPh sb="7" eb="8">
      <t>ヒ</t>
    </rPh>
    <rPh sb="11" eb="12">
      <t>オオ</t>
    </rPh>
    <rPh sb="12" eb="14">
      <t>ジコウ</t>
    </rPh>
    <rPh sb="15" eb="17">
      <t>センパク</t>
    </rPh>
    <rPh sb="17" eb="19">
      <t>ケンゾウ</t>
    </rPh>
    <rPh sb="20" eb="22">
      <t>ヒツヨウ</t>
    </rPh>
    <rPh sb="23" eb="25">
      <t>ケイヒ</t>
    </rPh>
    <rPh sb="27" eb="28">
      <t>コウ</t>
    </rPh>
    <rPh sb="29" eb="31">
      <t>ケイサツ</t>
    </rPh>
    <rPh sb="31" eb="33">
      <t>カツドウ</t>
    </rPh>
    <rPh sb="33" eb="35">
      <t>キバン</t>
    </rPh>
    <rPh sb="35" eb="37">
      <t>セイビ</t>
    </rPh>
    <rPh sb="37" eb="38">
      <t>ヒ</t>
    </rPh>
    <rPh sb="41" eb="43">
      <t>ダイジ</t>
    </rPh>
    <rPh sb="43" eb="44">
      <t>コウ</t>
    </rPh>
    <rPh sb="45" eb="47">
      <t>ケイサツ</t>
    </rPh>
    <rPh sb="47" eb="49">
      <t>カツドウ</t>
    </rPh>
    <rPh sb="49" eb="51">
      <t>キバン</t>
    </rPh>
    <rPh sb="52" eb="54">
      <t>セイビ</t>
    </rPh>
    <rPh sb="55" eb="57">
      <t>ヒツヨウ</t>
    </rPh>
    <rPh sb="58" eb="60">
      <t>ケイヒ</t>
    </rPh>
    <phoneticPr fontId="2"/>
  </si>
  <si>
    <t>刑事局</t>
    <rPh sb="0" eb="3">
      <t>ケイジキョク</t>
    </rPh>
    <phoneticPr fontId="2"/>
  </si>
  <si>
    <t>（項）警察活動基盤整備費
　（大事項）警察活動基盤の整備に必要な経費</t>
    <rPh sb="3" eb="5">
      <t>ケイサツ</t>
    </rPh>
    <rPh sb="5" eb="7">
      <t>カツドウ</t>
    </rPh>
    <rPh sb="7" eb="9">
      <t>キバン</t>
    </rPh>
    <rPh sb="9" eb="12">
      <t>セイビヒ</t>
    </rPh>
    <rPh sb="15" eb="17">
      <t>ダイジ</t>
    </rPh>
    <rPh sb="17" eb="18">
      <t>コウ</t>
    </rPh>
    <rPh sb="19" eb="21">
      <t>ケイサツ</t>
    </rPh>
    <rPh sb="21" eb="23">
      <t>カツドウ</t>
    </rPh>
    <rPh sb="23" eb="25">
      <t>キバン</t>
    </rPh>
    <rPh sb="26" eb="28">
      <t>セイビ</t>
    </rPh>
    <rPh sb="29" eb="31">
      <t>ヒツヨウ</t>
    </rPh>
    <rPh sb="32" eb="34">
      <t>ケイヒ</t>
    </rPh>
    <phoneticPr fontId="2"/>
  </si>
  <si>
    <t>警備局</t>
    <rPh sb="0" eb="2">
      <t>ケイビ</t>
    </rPh>
    <rPh sb="2" eb="3">
      <t>キョク</t>
    </rPh>
    <phoneticPr fontId="2"/>
  </si>
  <si>
    <t>東日本大震災
復興特別会計</t>
    <rPh sb="0" eb="1">
      <t>ヒガシ</t>
    </rPh>
    <rPh sb="1" eb="3">
      <t>ニホン</t>
    </rPh>
    <rPh sb="3" eb="4">
      <t>ダイ</t>
    </rPh>
    <rPh sb="4" eb="6">
      <t>シンサイ</t>
    </rPh>
    <rPh sb="7" eb="9">
      <t>フッコウ</t>
    </rPh>
    <rPh sb="9" eb="11">
      <t>トクベツ</t>
    </rPh>
    <rPh sb="11" eb="13">
      <t>カイケイ</t>
    </rPh>
    <phoneticPr fontId="2"/>
  </si>
  <si>
    <t>警備局
外事情報部</t>
    <rPh sb="0" eb="2">
      <t>ケイビ</t>
    </rPh>
    <rPh sb="2" eb="3">
      <t>キョク</t>
    </rPh>
    <rPh sb="4" eb="6">
      <t>ガイジ</t>
    </rPh>
    <rPh sb="6" eb="8">
      <t>ジョウホウ</t>
    </rPh>
    <rPh sb="8" eb="9">
      <t>ブ</t>
    </rPh>
    <phoneticPr fontId="2"/>
  </si>
  <si>
    <t>（項）警察庁施設費
　（大事項）警察庁施設整備に必要な経費</t>
    <rPh sb="5" eb="6">
      <t>チョウ</t>
    </rPh>
    <rPh sb="6" eb="9">
      <t>シセツヒ</t>
    </rPh>
    <rPh sb="16" eb="19">
      <t>ケイサツチョウ</t>
    </rPh>
    <rPh sb="19" eb="21">
      <t>シセツ</t>
    </rPh>
    <rPh sb="21" eb="23">
      <t>セイビ</t>
    </rPh>
    <rPh sb="24" eb="26">
      <t>ヒツヨウ</t>
    </rPh>
    <rPh sb="27" eb="29">
      <t>ケイヒ</t>
    </rPh>
    <phoneticPr fontId="2"/>
  </si>
  <si>
    <t>（項）東日本大震災復旧・復興警察活動基盤整備費
　（大事項）警察活動基盤の整備に必要な経費</t>
    <rPh sb="1" eb="2">
      <t>コウ</t>
    </rPh>
    <rPh sb="3" eb="4">
      <t>ヒガシ</t>
    </rPh>
    <rPh sb="4" eb="6">
      <t>ニホン</t>
    </rPh>
    <rPh sb="6" eb="7">
      <t>ダイ</t>
    </rPh>
    <rPh sb="7" eb="9">
      <t>シンサイ</t>
    </rPh>
    <rPh sb="9" eb="11">
      <t>フッキュウ</t>
    </rPh>
    <rPh sb="12" eb="14">
      <t>フッコウ</t>
    </rPh>
    <rPh sb="14" eb="16">
      <t>ケイサツ</t>
    </rPh>
    <rPh sb="16" eb="18">
      <t>カツドウ</t>
    </rPh>
    <rPh sb="18" eb="20">
      <t>キバン</t>
    </rPh>
    <rPh sb="20" eb="23">
      <t>セイビヒ</t>
    </rPh>
    <rPh sb="26" eb="28">
      <t>ダイジ</t>
    </rPh>
    <rPh sb="28" eb="29">
      <t>コウ</t>
    </rPh>
    <rPh sb="30" eb="32">
      <t>ケイサツ</t>
    </rPh>
    <rPh sb="32" eb="34">
      <t>カツドウ</t>
    </rPh>
    <rPh sb="34" eb="36">
      <t>キバン</t>
    </rPh>
    <rPh sb="37" eb="39">
      <t>セイビ</t>
    </rPh>
    <rPh sb="40" eb="42">
      <t>ヒツヨウ</t>
    </rPh>
    <rPh sb="43" eb="45">
      <t>ケイヒ</t>
    </rPh>
    <phoneticPr fontId="2"/>
  </si>
  <si>
    <t>（項）警察庁施設費
　（大事項）警察庁施設整備に必要な経費
（項）警察活動基盤整備費
　（大事項）警察活動基盤の整備に必要な経費</t>
    <rPh sb="5" eb="6">
      <t>チョウ</t>
    </rPh>
    <rPh sb="6" eb="9">
      <t>シセツヒ</t>
    </rPh>
    <rPh sb="16" eb="19">
      <t>ケイサツチョウ</t>
    </rPh>
    <rPh sb="19" eb="21">
      <t>シセツ</t>
    </rPh>
    <rPh sb="21" eb="23">
      <t>セイビ</t>
    </rPh>
    <rPh sb="24" eb="26">
      <t>ヒツヨウ</t>
    </rPh>
    <rPh sb="27" eb="29">
      <t>ケイヒ</t>
    </rPh>
    <rPh sb="31" eb="32">
      <t>コウ</t>
    </rPh>
    <rPh sb="33" eb="35">
      <t>ケイサツ</t>
    </rPh>
    <rPh sb="35" eb="37">
      <t>カツドウ</t>
    </rPh>
    <rPh sb="37" eb="39">
      <t>キバン</t>
    </rPh>
    <rPh sb="39" eb="41">
      <t>セイビ</t>
    </rPh>
    <rPh sb="41" eb="42">
      <t>ヒ</t>
    </rPh>
    <rPh sb="45" eb="47">
      <t>ダイジ</t>
    </rPh>
    <rPh sb="47" eb="48">
      <t>コウ</t>
    </rPh>
    <rPh sb="49" eb="51">
      <t>ケイサツ</t>
    </rPh>
    <rPh sb="51" eb="53">
      <t>カツドウ</t>
    </rPh>
    <rPh sb="53" eb="55">
      <t>キバン</t>
    </rPh>
    <rPh sb="56" eb="58">
      <t>セイビ</t>
    </rPh>
    <rPh sb="59" eb="61">
      <t>ヒツヨウ</t>
    </rPh>
    <rPh sb="62" eb="64">
      <t>ケイヒ</t>
    </rPh>
    <phoneticPr fontId="2"/>
  </si>
  <si>
    <t>（項）警察活動基盤整備費
　（大事項）警察活動基盤の整備に必要な経費
（項）東日本大震災復旧・復興警察活動基盤整備費
　（大事項）東日本大震災復旧・復興に係る警察活動基盤の整備に必要な経費</t>
    <rPh sb="3" eb="5">
      <t>ケイサツ</t>
    </rPh>
    <rPh sb="5" eb="7">
      <t>カツドウ</t>
    </rPh>
    <rPh sb="7" eb="9">
      <t>キバン</t>
    </rPh>
    <rPh sb="9" eb="12">
      <t>セイビヒ</t>
    </rPh>
    <rPh sb="19" eb="21">
      <t>ケイサツ</t>
    </rPh>
    <rPh sb="21" eb="23">
      <t>カツドウ</t>
    </rPh>
    <rPh sb="23" eb="25">
      <t>キバン</t>
    </rPh>
    <rPh sb="26" eb="28">
      <t>セイビ</t>
    </rPh>
    <rPh sb="29" eb="31">
      <t>ヒツヨウ</t>
    </rPh>
    <rPh sb="32" eb="34">
      <t>ケイヒ</t>
    </rPh>
    <rPh sb="36" eb="37">
      <t>コウ</t>
    </rPh>
    <rPh sb="38" eb="39">
      <t>ヒガシ</t>
    </rPh>
    <rPh sb="39" eb="41">
      <t>ニホン</t>
    </rPh>
    <rPh sb="41" eb="42">
      <t>ダイ</t>
    </rPh>
    <rPh sb="42" eb="44">
      <t>シンサイ</t>
    </rPh>
    <rPh sb="44" eb="46">
      <t>フッキュウ</t>
    </rPh>
    <rPh sb="47" eb="49">
      <t>フッコウ</t>
    </rPh>
    <rPh sb="49" eb="51">
      <t>ケイサツ</t>
    </rPh>
    <rPh sb="51" eb="53">
      <t>カツドウ</t>
    </rPh>
    <rPh sb="53" eb="55">
      <t>キバン</t>
    </rPh>
    <rPh sb="55" eb="57">
      <t>セイビ</t>
    </rPh>
    <rPh sb="57" eb="58">
      <t>ヒ</t>
    </rPh>
    <rPh sb="61" eb="63">
      <t>ダイジ</t>
    </rPh>
    <rPh sb="63" eb="64">
      <t>コウ</t>
    </rPh>
    <rPh sb="65" eb="66">
      <t>ヒガシ</t>
    </rPh>
    <rPh sb="66" eb="68">
      <t>ニホン</t>
    </rPh>
    <rPh sb="68" eb="69">
      <t>ダイ</t>
    </rPh>
    <rPh sb="69" eb="71">
      <t>シンサイ</t>
    </rPh>
    <rPh sb="71" eb="73">
      <t>フッキュウ</t>
    </rPh>
    <rPh sb="74" eb="76">
      <t>フッコウ</t>
    </rPh>
    <rPh sb="77" eb="78">
      <t>カカ</t>
    </rPh>
    <rPh sb="79" eb="81">
      <t>ケイサツ</t>
    </rPh>
    <rPh sb="81" eb="83">
      <t>カツドウ</t>
    </rPh>
    <rPh sb="83" eb="85">
      <t>キバン</t>
    </rPh>
    <rPh sb="86" eb="88">
      <t>セイビ</t>
    </rPh>
    <rPh sb="89" eb="91">
      <t>ヒツヨウ</t>
    </rPh>
    <rPh sb="92" eb="94">
      <t>ケイヒ</t>
    </rPh>
    <phoneticPr fontId="2"/>
  </si>
  <si>
    <t>（項）刑事警察費
　（大事項）犯罪捜査の的確な推進に必要な経費</t>
    <rPh sb="1" eb="2">
      <t>コウ</t>
    </rPh>
    <rPh sb="3" eb="5">
      <t>ケイジ</t>
    </rPh>
    <rPh sb="5" eb="7">
      <t>ケイサツ</t>
    </rPh>
    <rPh sb="7" eb="8">
      <t>ヒ</t>
    </rPh>
    <rPh sb="11" eb="13">
      <t>ダイジ</t>
    </rPh>
    <rPh sb="13" eb="14">
      <t>コウ</t>
    </rPh>
    <rPh sb="15" eb="17">
      <t>ハンザイ</t>
    </rPh>
    <rPh sb="17" eb="19">
      <t>ソウサ</t>
    </rPh>
    <rPh sb="20" eb="22">
      <t>テキカク</t>
    </rPh>
    <rPh sb="23" eb="25">
      <t>スイシン</t>
    </rPh>
    <rPh sb="26" eb="28">
      <t>ヒツヨウ</t>
    </rPh>
    <rPh sb="29" eb="31">
      <t>ケイヒ</t>
    </rPh>
    <phoneticPr fontId="2"/>
  </si>
  <si>
    <t>刑事局組織犯罪
対策部</t>
    <rPh sb="0" eb="3">
      <t>ケイジキョク</t>
    </rPh>
    <rPh sb="3" eb="5">
      <t>ソシキ</t>
    </rPh>
    <rPh sb="5" eb="7">
      <t>ハンザイ</t>
    </rPh>
    <rPh sb="8" eb="10">
      <t>タイサク</t>
    </rPh>
    <rPh sb="10" eb="11">
      <t>ブ</t>
    </rPh>
    <phoneticPr fontId="2"/>
  </si>
  <si>
    <t>（項）組織犯罪対策費
　（大事項）組織犯罪対策の強化に必要な経費</t>
    <rPh sb="3" eb="5">
      <t>ソシキ</t>
    </rPh>
    <rPh sb="5" eb="7">
      <t>ハンザイ</t>
    </rPh>
    <rPh sb="7" eb="9">
      <t>タイサク</t>
    </rPh>
    <rPh sb="9" eb="10">
      <t>ヒ</t>
    </rPh>
    <rPh sb="13" eb="15">
      <t>ダイジ</t>
    </rPh>
    <rPh sb="15" eb="16">
      <t>コウ</t>
    </rPh>
    <rPh sb="17" eb="19">
      <t>ソシキ</t>
    </rPh>
    <rPh sb="19" eb="21">
      <t>ハンザイ</t>
    </rPh>
    <rPh sb="21" eb="23">
      <t>タイサク</t>
    </rPh>
    <rPh sb="24" eb="26">
      <t>キョウカ</t>
    </rPh>
    <rPh sb="27" eb="29">
      <t>ヒツヨウ</t>
    </rPh>
    <rPh sb="30" eb="32">
      <t>ケイヒ</t>
    </rPh>
    <phoneticPr fontId="2"/>
  </si>
  <si>
    <t>交通局</t>
    <rPh sb="0" eb="3">
      <t>コウツウキョク</t>
    </rPh>
    <phoneticPr fontId="2"/>
  </si>
  <si>
    <t>（項）交通警察費
　（大事項）安全かつ快適な交通の確保に必要な経費</t>
    <rPh sb="3" eb="5">
      <t>コウツウ</t>
    </rPh>
    <rPh sb="5" eb="7">
      <t>ケイサツ</t>
    </rPh>
    <rPh sb="7" eb="8">
      <t>ヒ</t>
    </rPh>
    <rPh sb="11" eb="13">
      <t>ダイジ</t>
    </rPh>
    <rPh sb="13" eb="14">
      <t>コウ</t>
    </rPh>
    <rPh sb="15" eb="17">
      <t>アンゼン</t>
    </rPh>
    <rPh sb="19" eb="21">
      <t>カイテキ</t>
    </rPh>
    <rPh sb="22" eb="24">
      <t>コウツウ</t>
    </rPh>
    <rPh sb="25" eb="27">
      <t>カクホ</t>
    </rPh>
    <rPh sb="28" eb="30">
      <t>ヒツヨウ</t>
    </rPh>
    <rPh sb="31" eb="33">
      <t>ケイヒ</t>
    </rPh>
    <phoneticPr fontId="2"/>
  </si>
  <si>
    <t>（項）交通警察費
　（大事項）安全かつ快適な交通の確保に必要な経費</t>
    <rPh sb="1" eb="2">
      <t>コウ</t>
    </rPh>
    <rPh sb="3" eb="5">
      <t>コウツウ</t>
    </rPh>
    <rPh sb="5" eb="7">
      <t>ケイサツ</t>
    </rPh>
    <rPh sb="7" eb="8">
      <t>ヒ</t>
    </rPh>
    <rPh sb="11" eb="13">
      <t>ダイジ</t>
    </rPh>
    <rPh sb="13" eb="14">
      <t>コウ</t>
    </rPh>
    <rPh sb="15" eb="17">
      <t>アンゼン</t>
    </rPh>
    <rPh sb="19" eb="21">
      <t>カイテキ</t>
    </rPh>
    <rPh sb="22" eb="24">
      <t>コウツウ</t>
    </rPh>
    <rPh sb="25" eb="27">
      <t>カクホ</t>
    </rPh>
    <rPh sb="28" eb="30">
      <t>ヒツヨウ</t>
    </rPh>
    <rPh sb="31" eb="33">
      <t>ケイヒ</t>
    </rPh>
    <phoneticPr fontId="2"/>
  </si>
  <si>
    <t>（項）交通警察費
　（大事項）安全かつ快適な交通の確保に必要な経費
（項）警察活動基盤整備費
　（大事項）警察活動基盤の整備に必要な経費</t>
    <rPh sb="1" eb="2">
      <t>コウ</t>
    </rPh>
    <rPh sb="3" eb="5">
      <t>コウツウ</t>
    </rPh>
    <rPh sb="5" eb="7">
      <t>ケイサツ</t>
    </rPh>
    <rPh sb="7" eb="8">
      <t>ヒ</t>
    </rPh>
    <rPh sb="11" eb="13">
      <t>ダイジ</t>
    </rPh>
    <rPh sb="13" eb="14">
      <t>コウ</t>
    </rPh>
    <rPh sb="15" eb="17">
      <t>アンゼン</t>
    </rPh>
    <rPh sb="19" eb="21">
      <t>カイテキ</t>
    </rPh>
    <rPh sb="22" eb="24">
      <t>コウツウ</t>
    </rPh>
    <rPh sb="25" eb="27">
      <t>カクホ</t>
    </rPh>
    <rPh sb="28" eb="30">
      <t>ヒツヨウ</t>
    </rPh>
    <rPh sb="31" eb="33">
      <t>ケイヒ</t>
    </rPh>
    <phoneticPr fontId="2"/>
  </si>
  <si>
    <t>（項）警備警察費
　（大事項）国の公安の維持に必要な経費</t>
    <rPh sb="3" eb="5">
      <t>ケイビ</t>
    </rPh>
    <rPh sb="5" eb="7">
      <t>ケイサツ</t>
    </rPh>
    <rPh sb="7" eb="8">
      <t>ヒ</t>
    </rPh>
    <rPh sb="11" eb="13">
      <t>ダイジ</t>
    </rPh>
    <rPh sb="13" eb="14">
      <t>コウ</t>
    </rPh>
    <rPh sb="15" eb="16">
      <t>クニ</t>
    </rPh>
    <rPh sb="17" eb="19">
      <t>コウアン</t>
    </rPh>
    <rPh sb="20" eb="22">
      <t>イジ</t>
    </rPh>
    <rPh sb="23" eb="25">
      <t>ヒツヨウ</t>
    </rPh>
    <rPh sb="26" eb="28">
      <t>ケイヒ</t>
    </rPh>
    <phoneticPr fontId="2"/>
  </si>
  <si>
    <t>（項）皇宮警察本部
　（大事項）護衛・警備に必要な経費</t>
    <rPh sb="3" eb="5">
      <t>コウグウ</t>
    </rPh>
    <rPh sb="5" eb="7">
      <t>ケイサツ</t>
    </rPh>
    <rPh sb="7" eb="9">
      <t>ホンブ</t>
    </rPh>
    <rPh sb="12" eb="14">
      <t>ダイジ</t>
    </rPh>
    <rPh sb="14" eb="15">
      <t>コウ</t>
    </rPh>
    <rPh sb="16" eb="18">
      <t>ゴエイ</t>
    </rPh>
    <rPh sb="19" eb="21">
      <t>ケイビ</t>
    </rPh>
    <rPh sb="22" eb="24">
      <t>ヒツヨウ</t>
    </rPh>
    <rPh sb="25" eb="27">
      <t>ケイヒ</t>
    </rPh>
    <phoneticPr fontId="2"/>
  </si>
  <si>
    <t>警備局
外事情報部</t>
    <rPh sb="0" eb="2">
      <t>ケイビ</t>
    </rPh>
    <rPh sb="2" eb="3">
      <t>キョク</t>
    </rPh>
    <rPh sb="4" eb="6">
      <t>ガイジ</t>
    </rPh>
    <rPh sb="6" eb="9">
      <t>ジョウホウブ</t>
    </rPh>
    <phoneticPr fontId="2"/>
  </si>
  <si>
    <t>（項）犯罪被害給付費
　（大事項）犯罪被害給付に必要な経費</t>
    <rPh sb="3" eb="5">
      <t>ハンザイ</t>
    </rPh>
    <rPh sb="5" eb="7">
      <t>ヒガイ</t>
    </rPh>
    <rPh sb="7" eb="9">
      <t>キュウフ</t>
    </rPh>
    <rPh sb="9" eb="10">
      <t>ヒ</t>
    </rPh>
    <rPh sb="13" eb="15">
      <t>ダイジ</t>
    </rPh>
    <rPh sb="15" eb="16">
      <t>コウ</t>
    </rPh>
    <rPh sb="17" eb="19">
      <t>ハンザイ</t>
    </rPh>
    <rPh sb="19" eb="21">
      <t>ヒガイ</t>
    </rPh>
    <rPh sb="21" eb="23">
      <t>キュウフ</t>
    </rPh>
    <rPh sb="24" eb="26">
      <t>ヒツヨウ</t>
    </rPh>
    <rPh sb="27" eb="29">
      <t>ケイヒ</t>
    </rPh>
    <phoneticPr fontId="2"/>
  </si>
  <si>
    <t>（項）情報技術犯罪対策費
　（大事項）情報技術犯罪対策に必要な経費</t>
    <rPh sb="3" eb="5">
      <t>ジョウホウ</t>
    </rPh>
    <rPh sb="5" eb="7">
      <t>ギジュツ</t>
    </rPh>
    <rPh sb="7" eb="9">
      <t>ハンザイ</t>
    </rPh>
    <rPh sb="9" eb="12">
      <t>タイサクヒ</t>
    </rPh>
    <rPh sb="15" eb="17">
      <t>ダイジ</t>
    </rPh>
    <rPh sb="17" eb="18">
      <t>コウ</t>
    </rPh>
    <rPh sb="19" eb="21">
      <t>ジョウホウ</t>
    </rPh>
    <rPh sb="21" eb="23">
      <t>ギジュツ</t>
    </rPh>
    <rPh sb="23" eb="25">
      <t>ハンザイ</t>
    </rPh>
    <rPh sb="25" eb="27">
      <t>タイサク</t>
    </rPh>
    <rPh sb="28" eb="30">
      <t>ヒツヨウ</t>
    </rPh>
    <rPh sb="31" eb="33">
      <t>ケイヒ</t>
    </rPh>
    <phoneticPr fontId="2"/>
  </si>
  <si>
    <t>（項）警察活動基盤整備費
　（大事項）警察活動基盤の整備に必要な経費</t>
    <rPh sb="1" eb="2">
      <t>コウ</t>
    </rPh>
    <rPh sb="3" eb="5">
      <t>ケイサツ</t>
    </rPh>
    <rPh sb="5" eb="7">
      <t>カツドウ</t>
    </rPh>
    <rPh sb="7" eb="9">
      <t>キバン</t>
    </rPh>
    <rPh sb="9" eb="12">
      <t>セイビヒ</t>
    </rPh>
    <rPh sb="15" eb="17">
      <t>ダイジ</t>
    </rPh>
    <rPh sb="17" eb="18">
      <t>コウ</t>
    </rPh>
    <rPh sb="19" eb="21">
      <t>ケイサツ</t>
    </rPh>
    <rPh sb="21" eb="23">
      <t>カツドウ</t>
    </rPh>
    <rPh sb="23" eb="25">
      <t>キバン</t>
    </rPh>
    <rPh sb="26" eb="28">
      <t>セイビ</t>
    </rPh>
    <rPh sb="29" eb="31">
      <t>ヒツヨウ</t>
    </rPh>
    <rPh sb="32" eb="34">
      <t>ケイヒ</t>
    </rPh>
    <phoneticPr fontId="2"/>
  </si>
  <si>
    <t>（項）警察庁共通費
　（大事項）警察庁一般行政に必要な経費</t>
    <rPh sb="3" eb="6">
      <t>ケイサツチョウ</t>
    </rPh>
    <rPh sb="6" eb="8">
      <t>キョウツウ</t>
    </rPh>
    <rPh sb="8" eb="9">
      <t>ヒ</t>
    </rPh>
    <rPh sb="16" eb="19">
      <t>ケイサツチョウ</t>
    </rPh>
    <rPh sb="19" eb="21">
      <t>イッパン</t>
    </rPh>
    <rPh sb="21" eb="23">
      <t>ギョウセイ</t>
    </rPh>
    <rPh sb="24" eb="26">
      <t>ヒツヨウ</t>
    </rPh>
    <rPh sb="27" eb="29">
      <t>ケイヒ</t>
    </rPh>
    <phoneticPr fontId="2"/>
  </si>
  <si>
    <t>（項）警察庁共通費
　（大事項）国際会議等に必要な経費</t>
    <rPh sb="3" eb="6">
      <t>ケイサツチョウ</t>
    </rPh>
    <rPh sb="6" eb="8">
      <t>キョウツウ</t>
    </rPh>
    <rPh sb="8" eb="9">
      <t>ヒ</t>
    </rPh>
    <rPh sb="16" eb="18">
      <t>コクサイ</t>
    </rPh>
    <rPh sb="18" eb="20">
      <t>カイギ</t>
    </rPh>
    <rPh sb="20" eb="21">
      <t>トウ</t>
    </rPh>
    <rPh sb="22" eb="24">
      <t>ヒツヨウ</t>
    </rPh>
    <rPh sb="25" eb="27">
      <t>ケイヒ</t>
    </rPh>
    <phoneticPr fontId="2"/>
  </si>
  <si>
    <t>（項）警察庁施設費
　（大事項）警察庁施設整備に必要な経費
　（大事項）民間資金等を活用した警察庁施設整備に必要な経費</t>
    <rPh sb="3" eb="6">
      <t>ケイサツチョウ</t>
    </rPh>
    <rPh sb="6" eb="9">
      <t>シセツヒ</t>
    </rPh>
    <rPh sb="16" eb="19">
      <t>ケイサツチョウ</t>
    </rPh>
    <rPh sb="19" eb="21">
      <t>シセツ</t>
    </rPh>
    <rPh sb="21" eb="23">
      <t>セイビ</t>
    </rPh>
    <rPh sb="24" eb="26">
      <t>ヒツヨウ</t>
    </rPh>
    <rPh sb="27" eb="29">
      <t>ケイヒ</t>
    </rPh>
    <rPh sb="36" eb="38">
      <t>ミンカン</t>
    </rPh>
    <rPh sb="38" eb="41">
      <t>シキントウ</t>
    </rPh>
    <rPh sb="42" eb="44">
      <t>カツヨウ</t>
    </rPh>
    <rPh sb="46" eb="49">
      <t>ケイサツチョウ</t>
    </rPh>
    <rPh sb="49" eb="51">
      <t>シセツ</t>
    </rPh>
    <rPh sb="51" eb="53">
      <t>セイビ</t>
    </rPh>
    <rPh sb="54" eb="56">
      <t>ヒツヨウ</t>
    </rPh>
    <rPh sb="57" eb="59">
      <t>ケイヒ</t>
    </rPh>
    <phoneticPr fontId="2"/>
  </si>
  <si>
    <t>（項）警察庁施設費
　（大事項）警察庁施設整備に必要な経費</t>
    <rPh sb="3" eb="6">
      <t>ケイサツチョウ</t>
    </rPh>
    <rPh sb="6" eb="9">
      <t>シセツヒ</t>
    </rPh>
    <rPh sb="16" eb="19">
      <t>ケイサツチョウ</t>
    </rPh>
    <rPh sb="19" eb="21">
      <t>シセツ</t>
    </rPh>
    <rPh sb="21" eb="23">
      <t>セイビ</t>
    </rPh>
    <rPh sb="24" eb="26">
      <t>ヒツヨウ</t>
    </rPh>
    <rPh sb="27" eb="29">
      <t>ケイヒ</t>
    </rPh>
    <phoneticPr fontId="2"/>
  </si>
  <si>
    <t>新25-１</t>
    <rPh sb="0" eb="1">
      <t>シン</t>
    </rPh>
    <phoneticPr fontId="2"/>
  </si>
  <si>
    <t>新25-２</t>
    <rPh sb="0" eb="1">
      <t>シン</t>
    </rPh>
    <phoneticPr fontId="2"/>
  </si>
  <si>
    <t>新25-５</t>
    <rPh sb="0" eb="1">
      <t>シン</t>
    </rPh>
    <phoneticPr fontId="2"/>
  </si>
  <si>
    <t>新25-６</t>
    <rPh sb="0" eb="1">
      <t>シン</t>
    </rPh>
    <phoneticPr fontId="2"/>
  </si>
  <si>
    <t>新25-７</t>
    <rPh sb="0" eb="1">
      <t>シン</t>
    </rPh>
    <phoneticPr fontId="2"/>
  </si>
  <si>
    <t>新25-８</t>
    <rPh sb="0" eb="1">
      <t>シン</t>
    </rPh>
    <phoneticPr fontId="2"/>
  </si>
  <si>
    <t>-</t>
  </si>
  <si>
    <t>新25-３</t>
    <rPh sb="0" eb="1">
      <t>シン</t>
    </rPh>
    <phoneticPr fontId="2"/>
  </si>
  <si>
    <t>新25-４</t>
    <rPh sb="0" eb="1">
      <t>シン</t>
    </rPh>
    <phoneticPr fontId="2"/>
  </si>
  <si>
    <t>平成２５年対象</t>
  </si>
  <si>
    <t>前年度新規</t>
  </si>
  <si>
    <t>○</t>
  </si>
  <si>
    <t>その他</t>
  </si>
  <si>
    <t>　</t>
  </si>
  <si>
    <t>現状通り</t>
  </si>
  <si>
    <t>おおむね具体的で十分な内容と認められる。</t>
  </si>
  <si>
    <t>　電子計算機運営に係る平成27年度予算概算要求を行うに当たり、契約実績の反映、システム構成の見直し等を実施するとともに、執行に当たっては、更なる競争性の確保を図るなど、可能な限り経費の縮減に努めること。</t>
  </si>
  <si>
    <t>　他施策における同種物品等についても引き続き、平成27年度予算の概算要求を行う際には、実績単価の反映、性能の見直し、調達数の見直しを実施し、予算額の縮減に努めること。</t>
  </si>
  <si>
    <t>　行政事業レビューにおける自己点検結果を踏まえて必要な検討を実施し、概算要求に反映させること。</t>
  </si>
  <si>
    <t>　整備に必要な各種物品の調達等について、平成27年度予算の概算要求を行う場合には、実績単価の反映、仕様の見直し、調達数の見直しを実施し、予算額の縮減に努めること。</t>
  </si>
  <si>
    <t>　整備に必要な物品の調達等について、平成27年度予算の概算要求を行う場合には、実績単価の調査や市場価格調査を実施し、予算額の縮減に努めること。</t>
  </si>
  <si>
    <t>　通信教養に必要な物品等について、平成27年度予算の概算要求を行う場合には、実績単価の反映、単価の見直し等を実施し、予算額の縮減に努めること。</t>
  </si>
  <si>
    <t>事業内容の一部改善</t>
  </si>
  <si>
    <t>　平成27年度予算の概算要求を行う場合には、実績単価の反映等を実施し、予算額の減額に努めること。</t>
  </si>
  <si>
    <t>　自己点検の結果を踏まえ、調達に際しては、仕様の点検や過去の調達実績や市場の状況等を予定価格に反映させるなど、競争性、経済性、透明性を高めるための取組を継続するとともに、配分した予算の執行状況を把握・精査すること。</t>
  </si>
  <si>
    <t>　平成27年度予算の概算要求を行う場合には、実績単価の反映、調達数の見直し等を実施し、予算額の減額に努めること。</t>
  </si>
  <si>
    <t>　引き続き、仕様の見直しにより調達における競争性を十分確保し、また数機一括の調達により経済性の向上に努めること。</t>
  </si>
  <si>
    <t>事業全体の抜本的な改善</t>
  </si>
  <si>
    <t xml:space="preserve">　犯罪を立証するために必要な司法解剖が確実に実施されることを前提として、合理性のある司法解剖経費の積算方法を検討すべきである。
</t>
  </si>
  <si>
    <t>　現在の各府県（警視庁、関東管区、近畿管区各県警察を除く）ごとの検査試薬の調達方法について、全国の一定地域ごとにまとめて契約若しくは中央調達を行うなど調達方法の見直しを図ること。
　 また、指定試薬以外の使用を承認させて競争性を高めるなど、更なるコスト縮減方策を引き続き検討すること。</t>
  </si>
  <si>
    <t>　他施策における同種の事業についても引き続き、平成27年度予算の概算要求を行う際には、実績単価の反映、性能の見直し、調達数の見直しを実施し、予算額の縮減に努めること。</t>
  </si>
  <si>
    <t>　競争入札の実施によるコスト削減のほか、実績単価の反映、調達数の見直し等を実施し、予算額の縮減に努めること。</t>
  </si>
  <si>
    <t>　入札者数の拡大等競争性の向上に引き続き努めるとともに、本調査研究についても調査結果の有効性を十分に検証すること。</t>
  </si>
  <si>
    <t>現状通り</t>
    <phoneticPr fontId="10"/>
  </si>
  <si>
    <t>おおむね具体的で十分な内容と認められる。</t>
    <phoneticPr fontId="10"/>
  </si>
  <si>
    <t>　今後同様の事業を実施する場合には、競争性・透明性の向上を図り、コストの削減に努めること。</t>
  </si>
  <si>
    <t>　平成２７年度予算概算要求に当たっては、必要数の見直し及び契約実績を反映した要求単価の見直しを実施し、予算額の縮減を図ること。</t>
    <phoneticPr fontId="10"/>
  </si>
  <si>
    <t>　平成24年度公開プロセスにおいて、業界等との費用負担についての改善が求められているところ、当該事業の国庫債務負担行為による契約が平成25年度までとなっていることから、平成26年度以降の契約にあたっては、その費用負担等について、契約内容等に見直しが図れるか検討すべきである。</t>
  </si>
  <si>
    <t>　平成27年度予算の概算要求を行う場合には、実績単価の反映、調達数の見直し等を実施し、予算額の削減に努めること。</t>
  </si>
  <si>
    <t>特になし。</t>
  </si>
  <si>
    <t>特になし（事業の終了）。</t>
  </si>
  <si>
    <t>縮減</t>
  </si>
  <si>
    <t>　当該事業は、第一線の警察活動を支える重要性の高いものであり、また、運転免許証の発行等の行政サービスを充実させるものであることから、今後も継続的に実施する必要性がある。
　平成27年度にあっては、事業内容の見直しに加え、延長可能なシステムの継続利用、契約実績の反映を行うことにより要求額の縮減を図った。（縮減額：318百万円）
　今後とも、世界最先端ＩＴ国家創造宣言（平成25年６月14日閣議決定）に基づく情報システムの改革に当たっては、仮想化技術によるシステム統合を推進するとともに、更なる競争性の確保、経費の一層の縮減に向けて、継続的な検討を行う。</t>
  </si>
  <si>
    <t>　警察活動を行う上で警察情報の的確な伝達は必要不可欠であることから、その維持を行う本事業は継続して実施する必要がある。
　平成27年度予算の概算要求に際しては、実績単価の反映、性能の見直し、調達数の見直し等を実施し、予算額を縮減した。（縮減額：125百万円）</t>
  </si>
  <si>
    <t>　警察活動を行う上で警察情報の的確な伝達は必要不可欠であることから、その維持を行う本事業は継続して実施する必要がある。
　平成27年度予算の概算要求に際しては、実績単価の反映、回線品目の見直等を実施し、予算額を縮減した。（縮減額：６８百万円）</t>
  </si>
  <si>
    <t>　警察活動を行う上で警察情報の的確な伝達は必要不可欠であることから、その維持を行う本事業は継続して実施する必要がある。
　平成27年度予算の概算要求に際しては、実績単価の反映、性能の見直し、調達数の見直し等を実施し、予算額を縮減した。（縮減額：18百万円）</t>
  </si>
  <si>
    <t>　警察情報通信の高度化、効率化に向けた各種研究や教育訓練は必要不可欠な事業であることから、継続して実施する必要がある。
　通信教養に必要な経費については、各種研究内容や既存の専科教養を見直すなど、内容を精査しているところであり、今後もこれらの作業を継続して行う。
　平成27年度予算の概算要求に際しては、実績単価を反映するなど、予算額を縮減した。
　また、個々の事業の実施に当たっては、より競争性を高めるための検討等を引き続き実施していくこととする。（削減額：４百万円）</t>
  </si>
  <si>
    <t>　平成27年度予算の概算要求に際しては、都道府県警察に配分する維持費について、予算の執行状況を勘案して削減した。（削減額：６百万円）</t>
  </si>
  <si>
    <t>　平成27年度予算の概算要求に際しては、都道府県警察に配分する維持費について、予算の執行状況を勘案して削減した。（削減額：62百万円）</t>
  </si>
  <si>
    <t>　平成27年度予算の概算要求に当たり、更新対象車両の整理を図り、調達数（必要数）の見直しを実施し、予算額の減額を図った。（削減額：290百万円）</t>
  </si>
  <si>
    <t>　引き続き、仕様の見直しにより調達における競争性を十分確保し、また数機一括の調達により経済性の向上に努める。</t>
  </si>
  <si>
    <t>　平成27年度予算の概算要求に当たり、更新対象船舶の整理を図り、調達数（必要数）の見直しを実施し、予算額の減額を図った。（削減額：395百万円）</t>
  </si>
  <si>
    <t>執行等改善</t>
  </si>
  <si>
    <t>　当該事業は、殺人事件等の犯罪を確実に立証するために不可欠なものであり、引き続き実施する必要がある。司法解剖経費の積算方法の合理化のために、日本法医学会と協議を重ね、司法解剖の実施時間や鑑定書の作成枚数に応じて支払われる諸謝金については既に上限額が設定され実施されているほか、平成27年度予算の概算要求に当たっては一部検査単価の引き下げ等の見直しを行った。今後も引き続き積算方法の合理化のための検討を行い、28年度以降の概算要求に反映させる。</t>
  </si>
  <si>
    <t xml:space="preserve">　都道府県警察ごとに調達していた検査試薬を、平成25年度に警視庁及び関東管区各県警察分を一括調達契約（中央調達）し、平成26年度には中央調達に加え近畿管区各警察分を管区調達をするなど調達方法の見直しを行っている。今後も引き続きコスト縮減方策の検討を行い、平成27年度予算の執行において効果が現れるよう取り組んでいく。
</t>
  </si>
  <si>
    <t>　大規模災害等発生時において、警察活動を行う上で警察情報の的確な伝達は必要不可欠であることから、事業の早期執行に努めるとともに、執行に当たっては、競争性を確保し、予算額の縮減に努めることとする。</t>
  </si>
  <si>
    <t>特になし(事業の終了）。</t>
  </si>
  <si>
    <t>　自動車ナンバー自動読取装置は、自動車利用犯罪の検挙に極めて効果的であることから、引き続き実施する必要がある。
　平成27年度予算の概算要求に際しては、構成機器の設置箇所を見直し予算額を縮減した。(縮減額：0.7百万円)</t>
    <rPh sb="106" eb="108">
      <t>ヒャクマン</t>
    </rPh>
    <phoneticPr fontId="1"/>
  </si>
  <si>
    <t>　予算の要求・執行に当たり、引き続き、契約実績等に基づく金額や内容の精査、競争性の確保等に努める。</t>
  </si>
  <si>
    <t>　入札者数の拡大等競争性の向上に引き続き努めるとともに、本調査研究についても調査結果の有効性を十分に検証する。</t>
  </si>
  <si>
    <t>特になし(事業の終了)。</t>
  </si>
  <si>
    <t>　平成２７年度予算の概算要求に当たり、整備対象装備資機材等の整理を図り、調達数（必要数）の見直しを行ったほか、契約実績を反映した要求単価の見直しを実施し、予算額の削減を図った。（削減額：１百万円）</t>
  </si>
  <si>
    <t>　本事業の一部業務を民間企業等にも負担してもらう形での協議を進めており、平成28年度以降には本事業のあり方について何らかの改善が図れる可能性があることから、国庫債務負担行為による契約年数を３年から２年に見直した。また、平成27年度概算要求にあたっても実績金額を基に、可能な減額を行った。（削減額：2.6百万円）</t>
  </si>
  <si>
    <t>平成27年度予算の概算要求に際し、実績単価を反映し要求額の縮減を図った。（削減額：0.8百万円）</t>
  </si>
  <si>
    <t>　引き続き、競争性の確保に努めると共に、仕様等の見直し・点検を実施し、質の高い資機材の確保及び効率的な予算執行に努める。</t>
  </si>
  <si>
    <t>　引き続き、競争性の確保に努めると共に、仕様書等の見直し・点検を実施し、質の確保及び効率的な予算執行に努める。</t>
  </si>
  <si>
    <t>　事業の実施に当たっては、効率かつ効果的な活用に努める。また、執行に当たっては、一般競争入札を実施して競争性を確保する予定である。</t>
  </si>
  <si>
    <t>　事業の実施に当たっては、一般競争入札を実施して競争性を確保している。また、平成27年度予算要求に当たっては、前年の実施結果を基に調査内容について十分に検証している。</t>
  </si>
  <si>
    <t>　警察活動を行う上で警察情報の的確な伝達は必要不可欠であり、国民生活と直結する事業であることから、本事業は継続して実施する必要がある。
　平成27年度予算の概算要求に際しては、市場価格調査の結果を考慮し、適切な査定を行い、整備箇所を見直すことで、予算額を縮減した。（縮減額：２４６百万円）</t>
    <phoneticPr fontId="2"/>
  </si>
  <si>
    <t>-</t>
    <phoneticPr fontId="2"/>
  </si>
  <si>
    <t>　執行に当たっては、競争性・透明性を十分確保し、平成27年度概算要求に際しても引き続き事業内容等を精査し、予算額の削減に努めるとともに経費の効率化に努めることとする。</t>
    <phoneticPr fontId="2"/>
  </si>
  <si>
    <t>　平成27年度予算の概算要求を行うに当たって、実績単価を反映させたほか、既存事業の見直し等を実施した（削減額：19百万円）。</t>
    <phoneticPr fontId="2"/>
  </si>
  <si>
    <t>特になし（事業の終了）。</t>
    <rPh sb="5" eb="7">
      <t>ジギョウ</t>
    </rPh>
    <rPh sb="8" eb="10">
      <t>シュウリョウ</t>
    </rPh>
    <phoneticPr fontId="2"/>
  </si>
  <si>
    <t>　平成27年度予算の概算要求に当たり、契約実績に基づき要求単価の見直しを行い、0.4百万円の減額を要求額に反映させた。</t>
    <phoneticPr fontId="2"/>
  </si>
  <si>
    <t>要求額のうち「新しい日本のための優先課題推進枠」500</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</si>
  <si>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要求額のうち「新しい日本のための優先課題推進枠」89</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</si>
  <si>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要求額のうち「新しい日本のための優先課題推進枠」95</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</si>
  <si>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要求額のうち「新しい日本のための優先課題推進枠」2,211</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</si>
  <si>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要求額のうち「新しい日本のための優先課題推進枠」26</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</si>
  <si>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要求額のうち「新しい日本のための優先課題推進枠」50</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</si>
  <si>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要求額のうち「新しい日本のための優先課題推進枠」7,460</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</si>
  <si>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要求額のうち「新しい日本のための優先課題推進枠」742</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</si>
  <si>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要求額のうち「新しい日本のための優先課題推進枠」958</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</si>
  <si>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要求額のうち「新しい日本のための優先課題推進枠」3</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</si>
  <si>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要求額のうち「新しい日本のための優先課題推進枠」1,977</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</si>
  <si>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要求額のうち「新しい日本のための優先課題推進枠」8,605</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</si>
  <si>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要求額のうち「新しい日本のための優先課題推進枠」1,285</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</si>
  <si>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要求額のうち「新しい日本のための優先課題推進枠」207</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</si>
  <si>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要求額のうち「新しい日本のための優先課題推進枠」43</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</si>
  <si>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要求額のうち「新しい日本のための優先課題推進枠」38</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</si>
  <si>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要求額のうち「新しい日本のための優先課題推進枠」1,410</t>
    <rPh sb="0" eb="3">
      <t>ヨウキュウガク</t>
    </rPh>
    <rPh sb="7" eb="8">
      <t>アタラ</t>
    </rPh>
    <rPh sb="10" eb="12">
      <t>ニホン</t>
    </rPh>
    <rPh sb="16" eb="18">
      <t>ユウセン</t>
    </rPh>
    <rPh sb="18" eb="20">
      <t>カダイ</t>
    </rPh>
    <rPh sb="20" eb="22">
      <t>スイシン</t>
    </rPh>
    <rPh sb="22" eb="23">
      <t>ワク</t>
    </rPh>
    <phoneticPr fontId="2"/>
  </si>
  <si>
    <t>-</t>
    <phoneticPr fontId="2"/>
  </si>
  <si>
    <t>　今後同様の事業を実施する場合には、単価の見直し等を行いコストの削減に努めること。</t>
    <phoneticPr fontId="2"/>
  </si>
  <si>
    <t>　事業の執行に当たっては、競争性を確保した調達を行うなど、執行額の削減に努めること。</t>
    <phoneticPr fontId="2"/>
  </si>
  <si>
    <t>　平成27年度概算要求の金額に反映すべき点及び執行等で改善すべき点はない。</t>
    <phoneticPr fontId="2"/>
  </si>
  <si>
    <t>　平成27年度概算要求に際し、実績単価の反映等を実施し、要求額の縮減を図った。(縮減額：7百万円)</t>
    <phoneticPr fontId="2"/>
  </si>
  <si>
    <t>　次回更新時には、仕様の見直し等更なるコスト削減方策を検討する。</t>
    <rPh sb="1" eb="3">
      <t>ジカイ</t>
    </rPh>
    <rPh sb="3" eb="6">
      <t>コウシンジ</t>
    </rPh>
    <rPh sb="9" eb="11">
      <t>シヨウ</t>
    </rPh>
    <rPh sb="12" eb="14">
      <t>ミナオ</t>
    </rPh>
    <rPh sb="15" eb="16">
      <t>トウ</t>
    </rPh>
    <rPh sb="16" eb="17">
      <t>サラ</t>
    </rPh>
    <rPh sb="22" eb="24">
      <t>サクゲン</t>
    </rPh>
    <rPh sb="24" eb="26">
      <t>ホウサク</t>
    </rPh>
    <rPh sb="27" eb="29">
      <t>ケントウ</t>
    </rPh>
    <phoneticPr fontId="2"/>
  </si>
  <si>
    <t>特になし。</t>
    <phoneticPr fontId="2"/>
  </si>
  <si>
    <t>　引き続き単価の見直し等を行い予算額の縮減に努めること。</t>
    <phoneticPr fontId="10"/>
  </si>
  <si>
    <t>　事業目的達成に向け、契約履行状況の点検等に努めること。</t>
    <phoneticPr fontId="2"/>
  </si>
  <si>
    <t>　調達に当たっては、競争性を確保し、資機材の質の確保と予算の効率的執行を図ること。</t>
    <phoneticPr fontId="2"/>
  </si>
  <si>
    <t>　調達に当たっては競争性を確保し、質の確保と予算の効率的執行を図ること。</t>
    <phoneticPr fontId="2"/>
  </si>
  <si>
    <t>　今後同様の事業について予算要求を行う場合には、実績単価の反映等を行うなどコスト縮減方策の検討を行うこと。</t>
    <phoneticPr fontId="2"/>
  </si>
  <si>
    <t>　事業の実施に当たっては、競争性を確保するほか、効率的かつ効果的な事業の実施に努めること。</t>
    <phoneticPr fontId="2"/>
  </si>
  <si>
    <t>　事業の実施に当たっては、競争性を確保するほか、調査内容について十分に検証すること。</t>
    <phoneticPr fontId="2"/>
  </si>
  <si>
    <t>　事業の実施に当たっては、競争性を確保しコスト縮減に努めること。</t>
    <rPh sb="1" eb="3">
      <t>ジギョウ</t>
    </rPh>
    <rPh sb="4" eb="6">
      <t>ジッシ</t>
    </rPh>
    <rPh sb="7" eb="8">
      <t>ア</t>
    </rPh>
    <phoneticPr fontId="1"/>
  </si>
  <si>
    <t>要求額のうち「新しい日本のための優先課題推進枠」159</t>
    <rPh sb="0" eb="3">
      <t>ヨウキュウガク</t>
    </rPh>
    <rPh sb="7" eb="8">
      <t>アタラ</t>
    </rPh>
    <rPh sb="10" eb="12">
      <t>ニホン</t>
    </rPh>
    <rPh sb="16" eb="18">
      <t>ユウセン</t>
    </rPh>
    <rPh sb="18" eb="20">
      <t>カダイ</t>
    </rPh>
    <rPh sb="20" eb="22">
      <t>スイシン</t>
    </rPh>
    <rPh sb="22" eb="23">
      <t>ワク</t>
    </rPh>
    <phoneticPr fontId="2"/>
  </si>
  <si>
    <t>　次回更新時には、仕様の見直し等更なるコスト削減に努めること。</t>
    <rPh sb="1" eb="3">
      <t>ジカイ</t>
    </rPh>
    <rPh sb="3" eb="6">
      <t>コウシンジ</t>
    </rPh>
    <rPh sb="9" eb="11">
      <t>シヨウ</t>
    </rPh>
    <rPh sb="12" eb="14">
      <t>ミナオ</t>
    </rPh>
    <rPh sb="15" eb="16">
      <t>トウ</t>
    </rPh>
    <rPh sb="16" eb="17">
      <t>サラ</t>
    </rPh>
    <rPh sb="22" eb="24">
      <t>サクゲン</t>
    </rPh>
    <rPh sb="25" eb="26">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</si>
</sst>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
    <numFmt numFmtId="177" formatCode="_ * #,##0_ ;_ * &quot;▲&quot;#,##0_ ;_ * &quot;-&quot;_ ;_ @_ "/>
    <numFmt numFmtId="178" formatCode="#,##0;&quot;▲ &quot;#,##0"/>
    <numFmt numFmtId="179" formatCode="0000"/>
    <numFmt numFmtId="180" formatCode="00000"/>
    <numFmt numFmtId="181" formatCode="_ * #,##0.0_ ;_ * &quot;▲&quot;#,##0.0_ ;_ * &quot;-&quot;_ ;_ @_ "/>
  </numFmts>
  <fonts count="11" x14ac:knownFonts="1">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b/>
      <sz val="18"/>
      <name val="ＭＳ ゴシック"/>
      <family val="3"/>
      <charset val="128"/>
    </font>
    <font>
      <b/>
      <sz val="11"/>
      <name val="ＭＳ ゴシック"/>
      <family val="3"/>
      <charset val="128"/>
    </font>
    <font>
      <sz val="8"/>
      <name val="ＭＳ Ｐゴシック"/>
      <family val="3"/>
      <charset val="128"/>
    </font>
    <font>
      <sz val="9"/>
      <name val="ＭＳ Ｐゴシック"/>
      <family val="3"/>
      <charset val="128"/>
    </font>
    <font>
      <sz val="9"/>
      <name val="ＭＳ ゴシック"/>
      <family val="3"/>
      <charset val="128"/>
    </font>
    <font>
      <sz val="11"/>
      <name val="ＭＳ Ｐゴシック"/>
      <family val="3"/>
      <charset val="128"/>
    </font>
    <font>
      <sz val="6"/>
      <name val="ＭＳ Ｐ明朝"/>
      <family val="1"/>
      <charset val="128"/>
    </font>
  </fonts>
  <fills count="5">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bgColor indexed="64"/>
      </patternFill>
    </fill>
  </fills>
  <borders count="6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top style="medium">
        <color indexed="64"/>
      </top>
      <bottom style="double">
        <color indexed="64"/>
      </bottom>
      <diagonal style="thin">
        <color indexed="64"/>
      </diagonal>
    </border>
    <border diagonalUp="1">
      <left style="thin">
        <color indexed="64"/>
      </left>
      <right style="medium">
        <color indexed="64"/>
      </right>
      <top style="medium">
        <color indexed="64"/>
      </top>
      <bottom style="double">
        <color indexed="64"/>
      </bottom>
      <diagonal style="thin">
        <color indexed="64"/>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205">
    <xf numFmtId="0" fontId="0" fillId="0" borderId="0" xfId="0"/>
    <xf numFmtId="0" fontId="1" fillId="0" borderId="0" xfId="0" applyFont="1" applyBorder="1"/>
    <xf numFmtId="0" fontId="3" fillId="0" borderId="0" xfId="0" applyFont="1"/>
    <xf numFmtId="0" fontId="4" fillId="0" borderId="0" xfId="0" applyFont="1" applyBorder="1" applyAlignment="1">
      <alignment horizontal="center"/>
    </xf>
    <xf numFmtId="0" fontId="5" fillId="0" borderId="1" xfId="0" applyFont="1" applyBorder="1"/>
    <xf numFmtId="0" fontId="3" fillId="0" borderId="1" xfId="0" applyFont="1" applyBorder="1"/>
    <xf numFmtId="0" fontId="3" fillId="0" borderId="0" xfId="0" applyFont="1" applyBorder="1"/>
    <xf numFmtId="0" fontId="3" fillId="0" borderId="1" xfId="0" applyFont="1" applyBorder="1" applyAlignment="1">
      <alignment horizontal="right"/>
    </xf>
    <xf numFmtId="0" fontId="3" fillId="0" borderId="0" xfId="0" applyFont="1" applyBorder="1" applyAlignment="1">
      <alignment horizontal="right"/>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3" borderId="20" xfId="0" applyFont="1" applyFill="1" applyBorder="1" applyAlignment="1">
      <alignment horizontal="center" vertical="center"/>
    </xf>
    <xf numFmtId="0" fontId="3" fillId="3" borderId="4" xfId="0" applyFont="1" applyFill="1" applyBorder="1" applyAlignment="1">
      <alignment horizontal="left"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right" vertical="center" wrapText="1"/>
    </xf>
    <xf numFmtId="0" fontId="3" fillId="3" borderId="6"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3" borderId="21" xfId="0" applyFont="1" applyFill="1" applyBorder="1" applyAlignment="1">
      <alignment horizontal="center" vertical="center"/>
    </xf>
    <xf numFmtId="176" fontId="3" fillId="0" borderId="9" xfId="0" applyNumberFormat="1" applyFont="1" applyBorder="1" applyAlignment="1">
      <alignment horizontal="center" vertical="center"/>
    </xf>
    <xf numFmtId="177" fontId="3" fillId="0" borderId="10" xfId="0" applyNumberFormat="1" applyFont="1" applyBorder="1" applyAlignment="1">
      <alignment vertical="center" shrinkToFit="1"/>
    </xf>
    <xf numFmtId="177" fontId="3" fillId="4" borderId="0" xfId="0" applyNumberFormat="1" applyFont="1" applyFill="1" applyBorder="1" applyAlignment="1">
      <alignment vertical="center" shrinkToFit="1"/>
    </xf>
    <xf numFmtId="177" fontId="3" fillId="4" borderId="10" xfId="0" applyNumberFormat="1" applyFont="1" applyFill="1" applyBorder="1" applyAlignment="1">
      <alignment vertical="center" shrinkToFit="1"/>
    </xf>
    <xf numFmtId="3" fontId="3" fillId="4" borderId="10" xfId="0" applyNumberFormat="1" applyFont="1" applyFill="1" applyBorder="1" applyAlignment="1">
      <alignment horizontal="center" vertical="center" wrapText="1"/>
    </xf>
    <xf numFmtId="3" fontId="3" fillId="4" borderId="10" xfId="0" applyNumberFormat="1" applyFont="1" applyFill="1" applyBorder="1" applyAlignment="1">
      <alignment vertical="center" wrapText="1"/>
    </xf>
    <xf numFmtId="177" fontId="3" fillId="4" borderId="22" xfId="0" applyNumberFormat="1" applyFont="1" applyFill="1" applyBorder="1" applyAlignment="1">
      <alignment vertical="center" shrinkToFit="1"/>
    </xf>
    <xf numFmtId="0" fontId="3" fillId="4" borderId="23" xfId="0" applyNumberFormat="1" applyFont="1" applyFill="1" applyBorder="1" applyAlignment="1">
      <alignment horizontal="center" vertical="center" wrapText="1"/>
    </xf>
    <xf numFmtId="0" fontId="3" fillId="4" borderId="24"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176" fontId="3" fillId="0" borderId="27" xfId="0" applyNumberFormat="1" applyFont="1" applyBorder="1" applyAlignment="1">
      <alignment horizontal="center" vertical="center"/>
    </xf>
    <xf numFmtId="177" fontId="3" fillId="0" borderId="25" xfId="0" applyNumberFormat="1" applyFont="1" applyBorder="1" applyAlignment="1">
      <alignment vertical="center" shrinkToFit="1"/>
    </xf>
    <xf numFmtId="177" fontId="3" fillId="4" borderId="28" xfId="0" applyNumberFormat="1" applyFont="1" applyFill="1" applyBorder="1" applyAlignment="1">
      <alignment vertical="center" shrinkToFit="1"/>
    </xf>
    <xf numFmtId="177" fontId="3" fillId="4" borderId="25" xfId="0" applyNumberFormat="1" applyFont="1" applyFill="1" applyBorder="1" applyAlignment="1">
      <alignment vertical="center" shrinkToFit="1"/>
    </xf>
    <xf numFmtId="3" fontId="3" fillId="4" borderId="25" xfId="0" applyNumberFormat="1" applyFont="1" applyFill="1" applyBorder="1" applyAlignment="1">
      <alignment horizontal="center" vertical="center" wrapText="1"/>
    </xf>
    <xf numFmtId="3" fontId="3" fillId="4" borderId="25" xfId="0" applyNumberFormat="1" applyFont="1" applyFill="1" applyBorder="1" applyAlignment="1">
      <alignment vertical="center" wrapText="1"/>
    </xf>
    <xf numFmtId="177" fontId="3" fillId="4" borderId="29" xfId="0" applyNumberFormat="1" applyFont="1" applyFill="1" applyBorder="1" applyAlignment="1">
      <alignment vertical="center" shrinkToFit="1"/>
    </xf>
    <xf numFmtId="0" fontId="3" fillId="4" borderId="25" xfId="0" applyNumberFormat="1" applyFont="1" applyFill="1" applyBorder="1" applyAlignment="1">
      <alignment horizontal="center" vertical="center" wrapText="1"/>
    </xf>
    <xf numFmtId="0" fontId="3" fillId="4" borderId="25" xfId="0" applyNumberFormat="1" applyFont="1" applyFill="1" applyBorder="1" applyAlignment="1">
      <alignment vertical="center" wrapText="1"/>
    </xf>
    <xf numFmtId="0" fontId="3" fillId="0" borderId="29"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176" fontId="3" fillId="3" borderId="27" xfId="0" applyNumberFormat="1" applyFont="1" applyFill="1" applyBorder="1" applyAlignment="1">
      <alignment horizontal="center" vertical="center"/>
    </xf>
    <xf numFmtId="0" fontId="3" fillId="3" borderId="28" xfId="0" applyNumberFormat="1" applyFont="1" applyFill="1" applyBorder="1" applyAlignment="1">
      <alignment vertical="center" wrapText="1"/>
    </xf>
    <xf numFmtId="177" fontId="3" fillId="3" borderId="28" xfId="0" applyNumberFormat="1" applyFont="1" applyFill="1" applyBorder="1" applyAlignment="1">
      <alignment vertical="center" shrinkToFit="1"/>
    </xf>
    <xf numFmtId="3" fontId="3" fillId="3" borderId="28" xfId="0" applyNumberFormat="1" applyFont="1" applyFill="1" applyBorder="1" applyAlignment="1">
      <alignment horizontal="center" vertical="center" wrapText="1"/>
    </xf>
    <xf numFmtId="3" fontId="3" fillId="3" borderId="28" xfId="0" applyNumberFormat="1" applyFont="1" applyFill="1" applyBorder="1" applyAlignment="1">
      <alignment vertical="center" wrapText="1"/>
    </xf>
    <xf numFmtId="0" fontId="3" fillId="3" borderId="28" xfId="0" applyNumberFormat="1"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178" fontId="3" fillId="4" borderId="28" xfId="0" applyNumberFormat="1" applyFont="1" applyFill="1" applyBorder="1" applyAlignment="1">
      <alignment vertical="center" shrinkToFit="1"/>
    </xf>
    <xf numFmtId="177" fontId="3" fillId="0" borderId="33" xfId="0" applyNumberFormat="1" applyFont="1" applyBorder="1" applyAlignment="1">
      <alignment vertical="center" shrinkToFit="1"/>
    </xf>
    <xf numFmtId="177" fontId="3" fillId="4" borderId="33" xfId="0" applyNumberFormat="1" applyFont="1" applyFill="1" applyBorder="1" applyAlignment="1">
      <alignment vertical="center" shrinkToFit="1"/>
    </xf>
    <xf numFmtId="177" fontId="3" fillId="0" borderId="41" xfId="0" applyNumberFormat="1" applyFont="1" applyBorder="1" applyAlignment="1">
      <alignment vertical="center" shrinkToFit="1"/>
    </xf>
    <xf numFmtId="177" fontId="3" fillId="4" borderId="41" xfId="0" applyNumberFormat="1" applyFont="1" applyFill="1" applyBorder="1" applyAlignment="1">
      <alignment vertical="center" shrinkToFit="1"/>
    </xf>
    <xf numFmtId="177" fontId="3" fillId="0" borderId="23" xfId="0" applyNumberFormat="1" applyFont="1" applyBorder="1" applyAlignment="1">
      <alignment vertical="center" shrinkToFit="1"/>
    </xf>
    <xf numFmtId="177" fontId="3" fillId="4" borderId="47" xfId="0" applyNumberFormat="1" applyFont="1" applyFill="1" applyBorder="1" applyAlignment="1">
      <alignment vertical="center" shrinkToFit="1"/>
    </xf>
    <xf numFmtId="177" fontId="3" fillId="4" borderId="23" xfId="0" applyNumberFormat="1" applyFont="1" applyFill="1" applyBorder="1" applyAlignment="1">
      <alignment vertical="center" shrinkToFit="1"/>
    </xf>
    <xf numFmtId="177" fontId="3" fillId="0" borderId="16" xfId="0" applyNumberFormat="1" applyFont="1" applyBorder="1" applyAlignment="1">
      <alignment vertical="center" shrinkToFit="1"/>
    </xf>
    <xf numFmtId="177" fontId="3" fillId="4" borderId="1" xfId="0" applyNumberFormat="1" applyFont="1" applyFill="1" applyBorder="1" applyAlignment="1">
      <alignment vertical="center" shrinkToFit="1"/>
    </xf>
    <xf numFmtId="177" fontId="3" fillId="4" borderId="16" xfId="0" applyNumberFormat="1" applyFont="1" applyFill="1" applyBorder="1" applyAlignment="1">
      <alignment vertical="center" shrinkToFit="1"/>
    </xf>
    <xf numFmtId="179" fontId="3" fillId="0" borderId="0" xfId="0" applyNumberFormat="1" applyFont="1" applyBorder="1" applyAlignment="1">
      <alignment horizontal="left" vertical="center"/>
    </xf>
    <xf numFmtId="179" fontId="3" fillId="0" borderId="0" xfId="0" applyNumberFormat="1" applyFont="1" applyBorder="1" applyAlignment="1">
      <alignment horizontal="center" vertical="center"/>
    </xf>
    <xf numFmtId="177" fontId="3" fillId="0" borderId="0" xfId="0" applyNumberFormat="1" applyFont="1" applyBorder="1" applyAlignment="1">
      <alignment vertical="center" shrinkToFit="1"/>
    </xf>
    <xf numFmtId="0" fontId="3" fillId="4" borderId="0" xfId="0" applyFont="1" applyFill="1" applyBorder="1" applyAlignment="1">
      <alignment horizontal="center" vertical="center"/>
    </xf>
    <xf numFmtId="177" fontId="3" fillId="4" borderId="0" xfId="0" applyNumberFormat="1" applyFont="1" applyFill="1" applyBorder="1" applyAlignment="1">
      <alignment horizontal="center" vertical="center" shrinkToFit="1"/>
    </xf>
    <xf numFmtId="3" fontId="3" fillId="4"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Border="1" applyAlignment="1"/>
    <xf numFmtId="0" fontId="3" fillId="0" borderId="0" xfId="0" applyFont="1" applyAlignment="1"/>
    <xf numFmtId="0" fontId="3" fillId="4" borderId="0" xfId="0" applyFont="1" applyFill="1"/>
    <xf numFmtId="179" fontId="3" fillId="0" borderId="0" xfId="0" applyNumberFormat="1" applyFont="1" applyBorder="1" applyAlignment="1"/>
    <xf numFmtId="179" fontId="3" fillId="0" borderId="0" xfId="0" applyNumberFormat="1" applyFont="1" applyBorder="1" applyAlignment="1">
      <alignment horizontal="left"/>
    </xf>
    <xf numFmtId="0" fontId="3" fillId="0" borderId="0" xfId="0" applyFont="1" applyBorder="1" applyAlignment="1"/>
    <xf numFmtId="3" fontId="3" fillId="0" borderId="0" xfId="0" applyNumberFormat="1" applyFont="1" applyBorder="1" applyAlignment="1">
      <alignment vertical="center" shrinkToFit="1"/>
    </xf>
    <xf numFmtId="0" fontId="3" fillId="0" borderId="0" xfId="0" applyFont="1" applyBorder="1" applyAlignment="1">
      <alignment vertical="center"/>
    </xf>
    <xf numFmtId="180" fontId="3" fillId="0" borderId="0" xfId="0" applyNumberFormat="1" applyFont="1" applyAlignment="1"/>
    <xf numFmtId="0" fontId="5" fillId="0" borderId="0" xfId="0" applyFont="1"/>
    <xf numFmtId="0" fontId="3" fillId="0" borderId="10" xfId="0" applyNumberFormat="1" applyFont="1" applyFill="1" applyBorder="1" applyAlignment="1">
      <alignment vertical="center" wrapText="1"/>
    </xf>
    <xf numFmtId="0" fontId="3" fillId="0" borderId="25"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3" fillId="3" borderId="28" xfId="0" applyNumberFormat="1" applyFont="1" applyFill="1" applyBorder="1" applyAlignment="1">
      <alignment vertical="center"/>
    </xf>
    <xf numFmtId="176" fontId="3" fillId="0" borderId="48" xfId="0" applyNumberFormat="1" applyFont="1" applyBorder="1" applyAlignment="1">
      <alignment horizontal="center" vertical="center"/>
    </xf>
    <xf numFmtId="176" fontId="3" fillId="0" borderId="49" xfId="0" applyNumberFormat="1" applyFont="1" applyBorder="1" applyAlignment="1">
      <alignment horizontal="center" vertical="center"/>
    </xf>
    <xf numFmtId="176" fontId="3" fillId="0" borderId="50" xfId="0" applyNumberFormat="1" applyFont="1" applyBorder="1" applyAlignment="1">
      <alignment horizontal="center" vertical="center"/>
    </xf>
    <xf numFmtId="177" fontId="3" fillId="0" borderId="56" xfId="0" applyNumberFormat="1" applyFont="1" applyBorder="1" applyAlignment="1">
      <alignment vertical="center" shrinkToFit="1"/>
    </xf>
    <xf numFmtId="177" fontId="3" fillId="4" borderId="59" xfId="0" applyNumberFormat="1" applyFont="1" applyFill="1" applyBorder="1" applyAlignment="1">
      <alignment horizontal="center" vertical="center" shrinkToFit="1"/>
    </xf>
    <xf numFmtId="3" fontId="3" fillId="4" borderId="59" xfId="0" applyNumberFormat="1" applyFont="1" applyFill="1" applyBorder="1" applyAlignment="1">
      <alignment horizontal="center" vertical="center" wrapText="1"/>
    </xf>
    <xf numFmtId="3" fontId="3" fillId="0" borderId="59" xfId="0" applyNumberFormat="1" applyFont="1" applyBorder="1" applyAlignment="1">
      <alignment horizontal="center" vertical="center" shrinkToFi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0" fillId="0" borderId="61" xfId="0" applyFont="1" applyBorder="1" applyAlignment="1"/>
    <xf numFmtId="0" fontId="3" fillId="0" borderId="22" xfId="0" applyFont="1" applyBorder="1" applyAlignment="1">
      <alignment horizontal="left" vertical="center" wrapText="1"/>
    </xf>
    <xf numFmtId="0" fontId="3" fillId="0" borderId="29" xfId="0" applyFont="1" applyBorder="1" applyAlignment="1">
      <alignment horizontal="left" vertical="center" wrapText="1"/>
    </xf>
    <xf numFmtId="0" fontId="3" fillId="3" borderId="28" xfId="0" applyFont="1" applyFill="1" applyBorder="1" applyAlignment="1">
      <alignment horizontal="left" vertical="center" wrapText="1"/>
    </xf>
    <xf numFmtId="0" fontId="3" fillId="0" borderId="22"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9" fillId="0" borderId="29" xfId="0" applyFont="1" applyFill="1" applyBorder="1" applyAlignment="1">
      <alignment horizontal="center" vertical="center" wrapText="1"/>
    </xf>
    <xf numFmtId="0" fontId="9" fillId="0" borderId="62" xfId="0" applyFont="1" applyFill="1" applyBorder="1" applyAlignment="1">
      <alignment vertical="center" wrapText="1"/>
    </xf>
    <xf numFmtId="181" fontId="3" fillId="4" borderId="25" xfId="0" applyNumberFormat="1" applyFont="1" applyFill="1" applyBorder="1" applyAlignment="1">
      <alignment vertical="center" shrinkToFit="1"/>
    </xf>
    <xf numFmtId="177" fontId="3" fillId="0" borderId="11" xfId="0" applyNumberFormat="1" applyFont="1" applyBorder="1" applyAlignment="1">
      <alignment vertical="center" shrinkToFit="1"/>
    </xf>
    <xf numFmtId="3" fontId="3" fillId="0" borderId="25" xfId="0" applyNumberFormat="1" applyFont="1" applyFill="1" applyBorder="1" applyAlignment="1">
      <alignment horizontal="center" vertical="center" wrapText="1"/>
    </xf>
    <xf numFmtId="3" fontId="3" fillId="0" borderId="25" xfId="0" applyNumberFormat="1" applyFont="1" applyFill="1" applyBorder="1" applyAlignment="1">
      <alignment vertical="center" wrapText="1"/>
    </xf>
    <xf numFmtId="181" fontId="3" fillId="0" borderId="29" xfId="0" applyNumberFormat="1" applyFont="1" applyFill="1" applyBorder="1" applyAlignment="1">
      <alignment horizontal="right" vertical="center" shrinkToFit="1"/>
    </xf>
    <xf numFmtId="0" fontId="3" fillId="0" borderId="25" xfId="0" applyNumberFormat="1" applyFont="1" applyFill="1" applyBorder="1" applyAlignment="1">
      <alignment horizontal="center" vertical="center" wrapText="1"/>
    </xf>
    <xf numFmtId="177" fontId="3" fillId="0" borderId="33" xfId="0" applyNumberFormat="1" applyFont="1" applyFill="1" applyBorder="1" applyAlignment="1">
      <alignment vertical="center" shrinkToFit="1"/>
    </xf>
    <xf numFmtId="177" fontId="3" fillId="0" borderId="11" xfId="0" applyNumberFormat="1" applyFont="1" applyFill="1" applyBorder="1" applyAlignment="1">
      <alignment vertical="center" shrinkToFit="1"/>
    </xf>
    <xf numFmtId="181" fontId="3" fillId="0" borderId="25" xfId="0" applyNumberFormat="1" applyFont="1" applyFill="1" applyBorder="1" applyAlignment="1">
      <alignment horizontal="right" vertical="center" shrinkToFit="1"/>
    </xf>
    <xf numFmtId="177" fontId="3" fillId="0" borderId="25" xfId="0" applyNumberFormat="1" applyFont="1" applyBorder="1" applyAlignment="1">
      <alignment horizontal="right" vertical="center" shrinkToFit="1"/>
    </xf>
    <xf numFmtId="177" fontId="3" fillId="4" borderId="25" xfId="0" applyNumberFormat="1" applyFont="1" applyFill="1" applyBorder="1" applyAlignment="1">
      <alignment horizontal="right" vertical="center" shrinkToFit="1"/>
    </xf>
    <xf numFmtId="177" fontId="3" fillId="4" borderId="28" xfId="0" applyNumberFormat="1" applyFont="1" applyFill="1" applyBorder="1" applyAlignment="1">
      <alignment horizontal="right" vertical="center" shrinkToFit="1"/>
    </xf>
    <xf numFmtId="177" fontId="3" fillId="4" borderId="29" xfId="0" applyNumberFormat="1" applyFont="1" applyFill="1" applyBorder="1" applyAlignment="1">
      <alignment horizontal="right" vertical="center" shrinkToFit="1"/>
    </xf>
    <xf numFmtId="178" fontId="3" fillId="4" borderId="28" xfId="0" applyNumberFormat="1" applyFont="1" applyFill="1" applyBorder="1" applyAlignment="1">
      <alignment horizontal="right" vertical="center" shrinkToFit="1"/>
    </xf>
    <xf numFmtId="0" fontId="3" fillId="0" borderId="22" xfId="0" applyNumberFormat="1" applyFont="1" applyBorder="1" applyAlignment="1">
      <alignment horizontal="right" vertical="center" wrapText="1"/>
    </xf>
    <xf numFmtId="0" fontId="3" fillId="0" borderId="29" xfId="0" applyNumberFormat="1" applyFont="1" applyBorder="1" applyAlignment="1">
      <alignment horizontal="right" vertical="center" wrapText="1"/>
    </xf>
    <xf numFmtId="0" fontId="3" fillId="0" borderId="25" xfId="0" applyNumberFormat="1" applyFont="1" applyBorder="1" applyAlignment="1">
      <alignment horizontal="right" vertical="center" wrapText="1"/>
    </xf>
    <xf numFmtId="176" fontId="3" fillId="0" borderId="25" xfId="0" applyNumberFormat="1" applyFont="1" applyBorder="1" applyAlignment="1">
      <alignment horizontal="center" vertical="center"/>
    </xf>
    <xf numFmtId="0" fontId="3" fillId="4" borderId="25" xfId="0" applyNumberFormat="1" applyFont="1" applyFill="1" applyBorder="1" applyAlignment="1">
      <alignment horizontal="right" vertical="center" wrapText="1"/>
    </xf>
    <xf numFmtId="0" fontId="0" fillId="0" borderId="62" xfId="0" applyFill="1" applyBorder="1" applyAlignment="1">
      <alignment vertical="center" wrapText="1"/>
    </xf>
    <xf numFmtId="0" fontId="3" fillId="0" borderId="25" xfId="0" applyFont="1" applyBorder="1" applyAlignment="1">
      <alignment horizontal="right" vertical="center" wrapText="1"/>
    </xf>
    <xf numFmtId="177" fontId="3" fillId="0" borderId="56" xfId="0" applyNumberFormat="1" applyFont="1" applyFill="1" applyBorder="1" applyAlignment="1">
      <alignment vertical="center" shrinkToFit="1"/>
    </xf>
    <xf numFmtId="177" fontId="3" fillId="0" borderId="57" xfId="0" applyNumberFormat="1" applyFont="1" applyFill="1" applyBorder="1" applyAlignment="1">
      <alignment vertical="center" shrinkToFit="1"/>
    </xf>
    <xf numFmtId="0" fontId="0" fillId="0" borderId="53" xfId="0" applyFont="1" applyBorder="1" applyAlignment="1"/>
    <xf numFmtId="0" fontId="0" fillId="0" borderId="46" xfId="0" applyFont="1" applyBorder="1" applyAlignment="1"/>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0" fontId="3" fillId="0" borderId="39" xfId="0" applyFont="1" applyBorder="1" applyAlignment="1">
      <alignment horizontal="center" vertical="center"/>
    </xf>
    <xf numFmtId="0" fontId="3" fillId="0" borderId="44" xfId="0" applyFont="1" applyBorder="1" applyAlignment="1">
      <alignment horizontal="center"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0" fillId="0" borderId="44" xfId="0" applyBorder="1" applyAlignment="1">
      <alignment horizontal="center" vertical="center"/>
    </xf>
    <xf numFmtId="3" fontId="3" fillId="0" borderId="39" xfId="0" applyNumberFormat="1" applyFont="1" applyBorder="1" applyAlignment="1">
      <alignment horizontal="center" vertical="center" shrinkToFit="1"/>
    </xf>
    <xf numFmtId="3" fontId="3" fillId="0" borderId="44" xfId="0" applyNumberFormat="1" applyFont="1" applyBorder="1" applyAlignment="1">
      <alignment horizontal="center" vertical="center" shrinkToFit="1"/>
    </xf>
    <xf numFmtId="179" fontId="3" fillId="0" borderId="9" xfId="0" applyNumberFormat="1" applyFont="1" applyBorder="1" applyAlignment="1">
      <alignment horizontal="center" vertical="center"/>
    </xf>
    <xf numFmtId="179" fontId="3" fillId="0" borderId="24" xfId="0" applyNumberFormat="1" applyFont="1" applyBorder="1" applyAlignment="1">
      <alignment horizontal="center" vertical="center"/>
    </xf>
    <xf numFmtId="179" fontId="3" fillId="0" borderId="15" xfId="0" applyNumberFormat="1" applyFont="1" applyBorder="1" applyAlignment="1">
      <alignment horizontal="center" vertical="center"/>
    </xf>
    <xf numFmtId="179" fontId="3" fillId="0" borderId="18" xfId="0" applyNumberFormat="1" applyFont="1" applyBorder="1" applyAlignment="1">
      <alignment horizontal="center" vertical="center"/>
    </xf>
    <xf numFmtId="0" fontId="3" fillId="4" borderId="51" xfId="0" applyFont="1" applyFill="1" applyBorder="1" applyAlignment="1">
      <alignment horizontal="center" vertical="center"/>
    </xf>
    <xf numFmtId="0" fontId="3" fillId="4" borderId="52" xfId="0" applyFont="1" applyFill="1" applyBorder="1" applyAlignment="1">
      <alignment horizontal="center" vertical="center"/>
    </xf>
    <xf numFmtId="177" fontId="3" fillId="4" borderId="39" xfId="0" applyNumberFormat="1" applyFont="1" applyFill="1" applyBorder="1" applyAlignment="1">
      <alignment horizontal="center" vertical="center" shrinkToFit="1"/>
    </xf>
    <xf numFmtId="177" fontId="3" fillId="4" borderId="44" xfId="0" applyNumberFormat="1" applyFont="1" applyFill="1" applyBorder="1" applyAlignment="1">
      <alignment horizontal="center" vertical="center" shrinkToFit="1"/>
    </xf>
    <xf numFmtId="3" fontId="3" fillId="4" borderId="39" xfId="0" applyNumberFormat="1" applyFont="1" applyFill="1" applyBorder="1" applyAlignment="1">
      <alignment horizontal="center" vertical="center" wrapText="1"/>
    </xf>
    <xf numFmtId="3" fontId="3" fillId="4" borderId="44" xfId="0" applyNumberFormat="1" applyFont="1" applyFill="1" applyBorder="1" applyAlignment="1">
      <alignment horizontal="center" vertical="center" wrapText="1"/>
    </xf>
    <xf numFmtId="3" fontId="3" fillId="0" borderId="36" xfId="0" applyNumberFormat="1" applyFont="1" applyBorder="1" applyAlignment="1">
      <alignment horizontal="center" vertical="center" shrinkToFit="1"/>
    </xf>
    <xf numFmtId="0" fontId="8" fillId="2" borderId="3"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179" fontId="3" fillId="0" borderId="54" xfId="0" applyNumberFormat="1" applyFont="1" applyBorder="1" applyAlignment="1">
      <alignment horizontal="center" vertical="center"/>
    </xf>
    <xf numFmtId="179" fontId="3" fillId="0" borderId="55" xfId="0" applyNumberFormat="1" applyFont="1" applyBorder="1" applyAlignment="1">
      <alignment horizontal="center" vertical="center"/>
    </xf>
    <xf numFmtId="0" fontId="3" fillId="4" borderId="58" xfId="0" applyFont="1" applyFill="1" applyBorder="1" applyAlignment="1">
      <alignment horizontal="center" vertical="center"/>
    </xf>
    <xf numFmtId="0" fontId="3" fillId="4" borderId="55" xfId="0" applyFont="1" applyFill="1" applyBorder="1" applyAlignment="1">
      <alignment horizontal="center" vertical="center"/>
    </xf>
    <xf numFmtId="179" fontId="3" fillId="0" borderId="31" xfId="0" applyNumberFormat="1" applyFont="1" applyBorder="1" applyAlignment="1">
      <alignment horizontal="center" vertical="center"/>
    </xf>
    <xf numFmtId="179" fontId="3" fillId="0" borderId="32" xfId="0" applyNumberFormat="1" applyFont="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3" fontId="3" fillId="4" borderId="36" xfId="0" applyNumberFormat="1" applyFont="1" applyFill="1" applyBorder="1" applyAlignment="1">
      <alignment horizontal="center" vertical="center" wrapText="1"/>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6" fillId="2" borderId="3" xfId="0" applyFont="1" applyFill="1" applyBorder="1" applyAlignment="1">
      <alignment horizontal="center" vertical="center" wrapText="1"/>
    </xf>
    <xf numFmtId="0" fontId="0" fillId="0" borderId="10" xfId="0" applyBorder="1" applyAlignment="1">
      <alignment vertical="center"/>
    </xf>
    <xf numFmtId="0" fontId="0" fillId="0" borderId="16" xfId="0" applyBorder="1" applyAlignment="1">
      <alignment vertical="center"/>
    </xf>
    <xf numFmtId="0" fontId="7" fillId="2" borderId="3" xfId="0" applyFont="1" applyFill="1" applyBorder="1" applyAlignment="1">
      <alignment horizontal="left" vertical="center" wrapText="1"/>
    </xf>
    <xf numFmtId="0" fontId="0" fillId="0" borderId="10" xfId="0" applyBorder="1" applyAlignment="1">
      <alignment horizontal="left" vertical="center"/>
    </xf>
    <xf numFmtId="0" fontId="0" fillId="0" borderId="16" xfId="0" applyBorder="1" applyAlignment="1">
      <alignment horizontal="left" vertical="center"/>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 xfId="0" applyFont="1" applyFill="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2" borderId="3" xfId="0" applyFont="1" applyFill="1" applyBorder="1" applyAlignment="1">
      <alignment horizontal="center" vertical="center"/>
    </xf>
    <xf numFmtId="0" fontId="0" fillId="0" borderId="38" xfId="0" applyFont="1" applyBorder="1" applyAlignment="1"/>
    <xf numFmtId="0" fontId="4" fillId="0" borderId="0" xfId="0" applyFont="1" applyBorder="1" applyAlignment="1">
      <alignment horizontal="center"/>
    </xf>
    <xf numFmtId="0" fontId="3" fillId="0" borderId="1" xfId="0" applyFont="1" applyBorder="1" applyAlignment="1">
      <alignment horizontal="right"/>
    </xf>
    <xf numFmtId="0" fontId="0" fillId="0" borderId="1" xfId="0" applyBorder="1" applyAlignment="1">
      <alignment horizontal="right"/>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8" fillId="2" borderId="8"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3" fillId="2" borderId="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2:V144"/>
  <sheetViews>
    <sheetView tabSelected="1" showWhiteSpace="0" zoomScale="70" zoomScaleNormal="70" zoomScalePageLayoutView="75" workbookViewId="0">
      <pane xSplit="2" ySplit="7" topLeftCell="C67" activePane="bottomRight" state="frozen"/>
      <selection pane="topRight" activeCell="C1" sqref="C1"/>
      <selection pane="bottomLeft" activeCell="A8" sqref="A8"/>
      <selection pane="bottomRight" activeCell="G69" sqref="G69"/>
    </sheetView>
  </sheetViews>
  <sheetFormatPr defaultColWidth="9" defaultRowHeight="13.2" x14ac:dyDescent="0.2"/>
  <cols>
    <col min="1" max="1" width="6.6640625" style="2" customWidth="1"/>
    <col min="2" max="2" width="40.77734375" style="2" customWidth="1"/>
    <col min="3" max="3" width="14.77734375" style="2" customWidth="1"/>
    <col min="4" max="5" width="12.77734375" style="2" customWidth="1"/>
    <col min="6" max="6" width="13.77734375" style="2" customWidth="1"/>
    <col min="7" max="7" width="45.77734375" style="2" customWidth="1"/>
    <col min="8" max="8" width="14.44140625" style="2" customWidth="1"/>
    <col min="9" max="9" width="14.77734375" style="2" customWidth="1"/>
    <col min="10" max="11" width="12.77734375" style="2" customWidth="1"/>
    <col min="12" max="12" width="13.77734375" style="2" customWidth="1"/>
    <col min="13" max="13" width="45.77734375" style="2" customWidth="1"/>
    <col min="14" max="14" width="22.44140625" style="2" customWidth="1"/>
    <col min="15" max="15" width="15.77734375" style="2" customWidth="1"/>
    <col min="16" max="16" width="14.33203125" style="2" customWidth="1"/>
    <col min="17" max="17" width="40.77734375" style="2" customWidth="1"/>
    <col min="18" max="18" width="7.44140625" style="2" customWidth="1"/>
    <col min="19" max="19" width="16.21875" style="2" customWidth="1"/>
    <col min="20" max="21" width="4.77734375" style="2" customWidth="1"/>
    <col min="22" max="22" width="5" style="2" customWidth="1"/>
    <col min="23" max="16384" width="9" style="2"/>
  </cols>
  <sheetData>
    <row r="2" spans="1:22" ht="19.2" x14ac:dyDescent="0.25">
      <c r="A2" s="1" t="s">
        <v>50</v>
      </c>
    </row>
    <row r="3" spans="1:22" ht="21" x14ac:dyDescent="0.25">
      <c r="A3" s="185" t="s">
        <v>0</v>
      </c>
      <c r="B3" s="185"/>
      <c r="C3" s="185"/>
      <c r="D3" s="185"/>
      <c r="E3" s="185"/>
      <c r="F3" s="185"/>
      <c r="G3" s="185"/>
      <c r="H3" s="185"/>
      <c r="I3" s="185"/>
      <c r="J3" s="185"/>
      <c r="K3" s="185"/>
      <c r="L3" s="185"/>
      <c r="M3" s="185"/>
      <c r="N3" s="185"/>
      <c r="O3" s="185"/>
      <c r="P3" s="185"/>
      <c r="Q3" s="185"/>
      <c r="R3" s="3"/>
      <c r="S3" s="3"/>
    </row>
    <row r="4" spans="1:22" ht="13.8" thickBot="1" x14ac:dyDescent="0.25">
      <c r="A4" s="4"/>
      <c r="B4" s="5"/>
      <c r="C4" s="5"/>
      <c r="D4" s="5"/>
      <c r="E4" s="6"/>
      <c r="F4" s="6"/>
      <c r="G4" s="6"/>
      <c r="H4" s="6"/>
      <c r="I4" s="6"/>
      <c r="J4" s="6"/>
      <c r="K4" s="6"/>
      <c r="L4" s="6"/>
      <c r="M4" s="6"/>
      <c r="N4" s="6"/>
      <c r="O4" s="6"/>
      <c r="P4" s="5"/>
      <c r="Q4" s="7"/>
      <c r="R4" s="8"/>
      <c r="S4" s="186" t="s">
        <v>1</v>
      </c>
      <c r="T4" s="186"/>
      <c r="U4" s="186"/>
      <c r="V4" s="187"/>
    </row>
    <row r="5" spans="1:22" ht="20.100000000000001" customHeight="1" x14ac:dyDescent="0.2">
      <c r="A5" s="188" t="s">
        <v>2</v>
      </c>
      <c r="B5" s="180" t="s">
        <v>3</v>
      </c>
      <c r="C5" s="193" t="s">
        <v>4</v>
      </c>
      <c r="D5" s="194" t="s">
        <v>5</v>
      </c>
      <c r="E5" s="195"/>
      <c r="F5" s="196" t="s">
        <v>6</v>
      </c>
      <c r="G5" s="195"/>
      <c r="H5" s="9" t="s">
        <v>7</v>
      </c>
      <c r="I5" s="9" t="s">
        <v>8</v>
      </c>
      <c r="J5" s="197" t="s">
        <v>9</v>
      </c>
      <c r="K5" s="196" t="s">
        <v>10</v>
      </c>
      <c r="L5" s="199"/>
      <c r="M5" s="200"/>
      <c r="N5" s="180" t="s">
        <v>11</v>
      </c>
      <c r="O5" s="180" t="s">
        <v>12</v>
      </c>
      <c r="P5" s="180" t="s">
        <v>13</v>
      </c>
      <c r="Q5" s="183" t="s">
        <v>14</v>
      </c>
      <c r="R5" s="166" t="s">
        <v>15</v>
      </c>
      <c r="S5" s="169" t="s">
        <v>16</v>
      </c>
      <c r="T5" s="152" t="s">
        <v>17</v>
      </c>
      <c r="U5" s="152" t="s">
        <v>18</v>
      </c>
      <c r="V5" s="201" t="s">
        <v>19</v>
      </c>
    </row>
    <row r="6" spans="1:22" ht="20.100000000000001" customHeight="1" x14ac:dyDescent="0.2">
      <c r="A6" s="189"/>
      <c r="B6" s="191"/>
      <c r="C6" s="191"/>
      <c r="D6" s="198" t="s">
        <v>20</v>
      </c>
      <c r="E6" s="174" t="s">
        <v>21</v>
      </c>
      <c r="F6" s="176" t="s">
        <v>22</v>
      </c>
      <c r="G6" s="174" t="s">
        <v>23</v>
      </c>
      <c r="H6" s="10" t="s">
        <v>24</v>
      </c>
      <c r="I6" s="10" t="s">
        <v>25</v>
      </c>
      <c r="J6" s="198"/>
      <c r="K6" s="174" t="s">
        <v>26</v>
      </c>
      <c r="L6" s="176" t="s">
        <v>27</v>
      </c>
      <c r="M6" s="177"/>
      <c r="N6" s="191"/>
      <c r="O6" s="181"/>
      <c r="P6" s="181"/>
      <c r="Q6" s="167"/>
      <c r="R6" s="167"/>
      <c r="S6" s="170"/>
      <c r="T6" s="172"/>
      <c r="U6" s="153"/>
      <c r="V6" s="202"/>
    </row>
    <row r="7" spans="1:22" ht="21.6" customHeight="1" thickBot="1" x14ac:dyDescent="0.25">
      <c r="A7" s="190"/>
      <c r="B7" s="192"/>
      <c r="C7" s="192"/>
      <c r="D7" s="204"/>
      <c r="E7" s="175"/>
      <c r="F7" s="178"/>
      <c r="G7" s="175"/>
      <c r="H7" s="11" t="s">
        <v>28</v>
      </c>
      <c r="I7" s="11" t="s">
        <v>29</v>
      </c>
      <c r="J7" s="12" t="s">
        <v>30</v>
      </c>
      <c r="K7" s="175"/>
      <c r="L7" s="178"/>
      <c r="M7" s="179"/>
      <c r="N7" s="192"/>
      <c r="O7" s="182"/>
      <c r="P7" s="182"/>
      <c r="Q7" s="168"/>
      <c r="R7" s="168"/>
      <c r="S7" s="171"/>
      <c r="T7" s="173"/>
      <c r="U7" s="154"/>
      <c r="V7" s="203"/>
    </row>
    <row r="8" spans="1:22" ht="21.6" customHeight="1" x14ac:dyDescent="0.2">
      <c r="A8" s="13"/>
      <c r="B8" s="14" t="s">
        <v>51</v>
      </c>
      <c r="C8" s="15"/>
      <c r="D8" s="16"/>
      <c r="E8" s="16"/>
      <c r="F8" s="16"/>
      <c r="G8" s="16"/>
      <c r="H8" s="17"/>
      <c r="I8" s="17"/>
      <c r="J8" s="17"/>
      <c r="K8" s="18"/>
      <c r="L8" s="18"/>
      <c r="M8" s="16"/>
      <c r="N8" s="15"/>
      <c r="O8" s="15"/>
      <c r="P8" s="15"/>
      <c r="Q8" s="19"/>
      <c r="R8" s="19"/>
      <c r="S8" s="19"/>
      <c r="T8" s="15"/>
      <c r="U8" s="15"/>
      <c r="V8" s="20"/>
    </row>
    <row r="9" spans="1:22" ht="79.5" customHeight="1" x14ac:dyDescent="0.2">
      <c r="A9" s="21">
        <v>1</v>
      </c>
      <c r="B9" s="84" t="s">
        <v>52</v>
      </c>
      <c r="C9" s="22">
        <v>6</v>
      </c>
      <c r="D9" s="23">
        <v>6</v>
      </c>
      <c r="E9" s="24">
        <v>5</v>
      </c>
      <c r="F9" s="25" t="s">
        <v>198</v>
      </c>
      <c r="G9" s="26" t="s">
        <v>199</v>
      </c>
      <c r="H9" s="22">
        <v>24</v>
      </c>
      <c r="I9" s="24">
        <v>23</v>
      </c>
      <c r="J9" s="23">
        <f t="shared" ref="J9:J63" si="0">I9-H9</f>
        <v>-1</v>
      </c>
      <c r="K9" s="27">
        <v>0</v>
      </c>
      <c r="L9" s="28" t="s">
        <v>198</v>
      </c>
      <c r="M9" s="29" t="s">
        <v>223</v>
      </c>
      <c r="N9" s="119" t="s">
        <v>253</v>
      </c>
      <c r="O9" s="101" t="s">
        <v>150</v>
      </c>
      <c r="P9" s="30" t="s">
        <v>31</v>
      </c>
      <c r="Q9" s="98" t="s">
        <v>151</v>
      </c>
      <c r="R9" s="44">
        <v>1</v>
      </c>
      <c r="S9" s="31"/>
      <c r="T9" s="32"/>
      <c r="U9" s="32"/>
      <c r="V9" s="33"/>
    </row>
    <row r="10" spans="1:22" ht="86.25" customHeight="1" x14ac:dyDescent="0.2">
      <c r="A10" s="34">
        <v>2</v>
      </c>
      <c r="B10" s="85" t="s">
        <v>53</v>
      </c>
      <c r="C10" s="35">
        <v>30</v>
      </c>
      <c r="D10" s="36">
        <v>30</v>
      </c>
      <c r="E10" s="37">
        <v>25</v>
      </c>
      <c r="F10" s="107" t="s">
        <v>198</v>
      </c>
      <c r="G10" s="108" t="s">
        <v>199</v>
      </c>
      <c r="H10" s="35">
        <v>35</v>
      </c>
      <c r="I10" s="37">
        <v>3</v>
      </c>
      <c r="J10" s="36">
        <f>I10-H10</f>
        <v>-32</v>
      </c>
      <c r="K10" s="109" t="s">
        <v>253</v>
      </c>
      <c r="L10" s="110" t="s">
        <v>198</v>
      </c>
      <c r="M10" s="85" t="s">
        <v>254</v>
      </c>
      <c r="N10" s="120" t="s">
        <v>253</v>
      </c>
      <c r="O10" s="102" t="s">
        <v>150</v>
      </c>
      <c r="P10" s="44" t="s">
        <v>31</v>
      </c>
      <c r="Q10" s="99" t="s">
        <v>152</v>
      </c>
      <c r="R10" s="44">
        <v>2</v>
      </c>
      <c r="S10" s="45"/>
      <c r="T10" s="32"/>
      <c r="U10" s="32"/>
      <c r="V10" s="33"/>
    </row>
    <row r="11" spans="1:22" ht="53.25" customHeight="1" x14ac:dyDescent="0.2">
      <c r="A11" s="34">
        <v>3</v>
      </c>
      <c r="B11" s="85" t="s">
        <v>54</v>
      </c>
      <c r="C11" s="35">
        <v>16</v>
      </c>
      <c r="D11" s="36">
        <v>16</v>
      </c>
      <c r="E11" s="37">
        <v>13</v>
      </c>
      <c r="F11" s="38" t="s">
        <v>198</v>
      </c>
      <c r="G11" s="39" t="s">
        <v>199</v>
      </c>
      <c r="H11" s="35">
        <v>13</v>
      </c>
      <c r="I11" s="37">
        <v>14</v>
      </c>
      <c r="J11" s="36">
        <f t="shared" ref="J11:J25" si="1">I11-H11</f>
        <v>1</v>
      </c>
      <c r="K11" s="40">
        <v>0</v>
      </c>
      <c r="L11" s="41" t="s">
        <v>198</v>
      </c>
      <c r="M11" s="42" t="s">
        <v>223</v>
      </c>
      <c r="N11" s="120" t="s">
        <v>253</v>
      </c>
      <c r="O11" s="102" t="s">
        <v>150</v>
      </c>
      <c r="P11" s="44" t="s">
        <v>31</v>
      </c>
      <c r="Q11" s="99" t="s">
        <v>152</v>
      </c>
      <c r="R11" s="44">
        <v>3</v>
      </c>
      <c r="S11" s="45" t="s">
        <v>193</v>
      </c>
      <c r="T11" s="32"/>
      <c r="U11" s="32"/>
      <c r="V11" s="33"/>
    </row>
    <row r="12" spans="1:22" ht="53.25" customHeight="1" x14ac:dyDescent="0.2">
      <c r="A12" s="21">
        <v>4</v>
      </c>
      <c r="B12" s="85" t="s">
        <v>55</v>
      </c>
      <c r="C12" s="35">
        <v>25</v>
      </c>
      <c r="D12" s="36">
        <v>25</v>
      </c>
      <c r="E12" s="37">
        <v>19</v>
      </c>
      <c r="F12" s="38" t="s">
        <v>198</v>
      </c>
      <c r="G12" s="39" t="s">
        <v>199</v>
      </c>
      <c r="H12" s="35">
        <v>56</v>
      </c>
      <c r="I12" s="37">
        <v>86</v>
      </c>
      <c r="J12" s="36">
        <f t="shared" si="1"/>
        <v>30</v>
      </c>
      <c r="K12" s="40">
        <v>0</v>
      </c>
      <c r="L12" s="41" t="s">
        <v>198</v>
      </c>
      <c r="M12" s="42" t="s">
        <v>223</v>
      </c>
      <c r="N12" s="120" t="s">
        <v>253</v>
      </c>
      <c r="O12" s="102" t="s">
        <v>150</v>
      </c>
      <c r="P12" s="44" t="s">
        <v>31</v>
      </c>
      <c r="Q12" s="99" t="s">
        <v>152</v>
      </c>
      <c r="R12" s="44">
        <v>4</v>
      </c>
      <c r="S12" s="45"/>
      <c r="T12" s="32"/>
      <c r="U12" s="32"/>
      <c r="V12" s="33"/>
    </row>
    <row r="13" spans="1:22" ht="51" customHeight="1" x14ac:dyDescent="0.2">
      <c r="A13" s="34">
        <v>5</v>
      </c>
      <c r="B13" s="85" t="s">
        <v>56</v>
      </c>
      <c r="C13" s="35">
        <v>10</v>
      </c>
      <c r="D13" s="36">
        <v>10</v>
      </c>
      <c r="E13" s="37">
        <v>9</v>
      </c>
      <c r="F13" s="38" t="s">
        <v>198</v>
      </c>
      <c r="G13" s="39" t="s">
        <v>276</v>
      </c>
      <c r="H13" s="114">
        <v>0</v>
      </c>
      <c r="I13" s="115" t="s">
        <v>253</v>
      </c>
      <c r="J13" s="116" t="s">
        <v>253</v>
      </c>
      <c r="K13" s="115">
        <v>0</v>
      </c>
      <c r="L13" s="41" t="s">
        <v>198</v>
      </c>
      <c r="M13" s="42" t="s">
        <v>224</v>
      </c>
      <c r="N13" s="120" t="s">
        <v>253</v>
      </c>
      <c r="O13" s="102" t="s">
        <v>150</v>
      </c>
      <c r="P13" s="44" t="s">
        <v>31</v>
      </c>
      <c r="Q13" s="99" t="s">
        <v>152</v>
      </c>
      <c r="R13" s="44" t="s">
        <v>184</v>
      </c>
      <c r="S13" s="45" t="s">
        <v>194</v>
      </c>
      <c r="T13" s="32" t="s">
        <v>195</v>
      </c>
      <c r="U13" s="32"/>
      <c r="V13" s="33"/>
    </row>
    <row r="14" spans="1:22" ht="51" customHeight="1" x14ac:dyDescent="0.2">
      <c r="A14" s="34">
        <v>6</v>
      </c>
      <c r="B14" s="85" t="s">
        <v>57</v>
      </c>
      <c r="C14" s="35">
        <v>33</v>
      </c>
      <c r="D14" s="36">
        <v>33</v>
      </c>
      <c r="E14" s="37">
        <v>9</v>
      </c>
      <c r="F14" s="38" t="s">
        <v>198</v>
      </c>
      <c r="G14" s="39" t="s">
        <v>199</v>
      </c>
      <c r="H14" s="114">
        <v>0</v>
      </c>
      <c r="I14" s="115" t="s">
        <v>253</v>
      </c>
      <c r="J14" s="116" t="s">
        <v>253</v>
      </c>
      <c r="K14" s="117">
        <v>0</v>
      </c>
      <c r="L14" s="41" t="s">
        <v>198</v>
      </c>
      <c r="M14" s="42" t="s">
        <v>224</v>
      </c>
      <c r="N14" s="120" t="s">
        <v>253</v>
      </c>
      <c r="O14" s="102" t="s">
        <v>150</v>
      </c>
      <c r="P14" s="44" t="s">
        <v>31</v>
      </c>
      <c r="Q14" s="99" t="s">
        <v>152</v>
      </c>
      <c r="R14" s="44" t="s">
        <v>185</v>
      </c>
      <c r="S14" s="45" t="s">
        <v>194</v>
      </c>
      <c r="T14" s="32"/>
      <c r="U14" s="32"/>
      <c r="V14" s="33"/>
    </row>
    <row r="15" spans="1:22" ht="198.75" customHeight="1" x14ac:dyDescent="0.2">
      <c r="A15" s="21">
        <v>7</v>
      </c>
      <c r="B15" s="86" t="s">
        <v>58</v>
      </c>
      <c r="C15" s="35">
        <v>12598</v>
      </c>
      <c r="D15" s="35">
        <v>12598</v>
      </c>
      <c r="E15" s="37">
        <v>12154</v>
      </c>
      <c r="F15" s="38" t="s">
        <v>206</v>
      </c>
      <c r="G15" s="39" t="s">
        <v>200</v>
      </c>
      <c r="H15" s="35">
        <v>13775</v>
      </c>
      <c r="I15" s="37">
        <v>12724</v>
      </c>
      <c r="J15" s="36">
        <f t="shared" si="1"/>
        <v>-1051</v>
      </c>
      <c r="K15" s="40">
        <v>-318</v>
      </c>
      <c r="L15" s="41" t="s">
        <v>225</v>
      </c>
      <c r="M15" s="42" t="s">
        <v>226</v>
      </c>
      <c r="N15" s="120" t="s">
        <v>253</v>
      </c>
      <c r="O15" s="102" t="s">
        <v>153</v>
      </c>
      <c r="P15" s="44" t="s">
        <v>31</v>
      </c>
      <c r="Q15" s="99" t="s">
        <v>154</v>
      </c>
      <c r="R15" s="44">
        <v>5</v>
      </c>
      <c r="S15" s="45" t="s">
        <v>193</v>
      </c>
      <c r="T15" s="32" t="s">
        <v>195</v>
      </c>
      <c r="U15" s="32"/>
      <c r="V15" s="33"/>
    </row>
    <row r="16" spans="1:22" ht="81" customHeight="1" x14ac:dyDescent="0.2">
      <c r="A16" s="34">
        <v>8</v>
      </c>
      <c r="B16" s="85" t="s">
        <v>59</v>
      </c>
      <c r="C16" s="35">
        <v>0</v>
      </c>
      <c r="D16" s="36">
        <v>259</v>
      </c>
      <c r="E16" s="37">
        <v>259</v>
      </c>
      <c r="F16" s="38" t="s">
        <v>198</v>
      </c>
      <c r="G16" s="39" t="s">
        <v>201</v>
      </c>
      <c r="H16" s="114">
        <v>0</v>
      </c>
      <c r="I16" s="115" t="s">
        <v>253</v>
      </c>
      <c r="J16" s="116" t="s">
        <v>253</v>
      </c>
      <c r="K16" s="117">
        <v>0</v>
      </c>
      <c r="L16" s="41" t="s">
        <v>198</v>
      </c>
      <c r="M16" s="42" t="s">
        <v>224</v>
      </c>
      <c r="N16" s="120" t="s">
        <v>253</v>
      </c>
      <c r="O16" s="102" t="s">
        <v>153</v>
      </c>
      <c r="P16" s="44" t="s">
        <v>31</v>
      </c>
      <c r="Q16" s="99" t="s">
        <v>154</v>
      </c>
      <c r="R16" s="44">
        <v>6</v>
      </c>
      <c r="S16" s="45"/>
      <c r="T16" s="32"/>
      <c r="U16" s="32"/>
      <c r="V16" s="33"/>
    </row>
    <row r="17" spans="1:22" ht="100.5" customHeight="1" x14ac:dyDescent="0.2">
      <c r="A17" s="34">
        <v>9</v>
      </c>
      <c r="B17" s="86" t="s">
        <v>60</v>
      </c>
      <c r="C17" s="35">
        <v>7512</v>
      </c>
      <c r="D17" s="36">
        <v>7560</v>
      </c>
      <c r="E17" s="37">
        <v>7143</v>
      </c>
      <c r="F17" s="38" t="s">
        <v>206</v>
      </c>
      <c r="G17" s="39" t="s">
        <v>202</v>
      </c>
      <c r="H17" s="35">
        <v>7963</v>
      </c>
      <c r="I17" s="37">
        <v>7837</v>
      </c>
      <c r="J17" s="36">
        <f t="shared" si="1"/>
        <v>-126</v>
      </c>
      <c r="K17" s="37">
        <v>-125</v>
      </c>
      <c r="L17" s="41" t="s">
        <v>225</v>
      </c>
      <c r="M17" s="42" t="s">
        <v>227</v>
      </c>
      <c r="N17" s="43" t="s">
        <v>260</v>
      </c>
      <c r="O17" s="102" t="s">
        <v>153</v>
      </c>
      <c r="P17" s="44" t="s">
        <v>31</v>
      </c>
      <c r="Q17" s="99" t="s">
        <v>154</v>
      </c>
      <c r="R17" s="44">
        <v>7</v>
      </c>
      <c r="S17" s="45"/>
      <c r="T17" s="32"/>
      <c r="U17" s="32"/>
      <c r="V17" s="33"/>
    </row>
    <row r="18" spans="1:22" ht="90" customHeight="1" x14ac:dyDescent="0.2">
      <c r="A18" s="21">
        <v>10</v>
      </c>
      <c r="B18" s="86" t="s">
        <v>61</v>
      </c>
      <c r="C18" s="35">
        <v>4170</v>
      </c>
      <c r="D18" s="35">
        <v>4170</v>
      </c>
      <c r="E18" s="37">
        <v>3999</v>
      </c>
      <c r="F18" s="38" t="s">
        <v>206</v>
      </c>
      <c r="G18" s="39" t="s">
        <v>202</v>
      </c>
      <c r="H18" s="35">
        <v>4255</v>
      </c>
      <c r="I18" s="37">
        <v>4211</v>
      </c>
      <c r="J18" s="36">
        <f t="shared" si="1"/>
        <v>-44</v>
      </c>
      <c r="K18" s="40">
        <v>-68</v>
      </c>
      <c r="L18" s="41" t="s">
        <v>225</v>
      </c>
      <c r="M18" s="42" t="s">
        <v>228</v>
      </c>
      <c r="N18" s="120" t="s">
        <v>253</v>
      </c>
      <c r="O18" s="102" t="s">
        <v>153</v>
      </c>
      <c r="P18" s="44" t="s">
        <v>31</v>
      </c>
      <c r="Q18" s="99" t="s">
        <v>154</v>
      </c>
      <c r="R18" s="44">
        <v>8</v>
      </c>
      <c r="S18" s="45"/>
      <c r="T18" s="32"/>
      <c r="U18" s="32"/>
      <c r="V18" s="33"/>
    </row>
    <row r="19" spans="1:22" ht="90" customHeight="1" x14ac:dyDescent="0.2">
      <c r="A19" s="34">
        <v>11</v>
      </c>
      <c r="B19" s="86" t="s">
        <v>62</v>
      </c>
      <c r="C19" s="35">
        <v>4358</v>
      </c>
      <c r="D19" s="36">
        <v>15294</v>
      </c>
      <c r="E19" s="37">
        <v>12002</v>
      </c>
      <c r="F19" s="38" t="s">
        <v>206</v>
      </c>
      <c r="G19" s="39" t="s">
        <v>203</v>
      </c>
      <c r="H19" s="35">
        <v>3301</v>
      </c>
      <c r="I19" s="37">
        <v>10634</v>
      </c>
      <c r="J19" s="36">
        <f t="shared" si="1"/>
        <v>7333</v>
      </c>
      <c r="K19" s="40">
        <v>-18</v>
      </c>
      <c r="L19" s="41" t="s">
        <v>225</v>
      </c>
      <c r="M19" s="42" t="s">
        <v>229</v>
      </c>
      <c r="N19" s="43" t="s">
        <v>261</v>
      </c>
      <c r="O19" s="102" t="s">
        <v>153</v>
      </c>
      <c r="P19" s="44" t="s">
        <v>31</v>
      </c>
      <c r="Q19" s="99" t="s">
        <v>154</v>
      </c>
      <c r="R19" s="44">
        <v>9</v>
      </c>
      <c r="S19" s="45"/>
      <c r="T19" s="32"/>
      <c r="U19" s="32"/>
      <c r="V19" s="33"/>
    </row>
    <row r="20" spans="1:22" ht="125.25" customHeight="1" x14ac:dyDescent="0.2">
      <c r="A20" s="34">
        <v>12</v>
      </c>
      <c r="B20" s="86" t="s">
        <v>63</v>
      </c>
      <c r="C20" s="35">
        <v>1688</v>
      </c>
      <c r="D20" s="36">
        <v>1261</v>
      </c>
      <c r="E20" s="37">
        <v>1037</v>
      </c>
      <c r="F20" s="38" t="s">
        <v>206</v>
      </c>
      <c r="G20" s="39" t="s">
        <v>204</v>
      </c>
      <c r="H20" s="35">
        <v>511</v>
      </c>
      <c r="I20" s="37">
        <v>938</v>
      </c>
      <c r="J20" s="36">
        <f t="shared" si="1"/>
        <v>427</v>
      </c>
      <c r="K20" s="40">
        <v>-246</v>
      </c>
      <c r="L20" s="41" t="s">
        <v>225</v>
      </c>
      <c r="M20" s="42" t="s">
        <v>252</v>
      </c>
      <c r="N20" s="120" t="s">
        <v>253</v>
      </c>
      <c r="O20" s="102" t="s">
        <v>153</v>
      </c>
      <c r="P20" s="44" t="s">
        <v>31</v>
      </c>
      <c r="Q20" s="99" t="s">
        <v>154</v>
      </c>
      <c r="R20" s="44">
        <v>11</v>
      </c>
      <c r="S20" s="45" t="s">
        <v>193</v>
      </c>
      <c r="T20" s="32"/>
      <c r="U20" s="32"/>
      <c r="V20" s="33"/>
    </row>
    <row r="21" spans="1:22" ht="177.75" customHeight="1" x14ac:dyDescent="0.2">
      <c r="A21" s="21">
        <v>13</v>
      </c>
      <c r="B21" s="86" t="s">
        <v>64</v>
      </c>
      <c r="C21" s="35">
        <v>178</v>
      </c>
      <c r="D21" s="36">
        <v>229</v>
      </c>
      <c r="E21" s="37">
        <v>204</v>
      </c>
      <c r="F21" s="38" t="s">
        <v>206</v>
      </c>
      <c r="G21" s="39" t="s">
        <v>205</v>
      </c>
      <c r="H21" s="35">
        <v>222</v>
      </c>
      <c r="I21" s="37">
        <v>222</v>
      </c>
      <c r="J21" s="36">
        <f t="shared" si="1"/>
        <v>0</v>
      </c>
      <c r="K21" s="37">
        <v>-4</v>
      </c>
      <c r="L21" s="41" t="s">
        <v>225</v>
      </c>
      <c r="M21" s="42" t="s">
        <v>230</v>
      </c>
      <c r="N21" s="43" t="s">
        <v>262</v>
      </c>
      <c r="O21" s="102" t="s">
        <v>153</v>
      </c>
      <c r="P21" s="44" t="s">
        <v>31</v>
      </c>
      <c r="Q21" s="99" t="s">
        <v>154</v>
      </c>
      <c r="R21" s="44">
        <v>12</v>
      </c>
      <c r="S21" s="45"/>
      <c r="T21" s="32"/>
      <c r="U21" s="32"/>
      <c r="V21" s="33"/>
    </row>
    <row r="22" spans="1:22" ht="37.5" customHeight="1" x14ac:dyDescent="0.2">
      <c r="A22" s="34">
        <v>14</v>
      </c>
      <c r="B22" s="86" t="s">
        <v>65</v>
      </c>
      <c r="C22" s="35">
        <v>989</v>
      </c>
      <c r="D22" s="36">
        <v>1025</v>
      </c>
      <c r="E22" s="37">
        <v>980</v>
      </c>
      <c r="F22" s="38" t="s">
        <v>198</v>
      </c>
      <c r="G22" s="39" t="s">
        <v>199</v>
      </c>
      <c r="H22" s="35">
        <v>825</v>
      </c>
      <c r="I22" s="37">
        <v>826</v>
      </c>
      <c r="J22" s="36">
        <f t="shared" si="1"/>
        <v>1</v>
      </c>
      <c r="K22" s="40">
        <v>0</v>
      </c>
      <c r="L22" s="41" t="s">
        <v>198</v>
      </c>
      <c r="M22" s="42" t="s">
        <v>223</v>
      </c>
      <c r="N22" s="120" t="s">
        <v>253</v>
      </c>
      <c r="O22" s="102" t="s">
        <v>65</v>
      </c>
      <c r="P22" s="44" t="s">
        <v>31</v>
      </c>
      <c r="Q22" s="99" t="s">
        <v>155</v>
      </c>
      <c r="R22" s="44">
        <v>13</v>
      </c>
      <c r="S22" s="45"/>
      <c r="T22" s="32"/>
      <c r="U22" s="32"/>
      <c r="V22" s="33"/>
    </row>
    <row r="23" spans="1:22" ht="43.5" customHeight="1" x14ac:dyDescent="0.2">
      <c r="A23" s="34">
        <v>15</v>
      </c>
      <c r="B23" s="86" t="s">
        <v>66</v>
      </c>
      <c r="C23" s="35">
        <v>6143</v>
      </c>
      <c r="D23" s="35">
        <v>6143</v>
      </c>
      <c r="E23" s="37">
        <v>5935</v>
      </c>
      <c r="F23" s="38" t="s">
        <v>206</v>
      </c>
      <c r="G23" s="39" t="s">
        <v>207</v>
      </c>
      <c r="H23" s="35">
        <v>6067</v>
      </c>
      <c r="I23" s="37">
        <v>6048</v>
      </c>
      <c r="J23" s="36">
        <f t="shared" si="1"/>
        <v>-19</v>
      </c>
      <c r="K23" s="40">
        <v>-19</v>
      </c>
      <c r="L23" s="41" t="s">
        <v>225</v>
      </c>
      <c r="M23" s="42" t="s">
        <v>255</v>
      </c>
      <c r="N23" s="120" t="s">
        <v>253</v>
      </c>
      <c r="O23" s="102" t="s">
        <v>156</v>
      </c>
      <c r="P23" s="44" t="s">
        <v>31</v>
      </c>
      <c r="Q23" s="99" t="s">
        <v>154</v>
      </c>
      <c r="R23" s="44">
        <v>14</v>
      </c>
      <c r="S23" s="45" t="s">
        <v>196</v>
      </c>
      <c r="T23" s="32"/>
      <c r="U23" s="32"/>
      <c r="V23" s="33"/>
    </row>
    <row r="24" spans="1:22" ht="88.5" customHeight="1" x14ac:dyDescent="0.2">
      <c r="A24" s="122">
        <v>16</v>
      </c>
      <c r="B24" s="85" t="s">
        <v>67</v>
      </c>
      <c r="C24" s="35">
        <v>1396</v>
      </c>
      <c r="D24" s="36">
        <v>4461</v>
      </c>
      <c r="E24" s="37">
        <v>4437</v>
      </c>
      <c r="F24" s="38" t="s">
        <v>206</v>
      </c>
      <c r="G24" s="39" t="s">
        <v>208</v>
      </c>
      <c r="H24" s="35">
        <v>1621</v>
      </c>
      <c r="I24" s="37">
        <v>2279</v>
      </c>
      <c r="J24" s="36">
        <f t="shared" si="1"/>
        <v>658</v>
      </c>
      <c r="K24" s="40">
        <v>-6</v>
      </c>
      <c r="L24" s="41" t="s">
        <v>225</v>
      </c>
      <c r="M24" s="42" t="s">
        <v>231</v>
      </c>
      <c r="N24" s="43" t="s">
        <v>263</v>
      </c>
      <c r="O24" s="102" t="s">
        <v>156</v>
      </c>
      <c r="P24" s="44" t="s">
        <v>31</v>
      </c>
      <c r="Q24" s="99" t="s">
        <v>154</v>
      </c>
      <c r="R24" s="44">
        <v>15</v>
      </c>
      <c r="S24" s="45"/>
      <c r="T24" s="32"/>
      <c r="U24" s="32"/>
      <c r="V24" s="33"/>
    </row>
    <row r="25" spans="1:22" ht="83.25" customHeight="1" x14ac:dyDescent="0.2">
      <c r="A25" s="34">
        <v>17</v>
      </c>
      <c r="B25" s="86" t="s">
        <v>68</v>
      </c>
      <c r="C25" s="35">
        <v>849</v>
      </c>
      <c r="D25" s="36">
        <v>1765</v>
      </c>
      <c r="E25" s="37">
        <v>1440</v>
      </c>
      <c r="F25" s="38" t="s">
        <v>206</v>
      </c>
      <c r="G25" s="39" t="s">
        <v>208</v>
      </c>
      <c r="H25" s="35">
        <v>1296</v>
      </c>
      <c r="I25" s="37">
        <v>658</v>
      </c>
      <c r="J25" s="36">
        <f t="shared" si="1"/>
        <v>-638</v>
      </c>
      <c r="K25" s="37">
        <v>-62</v>
      </c>
      <c r="L25" s="41" t="s">
        <v>225</v>
      </c>
      <c r="M25" s="42" t="s">
        <v>232</v>
      </c>
      <c r="N25" s="120" t="s">
        <v>253</v>
      </c>
      <c r="O25" s="102" t="s">
        <v>156</v>
      </c>
      <c r="P25" s="44" t="s">
        <v>31</v>
      </c>
      <c r="Q25" s="99" t="s">
        <v>154</v>
      </c>
      <c r="R25" s="44">
        <v>16</v>
      </c>
      <c r="S25" s="45"/>
      <c r="T25" s="32"/>
      <c r="U25" s="32"/>
      <c r="V25" s="33"/>
    </row>
    <row r="26" spans="1:22" ht="39.6" x14ac:dyDescent="0.2">
      <c r="A26" s="34">
        <v>18</v>
      </c>
      <c r="B26" s="86" t="s">
        <v>69</v>
      </c>
      <c r="C26" s="35">
        <v>1323</v>
      </c>
      <c r="D26" s="36">
        <v>1390</v>
      </c>
      <c r="E26" s="37">
        <v>1387</v>
      </c>
      <c r="F26" s="38" t="s">
        <v>198</v>
      </c>
      <c r="G26" s="39" t="s">
        <v>199</v>
      </c>
      <c r="H26" s="35">
        <v>2044</v>
      </c>
      <c r="I26" s="37">
        <v>1138</v>
      </c>
      <c r="J26" s="36">
        <f t="shared" si="0"/>
        <v>-906</v>
      </c>
      <c r="K26" s="40">
        <v>0</v>
      </c>
      <c r="L26" s="41" t="s">
        <v>198</v>
      </c>
      <c r="M26" s="42" t="s">
        <v>223</v>
      </c>
      <c r="N26" s="120" t="s">
        <v>253</v>
      </c>
      <c r="O26" s="102" t="s">
        <v>156</v>
      </c>
      <c r="P26" s="44" t="s">
        <v>31</v>
      </c>
      <c r="Q26" s="99" t="s">
        <v>154</v>
      </c>
      <c r="R26" s="44">
        <v>17</v>
      </c>
      <c r="S26" s="45"/>
      <c r="T26" s="32"/>
      <c r="U26" s="32"/>
      <c r="V26" s="33"/>
    </row>
    <row r="27" spans="1:22" ht="60" customHeight="1" x14ac:dyDescent="0.2">
      <c r="A27" s="21">
        <v>19</v>
      </c>
      <c r="B27" s="86" t="s">
        <v>70</v>
      </c>
      <c r="C27" s="35">
        <v>7872</v>
      </c>
      <c r="D27" s="36">
        <v>12305</v>
      </c>
      <c r="E27" s="37">
        <v>11542</v>
      </c>
      <c r="F27" s="38" t="s">
        <v>206</v>
      </c>
      <c r="G27" s="39" t="s">
        <v>209</v>
      </c>
      <c r="H27" s="35">
        <v>5284</v>
      </c>
      <c r="I27" s="37">
        <v>10099</v>
      </c>
      <c r="J27" s="36">
        <f t="shared" si="0"/>
        <v>4815</v>
      </c>
      <c r="K27" s="40">
        <v>-290</v>
      </c>
      <c r="L27" s="41" t="s">
        <v>225</v>
      </c>
      <c r="M27" s="42" t="s">
        <v>233</v>
      </c>
      <c r="N27" s="43" t="s">
        <v>264</v>
      </c>
      <c r="O27" s="102" t="s">
        <v>156</v>
      </c>
      <c r="P27" s="44" t="s">
        <v>31</v>
      </c>
      <c r="Q27" s="99" t="s">
        <v>154</v>
      </c>
      <c r="R27" s="44">
        <v>18</v>
      </c>
      <c r="S27" s="45"/>
      <c r="T27" s="32"/>
      <c r="U27" s="32"/>
      <c r="V27" s="33"/>
    </row>
    <row r="28" spans="1:22" ht="49.5" customHeight="1" x14ac:dyDescent="0.2">
      <c r="A28" s="34">
        <v>20</v>
      </c>
      <c r="B28" s="85" t="s">
        <v>71</v>
      </c>
      <c r="C28" s="35">
        <v>1173</v>
      </c>
      <c r="D28" s="36">
        <v>5202</v>
      </c>
      <c r="E28" s="37">
        <v>5202</v>
      </c>
      <c r="F28" s="38" t="s">
        <v>198</v>
      </c>
      <c r="G28" s="39" t="s">
        <v>210</v>
      </c>
      <c r="H28" s="35">
        <v>4348</v>
      </c>
      <c r="I28" s="37">
        <v>5735</v>
      </c>
      <c r="J28" s="36">
        <f t="shared" si="0"/>
        <v>1387</v>
      </c>
      <c r="K28" s="40">
        <v>0</v>
      </c>
      <c r="L28" s="41" t="s">
        <v>198</v>
      </c>
      <c r="M28" s="42" t="s">
        <v>234</v>
      </c>
      <c r="N28" s="43" t="s">
        <v>265</v>
      </c>
      <c r="O28" s="102" t="s">
        <v>156</v>
      </c>
      <c r="P28" s="44" t="s">
        <v>31</v>
      </c>
      <c r="Q28" s="99" t="s">
        <v>154</v>
      </c>
      <c r="R28" s="44">
        <v>19</v>
      </c>
      <c r="S28" s="45"/>
      <c r="T28" s="32"/>
      <c r="U28" s="32"/>
      <c r="V28" s="33"/>
    </row>
    <row r="29" spans="1:22" ht="66" x14ac:dyDescent="0.2">
      <c r="A29" s="34">
        <v>21</v>
      </c>
      <c r="B29" s="86" t="s">
        <v>72</v>
      </c>
      <c r="C29" s="35">
        <v>1122</v>
      </c>
      <c r="D29" s="36">
        <v>732</v>
      </c>
      <c r="E29" s="37">
        <v>711</v>
      </c>
      <c r="F29" s="38" t="s">
        <v>206</v>
      </c>
      <c r="G29" s="39" t="s">
        <v>209</v>
      </c>
      <c r="H29" s="35">
        <v>140</v>
      </c>
      <c r="I29" s="37">
        <v>1167</v>
      </c>
      <c r="J29" s="36">
        <f t="shared" si="0"/>
        <v>1027</v>
      </c>
      <c r="K29" s="37">
        <v>-395</v>
      </c>
      <c r="L29" s="41" t="s">
        <v>225</v>
      </c>
      <c r="M29" s="42" t="s">
        <v>235</v>
      </c>
      <c r="N29" s="43" t="s">
        <v>266</v>
      </c>
      <c r="O29" s="102" t="s">
        <v>156</v>
      </c>
      <c r="P29" s="44" t="s">
        <v>31</v>
      </c>
      <c r="Q29" s="99" t="s">
        <v>157</v>
      </c>
      <c r="R29" s="44">
        <v>20</v>
      </c>
      <c r="S29" s="45" t="s">
        <v>193</v>
      </c>
      <c r="T29" s="32"/>
      <c r="U29" s="32"/>
      <c r="V29" s="33"/>
    </row>
    <row r="30" spans="1:22" ht="160.5" customHeight="1" x14ac:dyDescent="0.2">
      <c r="A30" s="21">
        <v>22</v>
      </c>
      <c r="B30" s="86" t="s">
        <v>73</v>
      </c>
      <c r="C30" s="35">
        <v>1691</v>
      </c>
      <c r="D30" s="36">
        <v>2387</v>
      </c>
      <c r="E30" s="37">
        <v>2387</v>
      </c>
      <c r="F30" s="38" t="s">
        <v>211</v>
      </c>
      <c r="G30" s="39" t="s">
        <v>212</v>
      </c>
      <c r="H30" s="35">
        <v>1993</v>
      </c>
      <c r="I30" s="37">
        <v>2196</v>
      </c>
      <c r="J30" s="36">
        <f t="shared" ref="J30:J33" si="2">I30-H30</f>
        <v>203</v>
      </c>
      <c r="K30" s="40">
        <v>0</v>
      </c>
      <c r="L30" s="41" t="s">
        <v>236</v>
      </c>
      <c r="M30" s="42" t="s">
        <v>237</v>
      </c>
      <c r="N30" s="120" t="s">
        <v>253</v>
      </c>
      <c r="O30" s="102" t="s">
        <v>158</v>
      </c>
      <c r="P30" s="44" t="s">
        <v>31</v>
      </c>
      <c r="Q30" s="99" t="s">
        <v>154</v>
      </c>
      <c r="R30" s="44">
        <v>21</v>
      </c>
      <c r="S30" s="45" t="s">
        <v>196</v>
      </c>
      <c r="T30" s="32"/>
      <c r="U30" s="32"/>
      <c r="V30" s="33"/>
    </row>
    <row r="31" spans="1:22" ht="118.8" x14ac:dyDescent="0.2">
      <c r="A31" s="34">
        <v>23</v>
      </c>
      <c r="B31" s="86" t="s">
        <v>74</v>
      </c>
      <c r="C31" s="35">
        <v>2169</v>
      </c>
      <c r="D31" s="36">
        <v>3852</v>
      </c>
      <c r="E31" s="37">
        <v>3852</v>
      </c>
      <c r="F31" s="38" t="s">
        <v>206</v>
      </c>
      <c r="G31" s="39" t="s">
        <v>213</v>
      </c>
      <c r="H31" s="35">
        <v>2573</v>
      </c>
      <c r="I31" s="37">
        <v>2303</v>
      </c>
      <c r="J31" s="36">
        <f t="shared" si="2"/>
        <v>-270</v>
      </c>
      <c r="K31" s="40">
        <v>0</v>
      </c>
      <c r="L31" s="41" t="s">
        <v>236</v>
      </c>
      <c r="M31" s="42" t="s">
        <v>238</v>
      </c>
      <c r="N31" s="43" t="s">
        <v>267</v>
      </c>
      <c r="O31" s="102" t="s">
        <v>158</v>
      </c>
      <c r="P31" s="44" t="s">
        <v>31</v>
      </c>
      <c r="Q31" s="99" t="s">
        <v>154</v>
      </c>
      <c r="R31" s="44">
        <v>22</v>
      </c>
      <c r="S31" s="45"/>
      <c r="T31" s="32"/>
      <c r="U31" s="32"/>
      <c r="V31" s="33"/>
    </row>
    <row r="32" spans="1:22" ht="42.75" customHeight="1" x14ac:dyDescent="0.2">
      <c r="A32" s="34">
        <v>24</v>
      </c>
      <c r="B32" s="86" t="s">
        <v>75</v>
      </c>
      <c r="C32" s="35">
        <v>6060</v>
      </c>
      <c r="D32" s="36">
        <v>9295</v>
      </c>
      <c r="E32" s="37">
        <v>5142</v>
      </c>
      <c r="F32" s="38" t="s">
        <v>198</v>
      </c>
      <c r="G32" s="39" t="s">
        <v>199</v>
      </c>
      <c r="H32" s="35">
        <v>881</v>
      </c>
      <c r="I32" s="37">
        <v>2854</v>
      </c>
      <c r="J32" s="36">
        <f t="shared" si="2"/>
        <v>1973</v>
      </c>
      <c r="K32" s="40">
        <v>0</v>
      </c>
      <c r="L32" s="41" t="s">
        <v>198</v>
      </c>
      <c r="M32" s="42" t="s">
        <v>223</v>
      </c>
      <c r="N32" s="43" t="s">
        <v>268</v>
      </c>
      <c r="O32" s="102" t="s">
        <v>158</v>
      </c>
      <c r="P32" s="44" t="s">
        <v>31</v>
      </c>
      <c r="Q32" s="99" t="s">
        <v>154</v>
      </c>
      <c r="R32" s="44">
        <v>23</v>
      </c>
      <c r="S32" s="45"/>
      <c r="T32" s="32"/>
      <c r="U32" s="32"/>
      <c r="V32" s="33"/>
    </row>
    <row r="33" spans="1:22" ht="55.5" customHeight="1" x14ac:dyDescent="0.2">
      <c r="A33" s="21">
        <v>25</v>
      </c>
      <c r="B33" s="86" t="s">
        <v>76</v>
      </c>
      <c r="C33" s="35">
        <v>14163</v>
      </c>
      <c r="D33" s="36">
        <v>14163</v>
      </c>
      <c r="E33" s="37">
        <v>12887</v>
      </c>
      <c r="F33" s="38" t="s">
        <v>198</v>
      </c>
      <c r="G33" s="39" t="s">
        <v>199</v>
      </c>
      <c r="H33" s="35">
        <v>13851</v>
      </c>
      <c r="I33" s="37">
        <v>14019</v>
      </c>
      <c r="J33" s="36">
        <f t="shared" si="2"/>
        <v>168</v>
      </c>
      <c r="K33" s="37">
        <v>0</v>
      </c>
      <c r="L33" s="41" t="s">
        <v>198</v>
      </c>
      <c r="M33" s="42" t="s">
        <v>223</v>
      </c>
      <c r="N33" s="43" t="s">
        <v>290</v>
      </c>
      <c r="O33" s="102" t="s">
        <v>156</v>
      </c>
      <c r="P33" s="44" t="s">
        <v>31</v>
      </c>
      <c r="Q33" s="99" t="s">
        <v>154</v>
      </c>
      <c r="R33" s="44">
        <v>24</v>
      </c>
      <c r="S33" s="45" t="s">
        <v>193</v>
      </c>
      <c r="T33" s="32"/>
      <c r="U33" s="32"/>
      <c r="V33" s="33"/>
    </row>
    <row r="34" spans="1:22" ht="39.6" x14ac:dyDescent="0.2">
      <c r="A34" s="34">
        <v>26</v>
      </c>
      <c r="B34" s="86" t="s">
        <v>77</v>
      </c>
      <c r="C34" s="35">
        <v>30161</v>
      </c>
      <c r="D34" s="35">
        <v>30161</v>
      </c>
      <c r="E34" s="37">
        <v>29671</v>
      </c>
      <c r="F34" s="38" t="s">
        <v>198</v>
      </c>
      <c r="G34" s="39" t="s">
        <v>199</v>
      </c>
      <c r="H34" s="35">
        <v>31001</v>
      </c>
      <c r="I34" s="37">
        <v>31382</v>
      </c>
      <c r="J34" s="36">
        <f t="shared" ref="J34:J35" si="3">I34-H34</f>
        <v>381</v>
      </c>
      <c r="K34" s="40">
        <v>0</v>
      </c>
      <c r="L34" s="41" t="s">
        <v>198</v>
      </c>
      <c r="M34" s="42" t="s">
        <v>223</v>
      </c>
      <c r="N34" s="120" t="s">
        <v>253</v>
      </c>
      <c r="O34" s="102" t="s">
        <v>156</v>
      </c>
      <c r="P34" s="44" t="s">
        <v>31</v>
      </c>
      <c r="Q34" s="99" t="s">
        <v>154</v>
      </c>
      <c r="R34" s="44">
        <v>25</v>
      </c>
      <c r="S34" s="45"/>
      <c r="T34" s="32"/>
      <c r="U34" s="32" t="s">
        <v>195</v>
      </c>
      <c r="V34" s="33"/>
    </row>
    <row r="35" spans="1:22" ht="39.6" x14ac:dyDescent="0.2">
      <c r="A35" s="34">
        <v>27</v>
      </c>
      <c r="B35" s="86" t="s">
        <v>78</v>
      </c>
      <c r="C35" s="35">
        <v>5946</v>
      </c>
      <c r="D35" s="36">
        <v>5929</v>
      </c>
      <c r="E35" s="37">
        <v>5929</v>
      </c>
      <c r="F35" s="38" t="s">
        <v>198</v>
      </c>
      <c r="G35" s="39" t="s">
        <v>199</v>
      </c>
      <c r="H35" s="35">
        <v>4866</v>
      </c>
      <c r="I35" s="37">
        <v>8605</v>
      </c>
      <c r="J35" s="36">
        <f t="shared" si="3"/>
        <v>3739</v>
      </c>
      <c r="K35" s="40">
        <v>0</v>
      </c>
      <c r="L35" s="41" t="s">
        <v>198</v>
      </c>
      <c r="M35" s="42" t="s">
        <v>223</v>
      </c>
      <c r="N35" s="43" t="s">
        <v>269</v>
      </c>
      <c r="O35" s="102" t="s">
        <v>156</v>
      </c>
      <c r="P35" s="44" t="s">
        <v>31</v>
      </c>
      <c r="Q35" s="99" t="s">
        <v>154</v>
      </c>
      <c r="R35" s="44">
        <v>26</v>
      </c>
      <c r="S35" s="45"/>
      <c r="T35" s="32"/>
      <c r="U35" s="32" t="s">
        <v>195</v>
      </c>
      <c r="V35" s="33"/>
    </row>
    <row r="36" spans="1:22" ht="73.5" customHeight="1" x14ac:dyDescent="0.2">
      <c r="A36" s="21">
        <v>28</v>
      </c>
      <c r="B36" s="86" t="s">
        <v>79</v>
      </c>
      <c r="C36" s="35">
        <v>0</v>
      </c>
      <c r="D36" s="36">
        <v>7413</v>
      </c>
      <c r="E36" s="37">
        <v>7088</v>
      </c>
      <c r="F36" s="38" t="s">
        <v>198</v>
      </c>
      <c r="G36" s="39" t="s">
        <v>201</v>
      </c>
      <c r="H36" s="35">
        <v>25</v>
      </c>
      <c r="I36" s="115" t="s">
        <v>253</v>
      </c>
      <c r="J36" s="116" t="s">
        <v>253</v>
      </c>
      <c r="K36" s="40">
        <v>0</v>
      </c>
      <c r="L36" s="41" t="s">
        <v>198</v>
      </c>
      <c r="M36" s="42" t="s">
        <v>239</v>
      </c>
      <c r="N36" s="120" t="s">
        <v>253</v>
      </c>
      <c r="O36" s="102" t="s">
        <v>153</v>
      </c>
      <c r="P36" s="44" t="s">
        <v>31</v>
      </c>
      <c r="Q36" s="99" t="s">
        <v>159</v>
      </c>
      <c r="R36" s="44">
        <v>28</v>
      </c>
      <c r="S36" s="45" t="s">
        <v>193</v>
      </c>
      <c r="T36" s="32"/>
      <c r="U36" s="32"/>
      <c r="V36" s="33"/>
    </row>
    <row r="37" spans="1:22" ht="71.25" customHeight="1" x14ac:dyDescent="0.2">
      <c r="A37" s="34">
        <v>29</v>
      </c>
      <c r="B37" s="86" t="s">
        <v>80</v>
      </c>
      <c r="C37" s="35">
        <v>0</v>
      </c>
      <c r="D37" s="36">
        <v>200</v>
      </c>
      <c r="E37" s="37">
        <v>200</v>
      </c>
      <c r="F37" s="38" t="s">
        <v>198</v>
      </c>
      <c r="G37" s="39" t="s">
        <v>201</v>
      </c>
      <c r="H37" s="35">
        <v>0</v>
      </c>
      <c r="I37" s="115" t="s">
        <v>253</v>
      </c>
      <c r="J37" s="116" t="s">
        <v>253</v>
      </c>
      <c r="K37" s="37">
        <v>0</v>
      </c>
      <c r="L37" s="41" t="s">
        <v>198</v>
      </c>
      <c r="M37" s="42" t="s">
        <v>224</v>
      </c>
      <c r="N37" s="120" t="s">
        <v>253</v>
      </c>
      <c r="O37" s="102" t="s">
        <v>160</v>
      </c>
      <c r="P37" s="44" t="s">
        <v>161</v>
      </c>
      <c r="Q37" s="99" t="s">
        <v>154</v>
      </c>
      <c r="R37" s="44">
        <v>29</v>
      </c>
      <c r="S37" s="45" t="s">
        <v>193</v>
      </c>
      <c r="T37" s="32"/>
      <c r="U37" s="32"/>
      <c r="V37" s="33"/>
    </row>
    <row r="38" spans="1:22" ht="73.5" customHeight="1" x14ac:dyDescent="0.2">
      <c r="A38" s="21">
        <v>30</v>
      </c>
      <c r="B38" s="86" t="s">
        <v>81</v>
      </c>
      <c r="C38" s="35">
        <v>0</v>
      </c>
      <c r="D38" s="36">
        <v>597</v>
      </c>
      <c r="E38" s="37">
        <v>532</v>
      </c>
      <c r="F38" s="38" t="s">
        <v>198</v>
      </c>
      <c r="G38" s="39" t="s">
        <v>214</v>
      </c>
      <c r="H38" s="35">
        <v>0</v>
      </c>
      <c r="I38" s="115" t="s">
        <v>253</v>
      </c>
      <c r="J38" s="116" t="s">
        <v>253</v>
      </c>
      <c r="K38" s="40">
        <v>0</v>
      </c>
      <c r="L38" s="41" t="s">
        <v>198</v>
      </c>
      <c r="M38" s="42" t="s">
        <v>224</v>
      </c>
      <c r="N38" s="120" t="s">
        <v>253</v>
      </c>
      <c r="O38" s="102" t="s">
        <v>162</v>
      </c>
      <c r="P38" s="44" t="s">
        <v>161</v>
      </c>
      <c r="Q38" s="99" t="s">
        <v>163</v>
      </c>
      <c r="R38" s="44">
        <v>32</v>
      </c>
      <c r="S38" s="45"/>
      <c r="T38" s="32"/>
      <c r="U38" s="32"/>
      <c r="V38" s="33"/>
    </row>
    <row r="39" spans="1:22" ht="39.6" x14ac:dyDescent="0.2">
      <c r="A39" s="34">
        <v>31</v>
      </c>
      <c r="B39" s="86" t="s">
        <v>82</v>
      </c>
      <c r="C39" s="35">
        <v>4273</v>
      </c>
      <c r="D39" s="35">
        <v>4273</v>
      </c>
      <c r="E39" s="37">
        <v>4266</v>
      </c>
      <c r="F39" s="38" t="s">
        <v>198</v>
      </c>
      <c r="G39" s="39" t="s">
        <v>199</v>
      </c>
      <c r="H39" s="35">
        <v>0</v>
      </c>
      <c r="I39" s="115" t="s">
        <v>253</v>
      </c>
      <c r="J39" s="116" t="s">
        <v>253</v>
      </c>
      <c r="K39" s="40">
        <v>0</v>
      </c>
      <c r="L39" s="41" t="s">
        <v>198</v>
      </c>
      <c r="M39" s="42" t="s">
        <v>240</v>
      </c>
      <c r="N39" s="120" t="s">
        <v>253</v>
      </c>
      <c r="O39" s="102" t="s">
        <v>156</v>
      </c>
      <c r="P39" s="44" t="s">
        <v>161</v>
      </c>
      <c r="Q39" s="99" t="s">
        <v>154</v>
      </c>
      <c r="R39" s="44">
        <v>34</v>
      </c>
      <c r="S39" s="45"/>
      <c r="T39" s="32"/>
      <c r="U39" s="32"/>
      <c r="V39" s="33"/>
    </row>
    <row r="40" spans="1:22" ht="73.5" customHeight="1" x14ac:dyDescent="0.2">
      <c r="A40" s="21">
        <v>32</v>
      </c>
      <c r="B40" s="86" t="s">
        <v>83</v>
      </c>
      <c r="C40" s="35">
        <v>0</v>
      </c>
      <c r="D40" s="36">
        <v>50</v>
      </c>
      <c r="E40" s="37">
        <v>50</v>
      </c>
      <c r="F40" s="38" t="s">
        <v>198</v>
      </c>
      <c r="G40" s="39" t="s">
        <v>201</v>
      </c>
      <c r="H40" s="35">
        <v>0</v>
      </c>
      <c r="I40" s="115" t="s">
        <v>253</v>
      </c>
      <c r="J40" s="116" t="s">
        <v>253</v>
      </c>
      <c r="K40" s="40">
        <v>0</v>
      </c>
      <c r="L40" s="41" t="s">
        <v>198</v>
      </c>
      <c r="M40" s="42" t="s">
        <v>224</v>
      </c>
      <c r="N40" s="120" t="s">
        <v>253</v>
      </c>
      <c r="O40" s="102" t="s">
        <v>153</v>
      </c>
      <c r="P40" s="44" t="s">
        <v>31</v>
      </c>
      <c r="Q40" s="99" t="s">
        <v>164</v>
      </c>
      <c r="R40" s="44">
        <v>35</v>
      </c>
      <c r="S40" s="45"/>
      <c r="T40" s="32"/>
      <c r="U40" s="32"/>
      <c r="V40" s="33"/>
    </row>
    <row r="41" spans="1:22" ht="78" customHeight="1" x14ac:dyDescent="0.2">
      <c r="A41" s="34">
        <v>33</v>
      </c>
      <c r="B41" s="86" t="s">
        <v>84</v>
      </c>
      <c r="C41" s="35">
        <v>0</v>
      </c>
      <c r="D41" s="36">
        <v>19</v>
      </c>
      <c r="E41" s="37">
        <v>18</v>
      </c>
      <c r="F41" s="38" t="s">
        <v>198</v>
      </c>
      <c r="G41" s="39" t="s">
        <v>201</v>
      </c>
      <c r="H41" s="35">
        <v>0</v>
      </c>
      <c r="I41" s="115" t="s">
        <v>253</v>
      </c>
      <c r="J41" s="116" t="s">
        <v>253</v>
      </c>
      <c r="K41" s="40">
        <v>0</v>
      </c>
      <c r="L41" s="41" t="s">
        <v>198</v>
      </c>
      <c r="M41" s="42" t="s">
        <v>224</v>
      </c>
      <c r="N41" s="120" t="s">
        <v>253</v>
      </c>
      <c r="O41" s="102" t="s">
        <v>153</v>
      </c>
      <c r="P41" s="44" t="s">
        <v>161</v>
      </c>
      <c r="Q41" s="99" t="s">
        <v>165</v>
      </c>
      <c r="R41" s="44">
        <v>37</v>
      </c>
      <c r="S41" s="45"/>
      <c r="T41" s="32"/>
      <c r="U41" s="32"/>
      <c r="V41" s="33"/>
    </row>
    <row r="42" spans="1:22" ht="92.4" x14ac:dyDescent="0.2">
      <c r="A42" s="21">
        <v>34</v>
      </c>
      <c r="B42" s="86" t="s">
        <v>85</v>
      </c>
      <c r="C42" s="35">
        <v>0</v>
      </c>
      <c r="D42" s="36">
        <v>100</v>
      </c>
      <c r="E42" s="37">
        <v>85</v>
      </c>
      <c r="F42" s="38" t="s">
        <v>198</v>
      </c>
      <c r="G42" s="39" t="s">
        <v>199</v>
      </c>
      <c r="H42" s="35">
        <v>0</v>
      </c>
      <c r="I42" s="115" t="s">
        <v>253</v>
      </c>
      <c r="J42" s="116" t="s">
        <v>253</v>
      </c>
      <c r="K42" s="40">
        <v>0</v>
      </c>
      <c r="L42" s="41" t="s">
        <v>198</v>
      </c>
      <c r="M42" s="42" t="s">
        <v>256</v>
      </c>
      <c r="N42" s="120" t="s">
        <v>253</v>
      </c>
      <c r="O42" s="102" t="s">
        <v>156</v>
      </c>
      <c r="P42" s="44" t="s">
        <v>31</v>
      </c>
      <c r="Q42" s="99" t="s">
        <v>166</v>
      </c>
      <c r="R42" s="44">
        <v>38</v>
      </c>
      <c r="S42" s="45"/>
      <c r="T42" s="32"/>
      <c r="U42" s="32" t="s">
        <v>195</v>
      </c>
      <c r="V42" s="33"/>
    </row>
    <row r="43" spans="1:22" ht="47.25" customHeight="1" x14ac:dyDescent="0.2">
      <c r="A43" s="34">
        <v>35</v>
      </c>
      <c r="B43" s="86" t="s">
        <v>86</v>
      </c>
      <c r="C43" s="35">
        <v>434</v>
      </c>
      <c r="D43" s="36">
        <v>759</v>
      </c>
      <c r="E43" s="37">
        <v>645</v>
      </c>
      <c r="F43" s="38" t="s">
        <v>198</v>
      </c>
      <c r="G43" s="39" t="s">
        <v>199</v>
      </c>
      <c r="H43" s="35">
        <v>756</v>
      </c>
      <c r="I43" s="37">
        <v>1285</v>
      </c>
      <c r="J43" s="36">
        <f t="shared" si="0"/>
        <v>529</v>
      </c>
      <c r="K43" s="40">
        <v>0</v>
      </c>
      <c r="L43" s="41" t="s">
        <v>198</v>
      </c>
      <c r="M43" s="42" t="s">
        <v>223</v>
      </c>
      <c r="N43" s="43" t="s">
        <v>270</v>
      </c>
      <c r="O43" s="102" t="s">
        <v>156</v>
      </c>
      <c r="P43" s="44" t="s">
        <v>31</v>
      </c>
      <c r="Q43" s="99" t="s">
        <v>159</v>
      </c>
      <c r="R43" s="44">
        <v>41</v>
      </c>
      <c r="S43" s="45" t="s">
        <v>193</v>
      </c>
      <c r="T43" s="32"/>
      <c r="U43" s="32" t="s">
        <v>195</v>
      </c>
      <c r="V43" s="33"/>
    </row>
    <row r="44" spans="1:22" ht="21.6" customHeight="1" x14ac:dyDescent="0.2">
      <c r="A44" s="46"/>
      <c r="B44" s="87" t="s">
        <v>87</v>
      </c>
      <c r="C44" s="48"/>
      <c r="D44" s="48"/>
      <c r="E44" s="48"/>
      <c r="F44" s="49"/>
      <c r="G44" s="50"/>
      <c r="H44" s="48"/>
      <c r="I44" s="48"/>
      <c r="J44" s="48"/>
      <c r="K44" s="48"/>
      <c r="L44" s="51"/>
      <c r="M44" s="47"/>
      <c r="N44" s="47"/>
      <c r="O44" s="51"/>
      <c r="P44" s="52"/>
      <c r="Q44" s="100"/>
      <c r="R44" s="52"/>
      <c r="S44" s="52"/>
      <c r="T44" s="53"/>
      <c r="U44" s="53"/>
      <c r="V44" s="54"/>
    </row>
    <row r="45" spans="1:22" ht="52.5" customHeight="1" x14ac:dyDescent="0.2">
      <c r="A45" s="34">
        <v>36</v>
      </c>
      <c r="B45" s="85" t="s">
        <v>88</v>
      </c>
      <c r="C45" s="35">
        <v>579</v>
      </c>
      <c r="D45" s="36">
        <v>734</v>
      </c>
      <c r="E45" s="37">
        <v>731</v>
      </c>
      <c r="F45" s="38" t="s">
        <v>198</v>
      </c>
      <c r="G45" s="39" t="s">
        <v>199</v>
      </c>
      <c r="H45" s="35">
        <v>1047</v>
      </c>
      <c r="I45" s="37">
        <v>1506</v>
      </c>
      <c r="J45" s="55">
        <f t="shared" ref="J45:J46" si="4">I45-H45</f>
        <v>459</v>
      </c>
      <c r="K45" s="37">
        <v>0</v>
      </c>
      <c r="L45" s="41" t="s">
        <v>198</v>
      </c>
      <c r="M45" s="42" t="s">
        <v>223</v>
      </c>
      <c r="N45" s="43" t="s">
        <v>271</v>
      </c>
      <c r="O45" s="102" t="s">
        <v>158</v>
      </c>
      <c r="P45" s="44" t="s">
        <v>31</v>
      </c>
      <c r="Q45" s="99" t="s">
        <v>167</v>
      </c>
      <c r="R45" s="44">
        <v>42</v>
      </c>
      <c r="S45" s="45"/>
      <c r="T45" s="32"/>
      <c r="U45" s="32"/>
      <c r="V45" s="33"/>
    </row>
    <row r="46" spans="1:22" ht="39.6" x14ac:dyDescent="0.2">
      <c r="A46" s="88">
        <v>37</v>
      </c>
      <c r="B46" s="86" t="s">
        <v>89</v>
      </c>
      <c r="C46" s="35">
        <v>13</v>
      </c>
      <c r="D46" s="36">
        <v>13</v>
      </c>
      <c r="E46" s="37">
        <v>8</v>
      </c>
      <c r="F46" s="38" t="s">
        <v>198</v>
      </c>
      <c r="G46" s="42" t="s">
        <v>277</v>
      </c>
      <c r="H46" s="35">
        <v>33</v>
      </c>
      <c r="I46" s="37">
        <v>62</v>
      </c>
      <c r="J46" s="36">
        <f t="shared" si="4"/>
        <v>29</v>
      </c>
      <c r="K46" s="37">
        <v>0</v>
      </c>
      <c r="L46" s="41" t="s">
        <v>198</v>
      </c>
      <c r="M46" s="42" t="s">
        <v>278</v>
      </c>
      <c r="N46" s="120" t="s">
        <v>253</v>
      </c>
      <c r="O46" s="102" t="s">
        <v>158</v>
      </c>
      <c r="P46" s="44" t="s">
        <v>31</v>
      </c>
      <c r="Q46" s="99" t="s">
        <v>167</v>
      </c>
      <c r="R46" s="44">
        <v>43</v>
      </c>
      <c r="S46" s="45"/>
      <c r="T46" s="32"/>
      <c r="U46" s="32"/>
      <c r="V46" s="33"/>
    </row>
    <row r="47" spans="1:22" ht="21.6" customHeight="1" x14ac:dyDescent="0.2">
      <c r="A47" s="46"/>
      <c r="B47" s="87" t="s">
        <v>90</v>
      </c>
      <c r="C47" s="48"/>
      <c r="D47" s="48"/>
      <c r="E47" s="48"/>
      <c r="F47" s="49"/>
      <c r="G47" s="50"/>
      <c r="H47" s="48"/>
      <c r="I47" s="48"/>
      <c r="J47" s="48"/>
      <c r="K47" s="48"/>
      <c r="L47" s="51"/>
      <c r="M47" s="47"/>
      <c r="N47" s="47"/>
      <c r="O47" s="51"/>
      <c r="P47" s="52"/>
      <c r="Q47" s="100"/>
      <c r="R47" s="52"/>
      <c r="S47" s="52"/>
      <c r="T47" s="53"/>
      <c r="U47" s="53"/>
      <c r="V47" s="54"/>
    </row>
    <row r="48" spans="1:22" ht="39.6" x14ac:dyDescent="0.2">
      <c r="A48" s="88">
        <v>38</v>
      </c>
      <c r="B48" s="86" t="s">
        <v>91</v>
      </c>
      <c r="C48" s="35">
        <v>128</v>
      </c>
      <c r="D48" s="36">
        <v>128</v>
      </c>
      <c r="E48" s="37">
        <v>82</v>
      </c>
      <c r="F48" s="38" t="s">
        <v>198</v>
      </c>
      <c r="G48" s="39" t="s">
        <v>199</v>
      </c>
      <c r="H48" s="35">
        <v>0</v>
      </c>
      <c r="I48" s="115" t="s">
        <v>253</v>
      </c>
      <c r="J48" s="118" t="s">
        <v>253</v>
      </c>
      <c r="K48" s="37">
        <v>0</v>
      </c>
      <c r="L48" s="41" t="s">
        <v>198</v>
      </c>
      <c r="M48" s="42" t="s">
        <v>224</v>
      </c>
      <c r="N48" s="120" t="s">
        <v>253</v>
      </c>
      <c r="O48" s="102" t="s">
        <v>158</v>
      </c>
      <c r="P48" s="44" t="s">
        <v>31</v>
      </c>
      <c r="Q48" s="99" t="s">
        <v>167</v>
      </c>
      <c r="R48" s="44" t="s">
        <v>186</v>
      </c>
      <c r="S48" s="45" t="s">
        <v>194</v>
      </c>
      <c r="T48" s="32"/>
      <c r="U48" s="32"/>
      <c r="V48" s="33"/>
    </row>
    <row r="49" spans="1:22" ht="21.6" customHeight="1" x14ac:dyDescent="0.2">
      <c r="A49" s="46"/>
      <c r="B49" s="87" t="s">
        <v>92</v>
      </c>
      <c r="C49" s="48"/>
      <c r="D49" s="48"/>
      <c r="E49" s="48"/>
      <c r="F49" s="49"/>
      <c r="G49" s="50"/>
      <c r="H49" s="48"/>
      <c r="I49" s="48"/>
      <c r="J49" s="48"/>
      <c r="K49" s="48"/>
      <c r="L49" s="51"/>
      <c r="M49" s="47"/>
      <c r="N49" s="47"/>
      <c r="O49" s="51"/>
      <c r="P49" s="52"/>
      <c r="Q49" s="100"/>
      <c r="R49" s="52"/>
      <c r="S49" s="52"/>
      <c r="T49" s="53"/>
      <c r="U49" s="53"/>
      <c r="V49" s="54"/>
    </row>
    <row r="50" spans="1:22" ht="39.6" x14ac:dyDescent="0.2">
      <c r="A50" s="34">
        <v>39</v>
      </c>
      <c r="B50" s="85" t="s">
        <v>94</v>
      </c>
      <c r="C50" s="35">
        <v>7</v>
      </c>
      <c r="D50" s="36">
        <v>7</v>
      </c>
      <c r="E50" s="37">
        <v>3</v>
      </c>
      <c r="F50" s="38" t="s">
        <v>198</v>
      </c>
      <c r="G50" s="39" t="s">
        <v>199</v>
      </c>
      <c r="H50" s="35">
        <v>3</v>
      </c>
      <c r="I50" s="37">
        <v>39</v>
      </c>
      <c r="J50" s="55">
        <f t="shared" ref="J50" si="5">I50-H50</f>
        <v>36</v>
      </c>
      <c r="K50" s="37">
        <v>0</v>
      </c>
      <c r="L50" s="41" t="s">
        <v>198</v>
      </c>
      <c r="M50" s="42" t="s">
        <v>223</v>
      </c>
      <c r="N50" s="120" t="s">
        <v>253</v>
      </c>
      <c r="O50" s="102" t="s">
        <v>158</v>
      </c>
      <c r="P50" s="44" t="s">
        <v>31</v>
      </c>
      <c r="Q50" s="99" t="s">
        <v>167</v>
      </c>
      <c r="R50" s="44">
        <v>45</v>
      </c>
      <c r="S50" s="45" t="s">
        <v>193</v>
      </c>
      <c r="T50" s="32"/>
      <c r="U50" s="32"/>
      <c r="V50" s="33"/>
    </row>
    <row r="51" spans="1:22" ht="21" customHeight="1" x14ac:dyDescent="0.2">
      <c r="A51" s="88"/>
      <c r="B51" s="86" t="s">
        <v>95</v>
      </c>
      <c r="C51" s="114" t="s">
        <v>253</v>
      </c>
      <c r="D51" s="114" t="s">
        <v>253</v>
      </c>
      <c r="E51" s="114" t="s">
        <v>253</v>
      </c>
      <c r="F51" s="114" t="s">
        <v>253</v>
      </c>
      <c r="G51" s="114" t="s">
        <v>253</v>
      </c>
      <c r="H51" s="114" t="s">
        <v>253</v>
      </c>
      <c r="I51" s="115" t="s">
        <v>253</v>
      </c>
      <c r="J51" s="116" t="s">
        <v>253</v>
      </c>
      <c r="K51" s="37">
        <v>0</v>
      </c>
      <c r="L51" s="37">
        <v>0</v>
      </c>
      <c r="M51" s="37">
        <v>0</v>
      </c>
      <c r="N51" s="120" t="s">
        <v>253</v>
      </c>
      <c r="O51" s="37">
        <v>0</v>
      </c>
      <c r="P51" s="37">
        <v>0</v>
      </c>
      <c r="Q51" s="37">
        <v>0</v>
      </c>
      <c r="R51" s="37">
        <v>0</v>
      </c>
      <c r="S51" s="37"/>
      <c r="T51" s="32"/>
      <c r="U51" s="32"/>
      <c r="V51" s="33"/>
    </row>
    <row r="52" spans="1:22" ht="21.6" customHeight="1" x14ac:dyDescent="0.2">
      <c r="A52" s="46"/>
      <c r="B52" s="87" t="s">
        <v>93</v>
      </c>
      <c r="C52" s="48"/>
      <c r="D52" s="48"/>
      <c r="E52" s="48"/>
      <c r="F52" s="49"/>
      <c r="G52" s="50"/>
      <c r="H52" s="48"/>
      <c r="I52" s="48"/>
      <c r="J52" s="48"/>
      <c r="K52" s="48"/>
      <c r="L52" s="51"/>
      <c r="M52" s="47"/>
      <c r="N52" s="47"/>
      <c r="O52" s="51"/>
      <c r="P52" s="52"/>
      <c r="Q52" s="100"/>
      <c r="R52" s="52"/>
      <c r="S52" s="52"/>
      <c r="T52" s="53"/>
      <c r="U52" s="53"/>
      <c r="V52" s="54"/>
    </row>
    <row r="53" spans="1:22" ht="86.25" customHeight="1" x14ac:dyDescent="0.2">
      <c r="A53" s="34">
        <v>40</v>
      </c>
      <c r="B53" s="86" t="s">
        <v>96</v>
      </c>
      <c r="C53" s="35">
        <v>2110</v>
      </c>
      <c r="D53" s="36">
        <v>1887</v>
      </c>
      <c r="E53" s="37">
        <v>1274</v>
      </c>
      <c r="F53" s="38" t="s">
        <v>206</v>
      </c>
      <c r="G53" s="39" t="s">
        <v>203</v>
      </c>
      <c r="H53" s="35">
        <v>1404</v>
      </c>
      <c r="I53" s="37">
        <v>134</v>
      </c>
      <c r="J53" s="55">
        <f t="shared" ref="J53" si="6">I53-H53</f>
        <v>-1270</v>
      </c>
      <c r="K53" s="105">
        <v>-0.7</v>
      </c>
      <c r="L53" s="41" t="s">
        <v>225</v>
      </c>
      <c r="M53" s="42" t="s">
        <v>241</v>
      </c>
      <c r="N53" s="120" t="s">
        <v>253</v>
      </c>
      <c r="O53" s="102" t="s">
        <v>153</v>
      </c>
      <c r="P53" s="44" t="s">
        <v>31</v>
      </c>
      <c r="Q53" s="99" t="s">
        <v>154</v>
      </c>
      <c r="R53" s="44">
        <v>10</v>
      </c>
      <c r="S53" s="45" t="s">
        <v>196</v>
      </c>
      <c r="T53" s="32"/>
      <c r="U53" s="32"/>
      <c r="V53" s="33"/>
    </row>
    <row r="54" spans="1:22" x14ac:dyDescent="0.2">
      <c r="A54" s="88"/>
      <c r="B54" s="86" t="s">
        <v>97</v>
      </c>
      <c r="C54" s="114" t="s">
        <v>253</v>
      </c>
      <c r="D54" s="114" t="s">
        <v>253</v>
      </c>
      <c r="E54" s="114" t="s">
        <v>253</v>
      </c>
      <c r="F54" s="114" t="s">
        <v>253</v>
      </c>
      <c r="G54" s="114" t="s">
        <v>253</v>
      </c>
      <c r="H54" s="114" t="s">
        <v>253</v>
      </c>
      <c r="I54" s="115" t="s">
        <v>253</v>
      </c>
      <c r="J54" s="116" t="s">
        <v>253</v>
      </c>
      <c r="K54" s="115" t="s">
        <v>275</v>
      </c>
      <c r="L54" s="115" t="s">
        <v>275</v>
      </c>
      <c r="M54" s="123" t="s">
        <v>275</v>
      </c>
      <c r="N54" s="120" t="s">
        <v>253</v>
      </c>
      <c r="O54" s="120" t="s">
        <v>253</v>
      </c>
      <c r="P54" s="120" t="s">
        <v>253</v>
      </c>
      <c r="Q54" s="120" t="s">
        <v>253</v>
      </c>
      <c r="R54" s="120" t="s">
        <v>253</v>
      </c>
      <c r="S54" s="120"/>
      <c r="T54" s="32"/>
      <c r="U54" s="32"/>
      <c r="V54" s="33"/>
    </row>
    <row r="55" spans="1:22" ht="21.6" customHeight="1" x14ac:dyDescent="0.2">
      <c r="A55" s="46"/>
      <c r="B55" s="87" t="s">
        <v>98</v>
      </c>
      <c r="C55" s="48"/>
      <c r="D55" s="48"/>
      <c r="E55" s="48"/>
      <c r="F55" s="49"/>
      <c r="G55" s="50"/>
      <c r="H55" s="48"/>
      <c r="I55" s="48"/>
      <c r="J55" s="48"/>
      <c r="K55" s="48"/>
      <c r="L55" s="51"/>
      <c r="M55" s="47"/>
      <c r="N55" s="47"/>
      <c r="O55" s="51"/>
      <c r="P55" s="52"/>
      <c r="Q55" s="100"/>
      <c r="R55" s="52"/>
      <c r="S55" s="52"/>
      <c r="T55" s="53"/>
      <c r="U55" s="53"/>
      <c r="V55" s="54"/>
    </row>
    <row r="56" spans="1:22" ht="39.6" x14ac:dyDescent="0.2">
      <c r="A56" s="34">
        <v>41</v>
      </c>
      <c r="B56" s="85" t="s">
        <v>100</v>
      </c>
      <c r="C56" s="35">
        <v>16</v>
      </c>
      <c r="D56" s="36">
        <v>16</v>
      </c>
      <c r="E56" s="37">
        <v>16</v>
      </c>
      <c r="F56" s="38" t="s">
        <v>198</v>
      </c>
      <c r="G56" s="39" t="s">
        <v>199</v>
      </c>
      <c r="H56" s="35">
        <v>22</v>
      </c>
      <c r="I56" s="37">
        <v>22</v>
      </c>
      <c r="J56" s="118" t="s">
        <v>253</v>
      </c>
      <c r="K56" s="37">
        <v>0</v>
      </c>
      <c r="L56" s="41" t="s">
        <v>198</v>
      </c>
      <c r="M56" s="42" t="s">
        <v>223</v>
      </c>
      <c r="N56" s="120" t="s">
        <v>253</v>
      </c>
      <c r="O56" s="102" t="s">
        <v>168</v>
      </c>
      <c r="P56" s="44" t="s">
        <v>31</v>
      </c>
      <c r="Q56" s="99" t="s">
        <v>169</v>
      </c>
      <c r="R56" s="44">
        <v>46</v>
      </c>
      <c r="S56" s="45" t="s">
        <v>193</v>
      </c>
      <c r="T56" s="32"/>
      <c r="U56" s="32"/>
      <c r="V56" s="33"/>
    </row>
    <row r="57" spans="1:22" ht="47.25" customHeight="1" x14ac:dyDescent="0.2">
      <c r="A57" s="88">
        <v>42</v>
      </c>
      <c r="B57" s="86" t="s">
        <v>101</v>
      </c>
      <c r="C57" s="35">
        <v>59</v>
      </c>
      <c r="D57" s="36">
        <v>59</v>
      </c>
      <c r="E57" s="37">
        <v>55</v>
      </c>
      <c r="F57" s="38" t="s">
        <v>198</v>
      </c>
      <c r="G57" s="42" t="s">
        <v>199</v>
      </c>
      <c r="H57" s="35">
        <v>50</v>
      </c>
      <c r="I57" s="37">
        <v>72</v>
      </c>
      <c r="J57" s="36">
        <f t="shared" ref="J57" si="7">I57-H57</f>
        <v>22</v>
      </c>
      <c r="K57" s="37">
        <v>0</v>
      </c>
      <c r="L57" s="41" t="s">
        <v>198</v>
      </c>
      <c r="M57" s="42" t="s">
        <v>242</v>
      </c>
      <c r="N57" s="120" t="s">
        <v>253</v>
      </c>
      <c r="O57" s="102" t="s">
        <v>168</v>
      </c>
      <c r="P57" s="44" t="s">
        <v>31</v>
      </c>
      <c r="Q57" s="99" t="s">
        <v>169</v>
      </c>
      <c r="R57" s="44">
        <v>47</v>
      </c>
      <c r="S57" s="45"/>
      <c r="T57" s="32"/>
      <c r="U57" s="32"/>
      <c r="V57" s="33"/>
    </row>
    <row r="58" spans="1:22" ht="21.6" customHeight="1" x14ac:dyDescent="0.2">
      <c r="A58" s="46"/>
      <c r="B58" s="47" t="s">
        <v>99</v>
      </c>
      <c r="C58" s="48"/>
      <c r="D58" s="48"/>
      <c r="E58" s="48"/>
      <c r="F58" s="49"/>
      <c r="G58" s="50"/>
      <c r="H58" s="48"/>
      <c r="I58" s="48"/>
      <c r="J58" s="48"/>
      <c r="K58" s="48"/>
      <c r="L58" s="51"/>
      <c r="M58" s="47"/>
      <c r="N58" s="47"/>
      <c r="O58" s="51"/>
      <c r="P58" s="52"/>
      <c r="Q58" s="100"/>
      <c r="R58" s="52"/>
      <c r="S58" s="52"/>
      <c r="T58" s="53"/>
      <c r="U58" s="53"/>
      <c r="V58" s="54"/>
    </row>
    <row r="59" spans="1:22" ht="26.4" x14ac:dyDescent="0.2">
      <c r="A59" s="34"/>
      <c r="B59" s="85" t="s">
        <v>102</v>
      </c>
      <c r="C59" s="114" t="s">
        <v>253</v>
      </c>
      <c r="D59" s="114" t="s">
        <v>253</v>
      </c>
      <c r="E59" s="114" t="s">
        <v>253</v>
      </c>
      <c r="F59" s="114" t="s">
        <v>253</v>
      </c>
      <c r="G59" s="114" t="s">
        <v>253</v>
      </c>
      <c r="H59" s="114" t="s">
        <v>253</v>
      </c>
      <c r="I59" s="115" t="s">
        <v>253</v>
      </c>
      <c r="J59" s="115" t="s">
        <v>253</v>
      </c>
      <c r="K59" s="115" t="s">
        <v>253</v>
      </c>
      <c r="L59" s="115" t="s">
        <v>253</v>
      </c>
      <c r="M59" s="115" t="s">
        <v>253</v>
      </c>
      <c r="N59" s="121" t="s">
        <v>253</v>
      </c>
      <c r="O59" s="115" t="s">
        <v>253</v>
      </c>
      <c r="P59" s="115" t="s">
        <v>253</v>
      </c>
      <c r="Q59" s="115" t="s">
        <v>253</v>
      </c>
      <c r="R59" s="115" t="s">
        <v>253</v>
      </c>
      <c r="S59" s="115"/>
      <c r="T59" s="32"/>
      <c r="U59" s="32"/>
      <c r="V59" s="33"/>
    </row>
    <row r="60" spans="1:22" ht="21" customHeight="1" x14ac:dyDescent="0.2">
      <c r="A60" s="88"/>
      <c r="B60" s="86" t="s">
        <v>103</v>
      </c>
      <c r="C60" s="114" t="s">
        <v>253</v>
      </c>
      <c r="D60" s="114" t="s">
        <v>253</v>
      </c>
      <c r="E60" s="114" t="s">
        <v>253</v>
      </c>
      <c r="F60" s="114" t="s">
        <v>253</v>
      </c>
      <c r="G60" s="114" t="s">
        <v>253</v>
      </c>
      <c r="H60" s="114" t="s">
        <v>253</v>
      </c>
      <c r="I60" s="115" t="s">
        <v>253</v>
      </c>
      <c r="J60" s="115" t="s">
        <v>253</v>
      </c>
      <c r="K60" s="115" t="s">
        <v>253</v>
      </c>
      <c r="L60" s="115" t="s">
        <v>253</v>
      </c>
      <c r="M60" s="115" t="s">
        <v>253</v>
      </c>
      <c r="N60" s="121" t="s">
        <v>253</v>
      </c>
      <c r="O60" s="115" t="s">
        <v>253</v>
      </c>
      <c r="P60" s="115" t="s">
        <v>253</v>
      </c>
      <c r="Q60" s="115" t="s">
        <v>253</v>
      </c>
      <c r="R60" s="115" t="s">
        <v>253</v>
      </c>
      <c r="S60" s="115"/>
      <c r="T60" s="32"/>
      <c r="U60" s="32"/>
      <c r="V60" s="33"/>
    </row>
    <row r="61" spans="1:22" ht="21.6" customHeight="1" x14ac:dyDescent="0.2">
      <c r="A61" s="46"/>
      <c r="B61" s="87" t="s">
        <v>104</v>
      </c>
      <c r="C61" s="48"/>
      <c r="D61" s="48"/>
      <c r="E61" s="48"/>
      <c r="F61" s="49"/>
      <c r="G61" s="50"/>
      <c r="H61" s="48"/>
      <c r="I61" s="48"/>
      <c r="J61" s="48"/>
      <c r="K61" s="48"/>
      <c r="L61" s="51"/>
      <c r="M61" s="47"/>
      <c r="N61" s="47"/>
      <c r="O61" s="51"/>
      <c r="P61" s="52"/>
      <c r="Q61" s="100"/>
      <c r="R61" s="52"/>
      <c r="S61" s="52"/>
      <c r="T61" s="53"/>
      <c r="U61" s="53"/>
      <c r="V61" s="54"/>
    </row>
    <row r="62" spans="1:22" ht="54" customHeight="1" x14ac:dyDescent="0.2">
      <c r="A62" s="34">
        <v>43</v>
      </c>
      <c r="B62" s="85" t="s">
        <v>107</v>
      </c>
      <c r="C62" s="35">
        <v>661</v>
      </c>
      <c r="D62" s="36">
        <v>190</v>
      </c>
      <c r="E62" s="37">
        <v>190</v>
      </c>
      <c r="F62" s="38" t="s">
        <v>206</v>
      </c>
      <c r="G62" s="39" t="s">
        <v>215</v>
      </c>
      <c r="H62" s="35">
        <v>95</v>
      </c>
      <c r="I62" s="37">
        <v>139</v>
      </c>
      <c r="J62" s="55">
        <f t="shared" si="0"/>
        <v>44</v>
      </c>
      <c r="K62" s="37">
        <v>-7</v>
      </c>
      <c r="L62" s="41" t="s">
        <v>225</v>
      </c>
      <c r="M62" s="42" t="s">
        <v>279</v>
      </c>
      <c r="N62" s="120" t="s">
        <v>253</v>
      </c>
      <c r="O62" s="102" t="s">
        <v>170</v>
      </c>
      <c r="P62" s="44" t="s">
        <v>31</v>
      </c>
      <c r="Q62" s="99" t="s">
        <v>171</v>
      </c>
      <c r="R62" s="44">
        <v>48</v>
      </c>
      <c r="S62" s="45"/>
      <c r="T62" s="32"/>
      <c r="U62" s="32"/>
      <c r="V62" s="33"/>
    </row>
    <row r="63" spans="1:22" ht="60" customHeight="1" x14ac:dyDescent="0.2">
      <c r="A63" s="88">
        <v>44</v>
      </c>
      <c r="B63" s="86" t="s">
        <v>108</v>
      </c>
      <c r="C63" s="35">
        <v>24</v>
      </c>
      <c r="D63" s="36">
        <v>24</v>
      </c>
      <c r="E63" s="37">
        <v>23</v>
      </c>
      <c r="F63" s="38" t="s">
        <v>198</v>
      </c>
      <c r="G63" s="42" t="s">
        <v>216</v>
      </c>
      <c r="H63" s="35">
        <v>14</v>
      </c>
      <c r="I63" s="37">
        <v>0</v>
      </c>
      <c r="J63" s="55">
        <f t="shared" si="0"/>
        <v>-14</v>
      </c>
      <c r="K63" s="37">
        <v>0</v>
      </c>
      <c r="L63" s="41" t="s">
        <v>198</v>
      </c>
      <c r="M63" s="42" t="s">
        <v>243</v>
      </c>
      <c r="N63" s="120" t="s">
        <v>253</v>
      </c>
      <c r="O63" s="102" t="s">
        <v>170</v>
      </c>
      <c r="P63" s="44" t="s">
        <v>31</v>
      </c>
      <c r="Q63" s="99" t="s">
        <v>172</v>
      </c>
      <c r="R63" s="44" t="s">
        <v>187</v>
      </c>
      <c r="S63" s="45" t="s">
        <v>194</v>
      </c>
      <c r="T63" s="32"/>
      <c r="U63" s="32"/>
      <c r="V63" s="33"/>
    </row>
    <row r="64" spans="1:22" ht="21.6" customHeight="1" x14ac:dyDescent="0.2">
      <c r="A64" s="46"/>
      <c r="B64" s="87" t="s">
        <v>105</v>
      </c>
      <c r="C64" s="48"/>
      <c r="D64" s="48"/>
      <c r="E64" s="48"/>
      <c r="F64" s="49"/>
      <c r="G64" s="50"/>
      <c r="H64" s="48"/>
      <c r="I64" s="48"/>
      <c r="J64" s="48"/>
      <c r="K64" s="48"/>
      <c r="L64" s="51"/>
      <c r="M64" s="47"/>
      <c r="N64" s="47"/>
      <c r="O64" s="51"/>
      <c r="P64" s="52"/>
      <c r="Q64" s="100"/>
      <c r="R64" s="52"/>
      <c r="S64" s="52"/>
      <c r="T64" s="53"/>
      <c r="U64" s="53"/>
      <c r="V64" s="54"/>
    </row>
    <row r="65" spans="1:22" ht="58.5" customHeight="1" x14ac:dyDescent="0.2">
      <c r="A65" s="34">
        <v>45</v>
      </c>
      <c r="B65" s="85" t="s">
        <v>109</v>
      </c>
      <c r="C65" s="35">
        <v>6</v>
      </c>
      <c r="D65" s="36">
        <v>6</v>
      </c>
      <c r="E65" s="37">
        <v>6</v>
      </c>
      <c r="F65" s="103" t="s">
        <v>217</v>
      </c>
      <c r="G65" s="104" t="s">
        <v>218</v>
      </c>
      <c r="H65" s="35">
        <v>0</v>
      </c>
      <c r="I65" s="115" t="s">
        <v>253</v>
      </c>
      <c r="J65" s="118" t="s">
        <v>253</v>
      </c>
      <c r="K65" s="37">
        <v>0</v>
      </c>
      <c r="L65" s="41" t="s">
        <v>198</v>
      </c>
      <c r="M65" s="42" t="s">
        <v>244</v>
      </c>
      <c r="N65" s="120" t="s">
        <v>253</v>
      </c>
      <c r="O65" s="102" t="s">
        <v>170</v>
      </c>
      <c r="P65" s="44" t="s">
        <v>31</v>
      </c>
      <c r="Q65" s="99" t="s">
        <v>172</v>
      </c>
      <c r="R65" s="44" t="s">
        <v>188</v>
      </c>
      <c r="S65" s="45" t="s">
        <v>194</v>
      </c>
      <c r="T65" s="32"/>
      <c r="U65" s="32"/>
      <c r="V65" s="33"/>
    </row>
    <row r="66" spans="1:22" ht="20.25" customHeight="1" x14ac:dyDescent="0.2">
      <c r="A66" s="88"/>
      <c r="B66" s="86" t="s">
        <v>110</v>
      </c>
      <c r="C66" s="114" t="s">
        <v>253</v>
      </c>
      <c r="D66" s="114" t="s">
        <v>253</v>
      </c>
      <c r="E66" s="114" t="s">
        <v>253</v>
      </c>
      <c r="F66" s="114" t="s">
        <v>253</v>
      </c>
      <c r="G66" s="114" t="s">
        <v>253</v>
      </c>
      <c r="H66" s="114" t="s">
        <v>253</v>
      </c>
      <c r="I66" s="115" t="s">
        <v>253</v>
      </c>
      <c r="J66" s="115" t="s">
        <v>253</v>
      </c>
      <c r="K66" s="115" t="s">
        <v>253</v>
      </c>
      <c r="L66" s="115" t="s">
        <v>253</v>
      </c>
      <c r="M66" s="115" t="s">
        <v>253</v>
      </c>
      <c r="N66" s="120" t="s">
        <v>253</v>
      </c>
      <c r="O66" s="115" t="s">
        <v>253</v>
      </c>
      <c r="P66" s="115" t="s">
        <v>253</v>
      </c>
      <c r="Q66" s="115" t="s">
        <v>253</v>
      </c>
      <c r="R66" s="115" t="s">
        <v>253</v>
      </c>
      <c r="S66" s="115"/>
      <c r="T66" s="32"/>
      <c r="U66" s="32"/>
      <c r="V66" s="33"/>
    </row>
    <row r="67" spans="1:22" ht="21.6" customHeight="1" x14ac:dyDescent="0.2">
      <c r="A67" s="46"/>
      <c r="B67" s="87" t="s">
        <v>106</v>
      </c>
      <c r="C67" s="48"/>
      <c r="D67" s="48"/>
      <c r="E67" s="48"/>
      <c r="F67" s="49"/>
      <c r="G67" s="50"/>
      <c r="H67" s="48"/>
      <c r="I67" s="48"/>
      <c r="J67" s="48"/>
      <c r="K67" s="48"/>
      <c r="L67" s="51"/>
      <c r="M67" s="47"/>
      <c r="N67" s="47"/>
      <c r="O67" s="51"/>
      <c r="P67" s="52"/>
      <c r="Q67" s="100"/>
      <c r="R67" s="52"/>
      <c r="S67" s="52"/>
      <c r="T67" s="53"/>
      <c r="U67" s="53"/>
      <c r="V67" s="54"/>
    </row>
    <row r="68" spans="1:22" ht="39.6" x14ac:dyDescent="0.2">
      <c r="A68" s="89">
        <v>46</v>
      </c>
      <c r="B68" s="85" t="s">
        <v>111</v>
      </c>
      <c r="C68" s="35">
        <v>22</v>
      </c>
      <c r="D68" s="36">
        <v>22</v>
      </c>
      <c r="E68" s="37">
        <v>22</v>
      </c>
      <c r="F68" s="38" t="s">
        <v>198</v>
      </c>
      <c r="G68" s="39" t="s">
        <v>291</v>
      </c>
      <c r="H68" s="35">
        <v>22</v>
      </c>
      <c r="I68" s="37">
        <v>22</v>
      </c>
      <c r="J68" s="37">
        <v>0</v>
      </c>
      <c r="K68" s="37">
        <v>0</v>
      </c>
      <c r="L68" s="41" t="s">
        <v>236</v>
      </c>
      <c r="M68" s="42" t="s">
        <v>280</v>
      </c>
      <c r="N68" s="120" t="s">
        <v>253</v>
      </c>
      <c r="O68" s="102" t="s">
        <v>170</v>
      </c>
      <c r="P68" s="44" t="s">
        <v>31</v>
      </c>
      <c r="Q68" s="99" t="s">
        <v>154</v>
      </c>
      <c r="R68" s="44">
        <v>27</v>
      </c>
      <c r="S68" s="45" t="s">
        <v>196</v>
      </c>
      <c r="T68" s="32"/>
      <c r="U68" s="32"/>
      <c r="V68" s="33"/>
    </row>
    <row r="69" spans="1:22" ht="60" customHeight="1" x14ac:dyDescent="0.2">
      <c r="A69" s="89">
        <v>47</v>
      </c>
      <c r="B69" s="85" t="s">
        <v>112</v>
      </c>
      <c r="C69" s="35">
        <v>156</v>
      </c>
      <c r="D69" s="36">
        <v>156</v>
      </c>
      <c r="E69" s="37">
        <v>145</v>
      </c>
      <c r="F69" s="38" t="s">
        <v>198</v>
      </c>
      <c r="G69" s="39" t="s">
        <v>199</v>
      </c>
      <c r="H69" s="37">
        <v>0</v>
      </c>
      <c r="I69" s="37">
        <v>0</v>
      </c>
      <c r="J69" s="37">
        <v>0</v>
      </c>
      <c r="K69" s="37">
        <v>0</v>
      </c>
      <c r="L69" s="41" t="s">
        <v>198</v>
      </c>
      <c r="M69" s="42" t="s">
        <v>224</v>
      </c>
      <c r="N69" s="120" t="s">
        <v>253</v>
      </c>
      <c r="O69" s="102" t="s">
        <v>170</v>
      </c>
      <c r="P69" s="44" t="s">
        <v>31</v>
      </c>
      <c r="Q69" s="99" t="s">
        <v>171</v>
      </c>
      <c r="R69" s="44">
        <v>49</v>
      </c>
      <c r="S69" s="45"/>
      <c r="T69" s="32"/>
      <c r="U69" s="32"/>
      <c r="V69" s="33"/>
    </row>
    <row r="70" spans="1:22" ht="57.75" customHeight="1" x14ac:dyDescent="0.2">
      <c r="A70" s="89">
        <v>48</v>
      </c>
      <c r="B70" s="85" t="s">
        <v>113</v>
      </c>
      <c r="C70" s="35">
        <v>1</v>
      </c>
      <c r="D70" s="36">
        <v>1</v>
      </c>
      <c r="E70" s="105">
        <v>0.8</v>
      </c>
      <c r="F70" s="38" t="s">
        <v>198</v>
      </c>
      <c r="G70" s="39" t="s">
        <v>199</v>
      </c>
      <c r="H70" s="35">
        <v>1</v>
      </c>
      <c r="I70" s="37">
        <v>1</v>
      </c>
      <c r="J70" s="37">
        <v>0</v>
      </c>
      <c r="K70" s="37">
        <v>0</v>
      </c>
      <c r="L70" s="41" t="s">
        <v>198</v>
      </c>
      <c r="M70" s="42" t="s">
        <v>223</v>
      </c>
      <c r="N70" s="120" t="s">
        <v>253</v>
      </c>
      <c r="O70" s="102" t="s">
        <v>170</v>
      </c>
      <c r="P70" s="44" t="s">
        <v>31</v>
      </c>
      <c r="Q70" s="99" t="s">
        <v>171</v>
      </c>
      <c r="R70" s="44">
        <v>50</v>
      </c>
      <c r="S70" s="45" t="s">
        <v>193</v>
      </c>
      <c r="T70" s="32"/>
      <c r="U70" s="32"/>
      <c r="V70" s="33"/>
    </row>
    <row r="71" spans="1:22" ht="52.5" customHeight="1" x14ac:dyDescent="0.2">
      <c r="A71" s="89">
        <v>49</v>
      </c>
      <c r="B71" s="85" t="s">
        <v>114</v>
      </c>
      <c r="C71" s="35">
        <v>17884</v>
      </c>
      <c r="D71" s="36">
        <v>20392</v>
      </c>
      <c r="E71" s="37">
        <v>19960</v>
      </c>
      <c r="F71" s="38" t="s">
        <v>198</v>
      </c>
      <c r="G71" s="42" t="s">
        <v>199</v>
      </c>
      <c r="H71" s="35">
        <v>18395</v>
      </c>
      <c r="I71" s="37">
        <v>18895</v>
      </c>
      <c r="J71" s="36">
        <f t="shared" ref="J71" si="8">I71-H71</f>
        <v>500</v>
      </c>
      <c r="K71" s="37">
        <v>0</v>
      </c>
      <c r="L71" s="41" t="s">
        <v>198</v>
      </c>
      <c r="M71" s="42" t="s">
        <v>223</v>
      </c>
      <c r="N71" s="43" t="s">
        <v>258</v>
      </c>
      <c r="O71" s="102" t="s">
        <v>170</v>
      </c>
      <c r="P71" s="44" t="s">
        <v>31</v>
      </c>
      <c r="Q71" s="99" t="s">
        <v>171</v>
      </c>
      <c r="R71" s="44">
        <v>52</v>
      </c>
      <c r="S71" s="45"/>
      <c r="T71" s="32"/>
      <c r="U71" s="32" t="s">
        <v>195</v>
      </c>
      <c r="V71" s="33"/>
    </row>
    <row r="72" spans="1:22" ht="52.5" customHeight="1" x14ac:dyDescent="0.2">
      <c r="A72" s="89">
        <v>50</v>
      </c>
      <c r="B72" s="85" t="s">
        <v>115</v>
      </c>
      <c r="C72" s="35">
        <v>81</v>
      </c>
      <c r="D72" s="36">
        <v>52</v>
      </c>
      <c r="E72" s="37">
        <v>28</v>
      </c>
      <c r="F72" s="38" t="s">
        <v>198</v>
      </c>
      <c r="G72" s="39" t="s">
        <v>199</v>
      </c>
      <c r="H72" s="35">
        <v>0</v>
      </c>
      <c r="I72" s="115" t="s">
        <v>253</v>
      </c>
      <c r="J72" s="118" t="s">
        <v>253</v>
      </c>
      <c r="K72" s="37">
        <v>0</v>
      </c>
      <c r="L72" s="41" t="s">
        <v>198</v>
      </c>
      <c r="M72" s="42" t="s">
        <v>224</v>
      </c>
      <c r="N72" s="120" t="s">
        <v>253</v>
      </c>
      <c r="O72" s="102" t="s">
        <v>170</v>
      </c>
      <c r="P72" s="44" t="s">
        <v>31</v>
      </c>
      <c r="Q72" s="99" t="s">
        <v>171</v>
      </c>
      <c r="R72" s="44">
        <v>55</v>
      </c>
      <c r="S72" s="45" t="s">
        <v>193</v>
      </c>
      <c r="T72" s="32" t="s">
        <v>195</v>
      </c>
      <c r="U72" s="32"/>
      <c r="V72" s="33"/>
    </row>
    <row r="73" spans="1:22" ht="50.25" customHeight="1" x14ac:dyDescent="0.2">
      <c r="A73" s="89">
        <v>51</v>
      </c>
      <c r="B73" s="85" t="s">
        <v>116</v>
      </c>
      <c r="C73" s="35">
        <v>0</v>
      </c>
      <c r="D73" s="36">
        <v>1829</v>
      </c>
      <c r="E73" s="37">
        <v>1785</v>
      </c>
      <c r="F73" s="38" t="s">
        <v>198</v>
      </c>
      <c r="G73" s="39" t="s">
        <v>199</v>
      </c>
      <c r="H73" s="35">
        <v>0</v>
      </c>
      <c r="I73" s="115" t="s">
        <v>253</v>
      </c>
      <c r="J73" s="118" t="s">
        <v>253</v>
      </c>
      <c r="K73" s="37">
        <v>0</v>
      </c>
      <c r="L73" s="41" t="s">
        <v>198</v>
      </c>
      <c r="M73" s="42" t="s">
        <v>224</v>
      </c>
      <c r="N73" s="120" t="s">
        <v>253</v>
      </c>
      <c r="O73" s="102" t="s">
        <v>170</v>
      </c>
      <c r="P73" s="44" t="s">
        <v>31</v>
      </c>
      <c r="Q73" s="99" t="s">
        <v>171</v>
      </c>
      <c r="R73" s="44">
        <v>56</v>
      </c>
      <c r="S73" s="45" t="s">
        <v>193</v>
      </c>
      <c r="T73" s="32"/>
      <c r="U73" s="32" t="s">
        <v>195</v>
      </c>
      <c r="V73" s="33"/>
    </row>
    <row r="74" spans="1:22" ht="50.25" customHeight="1" x14ac:dyDescent="0.2">
      <c r="A74" s="89">
        <v>52</v>
      </c>
      <c r="B74" s="85" t="s">
        <v>117</v>
      </c>
      <c r="C74" s="35">
        <v>0</v>
      </c>
      <c r="D74" s="36">
        <v>6484</v>
      </c>
      <c r="E74" s="37">
        <v>5942</v>
      </c>
      <c r="F74" s="38" t="s">
        <v>198</v>
      </c>
      <c r="G74" s="39" t="s">
        <v>199</v>
      </c>
      <c r="H74" s="35">
        <v>0</v>
      </c>
      <c r="I74" s="115" t="s">
        <v>253</v>
      </c>
      <c r="J74" s="118" t="s">
        <v>253</v>
      </c>
      <c r="K74" s="37">
        <v>0</v>
      </c>
      <c r="L74" s="41" t="s">
        <v>198</v>
      </c>
      <c r="M74" s="42" t="s">
        <v>224</v>
      </c>
      <c r="N74" s="120" t="s">
        <v>253</v>
      </c>
      <c r="O74" s="102" t="s">
        <v>170</v>
      </c>
      <c r="P74" s="44" t="s">
        <v>31</v>
      </c>
      <c r="Q74" s="99" t="s">
        <v>171</v>
      </c>
      <c r="R74" s="44">
        <v>57</v>
      </c>
      <c r="S74" s="45" t="s">
        <v>193</v>
      </c>
      <c r="T74" s="32"/>
      <c r="U74" s="32"/>
      <c r="V74" s="33"/>
    </row>
    <row r="75" spans="1:22" ht="79.2" x14ac:dyDescent="0.2">
      <c r="A75" s="90">
        <v>53</v>
      </c>
      <c r="B75" s="86" t="s">
        <v>118</v>
      </c>
      <c r="C75" s="35">
        <v>577</v>
      </c>
      <c r="D75" s="36">
        <v>29</v>
      </c>
      <c r="E75" s="37">
        <v>13</v>
      </c>
      <c r="F75" s="38" t="s">
        <v>198</v>
      </c>
      <c r="G75" s="39" t="s">
        <v>219</v>
      </c>
      <c r="H75" s="35">
        <v>12</v>
      </c>
      <c r="I75" s="37">
        <v>12</v>
      </c>
      <c r="J75" s="118" t="s">
        <v>253</v>
      </c>
      <c r="K75" s="37">
        <v>0</v>
      </c>
      <c r="L75" s="41" t="s">
        <v>198</v>
      </c>
      <c r="M75" s="42" t="s">
        <v>281</v>
      </c>
      <c r="N75" s="120" t="s">
        <v>253</v>
      </c>
      <c r="O75" s="102" t="s">
        <v>170</v>
      </c>
      <c r="P75" s="44" t="s">
        <v>31</v>
      </c>
      <c r="Q75" s="99" t="s">
        <v>173</v>
      </c>
      <c r="R75" s="44" t="s">
        <v>189</v>
      </c>
      <c r="S75" s="45" t="s">
        <v>194</v>
      </c>
      <c r="T75" s="32"/>
      <c r="U75" s="32"/>
      <c r="V75" s="33"/>
    </row>
    <row r="76" spans="1:22" ht="21.6" customHeight="1" x14ac:dyDescent="0.2">
      <c r="A76" s="46"/>
      <c r="B76" s="87" t="s">
        <v>119</v>
      </c>
      <c r="C76" s="48"/>
      <c r="D76" s="48"/>
      <c r="E76" s="48"/>
      <c r="F76" s="49"/>
      <c r="G76" s="50"/>
      <c r="H76" s="48"/>
      <c r="I76" s="48"/>
      <c r="J76" s="48"/>
      <c r="K76" s="48"/>
      <c r="L76" s="51"/>
      <c r="M76" s="47"/>
      <c r="N76" s="47"/>
      <c r="O76" s="51"/>
      <c r="P76" s="52"/>
      <c r="Q76" s="100"/>
      <c r="R76" s="52"/>
      <c r="S76" s="52"/>
      <c r="T76" s="53"/>
      <c r="U76" s="53"/>
      <c r="V76" s="54"/>
    </row>
    <row r="77" spans="1:22" ht="33.75" customHeight="1" x14ac:dyDescent="0.2">
      <c r="A77" s="34">
        <v>54</v>
      </c>
      <c r="B77" s="85" t="s">
        <v>122</v>
      </c>
      <c r="C77" s="35">
        <v>6</v>
      </c>
      <c r="D77" s="36">
        <v>6</v>
      </c>
      <c r="E77" s="37">
        <v>6</v>
      </c>
      <c r="F77" s="103" t="s">
        <v>217</v>
      </c>
      <c r="G77" s="104" t="s">
        <v>218</v>
      </c>
      <c r="H77" s="35">
        <v>0</v>
      </c>
      <c r="I77" s="115" t="s">
        <v>253</v>
      </c>
      <c r="J77" s="118" t="s">
        <v>253</v>
      </c>
      <c r="K77" s="37">
        <v>0</v>
      </c>
      <c r="L77" s="41" t="s">
        <v>198</v>
      </c>
      <c r="M77" s="42" t="s">
        <v>223</v>
      </c>
      <c r="N77" s="120" t="s">
        <v>253</v>
      </c>
      <c r="O77" s="102" t="s">
        <v>160</v>
      </c>
      <c r="P77" s="44" t="s">
        <v>31</v>
      </c>
      <c r="Q77" s="99" t="s">
        <v>174</v>
      </c>
      <c r="R77" s="44">
        <v>60</v>
      </c>
      <c r="S77" s="45" t="s">
        <v>193</v>
      </c>
      <c r="T77" s="32"/>
      <c r="U77" s="32"/>
      <c r="V77" s="33"/>
    </row>
    <row r="78" spans="1:22" ht="45.75" customHeight="1" x14ac:dyDescent="0.2">
      <c r="A78" s="34">
        <v>55</v>
      </c>
      <c r="B78" s="85" t="s">
        <v>123</v>
      </c>
      <c r="C78" s="35">
        <v>3</v>
      </c>
      <c r="D78" s="36">
        <v>3</v>
      </c>
      <c r="E78" s="37">
        <v>3</v>
      </c>
      <c r="F78" s="103" t="s">
        <v>217</v>
      </c>
      <c r="G78" s="124" t="s">
        <v>282</v>
      </c>
      <c r="H78" s="35">
        <v>3</v>
      </c>
      <c r="I78" s="37">
        <v>3</v>
      </c>
      <c r="J78" s="118" t="s">
        <v>253</v>
      </c>
      <c r="K78" s="113" t="s">
        <v>253</v>
      </c>
      <c r="L78" s="110" t="s">
        <v>198</v>
      </c>
      <c r="M78" s="85" t="s">
        <v>257</v>
      </c>
      <c r="N78" s="120" t="s">
        <v>253</v>
      </c>
      <c r="O78" s="102" t="s">
        <v>160</v>
      </c>
      <c r="P78" s="44" t="s">
        <v>31</v>
      </c>
      <c r="Q78" s="99" t="s">
        <v>174</v>
      </c>
      <c r="R78" s="44">
        <v>61</v>
      </c>
      <c r="S78" s="45" t="s">
        <v>196</v>
      </c>
      <c r="T78" s="32"/>
      <c r="U78" s="32"/>
      <c r="V78" s="33"/>
    </row>
    <row r="79" spans="1:22" ht="37.5" customHeight="1" x14ac:dyDescent="0.2">
      <c r="A79" s="34">
        <v>56</v>
      </c>
      <c r="B79" s="85" t="s">
        <v>124</v>
      </c>
      <c r="C79" s="35">
        <v>10987</v>
      </c>
      <c r="D79" s="35">
        <v>10987</v>
      </c>
      <c r="E79" s="37">
        <v>10943</v>
      </c>
      <c r="F79" s="103" t="s">
        <v>217</v>
      </c>
      <c r="G79" s="104" t="s">
        <v>218</v>
      </c>
      <c r="H79" s="35">
        <v>11581</v>
      </c>
      <c r="I79" s="37">
        <v>11568</v>
      </c>
      <c r="J79" s="55">
        <f t="shared" ref="J79:J81" si="9">I79-H79</f>
        <v>-13</v>
      </c>
      <c r="K79" s="37">
        <v>0</v>
      </c>
      <c r="L79" s="41" t="s">
        <v>198</v>
      </c>
      <c r="M79" s="42" t="s">
        <v>223</v>
      </c>
      <c r="N79" s="120" t="s">
        <v>253</v>
      </c>
      <c r="O79" s="102" t="s">
        <v>160</v>
      </c>
      <c r="P79" s="44" t="s">
        <v>31</v>
      </c>
      <c r="Q79" s="99" t="s">
        <v>174</v>
      </c>
      <c r="R79" s="44">
        <v>62</v>
      </c>
      <c r="S79" s="45"/>
      <c r="T79" s="32"/>
      <c r="U79" s="32" t="s">
        <v>195</v>
      </c>
      <c r="V79" s="33"/>
    </row>
    <row r="80" spans="1:22" ht="39.6" x14ac:dyDescent="0.2">
      <c r="A80" s="34">
        <v>57</v>
      </c>
      <c r="B80" s="85" t="s">
        <v>125</v>
      </c>
      <c r="C80" s="35">
        <v>205</v>
      </c>
      <c r="D80" s="35">
        <v>205</v>
      </c>
      <c r="E80" s="37">
        <v>188</v>
      </c>
      <c r="F80" s="103" t="s">
        <v>217</v>
      </c>
      <c r="G80" s="104" t="s">
        <v>218</v>
      </c>
      <c r="H80" s="35">
        <v>278</v>
      </c>
      <c r="I80" s="37">
        <v>357</v>
      </c>
      <c r="J80" s="36">
        <f t="shared" si="9"/>
        <v>79</v>
      </c>
      <c r="K80" s="37">
        <v>0</v>
      </c>
      <c r="L80" s="41" t="s">
        <v>198</v>
      </c>
      <c r="M80" s="42" t="s">
        <v>223</v>
      </c>
      <c r="N80" s="43" t="s">
        <v>259</v>
      </c>
      <c r="O80" s="102" t="s">
        <v>160</v>
      </c>
      <c r="P80" s="44" t="s">
        <v>31</v>
      </c>
      <c r="Q80" s="99" t="s">
        <v>174</v>
      </c>
      <c r="R80" s="44">
        <v>63</v>
      </c>
      <c r="S80" s="45"/>
      <c r="T80" s="32"/>
      <c r="U80" s="32"/>
      <c r="V80" s="33"/>
    </row>
    <row r="81" spans="1:22" ht="71.25" customHeight="1" x14ac:dyDescent="0.2">
      <c r="A81" s="88">
        <v>58</v>
      </c>
      <c r="B81" s="86" t="s">
        <v>126</v>
      </c>
      <c r="C81" s="35">
        <v>862</v>
      </c>
      <c r="D81" s="36">
        <v>874</v>
      </c>
      <c r="E81" s="37">
        <v>763</v>
      </c>
      <c r="F81" s="103" t="s">
        <v>206</v>
      </c>
      <c r="G81" s="104" t="s">
        <v>220</v>
      </c>
      <c r="H81" s="35">
        <v>742</v>
      </c>
      <c r="I81" s="37">
        <v>740</v>
      </c>
      <c r="J81" s="55">
        <f t="shared" si="9"/>
        <v>-2</v>
      </c>
      <c r="K81" s="37">
        <v>-1</v>
      </c>
      <c r="L81" s="41" t="s">
        <v>225</v>
      </c>
      <c r="M81" s="42" t="s">
        <v>245</v>
      </c>
      <c r="N81" s="120" t="s">
        <v>253</v>
      </c>
      <c r="O81" s="102" t="s">
        <v>126</v>
      </c>
      <c r="P81" s="44" t="s">
        <v>31</v>
      </c>
      <c r="Q81" s="99" t="s">
        <v>175</v>
      </c>
      <c r="R81" s="44">
        <v>64</v>
      </c>
      <c r="S81" s="45"/>
      <c r="T81" s="32"/>
      <c r="U81" s="32"/>
      <c r="V81" s="33"/>
    </row>
    <row r="82" spans="1:22" ht="21.6" customHeight="1" x14ac:dyDescent="0.2">
      <c r="A82" s="46"/>
      <c r="B82" s="87" t="s">
        <v>120</v>
      </c>
      <c r="C82" s="48"/>
      <c r="D82" s="48"/>
      <c r="E82" s="48"/>
      <c r="F82" s="49"/>
      <c r="G82" s="50"/>
      <c r="H82" s="48"/>
      <c r="I82" s="48"/>
      <c r="J82" s="48"/>
      <c r="K82" s="48"/>
      <c r="L82" s="51"/>
      <c r="M82" s="47"/>
      <c r="N82" s="47"/>
      <c r="O82" s="51"/>
      <c r="P82" s="52"/>
      <c r="Q82" s="100"/>
      <c r="R82" s="52"/>
      <c r="S82" s="52"/>
      <c r="T82" s="53"/>
      <c r="U82" s="53"/>
      <c r="V82" s="54"/>
    </row>
    <row r="83" spans="1:22" x14ac:dyDescent="0.2">
      <c r="A83" s="88"/>
      <c r="B83" s="86" t="s">
        <v>127</v>
      </c>
      <c r="C83" s="114" t="s">
        <v>253</v>
      </c>
      <c r="D83" s="114" t="s">
        <v>253</v>
      </c>
      <c r="E83" s="114" t="s">
        <v>253</v>
      </c>
      <c r="F83" s="114" t="s">
        <v>253</v>
      </c>
      <c r="G83" s="114" t="s">
        <v>253</v>
      </c>
      <c r="H83" s="114" t="s">
        <v>253</v>
      </c>
      <c r="I83" s="115" t="s">
        <v>253</v>
      </c>
      <c r="J83" s="118" t="s">
        <v>253</v>
      </c>
      <c r="K83" s="115" t="s">
        <v>275</v>
      </c>
      <c r="L83" s="115" t="s">
        <v>275</v>
      </c>
      <c r="M83" s="115" t="s">
        <v>275</v>
      </c>
      <c r="N83" s="37">
        <v>0</v>
      </c>
      <c r="O83" s="37">
        <v>0</v>
      </c>
      <c r="P83" s="37">
        <v>0</v>
      </c>
      <c r="Q83" s="37">
        <v>0</v>
      </c>
      <c r="R83" s="37">
        <v>0</v>
      </c>
      <c r="S83" s="37"/>
      <c r="T83" s="32"/>
      <c r="U83" s="32"/>
      <c r="V83" s="33"/>
    </row>
    <row r="84" spans="1:22" ht="21.6" customHeight="1" x14ac:dyDescent="0.2">
      <c r="A84" s="46"/>
      <c r="B84" s="87" t="s">
        <v>121</v>
      </c>
      <c r="C84" s="48"/>
      <c r="D84" s="48"/>
      <c r="E84" s="48"/>
      <c r="F84" s="49"/>
      <c r="G84" s="50"/>
      <c r="H84" s="48"/>
      <c r="I84" s="48"/>
      <c r="J84" s="48"/>
      <c r="K84" s="48"/>
      <c r="L84" s="51"/>
      <c r="M84" s="47"/>
      <c r="N84" s="47"/>
      <c r="O84" s="51"/>
      <c r="P84" s="52"/>
      <c r="Q84" s="100"/>
      <c r="R84" s="52"/>
      <c r="S84" s="52"/>
      <c r="T84" s="53"/>
      <c r="U84" s="53"/>
      <c r="V84" s="54"/>
    </row>
    <row r="85" spans="1:22" ht="39" customHeight="1" x14ac:dyDescent="0.2">
      <c r="A85" s="34">
        <v>59</v>
      </c>
      <c r="B85" s="85" t="s">
        <v>128</v>
      </c>
      <c r="C85" s="35">
        <v>25</v>
      </c>
      <c r="D85" s="36">
        <v>25</v>
      </c>
      <c r="E85" s="37">
        <v>25</v>
      </c>
      <c r="F85" s="38" t="s">
        <v>198</v>
      </c>
      <c r="G85" s="42" t="s">
        <v>199</v>
      </c>
      <c r="H85" s="35">
        <v>25</v>
      </c>
      <c r="I85" s="37">
        <v>32</v>
      </c>
      <c r="J85" s="36">
        <f t="shared" ref="J85" si="10">I85-H85</f>
        <v>7</v>
      </c>
      <c r="K85" s="37">
        <v>0</v>
      </c>
      <c r="L85" s="41" t="s">
        <v>198</v>
      </c>
      <c r="M85" s="42" t="s">
        <v>223</v>
      </c>
      <c r="N85" s="37">
        <v>0</v>
      </c>
      <c r="O85" s="102" t="s">
        <v>176</v>
      </c>
      <c r="P85" s="44" t="s">
        <v>31</v>
      </c>
      <c r="Q85" s="99" t="s">
        <v>174</v>
      </c>
      <c r="R85" s="44">
        <v>65</v>
      </c>
      <c r="S85" s="45"/>
      <c r="T85" s="32"/>
      <c r="U85" s="32"/>
      <c r="V85" s="33"/>
    </row>
    <row r="86" spans="1:22" ht="35.25" customHeight="1" x14ac:dyDescent="0.2">
      <c r="A86" s="34">
        <v>60</v>
      </c>
      <c r="B86" s="85" t="s">
        <v>129</v>
      </c>
      <c r="C86" s="35">
        <v>3</v>
      </c>
      <c r="D86" s="36">
        <v>3</v>
      </c>
      <c r="E86" s="37">
        <v>3</v>
      </c>
      <c r="F86" s="38" t="s">
        <v>198</v>
      </c>
      <c r="G86" s="39" t="s">
        <v>199</v>
      </c>
      <c r="H86" s="35">
        <v>46</v>
      </c>
      <c r="I86" s="37">
        <v>5</v>
      </c>
      <c r="J86" s="36">
        <f>I86-H86</f>
        <v>-41</v>
      </c>
      <c r="K86" s="37">
        <v>0</v>
      </c>
      <c r="L86" s="41" t="s">
        <v>198</v>
      </c>
      <c r="M86" s="42" t="s">
        <v>223</v>
      </c>
      <c r="N86" s="37">
        <v>0</v>
      </c>
      <c r="O86" s="102" t="s">
        <v>176</v>
      </c>
      <c r="P86" s="44" t="s">
        <v>31</v>
      </c>
      <c r="Q86" s="99" t="s">
        <v>174</v>
      </c>
      <c r="R86" s="44">
        <v>66</v>
      </c>
      <c r="S86" s="45"/>
      <c r="T86" s="32"/>
      <c r="U86" s="32"/>
      <c r="V86" s="33"/>
    </row>
    <row r="87" spans="1:22" ht="39" customHeight="1" x14ac:dyDescent="0.2">
      <c r="A87" s="34">
        <v>61</v>
      </c>
      <c r="B87" s="85" t="s">
        <v>130</v>
      </c>
      <c r="C87" s="35">
        <v>7</v>
      </c>
      <c r="D87" s="36">
        <v>7</v>
      </c>
      <c r="E87" s="37">
        <v>7</v>
      </c>
      <c r="F87" s="38" t="s">
        <v>198</v>
      </c>
      <c r="G87" s="39" t="s">
        <v>199</v>
      </c>
      <c r="H87" s="35">
        <v>7</v>
      </c>
      <c r="I87" s="37">
        <v>7</v>
      </c>
      <c r="J87" s="118" t="s">
        <v>253</v>
      </c>
      <c r="K87" s="37">
        <v>0</v>
      </c>
      <c r="L87" s="41" t="s">
        <v>198</v>
      </c>
      <c r="M87" s="42" t="s">
        <v>223</v>
      </c>
      <c r="N87" s="37">
        <v>0</v>
      </c>
      <c r="O87" s="102" t="s">
        <v>176</v>
      </c>
      <c r="P87" s="44" t="s">
        <v>31</v>
      </c>
      <c r="Q87" s="99" t="s">
        <v>174</v>
      </c>
      <c r="R87" s="44">
        <v>67</v>
      </c>
      <c r="S87" s="45"/>
      <c r="T87" s="32"/>
      <c r="U87" s="32"/>
      <c r="V87" s="33"/>
    </row>
    <row r="88" spans="1:22" ht="15.75" customHeight="1" x14ac:dyDescent="0.2">
      <c r="A88" s="34"/>
      <c r="B88" s="85" t="s">
        <v>127</v>
      </c>
      <c r="C88" s="114" t="s">
        <v>253</v>
      </c>
      <c r="D88" s="114" t="s">
        <v>253</v>
      </c>
      <c r="E88" s="114" t="s">
        <v>253</v>
      </c>
      <c r="F88" s="114" t="s">
        <v>253</v>
      </c>
      <c r="G88" s="114" t="s">
        <v>253</v>
      </c>
      <c r="H88" s="114" t="s">
        <v>253</v>
      </c>
      <c r="I88" s="115" t="s">
        <v>253</v>
      </c>
      <c r="J88" s="116" t="s">
        <v>253</v>
      </c>
      <c r="K88" s="37">
        <v>0</v>
      </c>
      <c r="L88" s="37">
        <v>0</v>
      </c>
      <c r="M88" s="37">
        <v>0</v>
      </c>
      <c r="N88" s="37">
        <v>0</v>
      </c>
      <c r="O88" s="37">
        <v>0</v>
      </c>
      <c r="P88" s="37">
        <v>0</v>
      </c>
      <c r="Q88" s="37">
        <v>0</v>
      </c>
      <c r="R88" s="37">
        <v>0</v>
      </c>
      <c r="S88" s="37"/>
      <c r="T88" s="32"/>
      <c r="U88" s="32"/>
      <c r="V88" s="33"/>
    </row>
    <row r="89" spans="1:22" ht="16.5" customHeight="1" x14ac:dyDescent="0.2">
      <c r="A89" s="122"/>
      <c r="B89" s="85" t="s">
        <v>131</v>
      </c>
      <c r="C89" s="114" t="s">
        <v>253</v>
      </c>
      <c r="D89" s="114" t="s">
        <v>253</v>
      </c>
      <c r="E89" s="114" t="s">
        <v>253</v>
      </c>
      <c r="F89" s="114" t="s">
        <v>253</v>
      </c>
      <c r="G89" s="114" t="s">
        <v>253</v>
      </c>
      <c r="H89" s="114" t="s">
        <v>253</v>
      </c>
      <c r="I89" s="115" t="s">
        <v>253</v>
      </c>
      <c r="J89" s="116" t="s">
        <v>253</v>
      </c>
      <c r="K89" s="115" t="s">
        <v>253</v>
      </c>
      <c r="L89" s="37">
        <v>0</v>
      </c>
      <c r="M89" s="37">
        <v>0</v>
      </c>
      <c r="N89" s="37">
        <v>0</v>
      </c>
      <c r="O89" s="37">
        <v>0</v>
      </c>
      <c r="P89" s="37">
        <v>0</v>
      </c>
      <c r="Q89" s="37">
        <v>0</v>
      </c>
      <c r="R89" s="37">
        <v>0</v>
      </c>
      <c r="S89" s="37"/>
      <c r="T89" s="32"/>
      <c r="U89" s="32"/>
      <c r="V89" s="33"/>
    </row>
    <row r="90" spans="1:22" ht="21.6" customHeight="1" x14ac:dyDescent="0.2">
      <c r="A90" s="46"/>
      <c r="B90" s="87" t="s">
        <v>132</v>
      </c>
      <c r="C90" s="48"/>
      <c r="D90" s="48"/>
      <c r="E90" s="48"/>
      <c r="F90" s="49"/>
      <c r="G90" s="50"/>
      <c r="H90" s="48"/>
      <c r="I90" s="48"/>
      <c r="J90" s="48"/>
      <c r="K90" s="48"/>
      <c r="L90" s="51"/>
      <c r="M90" s="47"/>
      <c r="N90" s="47"/>
      <c r="O90" s="51"/>
      <c r="P90" s="52"/>
      <c r="Q90" s="100"/>
      <c r="R90" s="52"/>
      <c r="S90" s="52"/>
      <c r="T90" s="53"/>
      <c r="U90" s="53"/>
      <c r="V90" s="54"/>
    </row>
    <row r="91" spans="1:22" ht="36.75" customHeight="1" x14ac:dyDescent="0.2">
      <c r="A91" s="34">
        <v>62</v>
      </c>
      <c r="B91" s="85" t="s">
        <v>133</v>
      </c>
      <c r="C91" s="35">
        <v>1736</v>
      </c>
      <c r="D91" s="35">
        <v>1736</v>
      </c>
      <c r="E91" s="37">
        <v>1266</v>
      </c>
      <c r="F91" s="38" t="s">
        <v>198</v>
      </c>
      <c r="G91" s="39" t="s">
        <v>199</v>
      </c>
      <c r="H91" s="35">
        <v>1737</v>
      </c>
      <c r="I91" s="37">
        <v>1434</v>
      </c>
      <c r="J91" s="55">
        <f t="shared" ref="J91" si="11">I91-H91</f>
        <v>-303</v>
      </c>
      <c r="K91" s="37">
        <v>0</v>
      </c>
      <c r="L91" s="41" t="s">
        <v>198</v>
      </c>
      <c r="M91" s="42" t="s">
        <v>223</v>
      </c>
      <c r="N91" s="120" t="s">
        <v>253</v>
      </c>
      <c r="O91" s="102" t="s">
        <v>156</v>
      </c>
      <c r="P91" s="44" t="s">
        <v>31</v>
      </c>
      <c r="Q91" s="99" t="s">
        <v>177</v>
      </c>
      <c r="R91" s="44">
        <v>68</v>
      </c>
      <c r="S91" s="45"/>
      <c r="T91" s="32"/>
      <c r="U91" s="32"/>
      <c r="V91" s="33"/>
    </row>
    <row r="92" spans="1:22" ht="39.75" customHeight="1" x14ac:dyDescent="0.2">
      <c r="A92" s="88">
        <v>63</v>
      </c>
      <c r="B92" s="86" t="s">
        <v>134</v>
      </c>
      <c r="C92" s="35">
        <v>6</v>
      </c>
      <c r="D92" s="36">
        <v>6</v>
      </c>
      <c r="E92" s="37">
        <v>4</v>
      </c>
      <c r="F92" s="38" t="s">
        <v>198</v>
      </c>
      <c r="G92" s="39" t="s">
        <v>199</v>
      </c>
      <c r="H92" s="35">
        <v>6</v>
      </c>
      <c r="I92" s="37">
        <v>6</v>
      </c>
      <c r="J92" s="118" t="s">
        <v>253</v>
      </c>
      <c r="K92" s="37">
        <v>0</v>
      </c>
      <c r="L92" s="41" t="s">
        <v>198</v>
      </c>
      <c r="M92" s="42" t="s">
        <v>223</v>
      </c>
      <c r="N92" s="120" t="s">
        <v>253</v>
      </c>
      <c r="O92" s="102" t="s">
        <v>156</v>
      </c>
      <c r="P92" s="44" t="s">
        <v>31</v>
      </c>
      <c r="Q92" s="99" t="s">
        <v>177</v>
      </c>
      <c r="R92" s="44">
        <v>69</v>
      </c>
      <c r="S92" s="45"/>
      <c r="T92" s="32"/>
      <c r="U92" s="32"/>
      <c r="V92" s="33"/>
    </row>
    <row r="93" spans="1:22" ht="21.6" customHeight="1" x14ac:dyDescent="0.2">
      <c r="A93" s="46"/>
      <c r="B93" s="87" t="s">
        <v>135</v>
      </c>
      <c r="C93" s="48"/>
      <c r="D93" s="48"/>
      <c r="E93" s="48"/>
      <c r="F93" s="49"/>
      <c r="G93" s="50"/>
      <c r="H93" s="48"/>
      <c r="I93" s="48"/>
      <c r="J93" s="48"/>
      <c r="K93" s="48"/>
      <c r="L93" s="51"/>
      <c r="M93" s="47"/>
      <c r="N93" s="47"/>
      <c r="O93" s="51"/>
      <c r="P93" s="52"/>
      <c r="Q93" s="100"/>
      <c r="R93" s="52"/>
      <c r="S93" s="52"/>
      <c r="T93" s="53"/>
      <c r="U93" s="53"/>
      <c r="V93" s="54"/>
    </row>
    <row r="94" spans="1:22" ht="101.25" customHeight="1" x14ac:dyDescent="0.2">
      <c r="A94" s="34">
        <v>64</v>
      </c>
      <c r="B94" s="85" t="s">
        <v>136</v>
      </c>
      <c r="C94" s="35">
        <v>137</v>
      </c>
      <c r="D94" s="35">
        <v>137</v>
      </c>
      <c r="E94" s="35">
        <v>137</v>
      </c>
      <c r="F94" s="38" t="s">
        <v>206</v>
      </c>
      <c r="G94" s="39" t="s">
        <v>221</v>
      </c>
      <c r="H94" s="35">
        <v>139</v>
      </c>
      <c r="I94" s="37">
        <v>137</v>
      </c>
      <c r="J94" s="55">
        <f t="shared" ref="J94:J101" si="12">I94-H94</f>
        <v>-2</v>
      </c>
      <c r="K94" s="105">
        <v>-2.6</v>
      </c>
      <c r="L94" s="41" t="s">
        <v>225</v>
      </c>
      <c r="M94" s="42" t="s">
        <v>246</v>
      </c>
      <c r="N94" s="120" t="s">
        <v>253</v>
      </c>
      <c r="O94" s="102" t="s">
        <v>150</v>
      </c>
      <c r="P94" s="44" t="s">
        <v>31</v>
      </c>
      <c r="Q94" s="99" t="s">
        <v>178</v>
      </c>
      <c r="R94" s="44">
        <v>70</v>
      </c>
      <c r="S94" s="45"/>
      <c r="T94" s="32" t="s">
        <v>195</v>
      </c>
      <c r="U94" s="32"/>
      <c r="V94" s="33"/>
    </row>
    <row r="95" spans="1:22" ht="39" customHeight="1" x14ac:dyDescent="0.2">
      <c r="A95" s="34">
        <v>65</v>
      </c>
      <c r="B95" s="85" t="s">
        <v>137</v>
      </c>
      <c r="C95" s="35">
        <v>25</v>
      </c>
      <c r="D95" s="35">
        <v>25</v>
      </c>
      <c r="E95" s="37">
        <v>20</v>
      </c>
      <c r="F95" s="38" t="s">
        <v>198</v>
      </c>
      <c r="G95" s="39" t="s">
        <v>283</v>
      </c>
      <c r="H95" s="35">
        <v>22</v>
      </c>
      <c r="I95" s="37">
        <v>22</v>
      </c>
      <c r="J95" s="118" t="s">
        <v>253</v>
      </c>
      <c r="K95" s="37">
        <v>0</v>
      </c>
      <c r="L95" s="41" t="s">
        <v>198</v>
      </c>
      <c r="M95" s="42" t="s">
        <v>223</v>
      </c>
      <c r="N95" s="120" t="s">
        <v>253</v>
      </c>
      <c r="O95" s="102" t="s">
        <v>150</v>
      </c>
      <c r="P95" s="44" t="s">
        <v>31</v>
      </c>
      <c r="Q95" s="99" t="s">
        <v>178</v>
      </c>
      <c r="R95" s="44">
        <v>71</v>
      </c>
      <c r="S95" s="45"/>
      <c r="T95" s="32" t="s">
        <v>195</v>
      </c>
      <c r="U95" s="32"/>
      <c r="V95" s="33"/>
    </row>
    <row r="96" spans="1:22" ht="58.5" customHeight="1" x14ac:dyDescent="0.2">
      <c r="A96" s="34">
        <v>66</v>
      </c>
      <c r="B96" s="85" t="s">
        <v>138</v>
      </c>
      <c r="C96" s="35">
        <v>11</v>
      </c>
      <c r="D96" s="36">
        <v>11</v>
      </c>
      <c r="E96" s="37">
        <v>7</v>
      </c>
      <c r="F96" s="38" t="s">
        <v>206</v>
      </c>
      <c r="G96" s="39" t="s">
        <v>222</v>
      </c>
      <c r="H96" s="35">
        <v>9</v>
      </c>
      <c r="I96" s="37">
        <v>9</v>
      </c>
      <c r="J96" s="118" t="s">
        <v>253</v>
      </c>
      <c r="K96" s="105">
        <v>-0.8</v>
      </c>
      <c r="L96" s="41" t="s">
        <v>225</v>
      </c>
      <c r="M96" s="42" t="s">
        <v>247</v>
      </c>
      <c r="N96" s="120" t="s">
        <v>253</v>
      </c>
      <c r="O96" s="102" t="s">
        <v>150</v>
      </c>
      <c r="P96" s="44" t="s">
        <v>31</v>
      </c>
      <c r="Q96" s="99" t="s">
        <v>178</v>
      </c>
      <c r="R96" s="44">
        <v>72</v>
      </c>
      <c r="S96" s="45" t="s">
        <v>196</v>
      </c>
      <c r="T96" s="32" t="s">
        <v>195</v>
      </c>
      <c r="U96" s="32"/>
      <c r="V96" s="33"/>
    </row>
    <row r="97" spans="1:22" ht="45.75" customHeight="1" x14ac:dyDescent="0.2">
      <c r="A97" s="34">
        <v>67</v>
      </c>
      <c r="B97" s="85" t="s">
        <v>139</v>
      </c>
      <c r="C97" s="35">
        <v>45</v>
      </c>
      <c r="D97" s="36">
        <v>45</v>
      </c>
      <c r="E97" s="37">
        <v>24</v>
      </c>
      <c r="F97" s="38" t="s">
        <v>198</v>
      </c>
      <c r="G97" s="42" t="s">
        <v>284</v>
      </c>
      <c r="H97" s="35">
        <v>0</v>
      </c>
      <c r="I97" s="37">
        <v>43</v>
      </c>
      <c r="J97" s="36">
        <f t="shared" si="12"/>
        <v>43</v>
      </c>
      <c r="K97" s="37">
        <v>0</v>
      </c>
      <c r="L97" s="41" t="s">
        <v>198</v>
      </c>
      <c r="M97" s="42" t="s">
        <v>248</v>
      </c>
      <c r="N97" s="43" t="s">
        <v>272</v>
      </c>
      <c r="O97" s="102" t="s">
        <v>150</v>
      </c>
      <c r="P97" s="44" t="s">
        <v>31</v>
      </c>
      <c r="Q97" s="99" t="s">
        <v>178</v>
      </c>
      <c r="R97" s="44">
        <v>74</v>
      </c>
      <c r="S97" s="45" t="s">
        <v>193</v>
      </c>
      <c r="T97" s="32"/>
      <c r="U97" s="32"/>
      <c r="V97" s="33"/>
    </row>
    <row r="98" spans="1:22" ht="43.5" customHeight="1" x14ac:dyDescent="0.2">
      <c r="A98" s="34">
        <v>68</v>
      </c>
      <c r="B98" s="85" t="s">
        <v>140</v>
      </c>
      <c r="C98" s="35">
        <v>22</v>
      </c>
      <c r="D98" s="36">
        <v>22</v>
      </c>
      <c r="E98" s="37">
        <v>17</v>
      </c>
      <c r="F98" s="38" t="s">
        <v>198</v>
      </c>
      <c r="G98" s="39" t="s">
        <v>285</v>
      </c>
      <c r="H98" s="35">
        <v>50</v>
      </c>
      <c r="I98" s="37">
        <v>62</v>
      </c>
      <c r="J98" s="55">
        <f t="shared" si="12"/>
        <v>12</v>
      </c>
      <c r="K98" s="37">
        <v>0</v>
      </c>
      <c r="L98" s="41" t="s">
        <v>198</v>
      </c>
      <c r="M98" s="42" t="s">
        <v>249</v>
      </c>
      <c r="N98" s="43" t="s">
        <v>273</v>
      </c>
      <c r="O98" s="102" t="s">
        <v>150</v>
      </c>
      <c r="P98" s="44" t="s">
        <v>31</v>
      </c>
      <c r="Q98" s="99" t="s">
        <v>178</v>
      </c>
      <c r="R98" s="44">
        <v>76</v>
      </c>
      <c r="S98" s="45"/>
      <c r="T98" s="32"/>
      <c r="U98" s="32"/>
      <c r="V98" s="33"/>
    </row>
    <row r="99" spans="1:22" ht="52.5" customHeight="1" x14ac:dyDescent="0.2">
      <c r="A99" s="34">
        <v>69</v>
      </c>
      <c r="B99" s="85" t="s">
        <v>141</v>
      </c>
      <c r="C99" s="35">
        <v>143</v>
      </c>
      <c r="D99" s="35">
        <v>143</v>
      </c>
      <c r="E99" s="37">
        <v>104</v>
      </c>
      <c r="F99" s="38" t="s">
        <v>198</v>
      </c>
      <c r="G99" s="39" t="s">
        <v>286</v>
      </c>
      <c r="H99" s="35">
        <v>0</v>
      </c>
      <c r="I99" s="115" t="s">
        <v>253</v>
      </c>
      <c r="J99" s="118" t="s">
        <v>253</v>
      </c>
      <c r="K99" s="37">
        <v>0</v>
      </c>
      <c r="L99" s="41" t="s">
        <v>198</v>
      </c>
      <c r="M99" s="42" t="s">
        <v>224</v>
      </c>
      <c r="N99" s="120" t="s">
        <v>253</v>
      </c>
      <c r="O99" s="102" t="s">
        <v>150</v>
      </c>
      <c r="P99" s="44" t="s">
        <v>31</v>
      </c>
      <c r="Q99" s="99" t="s">
        <v>178</v>
      </c>
      <c r="R99" s="125" t="s">
        <v>190</v>
      </c>
      <c r="S99" s="45"/>
      <c r="T99" s="32" t="s">
        <v>195</v>
      </c>
      <c r="U99" s="32"/>
      <c r="V99" s="33"/>
    </row>
    <row r="100" spans="1:22" ht="55.5" customHeight="1" x14ac:dyDescent="0.2">
      <c r="A100" s="34">
        <v>70</v>
      </c>
      <c r="B100" s="85" t="s">
        <v>142</v>
      </c>
      <c r="C100" s="35">
        <v>269</v>
      </c>
      <c r="D100" s="35">
        <v>269</v>
      </c>
      <c r="E100" s="37">
        <v>166</v>
      </c>
      <c r="F100" s="38" t="s">
        <v>198</v>
      </c>
      <c r="G100" s="39" t="s">
        <v>287</v>
      </c>
      <c r="H100" s="35">
        <v>108</v>
      </c>
      <c r="I100" s="37">
        <v>35</v>
      </c>
      <c r="J100" s="55">
        <f t="shared" si="12"/>
        <v>-73</v>
      </c>
      <c r="K100" s="37">
        <v>0</v>
      </c>
      <c r="L100" s="41" t="s">
        <v>198</v>
      </c>
      <c r="M100" s="42" t="s">
        <v>250</v>
      </c>
      <c r="N100" s="120" t="s">
        <v>253</v>
      </c>
      <c r="O100" s="102" t="s">
        <v>153</v>
      </c>
      <c r="P100" s="44" t="s">
        <v>31</v>
      </c>
      <c r="Q100" s="99" t="s">
        <v>179</v>
      </c>
      <c r="R100" s="44" t="s">
        <v>191</v>
      </c>
      <c r="S100" s="45" t="s">
        <v>194</v>
      </c>
      <c r="T100" s="32"/>
      <c r="U100" s="32"/>
      <c r="V100" s="33"/>
    </row>
    <row r="101" spans="1:22" ht="59.25" customHeight="1" x14ac:dyDescent="0.2">
      <c r="A101" s="88">
        <v>71</v>
      </c>
      <c r="B101" s="86" t="s">
        <v>143</v>
      </c>
      <c r="C101" s="35">
        <v>26</v>
      </c>
      <c r="D101" s="35">
        <v>26</v>
      </c>
      <c r="E101" s="37">
        <v>14</v>
      </c>
      <c r="F101" s="38" t="s">
        <v>198</v>
      </c>
      <c r="G101" s="39" t="s">
        <v>288</v>
      </c>
      <c r="H101" s="35">
        <v>34</v>
      </c>
      <c r="I101" s="37">
        <v>22</v>
      </c>
      <c r="J101" s="55">
        <f t="shared" si="12"/>
        <v>-12</v>
      </c>
      <c r="K101" s="37">
        <v>0</v>
      </c>
      <c r="L101" s="41" t="s">
        <v>198</v>
      </c>
      <c r="M101" s="42" t="s">
        <v>251</v>
      </c>
      <c r="N101" s="120" t="s">
        <v>253</v>
      </c>
      <c r="O101" s="102" t="s">
        <v>153</v>
      </c>
      <c r="P101" s="44" t="s">
        <v>31</v>
      </c>
      <c r="Q101" s="99" t="s">
        <v>179</v>
      </c>
      <c r="R101" s="44" t="s">
        <v>192</v>
      </c>
      <c r="S101" s="45" t="s">
        <v>194</v>
      </c>
      <c r="T101" s="32" t="s">
        <v>195</v>
      </c>
      <c r="U101" s="32"/>
      <c r="V101" s="33"/>
    </row>
    <row r="102" spans="1:22" ht="21.6" customHeight="1" x14ac:dyDescent="0.2">
      <c r="A102" s="46"/>
      <c r="B102" s="47" t="s">
        <v>32</v>
      </c>
      <c r="C102" s="48"/>
      <c r="D102" s="48"/>
      <c r="E102" s="48"/>
      <c r="F102" s="49"/>
      <c r="G102" s="50"/>
      <c r="H102" s="48"/>
      <c r="I102" s="48"/>
      <c r="J102" s="48"/>
      <c r="K102" s="48"/>
      <c r="L102" s="51"/>
      <c r="M102" s="47"/>
      <c r="N102" s="47"/>
      <c r="O102" s="51"/>
      <c r="P102" s="52"/>
      <c r="Q102" s="100"/>
      <c r="R102" s="52"/>
      <c r="S102" s="52"/>
      <c r="T102" s="53"/>
      <c r="U102" s="53"/>
      <c r="V102" s="54"/>
    </row>
    <row r="103" spans="1:22" ht="37.5" customHeight="1" x14ac:dyDescent="0.2">
      <c r="A103" s="34">
        <v>72</v>
      </c>
      <c r="B103" s="85" t="s">
        <v>144</v>
      </c>
      <c r="C103" s="35">
        <v>2</v>
      </c>
      <c r="D103" s="36">
        <v>2</v>
      </c>
      <c r="E103" s="105">
        <v>0.2</v>
      </c>
      <c r="F103" s="38" t="s">
        <v>198</v>
      </c>
      <c r="G103" s="39" t="s">
        <v>199</v>
      </c>
      <c r="H103" s="35">
        <v>1</v>
      </c>
      <c r="I103" s="37">
        <v>1</v>
      </c>
      <c r="J103" s="36">
        <f>I103-H103</f>
        <v>0</v>
      </c>
      <c r="K103" s="37">
        <v>0</v>
      </c>
      <c r="L103" s="41" t="s">
        <v>198</v>
      </c>
      <c r="M103" s="39" t="s">
        <v>223</v>
      </c>
      <c r="N103" s="120" t="s">
        <v>253</v>
      </c>
      <c r="O103" s="102" t="s">
        <v>156</v>
      </c>
      <c r="P103" s="44" t="s">
        <v>31</v>
      </c>
      <c r="Q103" s="99" t="s">
        <v>180</v>
      </c>
      <c r="R103" s="44">
        <v>77</v>
      </c>
      <c r="S103" s="45"/>
      <c r="T103" s="32"/>
      <c r="U103" s="32"/>
      <c r="V103" s="33"/>
    </row>
    <row r="104" spans="1:22" ht="36.75" customHeight="1" x14ac:dyDescent="0.2">
      <c r="A104" s="34">
        <v>73</v>
      </c>
      <c r="B104" s="85" t="s">
        <v>145</v>
      </c>
      <c r="C104" s="35">
        <v>767</v>
      </c>
      <c r="D104" s="35">
        <v>767</v>
      </c>
      <c r="E104" s="35">
        <v>767</v>
      </c>
      <c r="F104" s="38" t="s">
        <v>198</v>
      </c>
      <c r="G104" s="39" t="s">
        <v>199</v>
      </c>
      <c r="H104" s="35">
        <v>987</v>
      </c>
      <c r="I104" s="37">
        <v>972</v>
      </c>
      <c r="J104" s="36">
        <f>I104-H104</f>
        <v>-15</v>
      </c>
      <c r="K104" s="37">
        <v>0</v>
      </c>
      <c r="L104" s="41" t="s">
        <v>198</v>
      </c>
      <c r="M104" s="39" t="s">
        <v>223</v>
      </c>
      <c r="N104" s="120" t="s">
        <v>253</v>
      </c>
      <c r="O104" s="102" t="s">
        <v>168</v>
      </c>
      <c r="P104" s="44" t="s">
        <v>31</v>
      </c>
      <c r="Q104" s="99" t="s">
        <v>181</v>
      </c>
      <c r="R104" s="44">
        <v>79</v>
      </c>
      <c r="S104" s="45" t="s">
        <v>193</v>
      </c>
      <c r="T104" s="32" t="s">
        <v>197</v>
      </c>
      <c r="U104" s="32"/>
      <c r="V104" s="33"/>
    </row>
    <row r="105" spans="1:22" ht="39.6" x14ac:dyDescent="0.2">
      <c r="A105" s="34">
        <v>74</v>
      </c>
      <c r="B105" s="85" t="s">
        <v>146</v>
      </c>
      <c r="C105" s="35">
        <v>79</v>
      </c>
      <c r="D105" s="35">
        <v>79</v>
      </c>
      <c r="E105" s="37">
        <v>58</v>
      </c>
      <c r="F105" s="38" t="s">
        <v>198</v>
      </c>
      <c r="G105" s="39" t="s">
        <v>199</v>
      </c>
      <c r="H105" s="35">
        <v>108</v>
      </c>
      <c r="I105" s="37">
        <v>108</v>
      </c>
      <c r="J105" s="36">
        <f>I105-H105</f>
        <v>0</v>
      </c>
      <c r="K105" s="37">
        <v>0</v>
      </c>
      <c r="L105" s="41" t="s">
        <v>198</v>
      </c>
      <c r="M105" s="42" t="s">
        <v>223</v>
      </c>
      <c r="N105" s="43" t="s">
        <v>267</v>
      </c>
      <c r="O105" s="102" t="s">
        <v>156</v>
      </c>
      <c r="P105" s="44" t="s">
        <v>31</v>
      </c>
      <c r="Q105" s="99" t="s">
        <v>181</v>
      </c>
      <c r="R105" s="44">
        <v>80</v>
      </c>
      <c r="S105" s="45"/>
      <c r="T105" s="32"/>
      <c r="U105" s="32"/>
      <c r="V105" s="33"/>
    </row>
    <row r="106" spans="1:22" ht="66" customHeight="1" x14ac:dyDescent="0.2">
      <c r="A106" s="34">
        <v>75</v>
      </c>
      <c r="B106" s="85" t="s">
        <v>147</v>
      </c>
      <c r="C106" s="35">
        <v>12315</v>
      </c>
      <c r="D106" s="36">
        <v>13485</v>
      </c>
      <c r="E106" s="37">
        <v>11905</v>
      </c>
      <c r="F106" s="38" t="s">
        <v>198</v>
      </c>
      <c r="G106" s="39" t="s">
        <v>289</v>
      </c>
      <c r="H106" s="35">
        <v>10104</v>
      </c>
      <c r="I106" s="37">
        <v>11458</v>
      </c>
      <c r="J106" s="36">
        <f>I106-H106</f>
        <v>1354</v>
      </c>
      <c r="K106" s="37">
        <v>0</v>
      </c>
      <c r="L106" s="41" t="s">
        <v>198</v>
      </c>
      <c r="M106" s="42" t="s">
        <v>223</v>
      </c>
      <c r="N106" s="43" t="s">
        <v>274</v>
      </c>
      <c r="O106" s="102" t="s">
        <v>156</v>
      </c>
      <c r="P106" s="44" t="s">
        <v>31</v>
      </c>
      <c r="Q106" s="99" t="s">
        <v>182</v>
      </c>
      <c r="R106" s="44">
        <v>81</v>
      </c>
      <c r="S106" s="45" t="s">
        <v>193</v>
      </c>
      <c r="T106" s="32"/>
      <c r="U106" s="32"/>
      <c r="V106" s="33"/>
    </row>
    <row r="107" spans="1:22" ht="37.5" customHeight="1" thickBot="1" x14ac:dyDescent="0.25">
      <c r="A107" s="34">
        <v>76</v>
      </c>
      <c r="B107" s="85" t="s">
        <v>148</v>
      </c>
      <c r="C107" s="35">
        <v>0</v>
      </c>
      <c r="D107" s="36">
        <v>648</v>
      </c>
      <c r="E107" s="37">
        <v>428</v>
      </c>
      <c r="F107" s="38" t="s">
        <v>198</v>
      </c>
      <c r="G107" s="39" t="s">
        <v>199</v>
      </c>
      <c r="H107" s="35">
        <v>0</v>
      </c>
      <c r="I107" s="115" t="s">
        <v>253</v>
      </c>
      <c r="J107" s="116" t="s">
        <v>253</v>
      </c>
      <c r="K107" s="37">
        <v>0</v>
      </c>
      <c r="L107" s="41" t="s">
        <v>198</v>
      </c>
      <c r="M107" s="42" t="s">
        <v>223</v>
      </c>
      <c r="N107" s="120" t="s">
        <v>253</v>
      </c>
      <c r="O107" s="102" t="s">
        <v>156</v>
      </c>
      <c r="P107" s="44" t="s">
        <v>161</v>
      </c>
      <c r="Q107" s="99" t="s">
        <v>183</v>
      </c>
      <c r="R107" s="44">
        <v>83</v>
      </c>
      <c r="S107" s="45" t="s">
        <v>193</v>
      </c>
      <c r="T107" s="32"/>
      <c r="U107" s="32"/>
      <c r="V107" s="33"/>
    </row>
    <row r="108" spans="1:22" ht="13.8" thickTop="1" x14ac:dyDescent="0.2">
      <c r="A108" s="159" t="s">
        <v>33</v>
      </c>
      <c r="B108" s="160"/>
      <c r="C108" s="111">
        <f>SUM(C9:C36,C40,C42,C43,C45:C46,C48,C50,C53,C56:C57,C62:C63,C65,C68:C75,C77:C81,C85:C87,C91:C92,C94:C101,C103:C106)</f>
        <v>162120</v>
      </c>
      <c r="D108" s="56">
        <f>SUM(D9:D36,D40,D42:D43,D45:D46,D48,D50,D53,D56:D57,D62:D63,D65,D68:D75,D77:D81,D85:D87,D91:D92,D94:D101,D103:D106)</f>
        <v>209515</v>
      </c>
      <c r="E108" s="56">
        <f>SUM(E9:E36,E40,E42:E43,E45:E46,E48,E50,E53,E56:E57,E62:E63,E65,E68:E75,E77:E81,E85:E87,E91:E92,E94:E101,E103:E106)</f>
        <v>192959</v>
      </c>
      <c r="F108" s="161" t="s">
        <v>31</v>
      </c>
      <c r="G108" s="162"/>
      <c r="H108" s="56">
        <f>SUM(H9:H36,H40,H42:H43,H45:H46,H48,H50,H53,H56:H57,H62:H63,H65,H68:H75,H77:H81,H85:H87,H91:H92,H94:H101,H103:H106)</f>
        <v>154811</v>
      </c>
      <c r="I108" s="57">
        <f>SUM(I9:I36,I40,I42:I43,I45:I46,I48,I50,I53,I56:I57,I62:I63,I65,I68:I75,I77:I81,I85:I87,I91:I92,I94:I101,I103:I106)</f>
        <v>175211</v>
      </c>
      <c r="J108" s="57">
        <f>SUM(J9:J36,J40,J42:J43,J45:J46,J48,J50,J53,J56:J57,J62:J63,J65,J68:J75,J77:J81,J85:J87,J91:J92,J94:J101,J103:J106)</f>
        <v>20425</v>
      </c>
      <c r="K108" s="57">
        <f>SUM(K9:K36,K40,K42:K43,K45:K46,K48,K50,K53,K56:K57,K62:K63,K65,K68:K75,K77:K81,K85:K87,K91:K92,K94:K101,K103:K106)</f>
        <v>-1563.1</v>
      </c>
      <c r="L108" s="163"/>
      <c r="M108" s="163"/>
      <c r="N108" s="151"/>
      <c r="O108" s="151"/>
      <c r="P108" s="165"/>
      <c r="Q108" s="164"/>
      <c r="R108" s="165"/>
      <c r="S108" s="164"/>
      <c r="T108" s="165"/>
      <c r="U108" s="165"/>
      <c r="V108" s="184"/>
    </row>
    <row r="109" spans="1:22" ht="13.8" thickBot="1" x14ac:dyDescent="0.25">
      <c r="A109" s="143"/>
      <c r="B109" s="144"/>
      <c r="C109" s="112">
        <f>SUM(C37,C38,C39,C41,C107)</f>
        <v>4273</v>
      </c>
      <c r="D109" s="106">
        <f>SUM(D37:D39,D41,D107)</f>
        <v>5737</v>
      </c>
      <c r="E109" s="106">
        <f>SUM(E37:E39,E41,E107)</f>
        <v>5444</v>
      </c>
      <c r="F109" s="130" t="s">
        <v>149</v>
      </c>
      <c r="G109" s="131"/>
      <c r="H109" s="58">
        <f>SUM(H37:H39,H41,H107)</f>
        <v>0</v>
      </c>
      <c r="I109" s="59">
        <f>SUM(I37:I39,I41,I107)</f>
        <v>0</v>
      </c>
      <c r="J109" s="59">
        <f>SUM(J37:J39,J41,J107)</f>
        <v>0</v>
      </c>
      <c r="K109" s="59">
        <f>SUM(K37:K39,K41,K107)</f>
        <v>0</v>
      </c>
      <c r="L109" s="150"/>
      <c r="M109" s="150"/>
      <c r="N109" s="140"/>
      <c r="O109" s="140"/>
      <c r="P109" s="135"/>
      <c r="Q109" s="137"/>
      <c r="R109" s="135"/>
      <c r="S109" s="137"/>
      <c r="T109" s="138"/>
      <c r="U109" s="138"/>
      <c r="V109" s="129"/>
    </row>
    <row r="110" spans="1:22" ht="13.8" thickBot="1" x14ac:dyDescent="0.25">
      <c r="A110" s="155" t="s">
        <v>34</v>
      </c>
      <c r="B110" s="156"/>
      <c r="C110" s="91">
        <v>94006</v>
      </c>
      <c r="D110" s="127">
        <v>94010</v>
      </c>
      <c r="E110" s="126">
        <v>92678</v>
      </c>
      <c r="F110" s="157" t="s">
        <v>31</v>
      </c>
      <c r="G110" s="158"/>
      <c r="H110" s="91">
        <v>165968</v>
      </c>
      <c r="I110" s="126">
        <v>165178</v>
      </c>
      <c r="J110" s="126">
        <f>I110-H110</f>
        <v>-790</v>
      </c>
      <c r="K110" s="92"/>
      <c r="L110" s="93"/>
      <c r="M110" s="93"/>
      <c r="N110" s="94"/>
      <c r="O110" s="94"/>
      <c r="P110" s="95"/>
      <c r="Q110" s="96"/>
      <c r="R110" s="95"/>
      <c r="S110" s="96"/>
      <c r="T110" s="95"/>
      <c r="U110" s="95"/>
      <c r="V110" s="97"/>
    </row>
    <row r="111" spans="1:22" ht="13.8" thickTop="1" x14ac:dyDescent="0.2">
      <c r="A111" s="141" t="s">
        <v>35</v>
      </c>
      <c r="B111" s="142"/>
      <c r="C111" s="60">
        <f>SUM(C108,C110)</f>
        <v>256126</v>
      </c>
      <c r="D111" s="60">
        <f t="shared" ref="D111:E111" si="13">SUM(D108,D110)</f>
        <v>303525</v>
      </c>
      <c r="E111" s="60">
        <f t="shared" si="13"/>
        <v>285637</v>
      </c>
      <c r="F111" s="145" t="s">
        <v>31</v>
      </c>
      <c r="G111" s="146"/>
      <c r="H111" s="60">
        <f>SUM(H110,H108)</f>
        <v>320779</v>
      </c>
      <c r="I111" s="62">
        <f>SUM(I110,I108)</f>
        <v>340389</v>
      </c>
      <c r="J111" s="61">
        <f>SUM(J108,J110)</f>
        <v>19635</v>
      </c>
      <c r="K111" s="147"/>
      <c r="L111" s="149"/>
      <c r="M111" s="149"/>
      <c r="N111" s="139"/>
      <c r="O111" s="139"/>
      <c r="P111" s="134"/>
      <c r="Q111" s="136"/>
      <c r="R111" s="134"/>
      <c r="S111" s="136"/>
      <c r="T111" s="134"/>
      <c r="U111" s="134"/>
      <c r="V111" s="128"/>
    </row>
    <row r="112" spans="1:22" ht="13.8" thickBot="1" x14ac:dyDescent="0.25">
      <c r="A112" s="143"/>
      <c r="B112" s="144"/>
      <c r="C112" s="63">
        <f>SUM(C109)</f>
        <v>4273</v>
      </c>
      <c r="D112" s="63">
        <f t="shared" ref="D112:E112" si="14">SUM(D109)</f>
        <v>5737</v>
      </c>
      <c r="E112" s="63">
        <f t="shared" si="14"/>
        <v>5444</v>
      </c>
      <c r="F112" s="130" t="s">
        <v>149</v>
      </c>
      <c r="G112" s="131"/>
      <c r="H112" s="63">
        <v>0</v>
      </c>
      <c r="I112" s="65">
        <f>SUM(I109)</f>
        <v>0</v>
      </c>
      <c r="J112" s="64">
        <f>SUM(J109)</f>
        <v>0</v>
      </c>
      <c r="K112" s="148"/>
      <c r="L112" s="150"/>
      <c r="M112" s="150"/>
      <c r="N112" s="140"/>
      <c r="O112" s="140"/>
      <c r="P112" s="135"/>
      <c r="Q112" s="137"/>
      <c r="R112" s="135"/>
      <c r="S112" s="137"/>
      <c r="T112" s="138"/>
      <c r="U112" s="138"/>
      <c r="V112" s="129"/>
    </row>
    <row r="113" spans="1:22" ht="17.7" customHeight="1" x14ac:dyDescent="0.2">
      <c r="A113" s="66" t="s">
        <v>36</v>
      </c>
      <c r="B113" s="67"/>
      <c r="C113" s="68"/>
      <c r="D113" s="23"/>
      <c r="E113" s="23"/>
      <c r="F113" s="69"/>
      <c r="G113" s="69"/>
      <c r="H113" s="68"/>
      <c r="I113" s="23"/>
      <c r="J113" s="23"/>
      <c r="K113" s="70"/>
      <c r="L113" s="71"/>
      <c r="M113" s="71"/>
      <c r="N113" s="72"/>
      <c r="O113" s="72"/>
      <c r="P113" s="73"/>
      <c r="Q113" s="73"/>
      <c r="R113" s="73"/>
      <c r="S113" s="73"/>
      <c r="V113" s="74"/>
    </row>
    <row r="114" spans="1:22" ht="18" customHeight="1" x14ac:dyDescent="0.2">
      <c r="A114" s="75" t="s">
        <v>37</v>
      </c>
      <c r="D114" s="76"/>
      <c r="E114" s="76"/>
      <c r="F114" s="76"/>
      <c r="G114" s="76"/>
    </row>
    <row r="115" spans="1:22" ht="18" customHeight="1" x14ac:dyDescent="0.2">
      <c r="A115" s="77" t="s">
        <v>38</v>
      </c>
    </row>
    <row r="116" spans="1:22" ht="18" customHeight="1" x14ac:dyDescent="0.2">
      <c r="A116" s="78" t="s">
        <v>39</v>
      </c>
      <c r="B116" s="79"/>
    </row>
    <row r="117" spans="1:22" ht="18" customHeight="1" x14ac:dyDescent="0.2">
      <c r="A117" s="77" t="s">
        <v>40</v>
      </c>
      <c r="B117" s="79"/>
    </row>
    <row r="118" spans="1:22" ht="18" customHeight="1" x14ac:dyDescent="0.2">
      <c r="A118" s="75" t="s">
        <v>41</v>
      </c>
      <c r="B118" s="75"/>
      <c r="C118" s="80"/>
      <c r="D118" s="80"/>
      <c r="E118" s="80"/>
      <c r="F118" s="80"/>
      <c r="G118" s="80"/>
      <c r="H118" s="80"/>
      <c r="I118" s="80"/>
      <c r="J118" s="80"/>
      <c r="K118" s="80"/>
      <c r="L118" s="80"/>
      <c r="M118" s="80"/>
      <c r="N118" s="80"/>
      <c r="O118" s="80"/>
      <c r="P118" s="81"/>
      <c r="Q118" s="81"/>
      <c r="R118" s="81"/>
      <c r="S118" s="81"/>
    </row>
    <row r="119" spans="1:22" ht="18" customHeight="1" x14ac:dyDescent="0.2">
      <c r="A119" s="75" t="s">
        <v>42</v>
      </c>
      <c r="B119" s="75"/>
    </row>
    <row r="120" spans="1:22" ht="18" customHeight="1" x14ac:dyDescent="0.2">
      <c r="A120" s="75" t="s">
        <v>43</v>
      </c>
    </row>
    <row r="121" spans="1:22" ht="18" customHeight="1" x14ac:dyDescent="0.2">
      <c r="A121" s="75" t="s">
        <v>44</v>
      </c>
    </row>
    <row r="122" spans="1:22" ht="31.5" customHeight="1" x14ac:dyDescent="0.2">
      <c r="A122" s="132" t="s">
        <v>45</v>
      </c>
      <c r="B122" s="133"/>
      <c r="C122" s="133"/>
      <c r="D122" s="133"/>
      <c r="E122" s="133"/>
      <c r="F122" s="133"/>
      <c r="G122" s="133"/>
      <c r="H122" s="133"/>
      <c r="I122" s="133"/>
      <c r="J122" s="133"/>
      <c r="K122" s="133"/>
      <c r="L122" s="133"/>
      <c r="M122" s="133"/>
      <c r="N122" s="133"/>
      <c r="O122" s="133"/>
      <c r="P122" s="133"/>
      <c r="Q122" s="133"/>
      <c r="R122" s="133"/>
      <c r="S122" s="133"/>
      <c r="T122" s="133"/>
      <c r="U122" s="133"/>
      <c r="V122" s="133"/>
    </row>
    <row r="123" spans="1:22" ht="18" customHeight="1" x14ac:dyDescent="0.2">
      <c r="A123" s="2" t="s">
        <v>46</v>
      </c>
    </row>
    <row r="124" spans="1:22" ht="18" customHeight="1" x14ac:dyDescent="0.2">
      <c r="A124" s="2" t="s">
        <v>47</v>
      </c>
    </row>
    <row r="125" spans="1:22" ht="18" customHeight="1" x14ac:dyDescent="0.2">
      <c r="A125" s="2" t="s">
        <v>48</v>
      </c>
    </row>
    <row r="126" spans="1:22" ht="17.7" customHeight="1" x14ac:dyDescent="0.2">
      <c r="A126" s="82" t="s">
        <v>49</v>
      </c>
    </row>
    <row r="127" spans="1:22" x14ac:dyDescent="0.2">
      <c r="A127" s="75"/>
    </row>
    <row r="144" spans="4:4" x14ac:dyDescent="0.2">
      <c r="D144" s="83"/>
    </row>
  </sheetData>
  <mergeCells count="56">
    <mergeCell ref="V108:V109"/>
    <mergeCell ref="A3:Q3"/>
    <mergeCell ref="S4:V4"/>
    <mergeCell ref="A5:A7"/>
    <mergeCell ref="B5:B7"/>
    <mergeCell ref="C5:C7"/>
    <mergeCell ref="D5:E5"/>
    <mergeCell ref="F5:G5"/>
    <mergeCell ref="J5:J6"/>
    <mergeCell ref="K5:M5"/>
    <mergeCell ref="N5:N7"/>
    <mergeCell ref="V5:V7"/>
    <mergeCell ref="D6:D7"/>
    <mergeCell ref="E6:E7"/>
    <mergeCell ref="F6:F7"/>
    <mergeCell ref="G6:G7"/>
    <mergeCell ref="T5:T7"/>
    <mergeCell ref="M108:M109"/>
    <mergeCell ref="N108:N109"/>
    <mergeCell ref="K6:K7"/>
    <mergeCell ref="L6:M7"/>
    <mergeCell ref="O5:O7"/>
    <mergeCell ref="P5:P7"/>
    <mergeCell ref="Q5:Q7"/>
    <mergeCell ref="F109:G109"/>
    <mergeCell ref="O108:O109"/>
    <mergeCell ref="U5:U7"/>
    <mergeCell ref="A110:B110"/>
    <mergeCell ref="F110:G110"/>
    <mergeCell ref="A108:B109"/>
    <mergeCell ref="F108:G108"/>
    <mergeCell ref="L108:L109"/>
    <mergeCell ref="S108:S109"/>
    <mergeCell ref="T108:T109"/>
    <mergeCell ref="U108:U109"/>
    <mergeCell ref="P108:P109"/>
    <mergeCell ref="Q108:Q109"/>
    <mergeCell ref="R108:R109"/>
    <mergeCell ref="R5:R7"/>
    <mergeCell ref="S5:S7"/>
    <mergeCell ref="V111:V112"/>
    <mergeCell ref="F112:G112"/>
    <mergeCell ref="A122:V122"/>
    <mergeCell ref="P111:P112"/>
    <mergeCell ref="Q111:Q112"/>
    <mergeCell ref="R111:R112"/>
    <mergeCell ref="S111:S112"/>
    <mergeCell ref="T111:T112"/>
    <mergeCell ref="U111:U112"/>
    <mergeCell ref="N111:N112"/>
    <mergeCell ref="O111:O112"/>
    <mergeCell ref="A111:B112"/>
    <mergeCell ref="F111:G111"/>
    <mergeCell ref="K111:K112"/>
    <mergeCell ref="L111:L112"/>
    <mergeCell ref="M111:M112"/>
  </mergeCells>
  <phoneticPr fontId="2"/>
  <dataValidations count="6">
    <dataValidation type="list" allowBlank="1" showInputMessage="1" showErrorMessage="1" sqref="F9:F50 F52:F53 F55:F58 F61:F65 F67:F82 F84:F87 F90:F107" xr:uid="{00000000-0002-0000-0000-000000000000}">
      <formula1>"廃止,事業全体の抜本的な改善,事業内容の一部改善,現状通り"</formula1>
    </dataValidation>
    <dataValidation type="list" allowBlank="1" showInputMessage="1" showErrorMessage="1" sqref="S90:S107 S84:S87 S67:S82 S61:S65 S9:S50 S52:S53 S55:S58" xr:uid="{00000000-0002-0000-0000-000001000000}">
      <formula1>"前年度新規,最終実施年度 ,行革推進会議,その他,平成２５年対象"</formula1>
    </dataValidation>
    <dataValidation type="list" allowBlank="1" showInputMessage="1" showErrorMessage="1" sqref="T8:V107" xr:uid="{00000000-0002-0000-0000-000002000000}">
      <formula1>"○, 　,"</formula1>
    </dataValidation>
    <dataValidation type="list" allowBlank="1" showInputMessage="1" showErrorMessage="1" sqref="L55:L58 L61:L65 L90:L107 L9:L50 L52:L53 L67:L82 L84:L87" xr:uid="{00000000-0002-0000-0000-000003000000}">
      <formula1>"廃止, 段階的廃止, 縮減, 執行等改善,現状通り"</formula1>
    </dataValidation>
    <dataValidation type="list" allowBlank="1" showInputMessage="1" showErrorMessage="1" sqref="S8" xr:uid="{00000000-0002-0000-0000-000004000000}">
      <formula1>"前年度新規,最終実施年度 ,その他"</formula1>
    </dataValidation>
    <dataValidation type="list" allowBlank="1" showInputMessage="1" showErrorMessage="1" sqref="F8" xr:uid="{00000000-0002-0000-0000-000005000000}">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50" orientation="landscape" cellComments="asDisplayed" horizontalDpi="300" verticalDpi="300" r:id="rId1"/>
  <headerFooter alignWithMargins="0">
    <oddHeader>&amp;L&amp;28様式１</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 反映状況調</vt:lpstr>
      <vt:lpstr>'様式１ 反映状況調'!Print_Area</vt:lpstr>
      <vt:lpstr>'様式１ 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2022-07-28T07:42:58Z</dcterms:created>
  <dcterms:modified xsi:type="dcterms:W3CDTF">2022-07-28T07:42:58Z</dcterms:modified>
</cp:coreProperties>
</file>