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00" windowWidth="7440" windowHeight="7476" tabRatio="536" activeTab="0"/>
  </bookViews>
  <sheets>
    <sheet name="契約の状況（調達）" sheetId="1" r:id="rId1"/>
  </sheets>
  <definedNames>
    <definedName name="_xlnm._FilterDatabase" localSheetId="0" hidden="1">'契約の状況（調達）'!$A$1:$O$310</definedName>
    <definedName name="_xlnm.Print_Area" localSheetId="0">'契約の状況（調達）'!$A$1:$J$310</definedName>
    <definedName name="_xlnm.Print_Titles" localSheetId="0">'契約の状況（調達）'!$1:$1</definedName>
  </definedNames>
  <calcPr fullCalcOnLoad="1"/>
</workbook>
</file>

<file path=xl/sharedStrings.xml><?xml version="1.0" encoding="utf-8"?>
<sst xmlns="http://schemas.openxmlformats.org/spreadsheetml/2006/main" count="1557" uniqueCount="700">
  <si>
    <t>契約金額</t>
  </si>
  <si>
    <t>備　考</t>
  </si>
  <si>
    <t>契約担当官等の氏名並
びにその所属する部局
の名称及び所在地</t>
  </si>
  <si>
    <t>１７ｍ型船舶</t>
  </si>
  <si>
    <t>生物剤簡易検知器用消耗品</t>
  </si>
  <si>
    <t>生物剤簡易検知器用トレーニングキット</t>
  </si>
  <si>
    <t>救助用支柱用具</t>
  </si>
  <si>
    <t>災害活動用ヘルメット</t>
  </si>
  <si>
    <t>災害活動用防護プロテクター</t>
  </si>
  <si>
    <t>生物剤検知器用トレーニングキット</t>
  </si>
  <si>
    <t>検知管式有毒ガス検知器用検知管</t>
  </si>
  <si>
    <t>ペイント弾射撃訓練用防護面</t>
  </si>
  <si>
    <t>フレーム式テント</t>
  </si>
  <si>
    <t>ファイバースコープ</t>
  </si>
  <si>
    <t>有毒ガス検知器</t>
  </si>
  <si>
    <t>男性警察官用夏服上衣（長袖）外６点</t>
  </si>
  <si>
    <t>けん銃入れ</t>
  </si>
  <si>
    <t>油圧式ドア開口具</t>
  </si>
  <si>
    <t>夜間採証用ビデオカメラ</t>
  </si>
  <si>
    <t>音声収録装置</t>
  </si>
  <si>
    <t>災害活動用防護マスクセット</t>
  </si>
  <si>
    <t>コンパクトカメラ</t>
  </si>
  <si>
    <t>油圧式ボルトカッター</t>
  </si>
  <si>
    <t>一般競争</t>
  </si>
  <si>
    <t>一般競争</t>
  </si>
  <si>
    <t>契約を
締結した日</t>
  </si>
  <si>
    <t>二ホントクソウ</t>
  </si>
  <si>
    <t>相手方（カナ）</t>
  </si>
  <si>
    <t>予定調達額</t>
  </si>
  <si>
    <t>単価</t>
  </si>
  <si>
    <t>備考２</t>
  </si>
  <si>
    <t>マルチディスプレイシステム保守</t>
  </si>
  <si>
    <t>ファクシミリを利用した新聞情報の提供</t>
  </si>
  <si>
    <t>新聞記事情報の提供サービス</t>
  </si>
  <si>
    <t>霞が関ＷＡＮシステム用インターネット接続サービスの提供</t>
  </si>
  <si>
    <t>平成２０年Ｇ８司法・内務大臣会議開催に伴う通訳等業務委託</t>
  </si>
  <si>
    <t>セキュリティポ－タルサイトシステム保守</t>
  </si>
  <si>
    <t>交通情報検証システム保守</t>
  </si>
  <si>
    <t>ネットワーク相談対応システムコンテンツ保守管理</t>
  </si>
  <si>
    <t>広域交通管制システム用高速デジタル回線サービス（１．５Ｍｂｐｓ）</t>
  </si>
  <si>
    <t>ネットワーク相談対応システム用データセンターサービスの提供</t>
  </si>
  <si>
    <t>ドライブレコーダーを活用した効果的交通安全教育手法に関する調査研究</t>
  </si>
  <si>
    <t>コンピュ－タウィルスの解析</t>
  </si>
  <si>
    <t>現場デ－タ収集装置保守</t>
  </si>
  <si>
    <t>警察文書伝送システムハードウェア関連の保守</t>
  </si>
  <si>
    <t>事前旅客情報システム運用支援３省庁分担金</t>
  </si>
  <si>
    <t>インタ－ネットＶＰＮ接続装置保守</t>
  </si>
  <si>
    <t>広域交通管制システム保守</t>
  </si>
  <si>
    <t>ネットワ－ク犯罪手口解明装置保守</t>
  </si>
  <si>
    <t>メーリングシステムの賃貸借</t>
  </si>
  <si>
    <t>コンピュ－タウィルス検証環境用機器ソフトウェア保守</t>
  </si>
  <si>
    <t>霞が関ＷＡＮ用ＬＡＮシステム保守</t>
  </si>
  <si>
    <t>不正アクセス手法検証システム検証補助</t>
  </si>
  <si>
    <t>空気清浄器の保守</t>
  </si>
  <si>
    <t>警察庁省庁別宿舎の管理人業務の委託</t>
  </si>
  <si>
    <t>照度計　外２点</t>
  </si>
  <si>
    <t>帽子　外３点</t>
  </si>
  <si>
    <t>防犯ブザー　外５点</t>
  </si>
  <si>
    <t>防護衣</t>
  </si>
  <si>
    <t>トランシーバー</t>
  </si>
  <si>
    <t>防寒着　外１点</t>
  </si>
  <si>
    <t>情報分析支援装置</t>
  </si>
  <si>
    <t>ノートパソコン用ウィルス対策ソフト</t>
  </si>
  <si>
    <t>文具類　１５２品目</t>
  </si>
  <si>
    <t>電化製品等　１２５品目</t>
  </si>
  <si>
    <t>ＩＰ映像システム</t>
  </si>
  <si>
    <t>デジタル映像情報システム</t>
  </si>
  <si>
    <t>官庁会計システム用端末装置賃貸借</t>
  </si>
  <si>
    <t>生物剤検知器用消耗品（前期分）外１点</t>
  </si>
  <si>
    <t>定点情報集約システム</t>
  </si>
  <si>
    <t>航空撮影画像データ</t>
  </si>
  <si>
    <t>交通規制情報管理システム用デジタル道路地図</t>
  </si>
  <si>
    <t>複写機用用紙（Ａ４）</t>
  </si>
  <si>
    <t>サーベランス車</t>
  </si>
  <si>
    <t>交通取締用四輪車（反転警光灯）外１点</t>
  </si>
  <si>
    <t>交通取締用四輪車外５点</t>
  </si>
  <si>
    <t>交通事故処理車（４ＷＤ）外１点</t>
  </si>
  <si>
    <t>遺体搬送車</t>
  </si>
  <si>
    <t>機動捜査用車（４ＷＤ）</t>
  </si>
  <si>
    <t>交通事故処理車　外１点</t>
  </si>
  <si>
    <t>移動交番車</t>
  </si>
  <si>
    <t>スクーター型自動二輪車（２５０ｃｃ級）</t>
  </si>
  <si>
    <t>２００８年北海道洞爺湖サミット等警備記録映像制作</t>
  </si>
  <si>
    <t>ＥＴカートリッジ　外１１点</t>
  </si>
  <si>
    <t>アンケート用紙等作成及び結果集計業務等</t>
  </si>
  <si>
    <t>誘導標識車　外１点</t>
  </si>
  <si>
    <t>無線警ら車（４ＷＤ）　外１点</t>
  </si>
  <si>
    <t>小型警ら車（４ＷＤ）　外３点</t>
  </si>
  <si>
    <t>無線警ら車　外１点</t>
  </si>
  <si>
    <t>検問車（マイクロバス型）</t>
  </si>
  <si>
    <t>被害者対策車</t>
  </si>
  <si>
    <t>小型護送車</t>
  </si>
  <si>
    <t>緊急配備検問車　外１点</t>
  </si>
  <si>
    <t>保全車（ルートバン型）　外１点</t>
  </si>
  <si>
    <t>白バイ</t>
  </si>
  <si>
    <t>特殊移動現場指揮車</t>
  </si>
  <si>
    <t>カメラセット外１点</t>
  </si>
  <si>
    <t>ＬＴＯデータカートリッジ　外３点</t>
  </si>
  <si>
    <t>カットペ－パ－（Ａ４）</t>
  </si>
  <si>
    <t>発炎筒</t>
  </si>
  <si>
    <t>会議室の借上げ</t>
  </si>
  <si>
    <t>連続用紙（ＲＯＰ用）罫線入外１点</t>
  </si>
  <si>
    <t>盛夏通信用作業衣（長袖上衣）男子　外５点</t>
  </si>
  <si>
    <t>トナーカートリッジ（ＰＲ－Ｌ１５００－１１）　外４点</t>
  </si>
  <si>
    <t>中・高校生に対する自転車の安全利用に関する調査研究</t>
  </si>
  <si>
    <t>多目的実戦訓練用パーテーションセット</t>
  </si>
  <si>
    <t>交通規制情報管理システム維持・保守</t>
  </si>
  <si>
    <t>８ｍ型船舶</t>
  </si>
  <si>
    <t>１２ｍ型船舶</t>
  </si>
  <si>
    <t>トナーカートリッジ　外６点</t>
  </si>
  <si>
    <t>サイバー攻撃手法収集用ＩＰ接続サービス</t>
  </si>
  <si>
    <t>「目で見る非行防止運動」広告の放映</t>
  </si>
  <si>
    <t>大型護送車</t>
  </si>
  <si>
    <t>鑑識車（４ＷＤ）</t>
  </si>
  <si>
    <t>交通事故処理車（ステレオカメラ搭載車）</t>
  </si>
  <si>
    <t>速度監視車</t>
  </si>
  <si>
    <t>中型護送車</t>
  </si>
  <si>
    <t>鑑識車</t>
  </si>
  <si>
    <t>災害活動用手袋（防寒仕様）</t>
  </si>
  <si>
    <t>略帽</t>
  </si>
  <si>
    <t>防炎マフラー</t>
  </si>
  <si>
    <t>簡易トイレセット外１点</t>
  </si>
  <si>
    <t>災害活動用手袋</t>
  </si>
  <si>
    <t>コッヘルセット</t>
  </si>
  <si>
    <t>寝袋</t>
  </si>
  <si>
    <t>地中用金属探知機</t>
  </si>
  <si>
    <t>安全マット</t>
  </si>
  <si>
    <t>ポリグラフ装置用外部記録装置</t>
  </si>
  <si>
    <t>人事管理システム撤去作業</t>
  </si>
  <si>
    <t>現場こん跡画像検索装置</t>
  </si>
  <si>
    <t>画像処理装置</t>
  </si>
  <si>
    <t>指掌紋自動押なつ装置</t>
  </si>
  <si>
    <t>ＤＮＡ定量装置　外４点</t>
  </si>
  <si>
    <t>ＤＮＡ型鑑定装置</t>
  </si>
  <si>
    <t>携帯用ガス検知器</t>
  </si>
  <si>
    <t>「目で見る非行防止運動」懸垂幕の制作及び掲出・撤去</t>
  </si>
  <si>
    <t>模写電送機（ＰＷＦ－６３）（１）外２点</t>
  </si>
  <si>
    <t>機動警察通信隊員用作業衣（盛夏上衣（男））外５点</t>
  </si>
  <si>
    <t>トナーカートリッジ（ＣＴ３５０５１６）</t>
  </si>
  <si>
    <t>学生端末機用印字装置外１点</t>
  </si>
  <si>
    <t>防炎出動服外２点</t>
  </si>
  <si>
    <t>出動服</t>
  </si>
  <si>
    <t>災害活動服外３点</t>
  </si>
  <si>
    <t>災害活動服（防水仕様）</t>
  </si>
  <si>
    <t>衛星通信用資材運搬車</t>
  </si>
  <si>
    <t>捜査用車（ルートバン型）</t>
  </si>
  <si>
    <t>張付警戒車</t>
  </si>
  <si>
    <t>大型輸送車（学校用）</t>
  </si>
  <si>
    <t>実戦的訓練巡回指導車</t>
  </si>
  <si>
    <t>中型輸送車（４ＷＤ）</t>
  </si>
  <si>
    <t>全国犯罪被害者支援フォーラム開催に係る業務委託</t>
  </si>
  <si>
    <t>電気の供給</t>
  </si>
  <si>
    <t>インターネット接続サービス</t>
  </si>
  <si>
    <t>二ホンアイ・ビー・エム</t>
  </si>
  <si>
    <t>二ホンスペースイメージング</t>
  </si>
  <si>
    <t>契約の相手方の商号
又は名称及び住所</t>
  </si>
  <si>
    <t>空間情報作成支援装置ソフトウェアの更新等役務</t>
  </si>
  <si>
    <t>２４時間コンタクトポイントシステム賃貸借</t>
  </si>
  <si>
    <t>日産自動車株式会社
東京都中央区銀座６－１７－１</t>
  </si>
  <si>
    <t>トヨタ自動車株式会社
愛知県豊田市トヨタ町１</t>
  </si>
  <si>
    <t>株式会社関東小池
神奈川県相模原市相模大野５－２５－３１</t>
  </si>
  <si>
    <t>蝶理株式会社
東京都中央区日本橋堀留町２－４－３</t>
  </si>
  <si>
    <t>ノーベル工業株式会社
東京都品川区大崎４－１２－２９</t>
  </si>
  <si>
    <t>辰野株式会社
大阪市中央区本町３－５－２</t>
  </si>
  <si>
    <t>シーエスケー・クリニック
東京都港区新橋１－１３－１２</t>
  </si>
  <si>
    <t>日本ビクター株式会社
東京都港区海岸３－９－１５</t>
  </si>
  <si>
    <t>グロヴァレックス株式会社
東京都港区赤坂２－１０－９</t>
  </si>
  <si>
    <t>株式会社オージス総研
大阪府大阪市西区千代崎三丁目２番３７号</t>
  </si>
  <si>
    <t>日本電気株式会社
東京都港区芝５－７－１</t>
  </si>
  <si>
    <t>株式会社イワナシ
東京都新宿区北山伏町２－２</t>
  </si>
  <si>
    <t>株式会社金原
横浜市保土ヶ谷区西谷町８９３</t>
  </si>
  <si>
    <t>株式会社日立製作所
東京都江東区新砂１－６－２７</t>
  </si>
  <si>
    <t>株式会社ラック
東京都港区東新橋１－５－２</t>
  </si>
  <si>
    <t>株式会社東芝
東京都港区芝浦１－１－１</t>
  </si>
  <si>
    <t>株式会社日立物流
東京都江東区東陽７－２－１８</t>
  </si>
  <si>
    <t>株式会社ノルメカエイシア
東京都台東区浅草橋３－１９－３</t>
  </si>
  <si>
    <t>株式会社ポータ工業
東京都江東区森下２－５－１２</t>
  </si>
  <si>
    <t>株式会社ナカネ
東京都足立区千住旭町７－２４</t>
  </si>
  <si>
    <t xml:space="preserve">伊藤忠テクノソリューションズ株式会社
東京都千代田区霞が関３－２－５
</t>
  </si>
  <si>
    <t>ワールドインテリジェンスパートナーズジャパン株式会社
東京都千代田区平河町１－４－１２</t>
  </si>
  <si>
    <t>興研株式会社
東京都千代田区四番町７</t>
  </si>
  <si>
    <t>三菱ふそうトラック・バス株式会社
神奈川県川崎市幸区鹿島田８９０－１２</t>
  </si>
  <si>
    <t>東日本電信電話株式会社
東京都新宿区西新宿３－１９－２</t>
  </si>
  <si>
    <t>加賀電子株式会社
東京都文京区本郷２－２－９</t>
  </si>
  <si>
    <t>三菱重工業
東京都港区港南２－１６－５</t>
  </si>
  <si>
    <t>富士テレコム株式会社
東京都板橋区板橋１－５３－２</t>
  </si>
  <si>
    <t>株式会社ディスコ
東京都文京区後楽２－１５－１</t>
  </si>
  <si>
    <t>安保商事株式会社
東京都品川区大崎２－６－１５</t>
  </si>
  <si>
    <t>いすゞ自動車株式会社
東京都品川区南大井６－２６－１　大森ベルポートＡ館</t>
  </si>
  <si>
    <t>株式会社イルージョン
東京都千代田区三番町７－５コーポ麹町３０１</t>
  </si>
  <si>
    <t>株式会社映広企画
東京都港区赤坂３－１２－１</t>
  </si>
  <si>
    <t>兼松株式会社
東京都港区芝浦１－２－１</t>
  </si>
  <si>
    <t>岸義株式会社
東京都台東区三筋２－１１－５</t>
  </si>
  <si>
    <t>キャノンＩＴソリューションズ株式会社
東京都港区三田３－１１－２８</t>
  </si>
  <si>
    <t>株式会社金星
岡山県倉敷市児島下の町２－８－４６</t>
  </si>
  <si>
    <t>株式会社クリエイトセブン
東京都中央区新川２－２－１</t>
  </si>
  <si>
    <t>株式会社ケルク電子システム
京都府京都市山科区御陵大津畑町３７－７</t>
  </si>
  <si>
    <t>櫻護謨株式会社
東京都渋谷区笹塚１－２１－１７</t>
  </si>
  <si>
    <t>佐藤産業株式会社
東京都千代田区岩本町２－６－９</t>
  </si>
  <si>
    <t>株式会社三協
東京都大田区蒲田１－２－８</t>
  </si>
  <si>
    <t>株式会社重松製作所
東京都千代田区外神田３－１３－８</t>
  </si>
  <si>
    <t>スエナガ機興株式会社
東京都板橋区熊野町３９－７</t>
  </si>
  <si>
    <t>瀬戸内クラフト株式会社
広島県尾道市向東町９２１０</t>
  </si>
  <si>
    <t>株式会社相馬屋
東京都品川区西五反田６－２５－１１</t>
  </si>
  <si>
    <t>株式会社ソフテム
川崎市川崎区駅前本町１５－５</t>
  </si>
  <si>
    <t>株式会社タイム・エージェント
東京都渋谷区円山町６－８</t>
  </si>
  <si>
    <t>ティアック株式会社
東京都多摩市落合１－４７</t>
  </si>
  <si>
    <t>帝国繊維株式会社
東京都中央区日本橋２－５－１３</t>
  </si>
  <si>
    <t>帝商株式会社
東京都中央区日本橋２－５－１３</t>
  </si>
  <si>
    <t>株式会社テクノポート
東京都大田区南蒲田２－１６－４６</t>
  </si>
  <si>
    <t>東京海上日動リスクコンサルティング株式会社
東京都千代田区丸の内１－２－１</t>
  </si>
  <si>
    <t>株式会社徳河
東京都豊島区東池袋５－１８－８</t>
  </si>
  <si>
    <t>日本カーリット株式会社
東京都千代田区神田泉町１</t>
  </si>
  <si>
    <t>日本特装株式会社
東京都千代田区平河町１－９－９</t>
  </si>
  <si>
    <t>株式会社ハマニ
東京都中野区本町２－４５－２</t>
  </si>
  <si>
    <t>株式会社ホンダモーターサイクルジャパン
東京都豊島区東池袋３－１－１　サンシャイン６０　３４階</t>
  </si>
  <si>
    <t>マツダ株式会社
東京都千代田区内幸町１－１－７</t>
  </si>
  <si>
    <t>ヤマハ発動機販売株式会社
東京都千代田区内神田１－４－１</t>
  </si>
  <si>
    <t>山本シーリング株式会社
東京都品川区西大井４－２４－１４</t>
  </si>
  <si>
    <t>ヤンマー株式会社東京支社
東京都中央区八重洲２－１－１</t>
  </si>
  <si>
    <t>ユニアデックス株式会社
東京都江東区豊洲１－１－１</t>
  </si>
  <si>
    <t>株式会社讀賣連合広告社
大阪市北区野崎町５－９</t>
  </si>
  <si>
    <t>理科研株式会社
千葉県柏市若柴１９７－１７</t>
  </si>
  <si>
    <t>理研計器株式会社
東京都板橋区小豆沢２－７－６</t>
  </si>
  <si>
    <t>株式会社リロケーション・ジャパン
東京都新宿区新宿４－３－２３</t>
  </si>
  <si>
    <t>財団法人矯正協会
東京都中野区新井３－３７－２</t>
  </si>
  <si>
    <t>株式会社インテージ
東京都千代田区神田練堀町３</t>
  </si>
  <si>
    <t>ＮＥＣネッツアイ株式会社
東京都品川区東品川１－３９－９</t>
  </si>
  <si>
    <t>ＮＥＣフィールディング株式会社
東京都港区芝大門２－５－５</t>
  </si>
  <si>
    <t>株式会社エレクトロニック・ライブラリー
東京都品川区西五反田８－１１－１３</t>
  </si>
  <si>
    <t>沖電気工業株式会社
東京都港区芝浦４－１０－３</t>
  </si>
  <si>
    <t>株式会社協業センター
東京都品川区西五反田８－１２－５－３０１</t>
  </si>
  <si>
    <t>ＫＤＤＩ株式会社
東京都新宿区西新宿２－３－２</t>
  </si>
  <si>
    <t>国際航業株式会社東京支店
東京都千代田区六番町２番地</t>
  </si>
  <si>
    <t>株式会社サイマル・インターナショナル
東京都中央区築地１－１２－６</t>
  </si>
  <si>
    <t>株式会社ＪＴＢ法人東京公務営業東京支店
東京都千代田区永田町２－１０－２　秀和永田町ＴＢＲビル３階３０１号室</t>
  </si>
  <si>
    <t>株式会社磁気研究所
東京都千代田区神田佐久間町１－１７</t>
  </si>
  <si>
    <t>株式会社シミズオクト
東京都新宿区高田馬場４－３９－１</t>
  </si>
  <si>
    <t>新日鐵ソリューションズ株式会社
東京都中央区新川２－２０－１５</t>
  </si>
  <si>
    <t>住友電気工業株式会社
東京都港区元赤坂１－３－１２</t>
  </si>
  <si>
    <t>ソフトバンクテレコム株式会社
東京都港区東新橋１－９－１</t>
  </si>
  <si>
    <t>東京電力株式会社
東京都杉並区南荻窪４－４０－１１</t>
  </si>
  <si>
    <t>トッパン・フォ－ムズ株式会社
東京都港区東新橋１－７－３　　　　　　　　　　　　　　　　　　　</t>
  </si>
  <si>
    <t>株式会社トヨタマップマスター
愛知県名古屋市中村区名駅南２－１４－１９</t>
  </si>
  <si>
    <t>トレンドマイクロ株式会社　　　　
東京都渋谷区代々木２－１－１</t>
  </si>
  <si>
    <t>日本通運株式会社
東京都港区東新橋１－９－３</t>
  </si>
  <si>
    <t>日本電気株式会社
東京都港区芝５－７－１
ＮＥＣリース株式会社
東京都港区芝５－２９－１１</t>
  </si>
  <si>
    <t>日本電気株式会社
東京都港区芝５－７－１
日本電子計算機株式会社
東京都千代田区丸の内３－４－１</t>
  </si>
  <si>
    <t>株式会社日本レクリェーションセンター
東京都豊島区東池袋１－４７－３</t>
  </si>
  <si>
    <t>ネットワンシステムズ株式会社
東京都品川区東品川２－２－８</t>
  </si>
  <si>
    <t>パナソニックシステムソリューションズジャパン株式会社
東京都新宿区新宿５－１５－５</t>
  </si>
  <si>
    <t>日立キャピタル株式会社
東京都港区西新橋２－１５－１２</t>
  </si>
  <si>
    <t>日立情報通信エンジニアリング株式会社　　　　　　　
東京都江東区新砂１－６－２７　　　　　　　</t>
  </si>
  <si>
    <t>富士重工業株式会社
東京都新宿区西新宿１－７－２</t>
  </si>
  <si>
    <t>富士通株式会社
東京都港区東新橋１－５－２</t>
  </si>
  <si>
    <t>株式会社富士通ビジネスシステム
東京都文京区後楽１－７－２７</t>
  </si>
  <si>
    <t>フリ－ビット株式会社
東京都渋谷区円山町３－６</t>
  </si>
  <si>
    <t>ミスズユニム株式会社
東京都台東区蔵前４－１０－８</t>
  </si>
  <si>
    <t>ビック情報株式会社
東京都中央区八丁堀４－９－４</t>
  </si>
  <si>
    <t>伊藤忠商事株式会社
東京都港区北青山２－５－１</t>
  </si>
  <si>
    <t>ネットワンシステムズ株式会社
東京都品川区東品川２－２－８
センチュリー・リーシング・システム株式会社
東京都港区浜松町２－４－１</t>
  </si>
  <si>
    <t>二ホンレクリェーションセンター</t>
  </si>
  <si>
    <t>二ホンビクター</t>
  </si>
  <si>
    <t>アルコール感知器</t>
  </si>
  <si>
    <t>光明理化学工業株式会社
神奈川県川崎市高津区下野毛１－８－２８</t>
  </si>
  <si>
    <t>株式会社日本レクリェーションセンター
東京都豊島区東池袋１－４７－３</t>
  </si>
  <si>
    <t>第４０回全国白バイ安全運転競技大会会場運営業務</t>
  </si>
  <si>
    <t xml:space="preserve">警察庁長官官房会計課理事官
藤本　隆史
警察庁
東京都千代田区霞が関２－１－２
</t>
  </si>
  <si>
    <t>複数
単価</t>
  </si>
  <si>
    <t>支出済額</t>
  </si>
  <si>
    <t>加賀電子株式会社
東京都文京区本郷２－２－９
三井住友ファイナンス＆リース株式会社
東京都港区西新橋３－９－４</t>
  </si>
  <si>
    <t>株式会社リコー
東京都中央区銀座８－１３－１</t>
  </si>
  <si>
    <t>衛星情報解析システムⅡ１式賃貸借</t>
  </si>
  <si>
    <t>一般競争（総合評価）</t>
  </si>
  <si>
    <t>ジェイティービー</t>
  </si>
  <si>
    <t>ジキケンキュウジョ</t>
  </si>
  <si>
    <t>アンポショウジ</t>
  </si>
  <si>
    <t>イトウチュウショウジ</t>
  </si>
  <si>
    <t>サイバーフォース訓練１（攻撃手法と対応技術）</t>
  </si>
  <si>
    <t xml:space="preserve">イトウチュウテクノソリューションズ
</t>
  </si>
  <si>
    <t>サイマル・インターナショナル</t>
  </si>
  <si>
    <t>サクラゴム</t>
  </si>
  <si>
    <t>サトウサンギョウ</t>
  </si>
  <si>
    <t>シーエスケー・クリニック</t>
  </si>
  <si>
    <t>健康診断</t>
  </si>
  <si>
    <t>シゲマツセイサクジョ</t>
  </si>
  <si>
    <t>シミズオクト</t>
  </si>
  <si>
    <t>シンニッテツソリューションズ</t>
  </si>
  <si>
    <t>スエナガキコウ</t>
  </si>
  <si>
    <t>スミトモデンキコウギョウ</t>
  </si>
  <si>
    <t>セトウチクラフト</t>
  </si>
  <si>
    <t>ソウマヤ</t>
  </si>
  <si>
    <t>ソフテム</t>
  </si>
  <si>
    <t>ソフトバンクテレコム</t>
  </si>
  <si>
    <t>ニホントクソウ</t>
  </si>
  <si>
    <t>フジツウビジネスシステム</t>
  </si>
  <si>
    <t>フジテレコム</t>
  </si>
  <si>
    <t>トナーカートリッジ（ＬＰＡ３ＥＴＣ１５Ｌ）　外１８点</t>
  </si>
  <si>
    <t>フリ－ビット</t>
  </si>
  <si>
    <t>交通規制用標示</t>
  </si>
  <si>
    <t>ホンダモーターサイクルジャパン</t>
  </si>
  <si>
    <t>ウイルスバスターコーポレートエディション(更新4,606ﾗｲｾﾝｽ)外5点</t>
  </si>
  <si>
    <t>エーティコミュニケーションズ株式会社
東京都江東区東雲２－14－４</t>
  </si>
  <si>
    <t>衛星通信用小型車載局設備（１）</t>
  </si>
  <si>
    <t>株式会社コマデン商事
東京都杉並区天沼３－１１－５</t>
  </si>
  <si>
    <t>除菌剤外３７点</t>
  </si>
  <si>
    <t>伊藤忠テクノソリューションズ株式会社
東京都千代田区霞が関３－２－５</t>
  </si>
  <si>
    <t>ネットワーク技術研修会</t>
  </si>
  <si>
    <t>犯罪情勢分析手法の高度化に向けた調査研究</t>
  </si>
  <si>
    <t>携帯電話証拠保全支援資機材（Ａ）外１点</t>
  </si>
  <si>
    <t>証拠保全用資機材</t>
  </si>
  <si>
    <t>電子交換機（Ｅ７２ｉ）Ⅱ（１）</t>
  </si>
  <si>
    <t>トナーカートリッジ外７点</t>
  </si>
  <si>
    <t>サイバーフォース訓練２（情報セキュリティマネジメント）</t>
  </si>
  <si>
    <t>リアルタイム検知ネットワークシステム訓練（データベース）外１点</t>
  </si>
  <si>
    <t>サイバーフォース訓練２（インシデント対応）</t>
  </si>
  <si>
    <t>株式会社文祥堂
東京都中央区銀座３－４－１２</t>
  </si>
  <si>
    <t>ＵＳＢキー</t>
  </si>
  <si>
    <t>ペネトレーションテスト用資機材</t>
  </si>
  <si>
    <t>警察文書伝送システム</t>
  </si>
  <si>
    <t>複写機用用紙（Ａ４、Ａ３、Ｂ４、Ｂ５）</t>
  </si>
  <si>
    <t>医療法人財団綜友会
東京都千代田区三番町２８－６</t>
  </si>
  <si>
    <t>予防接種</t>
  </si>
  <si>
    <t>ベリングポイント株式会社
東京都千代田区丸の内１－１１－１</t>
  </si>
  <si>
    <t>警察庁情報処理センターのシステム移行及び移設に係る調査研究</t>
  </si>
  <si>
    <t>株式会社銀座銃砲店
東京都中央区銀座６－１４－１９</t>
  </si>
  <si>
    <t>特殊実包ラプア２２ミダスプラス外３点</t>
  </si>
  <si>
    <t>株式会社マーケティング・オペレーションセンター
東京都千代田区神田司町２－２－７</t>
  </si>
  <si>
    <t>「地域安全安心ステーション」推進事業に関する意識調査</t>
  </si>
  <si>
    <t>東洋紡績株式会社
大阪府大阪市北区堂島浜２－２－８</t>
  </si>
  <si>
    <t>生化学防護服</t>
  </si>
  <si>
    <t>社会福祉法人東京コロニー
東京都中野区江原町２－６－７</t>
  </si>
  <si>
    <t>非常用食料</t>
  </si>
  <si>
    <t>エンジンカッターⅡ型</t>
  </si>
  <si>
    <t>レスキューチェンソー</t>
  </si>
  <si>
    <t>組織犯罪情報等の効果的・効率的活用施策立案のための調査研究</t>
  </si>
  <si>
    <t>賃貸借機器撤去作業</t>
  </si>
  <si>
    <t>ＯＳ訓練（ＲｅｄＨａｔＬｉｎｕｘ）</t>
  </si>
  <si>
    <t>サン・マイクロシステムズ株式会社
東京都世田谷区用賀４－１０－１</t>
  </si>
  <si>
    <t>ＯＳ訓練（Ｓｏｌａｒｉｓ）</t>
  </si>
  <si>
    <t>ＥＰカートリッジ（ＥＦ－ＧＨ１３１７）外５点</t>
  </si>
  <si>
    <t>白バイ修繕</t>
  </si>
  <si>
    <t>第１４回アジア・太平洋薬物取締会議開催に係る業務委託</t>
  </si>
  <si>
    <t>無線警ら車Ⅱ型</t>
  </si>
  <si>
    <t>株式会社マーケティングセンター
東京都豊島区南大塚３－３０－４</t>
  </si>
  <si>
    <t>不正アクセス行為対策等の実態調査外１点</t>
  </si>
  <si>
    <t>ＩＣカード</t>
  </si>
  <si>
    <t>大型除染シャワー</t>
  </si>
  <si>
    <t>救命ボート</t>
  </si>
  <si>
    <t>三連梯子外１点</t>
  </si>
  <si>
    <t>小型レスキューツール</t>
  </si>
  <si>
    <t>空気呼吸器Ⅰ型外１点</t>
  </si>
  <si>
    <t>生存者捜索システムⅡ型</t>
  </si>
  <si>
    <t>削岩機外１点</t>
  </si>
  <si>
    <t>新成物産株式会社
東京都中央区日本橋本石町３－２－７</t>
  </si>
  <si>
    <t>新型インフルエンザ用感染防護資機材</t>
  </si>
  <si>
    <t>日本分析工業株式会社
東京都西多摩郡瑞穂町武蔵２０８</t>
  </si>
  <si>
    <t>キュリーポイントパイロライザー</t>
  </si>
  <si>
    <t>西華産業株式会社
東京都千代田区丸の内３－３－１</t>
  </si>
  <si>
    <t>蛍光Ｘ線分析装置</t>
  </si>
  <si>
    <t>サーモフィッシャーサイエンティフィック株式会社
神奈川県横浜市神奈川区守屋町３－９</t>
  </si>
  <si>
    <t>フーリエ変換赤外分光光度計</t>
  </si>
  <si>
    <t>株式会社松見科学計測
東京都千代田区岩本町２－７－１１</t>
  </si>
  <si>
    <t>ガスクロマトグラフ質量分析装置（オートサンプラー付）外１点</t>
  </si>
  <si>
    <t>ブルカー・ダルトニクス株式会社
神奈川県横浜市神奈川区守屋町３－９</t>
  </si>
  <si>
    <t>キャピラリー電気泳動質量分析装置</t>
  </si>
  <si>
    <t>液体クロマトグラフタンデム質量分析装置</t>
  </si>
  <si>
    <t>電子交換機（Ｅ９３）（３７６）外３点</t>
  </si>
  <si>
    <t>株式会社廣済堂
東京都港区４－６－１２</t>
  </si>
  <si>
    <t>高齢者講習用映画の制作</t>
  </si>
  <si>
    <t>株式会社バークレーハウス
東京都千代田区五番町４－２</t>
  </si>
  <si>
    <t>語学研修</t>
  </si>
  <si>
    <t>株式会社イワナシ
東京都新宿区北山伏町２－２</t>
  </si>
  <si>
    <t>ノート型パーソナルコンピュータ外１２点</t>
  </si>
  <si>
    <t>私服用ワゴン型無線車Ⅱ型（２０００ｃｃ級）（無線機格納装置、着脱式警光灯付き）外１点</t>
  </si>
  <si>
    <t>私服用セダン型無線車Ⅱ型（１８００ｃｃ級）</t>
  </si>
  <si>
    <t>私服用セダン型無線車Ⅱ型（２０００ｃｃ級）（無線機格納装置、ナビ付き）外３点</t>
  </si>
  <si>
    <t>東京電力株式会社
東京都千代田区内幸町１－１－３</t>
  </si>
  <si>
    <t>東芝情報システム株式会社
川崎市川崎区日進町１－５３</t>
  </si>
  <si>
    <t>パナソニックシステムソリューションズジャパン株式会社
東京都港区浜松町１－１７－１４</t>
  </si>
  <si>
    <t>ＡＰＲ形受令機（ＡＰＲ－ＷＲ１－Ｂ）（１０）外１点</t>
  </si>
  <si>
    <t>株式会社日立製作所
東京都江東区新砂１－６－２７
日立キャピタル株式会社
東京都港区西新橋２－１５－１２</t>
  </si>
  <si>
    <t>株式会社オリジナル・テイクノロジー・カンパニー
神奈川県横浜市青葉区桂台２－２８－４２</t>
  </si>
  <si>
    <t>交通事故統計情報提供等システム改修プログラム</t>
  </si>
  <si>
    <t>株式会社マーケティングセンター
東京都豊島区南大塚３－３０－４</t>
  </si>
  <si>
    <t>平成２０年度児童・幼児向け自転車用ヘルメット着用状況等状況調査</t>
  </si>
  <si>
    <t>デジタルヘリコプターテレビ用機上設備（Ａ－１形）</t>
  </si>
  <si>
    <t>株式会社松見科学計測
東京都千代田区岩本町２－７－１</t>
  </si>
  <si>
    <t>ガスクロマトグラフ質量分析計データ処理部</t>
  </si>
  <si>
    <t>日本電子データム株式会社
東京都立川市曙町２－８－３</t>
  </si>
  <si>
    <t>マイクロアナライザデータ処理部</t>
  </si>
  <si>
    <t>トナーカートリッジ（ＬＰＡ３ＥＴＣ１５Ｌ）外１０点</t>
  </si>
  <si>
    <t>交通事故統計情報提供等システム用サーバ更新</t>
  </si>
  <si>
    <t>日本コムシス株式会社
東京都港区高輪３－２３－１４</t>
  </si>
  <si>
    <t>リアルタイム検知ネットワークシステム訓練（ルータ・スイッチ）</t>
  </si>
  <si>
    <t>東日本電信電話(株)
東京都新宿区西新宿３－１９－２</t>
  </si>
  <si>
    <t>株式会社フォーカスシステムズ
東京都品川区東五反田２－７－８　　　　　　　　　　　　　　　　　　　　　　　　　　　　　　　　　　　　　　</t>
  </si>
  <si>
    <t>不正プログラム情報国際共有システム</t>
  </si>
  <si>
    <t>トナーカートリッジ等（ＲＩＣＯＨ製）７品目</t>
  </si>
  <si>
    <t>小型双発ヘリコプター（アグスタ式Ａ１０９Ｅ型）用特殊工具及び補用部品</t>
  </si>
  <si>
    <t>松本徽章工業株式会社
東京都台東区元浅草１－１２－２</t>
  </si>
  <si>
    <t>警察功績章（本章・略章）</t>
  </si>
  <si>
    <t>トナーカートリッジ（ＣＴ２００４４１）外６点</t>
  </si>
  <si>
    <t>トナーカートリッジ（ＥＦ－ＧＨ１３０９Ｙ）外４点</t>
  </si>
  <si>
    <t>高速スキャン受信機</t>
  </si>
  <si>
    <t>全国優秀警察職員表彰式に係る業務委託</t>
  </si>
  <si>
    <t>ＥＰカートリッジ（ＥＦ－３４５７）外５点</t>
  </si>
  <si>
    <t>株式会社インターネットイニシアティブ
東京都千代田区神田神保町１－１０５</t>
  </si>
  <si>
    <t>就職情報サイトへの情報掲載</t>
  </si>
  <si>
    <t>ニッセイエブロ株式会社
東京都港区新橋５－２０－４</t>
  </si>
  <si>
    <t>主要知能犯・選挙違反事件捜査概要</t>
  </si>
  <si>
    <t>株式会社オーパスワンコミュニケーションズ
東京都千代田区神田神保町２－４－７</t>
  </si>
  <si>
    <t>文書鑑定システム</t>
  </si>
  <si>
    <t>鑑定用足跡重合フィルム作成装置</t>
  </si>
  <si>
    <t>画像処理装置</t>
  </si>
  <si>
    <t>特殊光源装置</t>
  </si>
  <si>
    <t>竹田印刷株式会社
愛知県名古屋市昭和区白金１－１１－１０</t>
  </si>
  <si>
    <t>情報提供依頼ポスター（預貯金口座売買等情報）外１点</t>
  </si>
  <si>
    <t>静和堂竹内印刷株式会社
東京都渋谷区代々木３－３９－４</t>
  </si>
  <si>
    <t>犯罪統計関係例規集外３点</t>
  </si>
  <si>
    <t>事務用ワゴン（Ｃ・Ｄ）外６点</t>
  </si>
  <si>
    <t>株式会社日立製作所
東京都江東区新砂１－６－２７</t>
  </si>
  <si>
    <t>簡易分析ソフトウェア</t>
  </si>
  <si>
    <t>株式会社エアロパートナーズ
東京都中央区日本橋小網町１８－３</t>
  </si>
  <si>
    <t>ヘリコプター用部品（ＴＯＴ　ＩＮＤＩＣＡＴＯＲ）外２点</t>
  </si>
  <si>
    <t>株式会社イワケン
東京都文京区本郷３－６－４</t>
  </si>
  <si>
    <t>超音波検査装置</t>
  </si>
  <si>
    <t>専用用紙（写真画質）　EPSON  KA420SCK  A4外６点</t>
  </si>
  <si>
    <t>高感度自動撮影システム</t>
  </si>
  <si>
    <t>油圧式ドア開口具</t>
  </si>
  <si>
    <t>櫻護謨株式会社
東京都渋谷区笹塚１－２１－１７</t>
  </si>
  <si>
    <t>油圧式ボルトカッター</t>
  </si>
  <si>
    <t>日本特装株式会社
東京都千代田区平河町１－９－９</t>
  </si>
  <si>
    <t>株式会社宮崎
東京都新宿区西早稲田３－１３－１</t>
  </si>
  <si>
    <t>高感度ビデオカメラ</t>
  </si>
  <si>
    <t>日本通運(株)東京支店
東京都中央区日本橋人形町2-26-5</t>
  </si>
  <si>
    <t>端末装置等撤去作業</t>
  </si>
  <si>
    <t>日本電気株式会社
ＮＥＣキャピタルソリューションズ株式会社</t>
  </si>
  <si>
    <t>ワールドワイド電子メールシステム賃貸借</t>
  </si>
  <si>
    <t>株式会社インフォマティクス
神奈川県川崎市幸区大宮町１３１０</t>
  </si>
  <si>
    <t>日本通運株式会社東京支店　　　　　　　　　　　　　　　　　　東京都中央区日本橋人形町２－２６－５</t>
  </si>
  <si>
    <t>日本サード・パーティ株式会社
東京都港区港南２－１５－１</t>
  </si>
  <si>
    <t>株式会社樽味商会
東京都葛飾区小菅２－８－１７</t>
  </si>
  <si>
    <t>株式会社文祥堂　　　　　　　　　　　　　　　　　　　　　　　　　　　　　　　　　　東京都中央区銀座３－４－１２</t>
  </si>
  <si>
    <t>ユニアデックス株式会社
東京都江東区豊洲１－１－１　　　　　　　　</t>
  </si>
  <si>
    <t>住宅地図データ（ゼンリンＺｍａｐ－ＴＯＷＮⅡ）外６点</t>
  </si>
  <si>
    <t>オンライン端末装置等撤去作業１式</t>
  </si>
  <si>
    <t>リアルタイム検知ネットワークシステム訓練（分析技術）</t>
  </si>
  <si>
    <t>リアルタイム検知ネットワークシステム訓練（サーバ管理）</t>
  </si>
  <si>
    <t>検知ネットワークシステム等撤去処分作業</t>
  </si>
  <si>
    <t>受付システム用プログラム改修用品（Ⅰ）</t>
  </si>
  <si>
    <t>トナーカートリッジ（ＬＰＣ３Ｔ１３ＣＶ相当品）外４点</t>
  </si>
  <si>
    <t>ユニアデックス</t>
  </si>
  <si>
    <t>光沢フォト用紙（Ｂ０）外２７点</t>
  </si>
  <si>
    <t>イスゞジドウシャ</t>
  </si>
  <si>
    <t>衛星通信車</t>
  </si>
  <si>
    <t>遊撃車（Ⅰ型）</t>
  </si>
  <si>
    <t>ネットワーク技術訓練</t>
  </si>
  <si>
    <t>イルージョン</t>
  </si>
  <si>
    <t>イワナシ</t>
  </si>
  <si>
    <t>ノートパソコン用セキュリティワイヤーキット</t>
  </si>
  <si>
    <t>インタ－ネットイニシアティブ</t>
  </si>
  <si>
    <t>インテージ</t>
  </si>
  <si>
    <t>エイコウキカク</t>
  </si>
  <si>
    <t>エヌイーシーネッツアイ</t>
  </si>
  <si>
    <t>エヌイーシーフィールディング</t>
  </si>
  <si>
    <t>エレクトロニック・ライブラリー</t>
  </si>
  <si>
    <t>オージスソウケン</t>
  </si>
  <si>
    <t>利用機関端末</t>
  </si>
  <si>
    <t>オキデンキコウギョウ</t>
  </si>
  <si>
    <t>カガデンシ</t>
  </si>
  <si>
    <t>高精細・高感度撮影装置外１点</t>
  </si>
  <si>
    <t>カネマツ</t>
  </si>
  <si>
    <t>カントウコイケ</t>
  </si>
  <si>
    <t>男性警察官用短靴外２点</t>
  </si>
  <si>
    <t>キシヨシ</t>
  </si>
  <si>
    <t>キャノンＩＴソリューションズ</t>
  </si>
  <si>
    <t>キョウギョウセンター</t>
  </si>
  <si>
    <t>キョウセイキョウカイ</t>
  </si>
  <si>
    <t>キンハラ</t>
  </si>
  <si>
    <t>キンパラ</t>
  </si>
  <si>
    <t>機動警察通信隊員用作業衣（上衣（男））外５点</t>
  </si>
  <si>
    <t>キンボシ</t>
  </si>
  <si>
    <t>クリエイトセブン</t>
  </si>
  <si>
    <t>グロヴァレックス</t>
  </si>
  <si>
    <t>サイバーパトロール業務委託</t>
  </si>
  <si>
    <t>ケイディディアイ</t>
  </si>
  <si>
    <t>ケルクデンシシステム</t>
  </si>
  <si>
    <t>コウケン</t>
  </si>
  <si>
    <t>特殊型防護マスク外１点</t>
  </si>
  <si>
    <t>コウミョウリカガク</t>
  </si>
  <si>
    <t>コクサイコウギョウトウキョウシテン</t>
  </si>
  <si>
    <t>サンキョウ</t>
  </si>
  <si>
    <t>タイム・エージェント</t>
  </si>
  <si>
    <t>タケダインサツ</t>
  </si>
  <si>
    <t>タツノ</t>
  </si>
  <si>
    <t>男性警察官用合服（上下）外９点</t>
  </si>
  <si>
    <t>チョウリ</t>
  </si>
  <si>
    <t>携帯用ガス検知器用フィルター</t>
  </si>
  <si>
    <t>ティアック</t>
  </si>
  <si>
    <t>テイコクセンイ</t>
  </si>
  <si>
    <t>テイコクセンイ</t>
  </si>
  <si>
    <t>テイショウ</t>
  </si>
  <si>
    <t>テクノポート</t>
  </si>
  <si>
    <t>トウキョウカイジョウニチドウリスクコンサルティング</t>
  </si>
  <si>
    <t>トウキョウデンリョク</t>
  </si>
  <si>
    <t>トウキョウデンリョク</t>
  </si>
  <si>
    <t>トウシバ</t>
  </si>
  <si>
    <t>多重無線装置（ＰＣＭ－５２Ｍ－７ＧＨｚ－Ｂ－４）（２）外２点</t>
  </si>
  <si>
    <t>トクカワ</t>
  </si>
  <si>
    <t>トッパン・フォ－ムズ</t>
  </si>
  <si>
    <t>トヨタジドウシャ</t>
  </si>
  <si>
    <t>特殊移動指揮車</t>
  </si>
  <si>
    <t>私服用セダン型無線車（２０００ｃｃ級）　外７点</t>
  </si>
  <si>
    <t>トヨタマップマスター</t>
  </si>
  <si>
    <t>トレンドマイクロ</t>
  </si>
  <si>
    <t>ナカネ</t>
  </si>
  <si>
    <t>ナカネ</t>
  </si>
  <si>
    <t>腕章　外８点</t>
  </si>
  <si>
    <t>ニッサンジドウシャ</t>
  </si>
  <si>
    <t>保全車（ライトバン型）</t>
  </si>
  <si>
    <t>ニッサンジドウシャ</t>
  </si>
  <si>
    <t>ニッサンジドウシャ</t>
  </si>
  <si>
    <t>私服用ライトバン型無線車（２０００ｃｃ級４ＷＤ）</t>
  </si>
  <si>
    <t>交通規制用バン型車</t>
  </si>
  <si>
    <t>薬物乱用防止広報車</t>
  </si>
  <si>
    <t>小型輸送車　外２点</t>
  </si>
  <si>
    <t>ニッサンジドウシャ</t>
  </si>
  <si>
    <t>捜査本部用車（小型）　外２点</t>
  </si>
  <si>
    <t>ニホンカーリット</t>
  </si>
  <si>
    <t>ニホンツウウン</t>
  </si>
  <si>
    <t>ニホンデンキ</t>
  </si>
  <si>
    <t>ＡＣＯＳ講習会（Ⅰ）</t>
  </si>
  <si>
    <t>Ｊａｖａオンサイト教育</t>
  </si>
  <si>
    <t>ニホンデンキ</t>
  </si>
  <si>
    <t>複合多重化装置（２形）（２７）外３点</t>
  </si>
  <si>
    <t>ニホンデンキ</t>
  </si>
  <si>
    <t>各種業務用端末装置Ⅲ賃貸借</t>
  </si>
  <si>
    <t>特定文書管理業務用プログラムⅡ外５点</t>
  </si>
  <si>
    <t>行政情報管理用システム増設用品Ⅰ</t>
  </si>
  <si>
    <t>警察総合捜査情報システム賃貸借</t>
  </si>
  <si>
    <t>ニホントクソウ</t>
  </si>
  <si>
    <t>録音・録画装置</t>
  </si>
  <si>
    <t>平成２０年秋の叙勲・拝謁（危険業務従事者）に係る業務委託</t>
  </si>
  <si>
    <t>ネットワンシステムズ</t>
  </si>
  <si>
    <t>リアルタイム検知ネットワークシステム賃貸借</t>
  </si>
  <si>
    <t>ノーベルコウギョウ</t>
  </si>
  <si>
    <t>保護対策用ボックス</t>
  </si>
  <si>
    <t>ノルメカエイシア</t>
  </si>
  <si>
    <t>生物剤初期簡易検査薬</t>
  </si>
  <si>
    <t>パナソニックシステムソリューションズジャパン</t>
  </si>
  <si>
    <t>ハマニ</t>
  </si>
  <si>
    <t>ヒガシニホンデンシンデンワ</t>
  </si>
  <si>
    <t>受付システム保守</t>
  </si>
  <si>
    <t>ヒタチキャピタル</t>
  </si>
  <si>
    <t xml:space="preserve">ヒタチジョウホウツウシンエンジニアリング </t>
  </si>
  <si>
    <t>ヒタチセイサクショ</t>
  </si>
  <si>
    <t>電子交換機（Ｅ９３）（３７０）外５点</t>
  </si>
  <si>
    <t>ヒタチブツリュウ</t>
  </si>
  <si>
    <t>旧警察庁ＷＡＮシステム端末装置の転用に係わる作業</t>
  </si>
  <si>
    <t>ビックジョウホウ</t>
  </si>
  <si>
    <t>警察庁認証局の監査</t>
  </si>
  <si>
    <t>フジジュウコウギョウ</t>
  </si>
  <si>
    <t>私服用セダン型無線車（２０００ｃｃ級４ＷＤ）　外１点</t>
  </si>
  <si>
    <t>フジツウ</t>
  </si>
  <si>
    <t>ポータコウギョウ</t>
  </si>
  <si>
    <t xml:space="preserve">マイクロソフト
</t>
  </si>
  <si>
    <t>業務システムの移行に関する技術支援</t>
  </si>
  <si>
    <t>マツダ</t>
  </si>
  <si>
    <t>ミスズユニム</t>
  </si>
  <si>
    <t>ミツビシジュウコウギョウ</t>
  </si>
  <si>
    <t>可搬式高性能カメラ</t>
  </si>
  <si>
    <t>ミツビシフソウトラック・バス</t>
  </si>
  <si>
    <t>中型輸送車（Ⅱ型）</t>
  </si>
  <si>
    <t>ヤマハハツドウキハンバイ</t>
  </si>
  <si>
    <t>ヤマモトシーリング</t>
  </si>
  <si>
    <t>ヤンマー</t>
  </si>
  <si>
    <t>ヨミウリレンゴウコウコクシャ</t>
  </si>
  <si>
    <t>ラック</t>
  </si>
  <si>
    <t>サイバーフォース訓練１（脆弱性検査）</t>
  </si>
  <si>
    <t>リカケン</t>
  </si>
  <si>
    <t>リケンケイキ</t>
  </si>
  <si>
    <t>リコ－</t>
  </si>
  <si>
    <t>複写機用用紙（Ａ４）</t>
  </si>
  <si>
    <t>リコ－</t>
  </si>
  <si>
    <t>リロケーション・ジャパン</t>
  </si>
  <si>
    <t>ワールドインテリジェンスパートナーズジャパン</t>
  </si>
  <si>
    <t>海外における児童ポルノのブロッキングの現状に関する調査</t>
  </si>
  <si>
    <t>エーティコミュニケーションズ</t>
  </si>
  <si>
    <t>コマデンショウジ</t>
  </si>
  <si>
    <t xml:space="preserve">イトウチュウテクノソリューションズ
</t>
  </si>
  <si>
    <t>加賀電子株式会社
東京都文京区本郷２－２－９</t>
  </si>
  <si>
    <t>カガデンシ</t>
  </si>
  <si>
    <t>株式会社フォーカスシステムズ
東京都品川区東五反田２－７－８</t>
  </si>
  <si>
    <t>フォーカスシステムズ</t>
  </si>
  <si>
    <t>ヒタチセイサクショ</t>
  </si>
  <si>
    <t>インターナショナル・ネットワーク・セキュリティ株式会社
東京都新宿区新宿１－１６－１０</t>
  </si>
  <si>
    <t>インターナショナル・ネットワーク・セキュリティ</t>
  </si>
  <si>
    <t>日本アイ・ビー・エム株式会社
東京都港区六本木３－２－１２</t>
  </si>
  <si>
    <t>ブンショウドウ</t>
  </si>
  <si>
    <t>ソウユウカイ</t>
  </si>
  <si>
    <t>ベリングポイント</t>
  </si>
  <si>
    <t>ギンザジュウホウテン</t>
  </si>
  <si>
    <t>マーケティング・オペレーションセンター</t>
  </si>
  <si>
    <t>トウヨウボウセキ</t>
  </si>
  <si>
    <t>トウキョウコロニー</t>
  </si>
  <si>
    <t>櫻護謨株式会社
東京都渋谷区笹塚１－２１－１７</t>
  </si>
  <si>
    <t>サクラゴム</t>
  </si>
  <si>
    <t>帝商株式会社
東京都中央区日本橋２－５－１３</t>
  </si>
  <si>
    <t>テイショウ</t>
  </si>
  <si>
    <t>株式会社日立物流
東京都江東区東陽７－２－１８</t>
  </si>
  <si>
    <t>ヒタチブツリュウ</t>
  </si>
  <si>
    <t>ＮＥＣフィールディング株式会社
東京都港区芝大門２－５－５</t>
  </si>
  <si>
    <t>エヌイーシーフィールディング</t>
  </si>
  <si>
    <t>ニホンサード・パーティ</t>
  </si>
  <si>
    <t>サン・マイクロシステムズ</t>
  </si>
  <si>
    <t>ホンダモーターサイクルジャパン</t>
  </si>
  <si>
    <t>ジェイ・ピーリョコウ</t>
  </si>
  <si>
    <t>トヨタジドウシャ</t>
  </si>
  <si>
    <t>マーケティングセンター</t>
  </si>
  <si>
    <t>櫻護謨株式会社
東京都渋谷区笹塚１－２１－１７</t>
  </si>
  <si>
    <t>シンセイブッサン</t>
  </si>
  <si>
    <t>ニホンブンセキコウギョウ</t>
  </si>
  <si>
    <t>セイカサンギョウ</t>
  </si>
  <si>
    <t>サーモフィッシャーサイエンティフィック</t>
  </si>
  <si>
    <t>マツミカガクケイソク</t>
  </si>
  <si>
    <t>ブルカー・ダルトニクス</t>
  </si>
  <si>
    <t>リカケン</t>
  </si>
  <si>
    <t>コウサイドウ</t>
  </si>
  <si>
    <t>ニホンツウウントウキョウシテン</t>
  </si>
  <si>
    <t>バークレーハウス</t>
  </si>
  <si>
    <t>イワナシ</t>
  </si>
  <si>
    <t>トヨタジドウシャ</t>
  </si>
  <si>
    <t>ユニアデックス株式会社
東京都江東区豊洲１－１－１
リコーリース株式会社
東京都中央区銀座７－１６－３　　　　　　　　　　　　　　　　　</t>
  </si>
  <si>
    <t>ユニアデックス</t>
  </si>
  <si>
    <t>トウシバジョウホウシステム</t>
  </si>
  <si>
    <t>パナソニックシステムソリューションズジャパン</t>
  </si>
  <si>
    <t xml:space="preserve">オリジナル・テイクノロジー・カンパニー
</t>
  </si>
  <si>
    <t xml:space="preserve">マーケティングセンター
</t>
  </si>
  <si>
    <t>トウツウインターナショナル</t>
  </si>
  <si>
    <t>マツミカガクケイソク</t>
  </si>
  <si>
    <t>ニホンデンシデータム</t>
  </si>
  <si>
    <t>フジテレコム</t>
  </si>
  <si>
    <t>パナソニックシステムソリューションズジャパン株式会社
東京都港区浜松町１－１７－１４</t>
  </si>
  <si>
    <t>パナソニックシステムソリューションズジャパン</t>
  </si>
  <si>
    <t>ニホンコムシス</t>
  </si>
  <si>
    <t>ヒガシニホンデンシンデンワ</t>
  </si>
  <si>
    <t>フォーカスシステムズ</t>
  </si>
  <si>
    <t>株式会社ラック
東京都港区東新橋１－５－２
オリックス株式会社
東京都港区浜松町２－４－１</t>
  </si>
  <si>
    <t>マツモトキショウコウギョウ</t>
  </si>
  <si>
    <t xml:space="preserve">ニホンレクリェーションセンター
</t>
  </si>
  <si>
    <t>エヌイーシーフィールディング</t>
  </si>
  <si>
    <t>ディスコ</t>
  </si>
  <si>
    <t>ニッセイエブロ</t>
  </si>
  <si>
    <t>オーパスワンコミュニケーションズ</t>
  </si>
  <si>
    <t>パナソニックシステムソリューションズジャパン株式会社
東京都港区浜松町１－１７－１４</t>
  </si>
  <si>
    <t>セイワドウタケウチインサツ</t>
  </si>
  <si>
    <t>ソウマヤ</t>
  </si>
  <si>
    <t>エアロパートナーズ</t>
  </si>
  <si>
    <t>イワケン</t>
  </si>
  <si>
    <t xml:space="preserve">エヌイーシーネクサソリューションズ
</t>
  </si>
  <si>
    <t>帝商株式会社
東京都中央区日本橋２－５－１３</t>
  </si>
  <si>
    <t>サクラゴム</t>
  </si>
  <si>
    <t>音声収録装置</t>
  </si>
  <si>
    <t>ミヤザキ</t>
  </si>
  <si>
    <t>ニホンデンキ</t>
  </si>
  <si>
    <t>インフォマティクス</t>
  </si>
  <si>
    <t>ニホンツウウン</t>
  </si>
  <si>
    <t>ラック</t>
  </si>
  <si>
    <t>ニホンサード・パーティ</t>
  </si>
  <si>
    <t>タルミショウカイ</t>
  </si>
  <si>
    <t>ヒガシニホンデンシンデンワ</t>
  </si>
  <si>
    <t>ブンショウドウ</t>
  </si>
  <si>
    <t>ユニアデックス</t>
  </si>
  <si>
    <t>オープンネットワーク用ＬＡＮ端末装置賃貸借</t>
  </si>
  <si>
    <t>図書館システム賃貸借</t>
  </si>
  <si>
    <t>セキュリティ装置賃貸借</t>
  </si>
  <si>
    <t>日本電気株式会社
東京都港区芝5-7-1</t>
  </si>
  <si>
    <t>ＩＣカード</t>
  </si>
  <si>
    <t>私服用ワゴン型無線車（２５００ｃｃ級４ＷＤ）</t>
  </si>
  <si>
    <t>録音・録画装置（Ⅱ型）</t>
  </si>
  <si>
    <t>ＮＥＣネクサソリューションズ株式会社
東京都港区三田１－４－２８</t>
  </si>
  <si>
    <t>株式会社東通インターナショナル
東京都文京区小石川１－２１－１４</t>
  </si>
  <si>
    <t>物品役務等の名称及び数量</t>
  </si>
  <si>
    <t>予定価格</t>
  </si>
  <si>
    <t>落札率</t>
  </si>
  <si>
    <t>一般競争・指名競争の別
（総合評価の実施）</t>
  </si>
  <si>
    <t>日本スペースイメージング株式会社
東京都中央区八重洲２－８－１</t>
  </si>
  <si>
    <t>東日本電信電話株式会社
東京都新宿区西新宿３－１９－２</t>
  </si>
  <si>
    <t>マイクロソフト株式会社
東京都渋谷区代々木２－２－１</t>
  </si>
  <si>
    <t>株式会社ホンダモーターサイクルジャパン
東京都豊島区東池袋３－１－１</t>
  </si>
  <si>
    <t>株式会社ジェイ・ピー旅行
東京都千代田区平河町２－３－６</t>
  </si>
  <si>
    <t>受変電設備及び非常用自家発電設備の点検</t>
  </si>
  <si>
    <t>株式会社東芝
東京都港区芝浦１－１－１</t>
  </si>
  <si>
    <t>２４時間コンタクトポイントシステム導入</t>
  </si>
  <si>
    <t>ネットワンシステムズ株式会社
東京都品川区東品川２－２－８
住商リース株式会社
東京都千代田区丸の内１－６－１</t>
  </si>
  <si>
    <t>リアルタイム検知ネットワークシステム用接続サービス（１）</t>
  </si>
  <si>
    <t>エヌ・ティ・ティ・コミュニケーションズ株式会社
東京都千代田区内幸町１－１－６</t>
  </si>
  <si>
    <t>交通規制情報管理システム維持・保守</t>
  </si>
  <si>
    <t>富士通株式会社
東京都港区東新橋１－５－２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</si>
</sst>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ＪＳ明朝"/>
      <family val="1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48" applyFont="1" applyFill="1" applyBorder="1" applyAlignment="1" applyProtection="1">
      <alignment horizontal="right" vertical="center"/>
      <protection locked="0"/>
    </xf>
    <xf numFmtId="0" fontId="3" fillId="0" borderId="0" xfId="60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3" fontId="3" fillId="0" borderId="0" xfId="61" applyNumberFormat="1" applyFont="1" applyFill="1" applyBorder="1" applyAlignment="1">
      <alignment horizontal="right" vertical="center" shrinkToFit="1"/>
      <protection/>
    </xf>
    <xf numFmtId="38" fontId="3" fillId="0" borderId="0" xfId="48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38" fontId="3" fillId="0" borderId="0" xfId="48" applyFont="1" applyFill="1" applyBorder="1" applyAlignment="1">
      <alignment vertical="center" wrapText="1"/>
    </xf>
    <xf numFmtId="0" fontId="3" fillId="0" borderId="0" xfId="61" applyFont="1" applyFill="1" applyBorder="1" applyAlignment="1">
      <alignment horizontal="left" vertical="center" wrapText="1"/>
      <protection/>
    </xf>
    <xf numFmtId="38" fontId="3" fillId="0" borderId="0" xfId="48" applyFont="1" applyFill="1" applyBorder="1" applyAlignment="1" applyProtection="1">
      <alignment vertical="center" wrapText="1"/>
      <protection locked="0"/>
    </xf>
    <xf numFmtId="3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48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 applyBorder="1" applyAlignment="1">
      <alignment horizontal="center" vertical="center"/>
      <protection/>
    </xf>
    <xf numFmtId="177" fontId="3" fillId="0" borderId="0" xfId="48" applyNumberFormat="1" applyFont="1" applyFill="1" applyBorder="1" applyAlignment="1">
      <alignment horizontal="center" vertical="center" wrapTex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0" xfId="48" applyNumberFormat="1" applyFont="1" applyFill="1" applyBorder="1" applyAlignment="1">
      <alignment horizontal="right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61" applyNumberFormat="1" applyFont="1" applyFill="1" applyBorder="1" applyAlignment="1">
      <alignment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48" applyFont="1" applyFill="1" applyBorder="1" applyAlignment="1" applyProtection="1">
      <alignment vertical="center"/>
      <protection locked="0"/>
    </xf>
    <xf numFmtId="0" fontId="3" fillId="0" borderId="10" xfId="48" applyNumberFormat="1" applyFont="1" applyFill="1" applyBorder="1" applyAlignment="1">
      <alignment horizontal="left" vertical="center" wrapText="1"/>
    </xf>
    <xf numFmtId="0" fontId="3" fillId="0" borderId="10" xfId="48" applyNumberFormat="1" applyFont="1" applyFill="1" applyBorder="1" applyAlignment="1">
      <alignment horizontal="center" vertical="center" shrinkToFit="1"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38" fontId="3" fillId="0" borderId="10" xfId="48" applyFont="1" applyFill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3" fontId="3" fillId="0" borderId="10" xfId="61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38" fontId="3" fillId="0" borderId="10" xfId="48" applyFont="1" applyFill="1" applyBorder="1" applyAlignment="1" applyProtection="1">
      <alignment horizontal="right" vertical="center" wrapText="1"/>
      <protection/>
    </xf>
    <xf numFmtId="3" fontId="3" fillId="0" borderId="10" xfId="61" applyNumberFormat="1" applyFont="1" applyFill="1" applyBorder="1" applyAlignment="1">
      <alignment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vertical="center" wrapText="1"/>
      <protection/>
    </xf>
    <xf numFmtId="38" fontId="3" fillId="0" borderId="10" xfId="48" applyFont="1" applyFill="1" applyBorder="1" applyAlignment="1" applyProtection="1" quotePrefix="1">
      <alignment horizontal="right" vertical="center"/>
      <protection locked="0"/>
    </xf>
    <xf numFmtId="58" fontId="41" fillId="0" borderId="10" xfId="0" applyNumberFormat="1" applyFont="1" applyFill="1" applyBorder="1" applyAlignment="1" applyProtection="1">
      <alignment horizontal="center" vertical="center"/>
      <protection locked="0"/>
    </xf>
    <xf numFmtId="58" fontId="41" fillId="0" borderId="10" xfId="60" applyNumberFormat="1" applyFont="1" applyFill="1" applyBorder="1" applyAlignment="1">
      <alignment horizontal="center" vertical="center" wrapText="1"/>
      <protection/>
    </xf>
    <xf numFmtId="58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48" applyNumberFormat="1" applyFont="1" applyFill="1" applyBorder="1" applyAlignment="1">
      <alignment horizontal="left" vertical="center" shrinkToFit="1"/>
    </xf>
    <xf numFmtId="0" fontId="41" fillId="0" borderId="10" xfId="61" applyNumberFormat="1" applyFont="1" applyFill="1" applyBorder="1" applyAlignment="1">
      <alignment vertical="center" wrapText="1"/>
      <protection/>
    </xf>
    <xf numFmtId="0" fontId="41" fillId="0" borderId="10" xfId="61" applyNumberFormat="1" applyFont="1" applyFill="1" applyBorder="1" applyAlignment="1">
      <alignment horizontal="left" vertical="center" wrapText="1"/>
      <protection/>
    </xf>
    <xf numFmtId="0" fontId="41" fillId="0" borderId="10" xfId="61" applyFont="1" applyFill="1" applyBorder="1" applyAlignment="1">
      <alignment vertical="center" wrapText="1"/>
      <protection/>
    </xf>
    <xf numFmtId="0" fontId="41" fillId="0" borderId="10" xfId="61" applyFont="1" applyFill="1" applyBorder="1" applyAlignment="1">
      <alignment horizontal="left" vertical="center" wrapText="1"/>
      <protection/>
    </xf>
    <xf numFmtId="38" fontId="3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1及び報告要領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0"/>
  <sheetViews>
    <sheetView tabSelected="1" view="pageBreakPreview" zoomScaleSheetLayoutView="100" zoomScalePageLayoutView="0" workbookViewId="0" topLeftCell="A1">
      <pane ySplit="1" topLeftCell="A105" activePane="bottomLeft" state="frozen"/>
      <selection pane="topLeft" activeCell="A1" sqref="A1"/>
      <selection pane="bottomLeft" activeCell="A105" sqref="A105"/>
    </sheetView>
  </sheetViews>
  <sheetFormatPr defaultColWidth="9.00390625" defaultRowHeight="13.5"/>
  <cols>
    <col min="1" max="1" width="27.875" style="6" bestFit="1" customWidth="1" collapsed="1"/>
    <col min="2" max="2" width="23.875" style="6" customWidth="1"/>
    <col min="3" max="3" width="15.75390625" style="14" customWidth="1" collapsed="1"/>
    <col min="4" max="4" width="27.50390625" style="6" bestFit="1" customWidth="1"/>
    <col min="5" max="5" width="4.375" style="6" hidden="1" customWidth="1"/>
    <col min="6" max="6" width="22.875" style="9" customWidth="1"/>
    <col min="7" max="7" width="8.50390625" style="13" customWidth="1"/>
    <col min="8" max="8" width="11.50390625" style="6" customWidth="1"/>
    <col min="9" max="9" width="9.875" style="13" customWidth="1"/>
    <col min="10" max="10" width="19.375" style="9" customWidth="1"/>
    <col min="11" max="11" width="8.50390625" style="7" bestFit="1" customWidth="1"/>
    <col min="12" max="12" width="4.00390625" style="7" customWidth="1"/>
    <col min="13" max="13" width="13.00390625" style="12" bestFit="1" customWidth="1"/>
    <col min="14" max="14" width="11.50390625" style="16" bestFit="1" customWidth="1"/>
    <col min="15" max="15" width="14.00390625" style="6" customWidth="1"/>
    <col min="16" max="16384" width="9.00390625" style="6" customWidth="1"/>
  </cols>
  <sheetData>
    <row r="1" spans="1:18" ht="42.75">
      <c r="A1" s="18" t="s">
        <v>683</v>
      </c>
      <c r="B1" s="18" t="s">
        <v>2</v>
      </c>
      <c r="C1" s="29" t="s">
        <v>25</v>
      </c>
      <c r="D1" s="18" t="s">
        <v>155</v>
      </c>
      <c r="E1" s="18" t="s">
        <v>27</v>
      </c>
      <c r="F1" s="18" t="s">
        <v>686</v>
      </c>
      <c r="G1" s="18" t="s">
        <v>684</v>
      </c>
      <c r="H1" s="18" t="s">
        <v>0</v>
      </c>
      <c r="I1" s="18" t="s">
        <v>685</v>
      </c>
      <c r="J1" s="18" t="s">
        <v>1</v>
      </c>
      <c r="K1" s="3" t="s">
        <v>29</v>
      </c>
      <c r="L1" s="3" t="s">
        <v>268</v>
      </c>
      <c r="M1" s="5" t="s">
        <v>28</v>
      </c>
      <c r="N1" s="15" t="s">
        <v>269</v>
      </c>
      <c r="O1" s="3" t="s">
        <v>30</v>
      </c>
      <c r="P1" s="3"/>
      <c r="Q1" s="3"/>
      <c r="R1" s="3"/>
    </row>
    <row r="2" spans="1:19" s="2" customFormat="1" ht="56.25" customHeight="1">
      <c r="A2" s="19" t="s">
        <v>31</v>
      </c>
      <c r="B2" s="21" t="s">
        <v>267</v>
      </c>
      <c r="C2" s="22">
        <v>39539</v>
      </c>
      <c r="D2" s="19" t="s">
        <v>227</v>
      </c>
      <c r="E2" s="19" t="s">
        <v>464</v>
      </c>
      <c r="F2" s="24" t="s">
        <v>24</v>
      </c>
      <c r="G2" s="25"/>
      <c r="H2" s="35">
        <v>2572500</v>
      </c>
      <c r="I2" s="25"/>
      <c r="J2" s="30">
        <f>IF(K2&gt;0,"単価契約"&amp;CHAR(10)&amp;"単価："&amp;TEXT(K2,"#,##0")&amp;"円"&amp;IF(L2=1,"外","")&amp;CHAR(10)&amp;"支出済額："&amp;TEXT(N2,"#,##0")&amp;"円","")</f>
      </c>
      <c r="K2" s="6"/>
      <c r="L2" s="6"/>
      <c r="M2" s="12"/>
      <c r="N2" s="16"/>
      <c r="O2" s="6"/>
      <c r="P2" s="6"/>
      <c r="Q2" s="6"/>
      <c r="R2" s="6"/>
      <c r="S2" s="6"/>
    </row>
    <row r="3" spans="1:14" ht="56.25" customHeight="1">
      <c r="A3" s="19" t="s">
        <v>32</v>
      </c>
      <c r="B3" s="21" t="s">
        <v>267</v>
      </c>
      <c r="C3" s="22">
        <v>39539</v>
      </c>
      <c r="D3" s="19" t="s">
        <v>229</v>
      </c>
      <c r="E3" s="19" t="s">
        <v>466</v>
      </c>
      <c r="F3" s="24" t="s">
        <v>24</v>
      </c>
      <c r="G3" s="25"/>
      <c r="H3" s="39">
        <v>2307288</v>
      </c>
      <c r="I3" s="25"/>
      <c r="J3" s="30" t="str">
        <f>IF(K3&gt;0,"単価契約"&amp;CHAR(10)&amp;"単価："&amp;TEXT(K3,"#,##0")&amp;"円"&amp;IF(L3=1,"外","")&amp;CHAR(10))</f>
        <v>単価契約
単価：100,000円
</v>
      </c>
      <c r="K3" s="11">
        <v>100000</v>
      </c>
      <c r="M3" s="12">
        <v>2618859</v>
      </c>
      <c r="N3" s="16">
        <v>782753</v>
      </c>
    </row>
    <row r="4" spans="1:19" ht="56.25" customHeight="1">
      <c r="A4" s="19" t="s">
        <v>33</v>
      </c>
      <c r="B4" s="21" t="s">
        <v>267</v>
      </c>
      <c r="C4" s="22">
        <v>39539</v>
      </c>
      <c r="D4" s="19" t="s">
        <v>231</v>
      </c>
      <c r="E4" s="19" t="s">
        <v>477</v>
      </c>
      <c r="F4" s="24" t="s">
        <v>24</v>
      </c>
      <c r="G4" s="25"/>
      <c r="H4" s="35">
        <v>4914000</v>
      </c>
      <c r="I4" s="25"/>
      <c r="J4" s="30">
        <f>IF(K4&gt;0,"単価契約"&amp;CHAR(10)&amp;"単価："&amp;TEXT(K4,"#,##0")&amp;"円"&amp;IF(L4=1,"外","")&amp;CHAR(10)&amp;"支出済額："&amp;TEXT(N4,"#,##0")&amp;"円","")</f>
      </c>
      <c r="K4" s="6"/>
      <c r="L4" s="6"/>
      <c r="S4" s="2"/>
    </row>
    <row r="5" spans="1:13" ht="56.25" customHeight="1">
      <c r="A5" s="32" t="s">
        <v>35</v>
      </c>
      <c r="B5" s="21" t="s">
        <v>267</v>
      </c>
      <c r="C5" s="33">
        <v>39539</v>
      </c>
      <c r="D5" s="32" t="s">
        <v>234</v>
      </c>
      <c r="E5" s="19" t="s">
        <v>280</v>
      </c>
      <c r="F5" s="24" t="s">
        <v>24</v>
      </c>
      <c r="G5" s="25"/>
      <c r="H5" s="35">
        <v>7691250</v>
      </c>
      <c r="I5" s="25"/>
      <c r="J5" s="30">
        <f>IF(K5&gt;0,"単価契約"&amp;CHAR(10)&amp;"単価："&amp;TEXT(K5,"#,##0")&amp;"円"&amp;IF(L5=1,"外","")&amp;CHAR(10)&amp;"支出済額："&amp;TEXT(N5,"#,##0")&amp;"円","")</f>
      </c>
      <c r="K5" s="1"/>
      <c r="L5" s="1"/>
      <c r="M5" s="10"/>
    </row>
    <row r="6" spans="1:13" ht="56.25" customHeight="1">
      <c r="A6" s="19" t="s">
        <v>36</v>
      </c>
      <c r="B6" s="21" t="s">
        <v>267</v>
      </c>
      <c r="C6" s="22">
        <v>39539</v>
      </c>
      <c r="D6" s="19" t="s">
        <v>238</v>
      </c>
      <c r="E6" s="19" t="s">
        <v>287</v>
      </c>
      <c r="F6" s="34" t="s">
        <v>23</v>
      </c>
      <c r="G6" s="20"/>
      <c r="H6" s="23">
        <v>10395000</v>
      </c>
      <c r="I6" s="20"/>
      <c r="J6" s="30">
        <f>IF(K6&gt;0,"単価契約"&amp;CHAR(10)&amp;"単価："&amp;TEXT(K6,"#,##0")&amp;"円"&amp;IF(L6=1,"外","")&amp;CHAR(10)&amp;"支出済額："&amp;TEXT(N6,"#,##0")&amp;"円","")</f>
      </c>
      <c r="K6" s="11"/>
      <c r="L6" s="11"/>
      <c r="M6" s="8"/>
    </row>
    <row r="7" spans="1:13" ht="56.25" customHeight="1">
      <c r="A7" s="19" t="s">
        <v>37</v>
      </c>
      <c r="B7" s="21" t="s">
        <v>267</v>
      </c>
      <c r="C7" s="22">
        <v>39539</v>
      </c>
      <c r="D7" s="19" t="s">
        <v>239</v>
      </c>
      <c r="E7" s="19" t="s">
        <v>289</v>
      </c>
      <c r="F7" s="24" t="s">
        <v>24</v>
      </c>
      <c r="G7" s="25"/>
      <c r="H7" s="35">
        <v>9555000</v>
      </c>
      <c r="I7" s="25"/>
      <c r="J7" s="26">
        <f>IF(K7&gt;0,"単価契約"&amp;CHAR(10)&amp;"単価："&amp;TEXT(K7,"#,##0")&amp;"円"&amp;IF(L7=1,"外","")&amp;CHAR(10)&amp;"支出済額："&amp;TEXT(N7,"#,##0")&amp;"円","")</f>
      </c>
      <c r="K7" s="4"/>
      <c r="L7" s="4"/>
      <c r="M7" s="8"/>
    </row>
    <row r="8" spans="1:14" ht="56.25" customHeight="1">
      <c r="A8" s="19" t="s">
        <v>38</v>
      </c>
      <c r="B8" s="21" t="s">
        <v>267</v>
      </c>
      <c r="C8" s="22">
        <v>39539</v>
      </c>
      <c r="D8" s="19" t="s">
        <v>204</v>
      </c>
      <c r="E8" s="19" t="s">
        <v>292</v>
      </c>
      <c r="F8" s="24" t="s">
        <v>24</v>
      </c>
      <c r="G8" s="25"/>
      <c r="H8" s="35">
        <v>1119300</v>
      </c>
      <c r="I8" s="25"/>
      <c r="J8" s="30" t="str">
        <f>IF(K8&gt;0,"単価契約"&amp;CHAR(10)&amp;"単価："&amp;TEXT(K8,"#,##0")&amp;"円"&amp;IF(L8=1,"外","")&amp;CHAR(10))</f>
        <v>単価契約
単価：21,000円
</v>
      </c>
      <c r="K8" s="1">
        <v>21000</v>
      </c>
      <c r="L8" s="1"/>
      <c r="M8" s="10">
        <v>676200</v>
      </c>
      <c r="N8" s="16">
        <v>42000</v>
      </c>
    </row>
    <row r="9" spans="1:13" ht="56.25" customHeight="1">
      <c r="A9" s="19" t="s">
        <v>39</v>
      </c>
      <c r="B9" s="21" t="s">
        <v>267</v>
      </c>
      <c r="C9" s="22">
        <v>39539</v>
      </c>
      <c r="D9" s="19" t="s">
        <v>240</v>
      </c>
      <c r="E9" s="19" t="s">
        <v>293</v>
      </c>
      <c r="F9" s="24" t="s">
        <v>24</v>
      </c>
      <c r="G9" s="25"/>
      <c r="H9" s="35">
        <v>1234800</v>
      </c>
      <c r="I9" s="25"/>
      <c r="J9" s="26">
        <f aca="true" t="shared" si="0" ref="J9:J35">IF(K9&gt;0,"単価契約"&amp;CHAR(10)&amp;"単価："&amp;TEXT(K9,"#,##0")&amp;"円"&amp;IF(L9=1,"外","")&amp;CHAR(10)&amp;"支出済額："&amp;TEXT(N9,"#,##0")&amp;"円","")</f>
      </c>
      <c r="K9" s="11"/>
      <c r="L9" s="11"/>
      <c r="M9" s="8"/>
    </row>
    <row r="10" spans="1:13" ht="56.25" customHeight="1">
      <c r="A10" s="19" t="s">
        <v>40</v>
      </c>
      <c r="B10" s="21" t="s">
        <v>267</v>
      </c>
      <c r="C10" s="22">
        <v>39539</v>
      </c>
      <c r="D10" s="19" t="s">
        <v>240</v>
      </c>
      <c r="E10" s="19" t="s">
        <v>293</v>
      </c>
      <c r="F10" s="24" t="s">
        <v>24</v>
      </c>
      <c r="G10" s="25"/>
      <c r="H10" s="35">
        <v>4987420</v>
      </c>
      <c r="I10" s="25"/>
      <c r="J10" s="26">
        <f t="shared" si="0"/>
      </c>
      <c r="K10" s="1"/>
      <c r="L10" s="1"/>
      <c r="M10" s="10"/>
    </row>
    <row r="11" spans="1:13" ht="56.25" customHeight="1">
      <c r="A11" s="19" t="s">
        <v>41</v>
      </c>
      <c r="B11" s="21" t="s">
        <v>267</v>
      </c>
      <c r="C11" s="22">
        <v>39539</v>
      </c>
      <c r="D11" s="19" t="s">
        <v>210</v>
      </c>
      <c r="E11" s="19" t="s">
        <v>504</v>
      </c>
      <c r="F11" s="24" t="s">
        <v>24</v>
      </c>
      <c r="G11" s="25"/>
      <c r="H11" s="35">
        <v>8190000</v>
      </c>
      <c r="I11" s="25"/>
      <c r="J11" s="26">
        <f t="shared" si="0"/>
      </c>
      <c r="K11" s="11"/>
      <c r="L11" s="11"/>
      <c r="M11" s="8"/>
    </row>
    <row r="12" spans="1:18" ht="56.25" customHeight="1">
      <c r="A12" s="19" t="s">
        <v>42</v>
      </c>
      <c r="B12" s="21" t="s">
        <v>267</v>
      </c>
      <c r="C12" s="22">
        <v>39539</v>
      </c>
      <c r="D12" s="19" t="s">
        <v>244</v>
      </c>
      <c r="E12" s="19" t="s">
        <v>515</v>
      </c>
      <c r="F12" s="34" t="s">
        <v>23</v>
      </c>
      <c r="G12" s="20"/>
      <c r="H12" s="23">
        <v>14175000</v>
      </c>
      <c r="I12" s="20"/>
      <c r="J12" s="30">
        <f t="shared" si="0"/>
      </c>
      <c r="K12" s="11"/>
      <c r="L12" s="11"/>
      <c r="M12" s="8"/>
      <c r="Q12" s="2"/>
      <c r="R12" s="2"/>
    </row>
    <row r="13" spans="1:12" ht="56.25" customHeight="1">
      <c r="A13" s="19" t="s">
        <v>156</v>
      </c>
      <c r="B13" s="21" t="s">
        <v>267</v>
      </c>
      <c r="C13" s="22">
        <v>39539</v>
      </c>
      <c r="D13" s="19" t="s">
        <v>687</v>
      </c>
      <c r="E13" s="19" t="s">
        <v>154</v>
      </c>
      <c r="F13" s="24" t="s">
        <v>24</v>
      </c>
      <c r="G13" s="25"/>
      <c r="H13" s="23">
        <v>4125240</v>
      </c>
      <c r="I13" s="25"/>
      <c r="J13" s="26">
        <f t="shared" si="0"/>
      </c>
      <c r="K13" s="6"/>
      <c r="L13" s="6"/>
    </row>
    <row r="14" spans="1:12" ht="56.25" customHeight="1">
      <c r="A14" s="19" t="s">
        <v>45</v>
      </c>
      <c r="B14" s="21" t="s">
        <v>267</v>
      </c>
      <c r="C14" s="22">
        <v>39539</v>
      </c>
      <c r="D14" s="19" t="s">
        <v>168</v>
      </c>
      <c r="E14" s="19" t="s">
        <v>531</v>
      </c>
      <c r="F14" s="24" t="s">
        <v>24</v>
      </c>
      <c r="G14" s="25"/>
      <c r="H14" s="35">
        <v>4074000</v>
      </c>
      <c r="I14" s="25"/>
      <c r="J14" s="26">
        <f t="shared" si="0"/>
      </c>
      <c r="K14" s="6"/>
      <c r="L14" s="6"/>
    </row>
    <row r="15" spans="1:15" ht="56.25" customHeight="1">
      <c r="A15" s="19" t="s">
        <v>43</v>
      </c>
      <c r="B15" s="21" t="s">
        <v>267</v>
      </c>
      <c r="C15" s="22">
        <v>39539</v>
      </c>
      <c r="D15" s="19" t="s">
        <v>168</v>
      </c>
      <c r="E15" s="19" t="s">
        <v>531</v>
      </c>
      <c r="F15" s="34" t="s">
        <v>23</v>
      </c>
      <c r="G15" s="20"/>
      <c r="H15" s="23">
        <v>4662000</v>
      </c>
      <c r="I15" s="20"/>
      <c r="J15" s="30">
        <f t="shared" si="0"/>
      </c>
      <c r="K15" s="1"/>
      <c r="L15" s="1"/>
      <c r="M15" s="8"/>
      <c r="N15" s="17"/>
      <c r="O15" s="2"/>
    </row>
    <row r="16" spans="1:12" ht="56.25" customHeight="1">
      <c r="A16" s="19" t="s">
        <v>44</v>
      </c>
      <c r="B16" s="21" t="s">
        <v>267</v>
      </c>
      <c r="C16" s="22">
        <v>39539</v>
      </c>
      <c r="D16" s="19" t="s">
        <v>168</v>
      </c>
      <c r="E16" s="19" t="s">
        <v>536</v>
      </c>
      <c r="F16" s="34" t="s">
        <v>23</v>
      </c>
      <c r="G16" s="20"/>
      <c r="H16" s="23">
        <v>68775000</v>
      </c>
      <c r="I16" s="20"/>
      <c r="J16" s="30">
        <f t="shared" si="0"/>
      </c>
      <c r="K16" s="4"/>
      <c r="L16" s="4"/>
    </row>
    <row r="17" spans="1:12" ht="56.25" customHeight="1">
      <c r="A17" s="19" t="s">
        <v>46</v>
      </c>
      <c r="B17" s="21" t="s">
        <v>267</v>
      </c>
      <c r="C17" s="22">
        <v>39539</v>
      </c>
      <c r="D17" s="19" t="s">
        <v>249</v>
      </c>
      <c r="E17" s="19" t="s">
        <v>544</v>
      </c>
      <c r="F17" s="34" t="s">
        <v>23</v>
      </c>
      <c r="G17" s="20"/>
      <c r="H17" s="23">
        <v>2415000</v>
      </c>
      <c r="I17" s="20"/>
      <c r="J17" s="30">
        <f t="shared" si="0"/>
      </c>
      <c r="K17" s="6"/>
      <c r="L17" s="6"/>
    </row>
    <row r="18" spans="1:12" ht="56.25" customHeight="1">
      <c r="A18" s="19" t="s">
        <v>47</v>
      </c>
      <c r="B18" s="21" t="s">
        <v>267</v>
      </c>
      <c r="C18" s="22">
        <v>39539</v>
      </c>
      <c r="D18" s="19" t="s">
        <v>250</v>
      </c>
      <c r="E18" s="19" t="s">
        <v>550</v>
      </c>
      <c r="F18" s="24" t="s">
        <v>24</v>
      </c>
      <c r="G18" s="25"/>
      <c r="H18" s="35">
        <v>63000000</v>
      </c>
      <c r="I18" s="25"/>
      <c r="J18" s="26">
        <f t="shared" si="0"/>
      </c>
      <c r="K18" s="6"/>
      <c r="L18" s="6"/>
    </row>
    <row r="19" spans="1:12" ht="56.25" customHeight="1">
      <c r="A19" s="19" t="s">
        <v>48</v>
      </c>
      <c r="B19" s="21" t="s">
        <v>267</v>
      </c>
      <c r="C19" s="22">
        <v>39539</v>
      </c>
      <c r="D19" s="19" t="s">
        <v>182</v>
      </c>
      <c r="E19" s="19" t="s">
        <v>552</v>
      </c>
      <c r="F19" s="34" t="s">
        <v>23</v>
      </c>
      <c r="G19" s="20"/>
      <c r="H19" s="23">
        <v>4508700</v>
      </c>
      <c r="I19" s="20"/>
      <c r="J19" s="30">
        <f t="shared" si="0"/>
      </c>
      <c r="K19" s="6"/>
      <c r="L19" s="6"/>
    </row>
    <row r="20" spans="1:12" ht="56.25" customHeight="1">
      <c r="A20" s="19" t="s">
        <v>31</v>
      </c>
      <c r="B20" s="21" t="s">
        <v>267</v>
      </c>
      <c r="C20" s="22">
        <v>39539</v>
      </c>
      <c r="D20" s="19" t="s">
        <v>182</v>
      </c>
      <c r="E20" s="19" t="s">
        <v>552</v>
      </c>
      <c r="F20" s="34" t="s">
        <v>23</v>
      </c>
      <c r="G20" s="20"/>
      <c r="H20" s="23">
        <v>7112490</v>
      </c>
      <c r="I20" s="20"/>
      <c r="J20" s="30">
        <f t="shared" si="0"/>
      </c>
      <c r="K20" s="6"/>
      <c r="L20" s="6"/>
    </row>
    <row r="21" spans="1:12" ht="56.25" customHeight="1">
      <c r="A21" s="19" t="s">
        <v>49</v>
      </c>
      <c r="B21" s="21" t="s">
        <v>267</v>
      </c>
      <c r="C21" s="22">
        <v>39539</v>
      </c>
      <c r="D21" s="19" t="s">
        <v>251</v>
      </c>
      <c r="E21" s="19" t="s">
        <v>554</v>
      </c>
      <c r="F21" s="24" t="s">
        <v>24</v>
      </c>
      <c r="G21" s="25"/>
      <c r="H21" s="35">
        <v>993300</v>
      </c>
      <c r="I21" s="25"/>
      <c r="J21" s="26">
        <f t="shared" si="0"/>
      </c>
      <c r="K21" s="6"/>
      <c r="L21" s="6"/>
    </row>
    <row r="22" spans="1:12" ht="56.25" customHeight="1">
      <c r="A22" s="19" t="s">
        <v>50</v>
      </c>
      <c r="B22" s="21" t="s">
        <v>267</v>
      </c>
      <c r="C22" s="22">
        <v>39539</v>
      </c>
      <c r="D22" s="19" t="s">
        <v>252</v>
      </c>
      <c r="E22" s="19" t="s">
        <v>555</v>
      </c>
      <c r="F22" s="34" t="s">
        <v>23</v>
      </c>
      <c r="G22" s="20"/>
      <c r="H22" s="23">
        <v>2822400</v>
      </c>
      <c r="I22" s="20"/>
      <c r="J22" s="30">
        <f t="shared" si="0"/>
      </c>
      <c r="K22" s="6"/>
      <c r="L22" s="6"/>
    </row>
    <row r="23" spans="1:12" ht="56.25" customHeight="1">
      <c r="A23" s="19" t="s">
        <v>51</v>
      </c>
      <c r="B23" s="21" t="s">
        <v>267</v>
      </c>
      <c r="C23" s="22">
        <v>39539</v>
      </c>
      <c r="D23" s="19" t="s">
        <v>171</v>
      </c>
      <c r="E23" s="19" t="s">
        <v>556</v>
      </c>
      <c r="F23" s="34" t="s">
        <v>23</v>
      </c>
      <c r="G23" s="20"/>
      <c r="H23" s="23">
        <v>29610000</v>
      </c>
      <c r="I23" s="20"/>
      <c r="J23" s="30">
        <f t="shared" si="0"/>
      </c>
      <c r="K23" s="6"/>
      <c r="L23" s="6"/>
    </row>
    <row r="24" spans="1:12" ht="56.25" customHeight="1">
      <c r="A24" s="19" t="s">
        <v>52</v>
      </c>
      <c r="B24" s="21" t="s">
        <v>267</v>
      </c>
      <c r="C24" s="22">
        <v>39539</v>
      </c>
      <c r="D24" s="19" t="s">
        <v>172</v>
      </c>
      <c r="E24" s="19" t="s">
        <v>578</v>
      </c>
      <c r="F24" s="34" t="s">
        <v>23</v>
      </c>
      <c r="G24" s="20"/>
      <c r="H24" s="23">
        <v>49707000</v>
      </c>
      <c r="I24" s="20"/>
      <c r="J24" s="30">
        <f t="shared" si="0"/>
      </c>
      <c r="K24" s="6"/>
      <c r="L24" s="6"/>
    </row>
    <row r="25" spans="1:12" ht="56.25" customHeight="1">
      <c r="A25" s="19" t="s">
        <v>53</v>
      </c>
      <c r="B25" s="21" t="s">
        <v>267</v>
      </c>
      <c r="C25" s="22">
        <v>39539</v>
      </c>
      <c r="D25" s="19" t="s">
        <v>271</v>
      </c>
      <c r="E25" s="19" t="s">
        <v>582</v>
      </c>
      <c r="F25" s="24" t="s">
        <v>24</v>
      </c>
      <c r="G25" s="25"/>
      <c r="H25" s="23">
        <v>1936830</v>
      </c>
      <c r="I25" s="25"/>
      <c r="J25" s="26">
        <f t="shared" si="0"/>
      </c>
      <c r="K25" s="6"/>
      <c r="L25" s="6"/>
    </row>
    <row r="26" spans="1:15" ht="56.25" customHeight="1">
      <c r="A26" s="19" t="s">
        <v>54</v>
      </c>
      <c r="B26" s="21" t="s">
        <v>267</v>
      </c>
      <c r="C26" s="22">
        <v>39539</v>
      </c>
      <c r="D26" s="19" t="s">
        <v>224</v>
      </c>
      <c r="E26" s="19" t="s">
        <v>585</v>
      </c>
      <c r="F26" s="24" t="s">
        <v>24</v>
      </c>
      <c r="G26" s="25"/>
      <c r="H26" s="23">
        <v>5166000</v>
      </c>
      <c r="I26" s="25"/>
      <c r="J26" s="26">
        <f t="shared" si="0"/>
      </c>
      <c r="K26" s="6"/>
      <c r="L26" s="6"/>
      <c r="M26" s="8"/>
      <c r="N26" s="17"/>
      <c r="O26" s="2"/>
    </row>
    <row r="27" spans="1:12" ht="56.25" customHeight="1">
      <c r="A27" s="19" t="s">
        <v>62</v>
      </c>
      <c r="B27" s="21" t="s">
        <v>267</v>
      </c>
      <c r="C27" s="22">
        <v>39540</v>
      </c>
      <c r="D27" s="19" t="s">
        <v>193</v>
      </c>
      <c r="E27" s="19" t="s">
        <v>476</v>
      </c>
      <c r="F27" s="24" t="s">
        <v>24</v>
      </c>
      <c r="G27" s="25"/>
      <c r="H27" s="35">
        <v>4536000</v>
      </c>
      <c r="I27" s="25"/>
      <c r="J27" s="30">
        <f t="shared" si="0"/>
      </c>
      <c r="K27" s="6"/>
      <c r="L27" s="6"/>
    </row>
    <row r="28" spans="1:12" ht="56.25" customHeight="1">
      <c r="A28" s="19" t="s">
        <v>55</v>
      </c>
      <c r="B28" s="21" t="s">
        <v>267</v>
      </c>
      <c r="C28" s="22">
        <v>39540</v>
      </c>
      <c r="D28" s="19" t="s">
        <v>194</v>
      </c>
      <c r="E28" s="19" t="s">
        <v>482</v>
      </c>
      <c r="F28" s="24" t="s">
        <v>24</v>
      </c>
      <c r="G28" s="25"/>
      <c r="H28" s="23">
        <v>7772310</v>
      </c>
      <c r="I28" s="25"/>
      <c r="J28" s="30">
        <f t="shared" si="0"/>
      </c>
      <c r="K28" s="6"/>
      <c r="L28" s="6"/>
    </row>
    <row r="29" spans="1:12" ht="56.25" customHeight="1">
      <c r="A29" s="19" t="s">
        <v>56</v>
      </c>
      <c r="B29" s="21" t="s">
        <v>267</v>
      </c>
      <c r="C29" s="22">
        <v>39540</v>
      </c>
      <c r="D29" s="19" t="s">
        <v>195</v>
      </c>
      <c r="E29" s="19" t="s">
        <v>483</v>
      </c>
      <c r="F29" s="24" t="s">
        <v>24</v>
      </c>
      <c r="G29" s="25"/>
      <c r="H29" s="23">
        <v>7184362</v>
      </c>
      <c r="I29" s="25"/>
      <c r="J29" s="30">
        <f t="shared" si="0"/>
      </c>
      <c r="K29" s="6"/>
      <c r="L29" s="6"/>
    </row>
    <row r="30" spans="1:12" ht="56.25" customHeight="1">
      <c r="A30" s="19" t="s">
        <v>57</v>
      </c>
      <c r="B30" s="21" t="s">
        <v>267</v>
      </c>
      <c r="C30" s="22">
        <v>39540</v>
      </c>
      <c r="D30" s="19" t="s">
        <v>177</v>
      </c>
      <c r="E30" s="19" t="s">
        <v>516</v>
      </c>
      <c r="F30" s="24" t="s">
        <v>24</v>
      </c>
      <c r="G30" s="25"/>
      <c r="H30" s="23">
        <v>4173269</v>
      </c>
      <c r="I30" s="25"/>
      <c r="J30" s="26">
        <f t="shared" si="0"/>
      </c>
      <c r="K30" s="6"/>
      <c r="L30" s="6"/>
    </row>
    <row r="31" spans="1:12" ht="56.25" customHeight="1">
      <c r="A31" s="19" t="s">
        <v>58</v>
      </c>
      <c r="B31" s="21" t="s">
        <v>267</v>
      </c>
      <c r="C31" s="22">
        <v>39540</v>
      </c>
      <c r="D31" s="19" t="s">
        <v>214</v>
      </c>
      <c r="E31" s="19" t="s">
        <v>551</v>
      </c>
      <c r="F31" s="24" t="s">
        <v>24</v>
      </c>
      <c r="G31" s="25"/>
      <c r="H31" s="23">
        <v>11443750</v>
      </c>
      <c r="I31" s="25"/>
      <c r="J31" s="26">
        <f t="shared" si="0"/>
      </c>
      <c r="K31" s="6"/>
      <c r="L31" s="6"/>
    </row>
    <row r="32" spans="1:12" ht="56.25" customHeight="1">
      <c r="A32" s="19" t="s">
        <v>59</v>
      </c>
      <c r="B32" s="21" t="s">
        <v>267</v>
      </c>
      <c r="C32" s="22">
        <v>39540</v>
      </c>
      <c r="D32" s="19" t="s">
        <v>176</v>
      </c>
      <c r="E32" s="19" t="s">
        <v>565</v>
      </c>
      <c r="F32" s="24" t="s">
        <v>24</v>
      </c>
      <c r="G32" s="25"/>
      <c r="H32" s="23">
        <v>4116840</v>
      </c>
      <c r="I32" s="25"/>
      <c r="J32" s="26">
        <f t="shared" si="0"/>
      </c>
      <c r="K32" s="6"/>
      <c r="L32" s="6"/>
    </row>
    <row r="33" spans="1:12" ht="56.25" customHeight="1">
      <c r="A33" s="19" t="s">
        <v>60</v>
      </c>
      <c r="B33" s="21" t="s">
        <v>267</v>
      </c>
      <c r="C33" s="22">
        <v>39540</v>
      </c>
      <c r="D33" s="19" t="s">
        <v>176</v>
      </c>
      <c r="E33" s="19" t="s">
        <v>565</v>
      </c>
      <c r="F33" s="24" t="s">
        <v>24</v>
      </c>
      <c r="G33" s="25"/>
      <c r="H33" s="23">
        <v>10615500</v>
      </c>
      <c r="I33" s="25"/>
      <c r="J33" s="26">
        <f t="shared" si="0"/>
      </c>
      <c r="K33" s="6"/>
      <c r="L33" s="6"/>
    </row>
    <row r="34" spans="1:12" ht="56.25" customHeight="1">
      <c r="A34" s="19" t="s">
        <v>61</v>
      </c>
      <c r="B34" s="21" t="s">
        <v>267</v>
      </c>
      <c r="C34" s="22">
        <v>39541</v>
      </c>
      <c r="D34" s="19" t="s">
        <v>171</v>
      </c>
      <c r="E34" s="19" t="s">
        <v>556</v>
      </c>
      <c r="F34" s="24" t="s">
        <v>24</v>
      </c>
      <c r="G34" s="25"/>
      <c r="H34" s="35">
        <v>118650000</v>
      </c>
      <c r="I34" s="25"/>
      <c r="J34" s="26">
        <f t="shared" si="0"/>
      </c>
      <c r="K34" s="6"/>
      <c r="L34" s="6"/>
    </row>
    <row r="35" spans="1:12" ht="56.25" customHeight="1">
      <c r="A35" s="37" t="s">
        <v>3</v>
      </c>
      <c r="B35" s="21" t="s">
        <v>267</v>
      </c>
      <c r="C35" s="22">
        <v>39545</v>
      </c>
      <c r="D35" s="37" t="s">
        <v>202</v>
      </c>
      <c r="E35" s="19" t="s">
        <v>290</v>
      </c>
      <c r="F35" s="24" t="s">
        <v>24</v>
      </c>
      <c r="G35" s="25"/>
      <c r="H35" s="38">
        <v>631260000</v>
      </c>
      <c r="I35" s="25"/>
      <c r="J35" s="26">
        <f t="shared" si="0"/>
      </c>
      <c r="K35" s="6"/>
      <c r="L35" s="6"/>
    </row>
    <row r="36" spans="1:14" ht="56.25" customHeight="1">
      <c r="A36" s="19" t="s">
        <v>63</v>
      </c>
      <c r="B36" s="21" t="s">
        <v>267</v>
      </c>
      <c r="C36" s="22">
        <v>39545</v>
      </c>
      <c r="D36" s="19" t="s">
        <v>203</v>
      </c>
      <c r="E36" s="19" t="s">
        <v>291</v>
      </c>
      <c r="F36" s="24" t="s">
        <v>24</v>
      </c>
      <c r="G36" s="25"/>
      <c r="H36" s="35">
        <v>18487035</v>
      </c>
      <c r="I36" s="25"/>
      <c r="J36" s="30" t="str">
        <f>IF(K36&gt;0,"単価契約"&amp;CHAR(10)&amp;"単価："&amp;TEXT(K36,"#,##0")&amp;"円"&amp;IF(L36=1,"外","")&amp;CHAR(10))</f>
        <v>単価契約
単価：264円
</v>
      </c>
      <c r="K36" s="7">
        <v>264</v>
      </c>
      <c r="M36" s="12">
        <v>19010607</v>
      </c>
      <c r="N36" s="16">
        <v>9379417</v>
      </c>
    </row>
    <row r="37" spans="1:14" ht="56.25" customHeight="1">
      <c r="A37" s="19" t="s">
        <v>64</v>
      </c>
      <c r="B37" s="21" t="s">
        <v>267</v>
      </c>
      <c r="C37" s="22">
        <v>39545</v>
      </c>
      <c r="D37" s="19" t="s">
        <v>211</v>
      </c>
      <c r="E37" s="19" t="s">
        <v>509</v>
      </c>
      <c r="F37" s="24" t="s">
        <v>24</v>
      </c>
      <c r="G37" s="25"/>
      <c r="H37" s="35">
        <v>3526509</v>
      </c>
      <c r="I37" s="25"/>
      <c r="J37" s="30" t="str">
        <f>IF(K37&gt;0,"単価契約"&amp;CHAR(10)&amp;"単価："&amp;TEXT(K37,"#,##0")&amp;"円"&amp;IF(L37=1,"外","")&amp;CHAR(10))</f>
        <v>単価契約
単価：3,450円
</v>
      </c>
      <c r="K37" s="11">
        <v>3450</v>
      </c>
      <c r="M37" s="12">
        <v>3549000</v>
      </c>
      <c r="N37" s="16">
        <v>1972862</v>
      </c>
    </row>
    <row r="38" spans="1:12" ht="56.25" customHeight="1">
      <c r="A38" s="19" t="s">
        <v>65</v>
      </c>
      <c r="B38" s="21" t="s">
        <v>267</v>
      </c>
      <c r="C38" s="22">
        <v>39546</v>
      </c>
      <c r="D38" s="19" t="s">
        <v>183</v>
      </c>
      <c r="E38" s="19" t="s">
        <v>470</v>
      </c>
      <c r="F38" s="24" t="s">
        <v>24</v>
      </c>
      <c r="G38" s="25"/>
      <c r="H38" s="35">
        <v>216216000</v>
      </c>
      <c r="I38" s="25"/>
      <c r="J38" s="30">
        <f aca="true" t="shared" si="1" ref="J38:J44">IF(K38&gt;0,"単価契約"&amp;CHAR(10)&amp;"単価："&amp;TEXT(K38,"#,##0")&amp;"円"&amp;IF(L38=1,"外","")&amp;CHAR(10)&amp;"支出済額："&amp;TEXT(N38,"#,##0")&amp;"円","")</f>
      </c>
      <c r="K38" s="6"/>
      <c r="L38" s="6"/>
    </row>
    <row r="39" spans="1:12" ht="56.25" customHeight="1">
      <c r="A39" s="19" t="s">
        <v>66</v>
      </c>
      <c r="B39" s="21" t="s">
        <v>267</v>
      </c>
      <c r="C39" s="22">
        <v>39546</v>
      </c>
      <c r="D39" s="19" t="s">
        <v>183</v>
      </c>
      <c r="E39" s="19" t="s">
        <v>470</v>
      </c>
      <c r="F39" s="24" t="s">
        <v>24</v>
      </c>
      <c r="G39" s="25"/>
      <c r="H39" s="35">
        <v>569671200</v>
      </c>
      <c r="I39" s="25"/>
      <c r="J39" s="30">
        <f t="shared" si="1"/>
      </c>
      <c r="K39" s="6"/>
      <c r="L39" s="6"/>
    </row>
    <row r="40" spans="1:12" ht="56.25" customHeight="1">
      <c r="A40" s="19" t="s">
        <v>67</v>
      </c>
      <c r="B40" s="21" t="s">
        <v>267</v>
      </c>
      <c r="C40" s="22">
        <v>39547</v>
      </c>
      <c r="D40" s="19" t="s">
        <v>270</v>
      </c>
      <c r="E40" s="19" t="s">
        <v>470</v>
      </c>
      <c r="F40" s="34" t="s">
        <v>23</v>
      </c>
      <c r="G40" s="20"/>
      <c r="H40" s="23">
        <v>26964000</v>
      </c>
      <c r="I40" s="20"/>
      <c r="J40" s="30">
        <f t="shared" si="1"/>
      </c>
      <c r="K40" s="6"/>
      <c r="L40" s="6"/>
    </row>
    <row r="41" spans="1:12" ht="56.25" customHeight="1">
      <c r="A41" s="19" t="s">
        <v>68</v>
      </c>
      <c r="B41" s="21" t="s">
        <v>267</v>
      </c>
      <c r="C41" s="22">
        <v>39547</v>
      </c>
      <c r="D41" s="19" t="s">
        <v>207</v>
      </c>
      <c r="E41" s="19" t="s">
        <v>501</v>
      </c>
      <c r="F41" s="24" t="s">
        <v>24</v>
      </c>
      <c r="G41" s="25"/>
      <c r="H41" s="35">
        <v>20248200</v>
      </c>
      <c r="I41" s="25"/>
      <c r="J41" s="26">
        <f t="shared" si="1"/>
      </c>
      <c r="K41" s="6"/>
      <c r="L41" s="6"/>
    </row>
    <row r="42" spans="1:12" ht="56.25" customHeight="1">
      <c r="A42" s="19" t="s">
        <v>69</v>
      </c>
      <c r="B42" s="21" t="s">
        <v>267</v>
      </c>
      <c r="C42" s="22">
        <v>39547</v>
      </c>
      <c r="D42" s="19" t="s">
        <v>209</v>
      </c>
      <c r="E42" s="19" t="s">
        <v>503</v>
      </c>
      <c r="F42" s="24" t="s">
        <v>24</v>
      </c>
      <c r="G42" s="25"/>
      <c r="H42" s="35">
        <v>108127320</v>
      </c>
      <c r="I42" s="25"/>
      <c r="J42" s="26">
        <f t="shared" si="1"/>
      </c>
      <c r="K42" s="6"/>
      <c r="L42" s="6"/>
    </row>
    <row r="43" spans="1:12" ht="56.25" customHeight="1">
      <c r="A43" s="19" t="s">
        <v>70</v>
      </c>
      <c r="B43" s="21" t="s">
        <v>267</v>
      </c>
      <c r="C43" s="22">
        <v>39552</v>
      </c>
      <c r="D43" s="19" t="s">
        <v>233</v>
      </c>
      <c r="E43" s="19" t="s">
        <v>491</v>
      </c>
      <c r="F43" s="24" t="s">
        <v>24</v>
      </c>
      <c r="G43" s="25"/>
      <c r="H43" s="35">
        <v>67515000</v>
      </c>
      <c r="I43" s="25"/>
      <c r="J43" s="30">
        <f t="shared" si="1"/>
      </c>
      <c r="K43" s="6"/>
      <c r="L43" s="6"/>
    </row>
    <row r="44" spans="1:12" ht="56.25" customHeight="1">
      <c r="A44" s="19" t="s">
        <v>71</v>
      </c>
      <c r="B44" s="21" t="s">
        <v>267</v>
      </c>
      <c r="C44" s="22">
        <v>39552</v>
      </c>
      <c r="D44" s="19" t="s">
        <v>243</v>
      </c>
      <c r="E44" s="19" t="s">
        <v>514</v>
      </c>
      <c r="F44" s="24" t="s">
        <v>24</v>
      </c>
      <c r="G44" s="25"/>
      <c r="H44" s="35">
        <v>63000000</v>
      </c>
      <c r="I44" s="25"/>
      <c r="J44" s="26">
        <f t="shared" si="1"/>
      </c>
      <c r="K44" s="6"/>
      <c r="L44" s="6"/>
    </row>
    <row r="45" spans="1:14" ht="56.25" customHeight="1">
      <c r="A45" s="19" t="s">
        <v>72</v>
      </c>
      <c r="B45" s="21" t="s">
        <v>267</v>
      </c>
      <c r="C45" s="22">
        <v>39554</v>
      </c>
      <c r="D45" s="19" t="s">
        <v>271</v>
      </c>
      <c r="E45" s="19" t="s">
        <v>584</v>
      </c>
      <c r="F45" s="24" t="s">
        <v>24</v>
      </c>
      <c r="G45" s="25"/>
      <c r="H45" s="35">
        <v>7309575</v>
      </c>
      <c r="I45" s="25"/>
      <c r="J45" s="30" t="str">
        <f>IF(K45&gt;0,"単価契約"&amp;CHAR(10)&amp;"単価："&amp;TEXT(K45,"#,##0.000")&amp;"円"&amp;IF(L45=1,"外","")&amp;CHAR(10))</f>
        <v>単価契約
単価：0.714円
</v>
      </c>
      <c r="K45" s="7">
        <v>0.714</v>
      </c>
      <c r="M45" s="12">
        <v>8377005</v>
      </c>
      <c r="N45" s="16">
        <v>7309575</v>
      </c>
    </row>
    <row r="46" spans="1:16" ht="56.25" customHeight="1">
      <c r="A46" s="19" t="s">
        <v>73</v>
      </c>
      <c r="B46" s="21" t="s">
        <v>267</v>
      </c>
      <c r="C46" s="22">
        <v>39556</v>
      </c>
      <c r="D46" s="19" t="s">
        <v>188</v>
      </c>
      <c r="E46" s="19" t="s">
        <v>454</v>
      </c>
      <c r="F46" s="24" t="s">
        <v>24</v>
      </c>
      <c r="G46" s="25"/>
      <c r="H46" s="35">
        <v>34857900</v>
      </c>
      <c r="I46" s="25"/>
      <c r="J46" s="26">
        <f aca="true" t="shared" si="2" ref="J46:J77">IF(K46&gt;0,"単価契約"&amp;CHAR(10)&amp;"単価："&amp;TEXT(K46,"#,##0")&amp;"円"&amp;IF(L46=1,"外","")&amp;CHAR(10)&amp;"支出済額："&amp;TEXT(N46,"#,##0")&amp;"円","")</f>
      </c>
      <c r="K46" s="6"/>
      <c r="L46" s="6"/>
      <c r="P46" s="2"/>
    </row>
    <row r="47" spans="1:12" ht="56.25" customHeight="1">
      <c r="A47" s="19" t="s">
        <v>74</v>
      </c>
      <c r="B47" s="21" t="s">
        <v>267</v>
      </c>
      <c r="C47" s="22">
        <v>39556</v>
      </c>
      <c r="D47" s="19" t="s">
        <v>159</v>
      </c>
      <c r="E47" s="19" t="s">
        <v>511</v>
      </c>
      <c r="F47" s="24" t="s">
        <v>24</v>
      </c>
      <c r="G47" s="25"/>
      <c r="H47" s="35">
        <v>75502350</v>
      </c>
      <c r="I47" s="25"/>
      <c r="J47" s="26">
        <f t="shared" si="2"/>
      </c>
      <c r="K47" s="6"/>
      <c r="L47" s="6"/>
    </row>
    <row r="48" spans="1:12" ht="56.25" customHeight="1">
      <c r="A48" s="19" t="s">
        <v>76</v>
      </c>
      <c r="B48" s="21" t="s">
        <v>267</v>
      </c>
      <c r="C48" s="22">
        <v>39556</v>
      </c>
      <c r="D48" s="19" t="s">
        <v>159</v>
      </c>
      <c r="E48" s="19" t="s">
        <v>511</v>
      </c>
      <c r="F48" s="24" t="s">
        <v>24</v>
      </c>
      <c r="G48" s="25"/>
      <c r="H48" s="35">
        <v>98752500</v>
      </c>
      <c r="I48" s="25"/>
      <c r="J48" s="26">
        <f t="shared" si="2"/>
      </c>
      <c r="K48" s="6"/>
      <c r="L48" s="6"/>
    </row>
    <row r="49" spans="1:12" ht="56.25" customHeight="1">
      <c r="A49" s="19" t="s">
        <v>75</v>
      </c>
      <c r="B49" s="21" t="s">
        <v>267</v>
      </c>
      <c r="C49" s="22">
        <v>39556</v>
      </c>
      <c r="D49" s="19" t="s">
        <v>159</v>
      </c>
      <c r="E49" s="19" t="s">
        <v>511</v>
      </c>
      <c r="F49" s="24" t="s">
        <v>24</v>
      </c>
      <c r="G49" s="25"/>
      <c r="H49" s="35">
        <v>305482275</v>
      </c>
      <c r="I49" s="25"/>
      <c r="J49" s="26">
        <f t="shared" si="2"/>
      </c>
      <c r="K49" s="6"/>
      <c r="L49" s="6"/>
    </row>
    <row r="50" spans="1:12" ht="56.25" customHeight="1">
      <c r="A50" s="19" t="s">
        <v>77</v>
      </c>
      <c r="B50" s="21" t="s">
        <v>267</v>
      </c>
      <c r="C50" s="22">
        <v>39556</v>
      </c>
      <c r="D50" s="19" t="s">
        <v>158</v>
      </c>
      <c r="E50" s="19" t="s">
        <v>519</v>
      </c>
      <c r="F50" s="24" t="s">
        <v>24</v>
      </c>
      <c r="G50" s="25"/>
      <c r="H50" s="35">
        <v>27121500</v>
      </c>
      <c r="I50" s="25"/>
      <c r="J50" s="26">
        <f t="shared" si="2"/>
      </c>
      <c r="K50" s="6"/>
      <c r="L50" s="6"/>
    </row>
    <row r="51" spans="1:12" ht="56.25" customHeight="1">
      <c r="A51" s="19" t="s">
        <v>78</v>
      </c>
      <c r="B51" s="21" t="s">
        <v>267</v>
      </c>
      <c r="C51" s="22">
        <v>39556</v>
      </c>
      <c r="D51" s="32" t="s">
        <v>253</v>
      </c>
      <c r="E51" s="19" t="s">
        <v>562</v>
      </c>
      <c r="F51" s="24" t="s">
        <v>24</v>
      </c>
      <c r="G51" s="25"/>
      <c r="H51" s="35">
        <v>68607000</v>
      </c>
      <c r="I51" s="25"/>
      <c r="J51" s="26">
        <f t="shared" si="2"/>
      </c>
      <c r="K51" s="6"/>
      <c r="L51" s="6"/>
    </row>
    <row r="52" spans="1:12" ht="56.25" customHeight="1">
      <c r="A52" s="19" t="s">
        <v>80</v>
      </c>
      <c r="B52" s="21" t="s">
        <v>267</v>
      </c>
      <c r="C52" s="22">
        <v>39556</v>
      </c>
      <c r="D52" s="19" t="s">
        <v>216</v>
      </c>
      <c r="E52" s="19" t="s">
        <v>568</v>
      </c>
      <c r="F52" s="24" t="s">
        <v>24</v>
      </c>
      <c r="G52" s="25"/>
      <c r="H52" s="35">
        <v>76230000</v>
      </c>
      <c r="I52" s="25"/>
      <c r="J52" s="26">
        <f t="shared" si="2"/>
      </c>
      <c r="K52" s="6"/>
      <c r="L52" s="6"/>
    </row>
    <row r="53" spans="1:12" ht="56.25" customHeight="1">
      <c r="A53" s="19" t="s">
        <v>79</v>
      </c>
      <c r="B53" s="21" t="s">
        <v>267</v>
      </c>
      <c r="C53" s="22">
        <v>39556</v>
      </c>
      <c r="D53" s="19" t="s">
        <v>216</v>
      </c>
      <c r="E53" s="19" t="s">
        <v>568</v>
      </c>
      <c r="F53" s="24" t="s">
        <v>24</v>
      </c>
      <c r="G53" s="25"/>
      <c r="H53" s="35">
        <v>309540000</v>
      </c>
      <c r="I53" s="25"/>
      <c r="J53" s="26">
        <f t="shared" si="2"/>
      </c>
      <c r="K53" s="6"/>
      <c r="L53" s="6"/>
    </row>
    <row r="54" spans="1:12" ht="56.25" customHeight="1">
      <c r="A54" s="19" t="s">
        <v>81</v>
      </c>
      <c r="B54" s="21" t="s">
        <v>267</v>
      </c>
      <c r="C54" s="22">
        <v>39556</v>
      </c>
      <c r="D54" s="19" t="s">
        <v>217</v>
      </c>
      <c r="E54" s="19" t="s">
        <v>574</v>
      </c>
      <c r="F54" s="24" t="s">
        <v>24</v>
      </c>
      <c r="G54" s="25"/>
      <c r="H54" s="35">
        <v>22428000</v>
      </c>
      <c r="I54" s="25"/>
      <c r="J54" s="26">
        <f t="shared" si="2"/>
      </c>
      <c r="K54" s="6"/>
      <c r="L54" s="6"/>
    </row>
    <row r="55" spans="1:12" ht="56.25" customHeight="1">
      <c r="A55" s="19" t="s">
        <v>82</v>
      </c>
      <c r="B55" s="21" t="s">
        <v>267</v>
      </c>
      <c r="C55" s="22">
        <v>39559</v>
      </c>
      <c r="D55" s="19" t="s">
        <v>189</v>
      </c>
      <c r="E55" s="19" t="s">
        <v>458</v>
      </c>
      <c r="F55" s="24" t="s">
        <v>24</v>
      </c>
      <c r="G55" s="25"/>
      <c r="H55" s="35">
        <v>2824500</v>
      </c>
      <c r="I55" s="25"/>
      <c r="J55" s="30">
        <f t="shared" si="2"/>
      </c>
      <c r="K55" s="6"/>
      <c r="L55" s="6"/>
    </row>
    <row r="56" spans="1:12" ht="56.25" customHeight="1">
      <c r="A56" s="19" t="s">
        <v>83</v>
      </c>
      <c r="B56" s="21" t="s">
        <v>267</v>
      </c>
      <c r="C56" s="22">
        <v>39561</v>
      </c>
      <c r="D56" s="19" t="s">
        <v>185</v>
      </c>
      <c r="E56" s="19" t="s">
        <v>296</v>
      </c>
      <c r="F56" s="24" t="s">
        <v>24</v>
      </c>
      <c r="G56" s="25"/>
      <c r="H56" s="35">
        <v>12963195</v>
      </c>
      <c r="I56" s="25"/>
      <c r="J56" s="26">
        <f t="shared" si="2"/>
      </c>
      <c r="K56" s="6"/>
      <c r="L56" s="6"/>
    </row>
    <row r="57" spans="1:12" ht="56.25" customHeight="1">
      <c r="A57" s="37" t="s">
        <v>7</v>
      </c>
      <c r="B57" s="21" t="s">
        <v>267</v>
      </c>
      <c r="C57" s="22">
        <v>39566</v>
      </c>
      <c r="D57" s="37" t="s">
        <v>197</v>
      </c>
      <c r="E57" s="19" t="s">
        <v>281</v>
      </c>
      <c r="F57" s="24" t="s">
        <v>24</v>
      </c>
      <c r="G57" s="25"/>
      <c r="H57" s="38">
        <v>7182000</v>
      </c>
      <c r="I57" s="25"/>
      <c r="J57" s="30">
        <f t="shared" si="2"/>
      </c>
      <c r="K57" s="6"/>
      <c r="L57" s="6"/>
    </row>
    <row r="58" spans="1:12" ht="56.25" customHeight="1">
      <c r="A58" s="37" t="s">
        <v>6</v>
      </c>
      <c r="B58" s="21" t="s">
        <v>267</v>
      </c>
      <c r="C58" s="22">
        <v>39566</v>
      </c>
      <c r="D58" s="37" t="s">
        <v>197</v>
      </c>
      <c r="E58" s="19" t="s">
        <v>281</v>
      </c>
      <c r="F58" s="24" t="s">
        <v>24</v>
      </c>
      <c r="G58" s="25"/>
      <c r="H58" s="38">
        <v>7497000</v>
      </c>
      <c r="I58" s="25"/>
      <c r="J58" s="30">
        <f t="shared" si="2"/>
      </c>
      <c r="K58" s="6"/>
      <c r="L58" s="6"/>
    </row>
    <row r="59" spans="1:12" ht="56.25" customHeight="1">
      <c r="A59" s="37" t="s">
        <v>9</v>
      </c>
      <c r="B59" s="21" t="s">
        <v>267</v>
      </c>
      <c r="C59" s="22">
        <v>39566</v>
      </c>
      <c r="D59" s="19" t="s">
        <v>207</v>
      </c>
      <c r="E59" s="19" t="s">
        <v>500</v>
      </c>
      <c r="F59" s="24" t="s">
        <v>24</v>
      </c>
      <c r="G59" s="25"/>
      <c r="H59" s="38">
        <v>3303300</v>
      </c>
      <c r="I59" s="25"/>
      <c r="J59" s="26">
        <f t="shared" si="2"/>
      </c>
      <c r="K59" s="6"/>
      <c r="L59" s="6"/>
    </row>
    <row r="60" spans="1:12" ht="56.25" customHeight="1">
      <c r="A60" s="37" t="s">
        <v>5</v>
      </c>
      <c r="B60" s="21" t="s">
        <v>267</v>
      </c>
      <c r="C60" s="22">
        <v>39566</v>
      </c>
      <c r="D60" s="19" t="s">
        <v>207</v>
      </c>
      <c r="E60" s="19" t="s">
        <v>501</v>
      </c>
      <c r="F60" s="24" t="s">
        <v>24</v>
      </c>
      <c r="G60" s="25"/>
      <c r="H60" s="38">
        <v>9515625</v>
      </c>
      <c r="I60" s="25"/>
      <c r="J60" s="26">
        <f t="shared" si="2"/>
      </c>
      <c r="K60" s="6"/>
      <c r="L60" s="6"/>
    </row>
    <row r="61" spans="1:12" ht="56.25" customHeight="1">
      <c r="A61" s="37" t="s">
        <v>4</v>
      </c>
      <c r="B61" s="21" t="s">
        <v>267</v>
      </c>
      <c r="C61" s="22">
        <v>39566</v>
      </c>
      <c r="D61" s="19" t="s">
        <v>207</v>
      </c>
      <c r="E61" s="19" t="s">
        <v>501</v>
      </c>
      <c r="F61" s="24" t="s">
        <v>24</v>
      </c>
      <c r="G61" s="25"/>
      <c r="H61" s="38">
        <v>14432880</v>
      </c>
      <c r="I61" s="25"/>
      <c r="J61" s="26">
        <f t="shared" si="2"/>
      </c>
      <c r="K61" s="6"/>
      <c r="L61" s="6"/>
    </row>
    <row r="62" spans="1:12" ht="56.25" customHeight="1">
      <c r="A62" s="37" t="s">
        <v>10</v>
      </c>
      <c r="B62" s="21" t="s">
        <v>267</v>
      </c>
      <c r="C62" s="22">
        <v>39566</v>
      </c>
      <c r="D62" s="37" t="s">
        <v>208</v>
      </c>
      <c r="E62" s="19" t="s">
        <v>502</v>
      </c>
      <c r="F62" s="24" t="s">
        <v>24</v>
      </c>
      <c r="G62" s="25"/>
      <c r="H62" s="38">
        <v>2167830</v>
      </c>
      <c r="I62" s="25"/>
      <c r="J62" s="26">
        <f t="shared" si="2"/>
      </c>
      <c r="K62" s="6"/>
      <c r="L62" s="6"/>
    </row>
    <row r="63" spans="1:12" ht="56.25" customHeight="1">
      <c r="A63" s="37" t="s">
        <v>8</v>
      </c>
      <c r="B63" s="21" t="s">
        <v>267</v>
      </c>
      <c r="C63" s="22">
        <v>39566</v>
      </c>
      <c r="D63" s="37" t="s">
        <v>208</v>
      </c>
      <c r="E63" s="19" t="s">
        <v>502</v>
      </c>
      <c r="F63" s="24" t="s">
        <v>24</v>
      </c>
      <c r="G63" s="25"/>
      <c r="H63" s="38">
        <v>6088593</v>
      </c>
      <c r="I63" s="25"/>
      <c r="J63" s="26">
        <f t="shared" si="2"/>
      </c>
      <c r="K63" s="6"/>
      <c r="L63" s="6"/>
    </row>
    <row r="64" spans="1:12" ht="56.25" customHeight="1">
      <c r="A64" s="37" t="s">
        <v>11</v>
      </c>
      <c r="B64" s="21" t="s">
        <v>267</v>
      </c>
      <c r="C64" s="22">
        <v>39566</v>
      </c>
      <c r="D64" s="37" t="s">
        <v>213</v>
      </c>
      <c r="E64" s="19" t="s">
        <v>26</v>
      </c>
      <c r="F64" s="24" t="s">
        <v>24</v>
      </c>
      <c r="G64" s="25"/>
      <c r="H64" s="38">
        <v>1638000</v>
      </c>
      <c r="I64" s="25"/>
      <c r="J64" s="26">
        <f t="shared" si="2"/>
      </c>
      <c r="K64" s="6"/>
      <c r="L64" s="6"/>
    </row>
    <row r="65" spans="1:12" ht="56.25" customHeight="1">
      <c r="A65" s="19" t="s">
        <v>150</v>
      </c>
      <c r="B65" s="21" t="s">
        <v>267</v>
      </c>
      <c r="C65" s="22">
        <v>39568</v>
      </c>
      <c r="D65" s="19" t="s">
        <v>245</v>
      </c>
      <c r="E65" s="19" t="s">
        <v>530</v>
      </c>
      <c r="F65" s="24" t="s">
        <v>24</v>
      </c>
      <c r="G65" s="25"/>
      <c r="H65" s="35">
        <v>2226000</v>
      </c>
      <c r="I65" s="25"/>
      <c r="J65" s="26">
        <f t="shared" si="2"/>
      </c>
      <c r="K65" s="6"/>
      <c r="L65" s="6"/>
    </row>
    <row r="66" spans="1:12" ht="56.25" customHeight="1">
      <c r="A66" s="19" t="s">
        <v>84</v>
      </c>
      <c r="B66" s="21" t="s">
        <v>267</v>
      </c>
      <c r="C66" s="22">
        <v>39569</v>
      </c>
      <c r="D66" s="19" t="s">
        <v>205</v>
      </c>
      <c r="E66" s="19" t="s">
        <v>493</v>
      </c>
      <c r="F66" s="24" t="s">
        <v>24</v>
      </c>
      <c r="G66" s="25"/>
      <c r="H66" s="35">
        <v>1008000</v>
      </c>
      <c r="I66" s="25"/>
      <c r="J66" s="26">
        <f t="shared" si="2"/>
      </c>
      <c r="K66" s="6"/>
      <c r="L66" s="6"/>
    </row>
    <row r="67" spans="1:18" ht="56.25" customHeight="1">
      <c r="A67" s="19" t="s">
        <v>540</v>
      </c>
      <c r="B67" s="21" t="s">
        <v>267</v>
      </c>
      <c r="C67" s="22">
        <v>39576</v>
      </c>
      <c r="D67" s="19" t="s">
        <v>247</v>
      </c>
      <c r="E67" s="19" t="s">
        <v>536</v>
      </c>
      <c r="F67" s="34" t="s">
        <v>273</v>
      </c>
      <c r="G67" s="20"/>
      <c r="H67" s="23">
        <v>7786741485</v>
      </c>
      <c r="I67" s="20"/>
      <c r="J67" s="26">
        <f t="shared" si="2"/>
      </c>
      <c r="K67" s="6"/>
      <c r="L67" s="6"/>
      <c r="Q67" s="2"/>
      <c r="R67" s="2"/>
    </row>
    <row r="68" spans="1:12" ht="56.25" customHeight="1">
      <c r="A68" s="19" t="s">
        <v>85</v>
      </c>
      <c r="B68" s="21" t="s">
        <v>267</v>
      </c>
      <c r="C68" s="22">
        <v>39584</v>
      </c>
      <c r="D68" s="19" t="s">
        <v>159</v>
      </c>
      <c r="E68" s="19" t="s">
        <v>511</v>
      </c>
      <c r="F68" s="24" t="s">
        <v>24</v>
      </c>
      <c r="G68" s="25"/>
      <c r="H68" s="35">
        <v>146063400</v>
      </c>
      <c r="I68" s="25"/>
      <c r="J68" s="26">
        <f t="shared" si="2"/>
      </c>
      <c r="K68" s="6"/>
      <c r="L68" s="6"/>
    </row>
    <row r="69" spans="1:12" ht="56.25" customHeight="1">
      <c r="A69" s="19" t="s">
        <v>87</v>
      </c>
      <c r="B69" s="21" t="s">
        <v>267</v>
      </c>
      <c r="C69" s="22">
        <v>39584</v>
      </c>
      <c r="D69" s="19" t="s">
        <v>159</v>
      </c>
      <c r="E69" s="19" t="s">
        <v>511</v>
      </c>
      <c r="F69" s="24" t="s">
        <v>24</v>
      </c>
      <c r="G69" s="25"/>
      <c r="H69" s="35">
        <v>330244425</v>
      </c>
      <c r="I69" s="25"/>
      <c r="J69" s="26">
        <f t="shared" si="2"/>
      </c>
      <c r="K69" s="6"/>
      <c r="L69" s="6"/>
    </row>
    <row r="70" spans="1:12" ht="56.25" customHeight="1">
      <c r="A70" s="19" t="s">
        <v>86</v>
      </c>
      <c r="B70" s="21" t="s">
        <v>267</v>
      </c>
      <c r="C70" s="22">
        <v>39584</v>
      </c>
      <c r="D70" s="19" t="s">
        <v>159</v>
      </c>
      <c r="E70" s="19" t="s">
        <v>511</v>
      </c>
      <c r="F70" s="24" t="s">
        <v>24</v>
      </c>
      <c r="G70" s="25"/>
      <c r="H70" s="35">
        <v>430903200</v>
      </c>
      <c r="I70" s="25"/>
      <c r="J70" s="26">
        <f t="shared" si="2"/>
      </c>
      <c r="K70" s="6"/>
      <c r="L70" s="6"/>
    </row>
    <row r="71" spans="1:12" ht="56.25" customHeight="1">
      <c r="A71" s="19" t="s">
        <v>88</v>
      </c>
      <c r="B71" s="21" t="s">
        <v>267</v>
      </c>
      <c r="C71" s="22">
        <v>39584</v>
      </c>
      <c r="D71" s="19" t="s">
        <v>159</v>
      </c>
      <c r="E71" s="19" t="s">
        <v>511</v>
      </c>
      <c r="F71" s="24" t="s">
        <v>24</v>
      </c>
      <c r="G71" s="25"/>
      <c r="H71" s="35">
        <v>1057557480</v>
      </c>
      <c r="I71" s="25"/>
      <c r="J71" s="26">
        <f t="shared" si="2"/>
      </c>
      <c r="K71" s="6"/>
      <c r="L71" s="6"/>
    </row>
    <row r="72" spans="1:12" ht="56.25" customHeight="1">
      <c r="A72" s="19" t="s">
        <v>93</v>
      </c>
      <c r="B72" s="21" t="s">
        <v>267</v>
      </c>
      <c r="C72" s="22">
        <v>39584</v>
      </c>
      <c r="D72" s="19" t="s">
        <v>158</v>
      </c>
      <c r="E72" s="19" t="s">
        <v>519</v>
      </c>
      <c r="F72" s="24" t="s">
        <v>24</v>
      </c>
      <c r="G72" s="25"/>
      <c r="H72" s="35">
        <v>47695200</v>
      </c>
      <c r="I72" s="25"/>
      <c r="J72" s="26">
        <f t="shared" si="2"/>
      </c>
      <c r="K72" s="6"/>
      <c r="L72" s="6"/>
    </row>
    <row r="73" spans="1:12" ht="56.25" customHeight="1">
      <c r="A73" s="19" t="s">
        <v>92</v>
      </c>
      <c r="B73" s="21" t="s">
        <v>267</v>
      </c>
      <c r="C73" s="22">
        <v>39584</v>
      </c>
      <c r="D73" s="19" t="s">
        <v>158</v>
      </c>
      <c r="E73" s="19" t="s">
        <v>527</v>
      </c>
      <c r="F73" s="24" t="s">
        <v>24</v>
      </c>
      <c r="G73" s="25"/>
      <c r="H73" s="35">
        <v>64722000</v>
      </c>
      <c r="I73" s="25"/>
      <c r="J73" s="26">
        <f t="shared" si="2"/>
      </c>
      <c r="K73" s="6"/>
      <c r="L73" s="6"/>
    </row>
    <row r="74" spans="1:12" ht="56.25" customHeight="1">
      <c r="A74" s="19" t="s">
        <v>89</v>
      </c>
      <c r="B74" s="21" t="s">
        <v>267</v>
      </c>
      <c r="C74" s="22">
        <v>39584</v>
      </c>
      <c r="D74" s="19" t="s">
        <v>158</v>
      </c>
      <c r="E74" s="19" t="s">
        <v>527</v>
      </c>
      <c r="F74" s="24" t="s">
        <v>24</v>
      </c>
      <c r="G74" s="25"/>
      <c r="H74" s="35">
        <v>66748500</v>
      </c>
      <c r="I74" s="25"/>
      <c r="J74" s="26">
        <f t="shared" si="2"/>
      </c>
      <c r="K74" s="6"/>
      <c r="L74" s="6"/>
    </row>
    <row r="75" spans="1:12" ht="56.25" customHeight="1">
      <c r="A75" s="19" t="s">
        <v>91</v>
      </c>
      <c r="B75" s="21" t="s">
        <v>267</v>
      </c>
      <c r="C75" s="22">
        <v>39584</v>
      </c>
      <c r="D75" s="19" t="s">
        <v>158</v>
      </c>
      <c r="E75" s="19" t="s">
        <v>527</v>
      </c>
      <c r="F75" s="24" t="s">
        <v>24</v>
      </c>
      <c r="G75" s="25"/>
      <c r="H75" s="35">
        <v>67095000</v>
      </c>
      <c r="I75" s="25"/>
      <c r="J75" s="26">
        <f t="shared" si="2"/>
      </c>
      <c r="K75" s="6"/>
      <c r="L75" s="6"/>
    </row>
    <row r="76" spans="1:12" ht="56.25" customHeight="1">
      <c r="A76" s="19" t="s">
        <v>90</v>
      </c>
      <c r="B76" s="21" t="s">
        <v>267</v>
      </c>
      <c r="C76" s="22">
        <v>39584</v>
      </c>
      <c r="D76" s="19" t="s">
        <v>158</v>
      </c>
      <c r="E76" s="19" t="s">
        <v>527</v>
      </c>
      <c r="F76" s="24" t="s">
        <v>24</v>
      </c>
      <c r="G76" s="25"/>
      <c r="H76" s="35">
        <v>115405500</v>
      </c>
      <c r="I76" s="25"/>
      <c r="J76" s="26">
        <f t="shared" si="2"/>
      </c>
      <c r="K76" s="6"/>
      <c r="L76" s="6"/>
    </row>
    <row r="77" spans="1:16" ht="56.25" customHeight="1">
      <c r="A77" s="19" t="s">
        <v>94</v>
      </c>
      <c r="B77" s="21" t="s">
        <v>267</v>
      </c>
      <c r="C77" s="22">
        <v>39584</v>
      </c>
      <c r="D77" s="19" t="s">
        <v>215</v>
      </c>
      <c r="E77" s="19" t="s">
        <v>300</v>
      </c>
      <c r="F77" s="24" t="s">
        <v>24</v>
      </c>
      <c r="G77" s="25"/>
      <c r="H77" s="35">
        <v>257040000</v>
      </c>
      <c r="I77" s="25"/>
      <c r="J77" s="26">
        <f t="shared" si="2"/>
      </c>
      <c r="K77" s="6"/>
      <c r="L77" s="6"/>
      <c r="P77" s="2"/>
    </row>
    <row r="78" spans="1:12" ht="56.25" customHeight="1">
      <c r="A78" s="19" t="s">
        <v>95</v>
      </c>
      <c r="B78" s="21" t="s">
        <v>267</v>
      </c>
      <c r="C78" s="22">
        <v>39584</v>
      </c>
      <c r="D78" s="19" t="s">
        <v>181</v>
      </c>
      <c r="E78" s="19" t="s">
        <v>572</v>
      </c>
      <c r="F78" s="24" t="s">
        <v>24</v>
      </c>
      <c r="G78" s="25"/>
      <c r="H78" s="35">
        <v>19057500</v>
      </c>
      <c r="I78" s="25"/>
      <c r="J78" s="26">
        <f aca="true" t="shared" si="3" ref="J78:J96">IF(K78&gt;0,"単価契約"&amp;CHAR(10)&amp;"単価："&amp;TEXT(K78,"#,##0")&amp;"円"&amp;IF(L78=1,"外","")&amp;CHAR(10)&amp;"支出済額："&amp;TEXT(N78,"#,##0")&amp;"円","")</f>
      </c>
      <c r="K78" s="6"/>
      <c r="L78" s="6"/>
    </row>
    <row r="79" spans="1:12" ht="56.25" customHeight="1">
      <c r="A79" s="37" t="s">
        <v>96</v>
      </c>
      <c r="B79" s="21" t="s">
        <v>267</v>
      </c>
      <c r="C79" s="40">
        <v>39587</v>
      </c>
      <c r="D79" s="19" t="s">
        <v>183</v>
      </c>
      <c r="E79" s="19" t="s">
        <v>470</v>
      </c>
      <c r="F79" s="24" t="s">
        <v>24</v>
      </c>
      <c r="G79" s="25"/>
      <c r="H79" s="38">
        <v>67785585</v>
      </c>
      <c r="I79" s="25"/>
      <c r="J79" s="30">
        <f t="shared" si="3"/>
      </c>
      <c r="K79" s="6"/>
      <c r="L79" s="6"/>
    </row>
    <row r="80" spans="1:12" ht="56.25" customHeight="1">
      <c r="A80" s="37" t="s">
        <v>15</v>
      </c>
      <c r="B80" s="21" t="s">
        <v>267</v>
      </c>
      <c r="C80" s="40">
        <v>39587</v>
      </c>
      <c r="D80" s="37" t="s">
        <v>198</v>
      </c>
      <c r="E80" s="19" t="s">
        <v>282</v>
      </c>
      <c r="F80" s="24" t="s">
        <v>24</v>
      </c>
      <c r="G80" s="25"/>
      <c r="H80" s="38">
        <v>4710415</v>
      </c>
      <c r="I80" s="25"/>
      <c r="J80" s="30">
        <f t="shared" si="3"/>
      </c>
      <c r="K80" s="6"/>
      <c r="L80" s="6"/>
    </row>
    <row r="81" spans="1:12" ht="56.25" customHeight="1">
      <c r="A81" s="37" t="s">
        <v>13</v>
      </c>
      <c r="B81" s="21" t="s">
        <v>267</v>
      </c>
      <c r="C81" s="40">
        <v>39587</v>
      </c>
      <c r="D81" s="37" t="s">
        <v>199</v>
      </c>
      <c r="E81" s="19" t="s">
        <v>492</v>
      </c>
      <c r="F81" s="24" t="s">
        <v>24</v>
      </c>
      <c r="G81" s="25"/>
      <c r="H81" s="38">
        <v>18742500</v>
      </c>
      <c r="I81" s="25"/>
      <c r="J81" s="30">
        <f t="shared" si="3"/>
      </c>
      <c r="K81" s="6"/>
      <c r="L81" s="6"/>
    </row>
    <row r="82" spans="1:12" ht="56.25" customHeight="1">
      <c r="A82" s="37" t="s">
        <v>97</v>
      </c>
      <c r="B82" s="21" t="s">
        <v>267</v>
      </c>
      <c r="C82" s="40">
        <v>39587</v>
      </c>
      <c r="D82" s="19" t="s">
        <v>236</v>
      </c>
      <c r="E82" s="19" t="s">
        <v>275</v>
      </c>
      <c r="F82" s="24" t="s">
        <v>24</v>
      </c>
      <c r="G82" s="25"/>
      <c r="H82" s="38">
        <v>1548834</v>
      </c>
      <c r="I82" s="25"/>
      <c r="J82" s="26">
        <f t="shared" si="3"/>
      </c>
      <c r="K82" s="6"/>
      <c r="L82" s="6"/>
    </row>
    <row r="83" spans="1:12" ht="56.25" customHeight="1">
      <c r="A83" s="37" t="s">
        <v>14</v>
      </c>
      <c r="B83" s="21" t="s">
        <v>267</v>
      </c>
      <c r="C83" s="40">
        <v>39587</v>
      </c>
      <c r="D83" s="37" t="s">
        <v>161</v>
      </c>
      <c r="E83" s="19" t="s">
        <v>497</v>
      </c>
      <c r="F83" s="24" t="s">
        <v>24</v>
      </c>
      <c r="G83" s="25"/>
      <c r="H83" s="38">
        <v>18058950</v>
      </c>
      <c r="I83" s="25"/>
      <c r="J83" s="26">
        <f t="shared" si="3"/>
      </c>
      <c r="K83" s="6"/>
      <c r="L83" s="6"/>
    </row>
    <row r="84" spans="1:12" ht="56.25" customHeight="1">
      <c r="A84" s="37" t="s">
        <v>12</v>
      </c>
      <c r="B84" s="21" t="s">
        <v>267</v>
      </c>
      <c r="C84" s="40">
        <v>39587</v>
      </c>
      <c r="D84" s="37" t="s">
        <v>208</v>
      </c>
      <c r="E84" s="19" t="s">
        <v>502</v>
      </c>
      <c r="F84" s="24" t="s">
        <v>24</v>
      </c>
      <c r="G84" s="25"/>
      <c r="H84" s="38">
        <v>38829000</v>
      </c>
      <c r="I84" s="25"/>
      <c r="J84" s="26">
        <f t="shared" si="3"/>
      </c>
      <c r="K84" s="6"/>
      <c r="L84" s="6"/>
    </row>
    <row r="85" spans="1:12" ht="56.25" customHeight="1">
      <c r="A85" s="37" t="s">
        <v>16</v>
      </c>
      <c r="B85" s="21" t="s">
        <v>267</v>
      </c>
      <c r="C85" s="40">
        <v>39588</v>
      </c>
      <c r="D85" s="37" t="s">
        <v>218</v>
      </c>
      <c r="E85" s="19" t="s">
        <v>575</v>
      </c>
      <c r="F85" s="24" t="s">
        <v>24</v>
      </c>
      <c r="G85" s="25"/>
      <c r="H85" s="38">
        <v>3436125</v>
      </c>
      <c r="I85" s="25"/>
      <c r="J85" s="26">
        <f t="shared" si="3"/>
      </c>
      <c r="K85" s="6"/>
      <c r="L85" s="6"/>
    </row>
    <row r="86" spans="1:12" ht="56.25" customHeight="1">
      <c r="A86" s="19" t="s">
        <v>98</v>
      </c>
      <c r="B86" s="21" t="s">
        <v>267</v>
      </c>
      <c r="C86" s="22">
        <v>39596</v>
      </c>
      <c r="D86" s="19" t="s">
        <v>242</v>
      </c>
      <c r="E86" s="19" t="s">
        <v>510</v>
      </c>
      <c r="F86" s="34" t="s">
        <v>23</v>
      </c>
      <c r="G86" s="20"/>
      <c r="H86" s="23">
        <v>2444400</v>
      </c>
      <c r="I86" s="20"/>
      <c r="J86" s="26">
        <f t="shared" si="3"/>
      </c>
      <c r="K86" s="6"/>
      <c r="L86" s="6"/>
    </row>
    <row r="87" spans="1:12" ht="56.25" customHeight="1">
      <c r="A87" s="19" t="s">
        <v>99</v>
      </c>
      <c r="B87" s="21" t="s">
        <v>267</v>
      </c>
      <c r="C87" s="22">
        <v>39596</v>
      </c>
      <c r="D87" s="19" t="s">
        <v>212</v>
      </c>
      <c r="E87" s="19" t="s">
        <v>529</v>
      </c>
      <c r="F87" s="24" t="s">
        <v>24</v>
      </c>
      <c r="G87" s="25"/>
      <c r="H87" s="35">
        <v>213193365</v>
      </c>
      <c r="I87" s="25"/>
      <c r="J87" s="26">
        <f t="shared" si="3"/>
      </c>
      <c r="K87" s="6"/>
      <c r="L87" s="6"/>
    </row>
    <row r="88" spans="1:12" ht="56.25" customHeight="1">
      <c r="A88" s="19" t="s">
        <v>100</v>
      </c>
      <c r="B88" s="21" t="s">
        <v>267</v>
      </c>
      <c r="C88" s="22">
        <v>39598</v>
      </c>
      <c r="D88" s="19" t="s">
        <v>235</v>
      </c>
      <c r="E88" s="19" t="s">
        <v>274</v>
      </c>
      <c r="F88" s="24" t="s">
        <v>24</v>
      </c>
      <c r="G88" s="25"/>
      <c r="H88" s="35">
        <v>7560000</v>
      </c>
      <c r="I88" s="25"/>
      <c r="J88" s="26">
        <f t="shared" si="3"/>
      </c>
      <c r="K88" s="6"/>
      <c r="L88" s="6"/>
    </row>
    <row r="89" spans="1:12" ht="56.25" customHeight="1">
      <c r="A89" s="37" t="s">
        <v>21</v>
      </c>
      <c r="B89" s="21" t="s">
        <v>267</v>
      </c>
      <c r="C89" s="22">
        <v>39601</v>
      </c>
      <c r="D89" s="37" t="s">
        <v>196</v>
      </c>
      <c r="E89" s="19" t="s">
        <v>487</v>
      </c>
      <c r="F89" s="24" t="s">
        <v>24</v>
      </c>
      <c r="G89" s="25"/>
      <c r="H89" s="38">
        <v>2415157</v>
      </c>
      <c r="I89" s="25"/>
      <c r="J89" s="30">
        <f t="shared" si="3"/>
      </c>
      <c r="K89" s="6"/>
      <c r="L89" s="6"/>
    </row>
    <row r="90" spans="1:12" ht="56.25" customHeight="1">
      <c r="A90" s="37" t="s">
        <v>19</v>
      </c>
      <c r="B90" s="21" t="s">
        <v>267</v>
      </c>
      <c r="C90" s="22">
        <v>39601</v>
      </c>
      <c r="D90" s="37" t="s">
        <v>196</v>
      </c>
      <c r="E90" s="19" t="s">
        <v>487</v>
      </c>
      <c r="F90" s="24" t="s">
        <v>24</v>
      </c>
      <c r="G90" s="25"/>
      <c r="H90" s="38">
        <v>6094620</v>
      </c>
      <c r="I90" s="25"/>
      <c r="J90" s="30">
        <f t="shared" si="3"/>
      </c>
      <c r="K90" s="6"/>
      <c r="L90" s="6"/>
    </row>
    <row r="91" spans="1:12" ht="56.25" customHeight="1">
      <c r="A91" s="37" t="s">
        <v>18</v>
      </c>
      <c r="B91" s="21" t="s">
        <v>267</v>
      </c>
      <c r="C91" s="22">
        <v>39601</v>
      </c>
      <c r="D91" s="37" t="s">
        <v>196</v>
      </c>
      <c r="E91" s="19" t="s">
        <v>487</v>
      </c>
      <c r="F91" s="24" t="s">
        <v>24</v>
      </c>
      <c r="G91" s="25"/>
      <c r="H91" s="38">
        <v>7377615</v>
      </c>
      <c r="I91" s="25"/>
      <c r="J91" s="30">
        <f t="shared" si="3"/>
      </c>
      <c r="K91" s="6"/>
      <c r="L91" s="6"/>
    </row>
    <row r="92" spans="1:12" ht="56.25" customHeight="1">
      <c r="A92" s="37" t="s">
        <v>20</v>
      </c>
      <c r="B92" s="21" t="s">
        <v>267</v>
      </c>
      <c r="C92" s="22">
        <v>39601</v>
      </c>
      <c r="D92" s="37" t="s">
        <v>200</v>
      </c>
      <c r="E92" s="19" t="s">
        <v>285</v>
      </c>
      <c r="F92" s="24" t="s">
        <v>24</v>
      </c>
      <c r="G92" s="25"/>
      <c r="H92" s="38">
        <v>3309043</v>
      </c>
      <c r="I92" s="25"/>
      <c r="J92" s="26">
        <f t="shared" si="3"/>
      </c>
      <c r="K92" s="6"/>
      <c r="L92" s="6"/>
    </row>
    <row r="93" spans="1:12" ht="56.25" customHeight="1">
      <c r="A93" s="37" t="s">
        <v>22</v>
      </c>
      <c r="B93" s="21" t="s">
        <v>267</v>
      </c>
      <c r="C93" s="22">
        <v>39601</v>
      </c>
      <c r="D93" s="37" t="s">
        <v>201</v>
      </c>
      <c r="E93" s="19" t="s">
        <v>288</v>
      </c>
      <c r="F93" s="24" t="s">
        <v>24</v>
      </c>
      <c r="G93" s="25"/>
      <c r="H93" s="38">
        <v>2006550</v>
      </c>
      <c r="I93" s="25"/>
      <c r="J93" s="26">
        <f t="shared" si="3"/>
      </c>
      <c r="K93" s="6"/>
      <c r="L93" s="6"/>
    </row>
    <row r="94" spans="1:12" ht="56.25" customHeight="1">
      <c r="A94" s="37" t="s">
        <v>17</v>
      </c>
      <c r="B94" s="21" t="s">
        <v>267</v>
      </c>
      <c r="C94" s="22">
        <v>39601</v>
      </c>
      <c r="D94" s="37" t="s">
        <v>213</v>
      </c>
      <c r="E94" s="19" t="s">
        <v>541</v>
      </c>
      <c r="F94" s="24" t="s">
        <v>24</v>
      </c>
      <c r="G94" s="25"/>
      <c r="H94" s="38">
        <v>8658300</v>
      </c>
      <c r="I94" s="25"/>
      <c r="J94" s="26">
        <f t="shared" si="3"/>
      </c>
      <c r="K94" s="6"/>
      <c r="L94" s="6"/>
    </row>
    <row r="95" spans="1:12" ht="56.25" customHeight="1">
      <c r="A95" s="19" t="s">
        <v>102</v>
      </c>
      <c r="B95" s="21" t="s">
        <v>267</v>
      </c>
      <c r="C95" s="22">
        <v>39601</v>
      </c>
      <c r="D95" s="19" t="s">
        <v>257</v>
      </c>
      <c r="E95" s="19" t="s">
        <v>569</v>
      </c>
      <c r="F95" s="34" t="s">
        <v>23</v>
      </c>
      <c r="G95" s="20"/>
      <c r="H95" s="23">
        <v>11240449</v>
      </c>
      <c r="I95" s="20"/>
      <c r="J95" s="26">
        <f t="shared" si="3"/>
      </c>
      <c r="K95" s="6"/>
      <c r="L95" s="6"/>
    </row>
    <row r="96" spans="1:12" ht="56.25" customHeight="1">
      <c r="A96" s="19" t="s">
        <v>103</v>
      </c>
      <c r="B96" s="21" t="s">
        <v>267</v>
      </c>
      <c r="C96" s="22">
        <v>39603</v>
      </c>
      <c r="D96" s="19" t="s">
        <v>228</v>
      </c>
      <c r="E96" s="19" t="s">
        <v>465</v>
      </c>
      <c r="F96" s="34" t="s">
        <v>23</v>
      </c>
      <c r="G96" s="20"/>
      <c r="H96" s="23">
        <v>34148005</v>
      </c>
      <c r="I96" s="20"/>
      <c r="J96" s="30">
        <f t="shared" si="3"/>
      </c>
      <c r="K96" s="6"/>
      <c r="L96" s="6"/>
    </row>
    <row r="97" spans="1:14" ht="56.25" customHeight="1">
      <c r="A97" s="19" t="s">
        <v>151</v>
      </c>
      <c r="B97" s="21" t="s">
        <v>267</v>
      </c>
      <c r="C97" s="22">
        <v>39603</v>
      </c>
      <c r="D97" s="19" t="s">
        <v>241</v>
      </c>
      <c r="E97" s="19" t="s">
        <v>506</v>
      </c>
      <c r="F97" s="34" t="s">
        <v>23</v>
      </c>
      <c r="G97" s="20"/>
      <c r="H97" s="23">
        <v>82374115</v>
      </c>
      <c r="I97" s="20"/>
      <c r="J97" s="30" t="str">
        <f>IF(K97&gt;0,"単価契約"&amp;CHAR(10)&amp;"単価："&amp;TEXT(K97,"#,##0.00")&amp;"円"&amp;IF(L97=1,"外","")&amp;CHAR(10))</f>
        <v>単価契約
単価：12.23円外
</v>
      </c>
      <c r="K97" s="7">
        <v>12.23</v>
      </c>
      <c r="L97" s="7">
        <v>1</v>
      </c>
      <c r="M97" s="12">
        <v>66396587</v>
      </c>
      <c r="N97" s="16">
        <v>18553063</v>
      </c>
    </row>
    <row r="98" spans="1:12" ht="56.25" customHeight="1">
      <c r="A98" s="19" t="s">
        <v>104</v>
      </c>
      <c r="B98" s="21" t="s">
        <v>267</v>
      </c>
      <c r="C98" s="22">
        <v>39605</v>
      </c>
      <c r="D98" s="32" t="s">
        <v>226</v>
      </c>
      <c r="E98" s="19" t="s">
        <v>462</v>
      </c>
      <c r="F98" s="24" t="s">
        <v>24</v>
      </c>
      <c r="G98" s="25"/>
      <c r="H98" s="35">
        <v>6951000</v>
      </c>
      <c r="I98" s="25"/>
      <c r="J98" s="30">
        <f aca="true" t="shared" si="4" ref="J98:J125">IF(K98&gt;0,"単価契約"&amp;CHAR(10)&amp;"単価："&amp;TEXT(K98,"#,##0")&amp;"円"&amp;IF(L98=1,"外","")&amp;CHAR(10)&amp;"支出済額："&amp;TEXT(N98,"#,##0")&amp;"円","")</f>
      </c>
      <c r="K98" s="6"/>
      <c r="L98" s="6"/>
    </row>
    <row r="99" spans="1:12" ht="56.25" customHeight="1">
      <c r="A99" s="19" t="s">
        <v>34</v>
      </c>
      <c r="B99" s="21" t="s">
        <v>267</v>
      </c>
      <c r="C99" s="22">
        <v>39605</v>
      </c>
      <c r="D99" s="19" t="s">
        <v>232</v>
      </c>
      <c r="E99" s="19" t="s">
        <v>486</v>
      </c>
      <c r="F99" s="34" t="s">
        <v>23</v>
      </c>
      <c r="G99" s="20"/>
      <c r="H99" s="23">
        <v>5559435</v>
      </c>
      <c r="I99" s="20"/>
      <c r="J99" s="30">
        <f t="shared" si="4"/>
      </c>
      <c r="K99" s="6"/>
      <c r="L99" s="6"/>
    </row>
    <row r="100" spans="1:18" s="2" customFormat="1" ht="56.25" customHeight="1">
      <c r="A100" s="19" t="s">
        <v>105</v>
      </c>
      <c r="B100" s="21" t="s">
        <v>267</v>
      </c>
      <c r="C100" s="22">
        <v>39605</v>
      </c>
      <c r="D100" s="19" t="s">
        <v>237</v>
      </c>
      <c r="E100" s="19" t="s">
        <v>286</v>
      </c>
      <c r="F100" s="24" t="s">
        <v>24</v>
      </c>
      <c r="G100" s="25"/>
      <c r="H100" s="35">
        <v>49362600</v>
      </c>
      <c r="I100" s="25"/>
      <c r="J100" s="26">
        <f t="shared" si="4"/>
      </c>
      <c r="K100" s="6"/>
      <c r="L100" s="6"/>
      <c r="M100" s="12"/>
      <c r="N100" s="16"/>
      <c r="O100" s="6"/>
      <c r="P100" s="6"/>
      <c r="Q100" s="6"/>
      <c r="R100" s="6"/>
    </row>
    <row r="101" spans="1:18" s="2" customFormat="1" ht="56.25" customHeight="1">
      <c r="A101" s="19" t="s">
        <v>694</v>
      </c>
      <c r="B101" s="21" t="s">
        <v>267</v>
      </c>
      <c r="C101" s="22">
        <v>39608</v>
      </c>
      <c r="D101" s="19" t="s">
        <v>249</v>
      </c>
      <c r="E101" s="19" t="s">
        <v>544</v>
      </c>
      <c r="F101" s="34" t="s">
        <v>23</v>
      </c>
      <c r="G101" s="20"/>
      <c r="H101" s="23">
        <v>4536000</v>
      </c>
      <c r="I101" s="20"/>
      <c r="J101" s="26">
        <f t="shared" si="4"/>
      </c>
      <c r="K101" s="6"/>
      <c r="L101" s="6"/>
      <c r="M101" s="12"/>
      <c r="N101" s="16"/>
      <c r="O101" s="6"/>
      <c r="P101" s="6"/>
      <c r="Q101" s="6"/>
      <c r="R101" s="6"/>
    </row>
    <row r="102" spans="1:18" s="2" customFormat="1" ht="56.25" customHeight="1">
      <c r="A102" s="19" t="s">
        <v>106</v>
      </c>
      <c r="B102" s="21" t="s">
        <v>267</v>
      </c>
      <c r="C102" s="22">
        <v>39609</v>
      </c>
      <c r="D102" s="19" t="s">
        <v>254</v>
      </c>
      <c r="E102" s="19" t="s">
        <v>564</v>
      </c>
      <c r="F102" s="24" t="s">
        <v>24</v>
      </c>
      <c r="G102" s="25"/>
      <c r="H102" s="35">
        <v>20370000</v>
      </c>
      <c r="I102" s="25"/>
      <c r="J102" s="26">
        <f t="shared" si="4"/>
      </c>
      <c r="K102" s="6"/>
      <c r="L102" s="6"/>
      <c r="M102" s="12"/>
      <c r="N102" s="16"/>
      <c r="O102" s="6"/>
      <c r="P102" s="6"/>
      <c r="Q102" s="6"/>
      <c r="R102" s="6"/>
    </row>
    <row r="103" spans="1:12" ht="56.25" customHeight="1">
      <c r="A103" s="19" t="s">
        <v>108</v>
      </c>
      <c r="B103" s="21" t="s">
        <v>267</v>
      </c>
      <c r="C103" s="22">
        <v>39609</v>
      </c>
      <c r="D103" s="19" t="s">
        <v>219</v>
      </c>
      <c r="E103" s="19" t="s">
        <v>576</v>
      </c>
      <c r="F103" s="24" t="s">
        <v>24</v>
      </c>
      <c r="G103" s="25"/>
      <c r="H103" s="35">
        <v>60270000</v>
      </c>
      <c r="I103" s="25"/>
      <c r="J103" s="26">
        <f t="shared" si="4"/>
      </c>
      <c r="K103" s="6"/>
      <c r="L103" s="6"/>
    </row>
    <row r="104" spans="1:19" s="2" customFormat="1" ht="56.25" customHeight="1">
      <c r="A104" s="19" t="s">
        <v>107</v>
      </c>
      <c r="B104" s="21" t="s">
        <v>267</v>
      </c>
      <c r="C104" s="22">
        <v>39609</v>
      </c>
      <c r="D104" s="19" t="s">
        <v>219</v>
      </c>
      <c r="E104" s="19" t="s">
        <v>576</v>
      </c>
      <c r="F104" s="24" t="s">
        <v>24</v>
      </c>
      <c r="G104" s="25"/>
      <c r="H104" s="35">
        <v>67410000</v>
      </c>
      <c r="I104" s="25"/>
      <c r="J104" s="26">
        <f t="shared" si="4"/>
      </c>
      <c r="K104" s="6"/>
      <c r="L104" s="6"/>
      <c r="M104" s="12"/>
      <c r="N104" s="16"/>
      <c r="O104" s="6"/>
      <c r="P104" s="6"/>
      <c r="Q104" s="6"/>
      <c r="R104" s="6"/>
      <c r="S104" s="6"/>
    </row>
    <row r="105" spans="1:19" s="2" customFormat="1" ht="56.25" customHeight="1">
      <c r="A105" s="19" t="s">
        <v>109</v>
      </c>
      <c r="B105" s="21" t="s">
        <v>267</v>
      </c>
      <c r="C105" s="22">
        <v>39609</v>
      </c>
      <c r="D105" s="19" t="s">
        <v>271</v>
      </c>
      <c r="E105" s="19" t="s">
        <v>582</v>
      </c>
      <c r="F105" s="24" t="s">
        <v>24</v>
      </c>
      <c r="G105" s="25"/>
      <c r="H105" s="35">
        <v>3806989</v>
      </c>
      <c r="I105" s="25"/>
      <c r="J105" s="26">
        <f t="shared" si="4"/>
      </c>
      <c r="K105" s="6"/>
      <c r="L105" s="6"/>
      <c r="M105" s="12"/>
      <c r="N105" s="16"/>
      <c r="O105" s="6"/>
      <c r="P105" s="6"/>
      <c r="Q105" s="6"/>
      <c r="R105" s="6"/>
      <c r="S105" s="6"/>
    </row>
    <row r="106" spans="1:19" s="2" customFormat="1" ht="56.25" customHeight="1">
      <c r="A106" s="19" t="s">
        <v>698</v>
      </c>
      <c r="B106" s="21" t="s">
        <v>267</v>
      </c>
      <c r="C106" s="22">
        <v>39609</v>
      </c>
      <c r="D106" s="19" t="s">
        <v>699</v>
      </c>
      <c r="E106" s="19"/>
      <c r="F106" s="24" t="s">
        <v>24</v>
      </c>
      <c r="G106" s="25"/>
      <c r="H106" s="35">
        <v>20370000</v>
      </c>
      <c r="I106" s="25"/>
      <c r="J106" s="26"/>
      <c r="K106" s="6"/>
      <c r="L106" s="6"/>
      <c r="M106" s="12"/>
      <c r="N106" s="16"/>
      <c r="O106" s="6"/>
      <c r="P106" s="6"/>
      <c r="Q106" s="6"/>
      <c r="R106" s="6"/>
      <c r="S106" s="6"/>
    </row>
    <row r="107" spans="1:19" s="2" customFormat="1" ht="56.25" customHeight="1">
      <c r="A107" s="19" t="s">
        <v>110</v>
      </c>
      <c r="B107" s="21" t="s">
        <v>267</v>
      </c>
      <c r="C107" s="22">
        <v>39611</v>
      </c>
      <c r="D107" s="19" t="s">
        <v>256</v>
      </c>
      <c r="E107" s="19" t="s">
        <v>298</v>
      </c>
      <c r="F107" s="34" t="s">
        <v>23</v>
      </c>
      <c r="G107" s="20"/>
      <c r="H107" s="23">
        <v>1693099</v>
      </c>
      <c r="I107" s="20"/>
      <c r="J107" s="26">
        <f t="shared" si="4"/>
      </c>
      <c r="K107" s="6"/>
      <c r="L107" s="6"/>
      <c r="M107" s="12"/>
      <c r="N107" s="16"/>
      <c r="O107" s="6"/>
      <c r="P107" s="6"/>
      <c r="Q107" s="6"/>
      <c r="R107" s="6"/>
      <c r="S107" s="6"/>
    </row>
    <row r="108" spans="1:12" ht="56.25" customHeight="1">
      <c r="A108" s="19" t="s">
        <v>111</v>
      </c>
      <c r="B108" s="21" t="s">
        <v>267</v>
      </c>
      <c r="C108" s="22">
        <v>39611</v>
      </c>
      <c r="D108" s="19" t="s">
        <v>221</v>
      </c>
      <c r="E108" s="19" t="s">
        <v>577</v>
      </c>
      <c r="F108" s="24" t="s">
        <v>24</v>
      </c>
      <c r="G108" s="25"/>
      <c r="H108" s="35">
        <v>16291800</v>
      </c>
      <c r="I108" s="25"/>
      <c r="J108" s="26">
        <f t="shared" si="4"/>
      </c>
      <c r="K108" s="6"/>
      <c r="L108" s="6"/>
    </row>
    <row r="109" spans="1:12" ht="56.25" customHeight="1">
      <c r="A109" s="19" t="s">
        <v>539</v>
      </c>
      <c r="B109" s="21" t="s">
        <v>267</v>
      </c>
      <c r="C109" s="22">
        <v>39612</v>
      </c>
      <c r="D109" s="19" t="s">
        <v>247</v>
      </c>
      <c r="E109" s="19" t="s">
        <v>536</v>
      </c>
      <c r="F109" s="34" t="s">
        <v>273</v>
      </c>
      <c r="G109" s="20"/>
      <c r="H109" s="23">
        <v>1253385000</v>
      </c>
      <c r="I109" s="20"/>
      <c r="J109" s="26">
        <f t="shared" si="4"/>
      </c>
      <c r="K109" s="6"/>
      <c r="L109" s="6"/>
    </row>
    <row r="110" spans="1:12" ht="56.25" customHeight="1">
      <c r="A110" s="19" t="s">
        <v>157</v>
      </c>
      <c r="B110" s="21" t="s">
        <v>267</v>
      </c>
      <c r="C110" s="22">
        <v>39612</v>
      </c>
      <c r="D110" s="19" t="s">
        <v>695</v>
      </c>
      <c r="E110" s="19" t="s">
        <v>544</v>
      </c>
      <c r="F110" s="34" t="s">
        <v>23</v>
      </c>
      <c r="G110" s="20"/>
      <c r="H110" s="23">
        <v>25704000</v>
      </c>
      <c r="I110" s="20"/>
      <c r="J110" s="26">
        <f>IF(K110&gt;0,"単価契約"&amp;CHAR(10)&amp;"単価："&amp;TEXT(K110,"#,##0")&amp;"円"&amp;IF(L110=1,"外","")&amp;CHAR(10)&amp;"支出済額："&amp;TEXT(N110,"#,##0")&amp;"円","")</f>
      </c>
      <c r="K110" s="6"/>
      <c r="L110" s="6"/>
    </row>
    <row r="111" spans="1:12" ht="56.25" customHeight="1">
      <c r="A111" s="19" t="s">
        <v>112</v>
      </c>
      <c r="B111" s="21" t="s">
        <v>267</v>
      </c>
      <c r="C111" s="22">
        <v>39615</v>
      </c>
      <c r="D111" s="19" t="s">
        <v>188</v>
      </c>
      <c r="E111" s="19" t="s">
        <v>454</v>
      </c>
      <c r="F111" s="24" t="s">
        <v>24</v>
      </c>
      <c r="G111" s="25"/>
      <c r="H111" s="35">
        <v>25494000</v>
      </c>
      <c r="I111" s="25"/>
      <c r="J111" s="26">
        <f t="shared" si="4"/>
      </c>
      <c r="K111" s="6"/>
      <c r="L111" s="6"/>
    </row>
    <row r="112" spans="1:19" ht="56.25" customHeight="1">
      <c r="A112" s="19" t="s">
        <v>113</v>
      </c>
      <c r="B112" s="21" t="s">
        <v>267</v>
      </c>
      <c r="C112" s="22">
        <v>39615</v>
      </c>
      <c r="D112" s="19" t="s">
        <v>158</v>
      </c>
      <c r="E112" s="19" t="s">
        <v>521</v>
      </c>
      <c r="F112" s="24" t="s">
        <v>24</v>
      </c>
      <c r="G112" s="25"/>
      <c r="H112" s="35">
        <v>15750000</v>
      </c>
      <c r="I112" s="25"/>
      <c r="J112" s="26">
        <f t="shared" si="4"/>
      </c>
      <c r="K112" s="6"/>
      <c r="L112" s="6"/>
      <c r="S112" s="2"/>
    </row>
    <row r="113" spans="1:12" ht="56.25" customHeight="1">
      <c r="A113" s="19" t="s">
        <v>117</v>
      </c>
      <c r="B113" s="21" t="s">
        <v>267</v>
      </c>
      <c r="C113" s="22">
        <v>39615</v>
      </c>
      <c r="D113" s="19" t="s">
        <v>158</v>
      </c>
      <c r="E113" s="19" t="s">
        <v>521</v>
      </c>
      <c r="F113" s="24" t="s">
        <v>24</v>
      </c>
      <c r="G113" s="25"/>
      <c r="H113" s="35">
        <v>17430000</v>
      </c>
      <c r="I113" s="25"/>
      <c r="J113" s="26">
        <f t="shared" si="4"/>
      </c>
      <c r="K113" s="6"/>
      <c r="L113" s="6"/>
    </row>
    <row r="114" spans="1:12" ht="56.25" customHeight="1">
      <c r="A114" s="19" t="s">
        <v>115</v>
      </c>
      <c r="B114" s="21" t="s">
        <v>267</v>
      </c>
      <c r="C114" s="22">
        <v>39615</v>
      </c>
      <c r="D114" s="19" t="s">
        <v>158</v>
      </c>
      <c r="E114" s="19" t="s">
        <v>519</v>
      </c>
      <c r="F114" s="24" t="s">
        <v>24</v>
      </c>
      <c r="G114" s="25"/>
      <c r="H114" s="35">
        <v>21831600</v>
      </c>
      <c r="I114" s="25"/>
      <c r="J114" s="26">
        <f t="shared" si="4"/>
      </c>
      <c r="K114" s="6"/>
      <c r="L114" s="6"/>
    </row>
    <row r="115" spans="1:12" ht="56.25" customHeight="1">
      <c r="A115" s="19" t="s">
        <v>116</v>
      </c>
      <c r="B115" s="21" t="s">
        <v>267</v>
      </c>
      <c r="C115" s="22">
        <v>39615</v>
      </c>
      <c r="D115" s="19" t="s">
        <v>158</v>
      </c>
      <c r="E115" s="19" t="s">
        <v>519</v>
      </c>
      <c r="F115" s="24" t="s">
        <v>24</v>
      </c>
      <c r="G115" s="25"/>
      <c r="H115" s="35">
        <v>29242500</v>
      </c>
      <c r="I115" s="25"/>
      <c r="J115" s="26">
        <f t="shared" si="4"/>
      </c>
      <c r="K115" s="6"/>
      <c r="L115" s="6"/>
    </row>
    <row r="116" spans="1:12" ht="56.25" customHeight="1">
      <c r="A116" s="19" t="s">
        <v>114</v>
      </c>
      <c r="B116" s="21" t="s">
        <v>267</v>
      </c>
      <c r="C116" s="22">
        <v>39615</v>
      </c>
      <c r="D116" s="19" t="s">
        <v>158</v>
      </c>
      <c r="E116" s="19" t="s">
        <v>519</v>
      </c>
      <c r="F116" s="24" t="s">
        <v>24</v>
      </c>
      <c r="G116" s="25"/>
      <c r="H116" s="35">
        <v>41349000</v>
      </c>
      <c r="I116" s="25"/>
      <c r="J116" s="26">
        <f t="shared" si="4"/>
      </c>
      <c r="K116" s="6"/>
      <c r="L116" s="6"/>
    </row>
    <row r="117" spans="1:12" ht="56.25" customHeight="1">
      <c r="A117" s="19" t="s">
        <v>118</v>
      </c>
      <c r="B117" s="21" t="s">
        <v>267</v>
      </c>
      <c r="C117" s="22">
        <v>39617</v>
      </c>
      <c r="D117" s="19" t="s">
        <v>187</v>
      </c>
      <c r="E117" s="19" t="s">
        <v>276</v>
      </c>
      <c r="F117" s="34" t="s">
        <v>23</v>
      </c>
      <c r="G117" s="20"/>
      <c r="H117" s="23">
        <v>3409980</v>
      </c>
      <c r="I117" s="20"/>
      <c r="J117" s="26">
        <f t="shared" si="4"/>
      </c>
      <c r="K117" s="6"/>
      <c r="L117" s="6"/>
    </row>
    <row r="118" spans="1:19" ht="56.25" customHeight="1">
      <c r="A118" s="19" t="s">
        <v>119</v>
      </c>
      <c r="B118" s="21" t="s">
        <v>267</v>
      </c>
      <c r="C118" s="22">
        <v>39617</v>
      </c>
      <c r="D118" s="19" t="s">
        <v>192</v>
      </c>
      <c r="E118" s="19" t="s">
        <v>475</v>
      </c>
      <c r="F118" s="34" t="s">
        <v>23</v>
      </c>
      <c r="G118" s="20"/>
      <c r="H118" s="23">
        <v>6088009</v>
      </c>
      <c r="I118" s="20"/>
      <c r="J118" s="30">
        <f t="shared" si="4"/>
      </c>
      <c r="K118" s="6"/>
      <c r="L118" s="6"/>
      <c r="S118" s="2"/>
    </row>
    <row r="119" spans="1:12" ht="56.25" customHeight="1">
      <c r="A119" s="19" t="s">
        <v>120</v>
      </c>
      <c r="B119" s="21" t="s">
        <v>267</v>
      </c>
      <c r="C119" s="22">
        <v>39617</v>
      </c>
      <c r="D119" s="19" t="s">
        <v>195</v>
      </c>
      <c r="E119" s="19" t="s">
        <v>483</v>
      </c>
      <c r="F119" s="34" t="s">
        <v>23</v>
      </c>
      <c r="G119" s="20"/>
      <c r="H119" s="23">
        <v>4014202</v>
      </c>
      <c r="I119" s="20"/>
      <c r="J119" s="30">
        <f t="shared" si="4"/>
      </c>
      <c r="K119" s="6"/>
      <c r="L119" s="6"/>
    </row>
    <row r="120" spans="1:12" ht="56.25" customHeight="1">
      <c r="A120" s="19" t="s">
        <v>124</v>
      </c>
      <c r="B120" s="21" t="s">
        <v>267</v>
      </c>
      <c r="C120" s="22">
        <v>39617</v>
      </c>
      <c r="D120" s="19" t="s">
        <v>197</v>
      </c>
      <c r="E120" s="19" t="s">
        <v>281</v>
      </c>
      <c r="F120" s="34" t="s">
        <v>23</v>
      </c>
      <c r="G120" s="20"/>
      <c r="H120" s="23">
        <v>2474010</v>
      </c>
      <c r="I120" s="20"/>
      <c r="J120" s="30">
        <f t="shared" si="4"/>
      </c>
      <c r="K120" s="6"/>
      <c r="L120" s="6"/>
    </row>
    <row r="121" spans="1:19" ht="56.25" customHeight="1">
      <c r="A121" s="19" t="s">
        <v>123</v>
      </c>
      <c r="B121" s="21" t="s">
        <v>267</v>
      </c>
      <c r="C121" s="22">
        <v>39617</v>
      </c>
      <c r="D121" s="19" t="s">
        <v>197</v>
      </c>
      <c r="E121" s="19" t="s">
        <v>281</v>
      </c>
      <c r="F121" s="34" t="s">
        <v>23</v>
      </c>
      <c r="G121" s="20"/>
      <c r="H121" s="23">
        <v>6208125</v>
      </c>
      <c r="I121" s="20"/>
      <c r="J121" s="30">
        <f t="shared" si="4"/>
      </c>
      <c r="K121" s="6"/>
      <c r="L121" s="6"/>
      <c r="S121" s="2"/>
    </row>
    <row r="122" spans="1:19" ht="56.25" customHeight="1">
      <c r="A122" s="19" t="s">
        <v>122</v>
      </c>
      <c r="B122" s="21" t="s">
        <v>267</v>
      </c>
      <c r="C122" s="22">
        <v>39617</v>
      </c>
      <c r="D122" s="19" t="s">
        <v>197</v>
      </c>
      <c r="E122" s="19" t="s">
        <v>281</v>
      </c>
      <c r="F122" s="34" t="s">
        <v>23</v>
      </c>
      <c r="G122" s="20"/>
      <c r="H122" s="23">
        <v>7454036</v>
      </c>
      <c r="I122" s="20"/>
      <c r="J122" s="30">
        <f t="shared" si="4"/>
      </c>
      <c r="K122" s="6"/>
      <c r="L122" s="6"/>
      <c r="S122" s="2"/>
    </row>
    <row r="123" spans="1:12" ht="56.25" customHeight="1">
      <c r="A123" s="19" t="s">
        <v>121</v>
      </c>
      <c r="B123" s="21" t="s">
        <v>267</v>
      </c>
      <c r="C123" s="22">
        <v>39617</v>
      </c>
      <c r="D123" s="19" t="s">
        <v>197</v>
      </c>
      <c r="E123" s="19" t="s">
        <v>281</v>
      </c>
      <c r="F123" s="34" t="s">
        <v>23</v>
      </c>
      <c r="G123" s="20"/>
      <c r="H123" s="23">
        <v>14282625</v>
      </c>
      <c r="I123" s="20"/>
      <c r="J123" s="30">
        <f t="shared" si="4"/>
      </c>
      <c r="K123" s="6"/>
      <c r="L123" s="6"/>
    </row>
    <row r="124" spans="1:12" ht="56.25" customHeight="1">
      <c r="A124" s="19" t="s">
        <v>126</v>
      </c>
      <c r="B124" s="21" t="s">
        <v>267</v>
      </c>
      <c r="C124" s="22">
        <v>39617</v>
      </c>
      <c r="D124" s="37" t="s">
        <v>208</v>
      </c>
      <c r="E124" s="19" t="s">
        <v>502</v>
      </c>
      <c r="F124" s="34" t="s">
        <v>23</v>
      </c>
      <c r="G124" s="20"/>
      <c r="H124" s="23">
        <v>1965600</v>
      </c>
      <c r="I124" s="20"/>
      <c r="J124" s="26">
        <f t="shared" si="4"/>
      </c>
      <c r="K124" s="6"/>
      <c r="L124" s="6"/>
    </row>
    <row r="125" spans="1:12" ht="56.25" customHeight="1">
      <c r="A125" s="19" t="s">
        <v>125</v>
      </c>
      <c r="B125" s="21" t="s">
        <v>267</v>
      </c>
      <c r="C125" s="22">
        <v>39617</v>
      </c>
      <c r="D125" s="37" t="s">
        <v>208</v>
      </c>
      <c r="E125" s="19" t="s">
        <v>502</v>
      </c>
      <c r="F125" s="34" t="s">
        <v>23</v>
      </c>
      <c r="G125" s="20"/>
      <c r="H125" s="23">
        <v>3449250</v>
      </c>
      <c r="I125" s="20"/>
      <c r="J125" s="26">
        <f t="shared" si="4"/>
      </c>
      <c r="K125" s="6"/>
      <c r="L125" s="6"/>
    </row>
    <row r="126" spans="1:10" ht="56.25" customHeight="1">
      <c r="A126" s="34" t="s">
        <v>301</v>
      </c>
      <c r="B126" s="21" t="s">
        <v>267</v>
      </c>
      <c r="C126" s="43">
        <v>39617</v>
      </c>
      <c r="D126" s="47" t="s">
        <v>677</v>
      </c>
      <c r="E126" s="47" t="s">
        <v>536</v>
      </c>
      <c r="F126" s="48" t="s">
        <v>23</v>
      </c>
      <c r="G126" s="28"/>
      <c r="H126" s="23">
        <v>1356083</v>
      </c>
      <c r="I126" s="28"/>
      <c r="J126" s="26"/>
    </row>
    <row r="127" spans="1:12" ht="56.25" customHeight="1">
      <c r="A127" s="19" t="s">
        <v>127</v>
      </c>
      <c r="B127" s="21" t="s">
        <v>267</v>
      </c>
      <c r="C127" s="22">
        <v>39618</v>
      </c>
      <c r="D127" s="19" t="s">
        <v>206</v>
      </c>
      <c r="E127" s="19" t="s">
        <v>499</v>
      </c>
      <c r="F127" s="24" t="s">
        <v>24</v>
      </c>
      <c r="G127" s="25"/>
      <c r="H127" s="35">
        <v>26460000</v>
      </c>
      <c r="I127" s="25"/>
      <c r="J127" s="26">
        <f aca="true" t="shared" si="5" ref="J127:J164">IF(K127&gt;0,"単価契約"&amp;CHAR(10)&amp;"単価："&amp;TEXT(K127,"#,##0")&amp;"円"&amp;IF(L127=1,"外","")&amp;CHAR(10)&amp;"支出済額："&amp;TEXT(N127,"#,##0")&amp;"円","")</f>
      </c>
      <c r="K127" s="6"/>
      <c r="L127" s="6"/>
    </row>
    <row r="128" spans="1:12" ht="56.25" customHeight="1">
      <c r="A128" s="19" t="s">
        <v>128</v>
      </c>
      <c r="B128" s="21" t="s">
        <v>267</v>
      </c>
      <c r="C128" s="22">
        <v>39618</v>
      </c>
      <c r="D128" s="19" t="s">
        <v>245</v>
      </c>
      <c r="E128" s="19" t="s">
        <v>530</v>
      </c>
      <c r="F128" s="34" t="s">
        <v>23</v>
      </c>
      <c r="G128" s="20"/>
      <c r="H128" s="23">
        <v>4104450</v>
      </c>
      <c r="I128" s="20"/>
      <c r="J128" s="26">
        <f t="shared" si="5"/>
      </c>
      <c r="K128" s="6"/>
      <c r="L128" s="6"/>
    </row>
    <row r="129" spans="1:12" ht="56.25" customHeight="1">
      <c r="A129" s="19" t="s">
        <v>129</v>
      </c>
      <c r="B129" s="21" t="s">
        <v>267</v>
      </c>
      <c r="C129" s="22">
        <v>39618</v>
      </c>
      <c r="D129" s="19" t="s">
        <v>168</v>
      </c>
      <c r="E129" s="19" t="s">
        <v>536</v>
      </c>
      <c r="F129" s="24" t="s">
        <v>24</v>
      </c>
      <c r="G129" s="25"/>
      <c r="H129" s="35">
        <v>116971050</v>
      </c>
      <c r="I129" s="25"/>
      <c r="J129" s="26">
        <f t="shared" si="5"/>
      </c>
      <c r="K129" s="6"/>
      <c r="L129" s="6"/>
    </row>
    <row r="130" spans="1:12" ht="56.25" customHeight="1">
      <c r="A130" s="19" t="s">
        <v>130</v>
      </c>
      <c r="B130" s="21" t="s">
        <v>267</v>
      </c>
      <c r="C130" s="22">
        <v>39618</v>
      </c>
      <c r="D130" s="19" t="s">
        <v>250</v>
      </c>
      <c r="E130" s="19" t="s">
        <v>550</v>
      </c>
      <c r="F130" s="24" t="s">
        <v>24</v>
      </c>
      <c r="G130" s="25"/>
      <c r="H130" s="35">
        <v>19950000</v>
      </c>
      <c r="I130" s="25"/>
      <c r="J130" s="26">
        <f t="shared" si="5"/>
      </c>
      <c r="K130" s="6"/>
      <c r="L130" s="6"/>
    </row>
    <row r="131" spans="1:12" ht="56.25" customHeight="1">
      <c r="A131" s="19" t="s">
        <v>131</v>
      </c>
      <c r="B131" s="21" t="s">
        <v>267</v>
      </c>
      <c r="C131" s="22">
        <v>39618</v>
      </c>
      <c r="D131" s="19" t="s">
        <v>220</v>
      </c>
      <c r="E131" s="19" t="s">
        <v>452</v>
      </c>
      <c r="F131" s="24" t="s">
        <v>24</v>
      </c>
      <c r="G131" s="25"/>
      <c r="H131" s="35">
        <v>240660000</v>
      </c>
      <c r="I131" s="25"/>
      <c r="J131" s="26">
        <f t="shared" si="5"/>
      </c>
      <c r="K131" s="6"/>
      <c r="L131" s="6"/>
    </row>
    <row r="132" spans="1:12" ht="56.25" customHeight="1">
      <c r="A132" s="19" t="s">
        <v>132</v>
      </c>
      <c r="B132" s="21" t="s">
        <v>267</v>
      </c>
      <c r="C132" s="22">
        <v>39618</v>
      </c>
      <c r="D132" s="19" t="s">
        <v>222</v>
      </c>
      <c r="E132" s="19" t="s">
        <v>580</v>
      </c>
      <c r="F132" s="24" t="s">
        <v>24</v>
      </c>
      <c r="G132" s="25"/>
      <c r="H132" s="35">
        <v>101872890</v>
      </c>
      <c r="I132" s="25"/>
      <c r="J132" s="26">
        <f t="shared" si="5"/>
      </c>
      <c r="K132" s="6"/>
      <c r="L132" s="6"/>
    </row>
    <row r="133" spans="1:12" ht="56.25" customHeight="1">
      <c r="A133" s="19" t="s">
        <v>133</v>
      </c>
      <c r="B133" s="21" t="s">
        <v>267</v>
      </c>
      <c r="C133" s="22">
        <v>39618</v>
      </c>
      <c r="D133" s="19" t="s">
        <v>222</v>
      </c>
      <c r="E133" s="19" t="s">
        <v>580</v>
      </c>
      <c r="F133" s="24" t="s">
        <v>24</v>
      </c>
      <c r="G133" s="25"/>
      <c r="H133" s="35">
        <v>437999152</v>
      </c>
      <c r="I133" s="25"/>
      <c r="J133" s="26">
        <f t="shared" si="5"/>
      </c>
      <c r="K133" s="6"/>
      <c r="L133" s="6"/>
    </row>
    <row r="134" spans="1:12" ht="56.25" customHeight="1">
      <c r="A134" s="19" t="s">
        <v>134</v>
      </c>
      <c r="B134" s="21" t="s">
        <v>267</v>
      </c>
      <c r="C134" s="22">
        <v>39618</v>
      </c>
      <c r="D134" s="19" t="s">
        <v>223</v>
      </c>
      <c r="E134" s="19" t="s">
        <v>581</v>
      </c>
      <c r="F134" s="24" t="s">
        <v>24</v>
      </c>
      <c r="G134" s="25"/>
      <c r="H134" s="35">
        <v>10914750</v>
      </c>
      <c r="I134" s="25"/>
      <c r="J134" s="26">
        <f t="shared" si="5"/>
      </c>
      <c r="K134" s="6"/>
      <c r="L134" s="6"/>
    </row>
    <row r="135" spans="1:16" ht="56.25" customHeight="1">
      <c r="A135" s="19" t="s">
        <v>135</v>
      </c>
      <c r="B135" s="21" t="s">
        <v>267</v>
      </c>
      <c r="C135" s="22">
        <v>39622</v>
      </c>
      <c r="D135" s="19" t="s">
        <v>190</v>
      </c>
      <c r="E135" s="19" t="s">
        <v>463</v>
      </c>
      <c r="F135" s="24" t="s">
        <v>24</v>
      </c>
      <c r="G135" s="25"/>
      <c r="H135" s="35">
        <v>1522500</v>
      </c>
      <c r="I135" s="25"/>
      <c r="J135" s="30">
        <f t="shared" si="5"/>
      </c>
      <c r="K135" s="6"/>
      <c r="L135" s="6"/>
      <c r="P135" s="2"/>
    </row>
    <row r="136" spans="1:12" ht="56.25" customHeight="1">
      <c r="A136" s="19" t="s">
        <v>136</v>
      </c>
      <c r="B136" s="21" t="s">
        <v>267</v>
      </c>
      <c r="C136" s="22">
        <v>39622</v>
      </c>
      <c r="D136" s="19" t="s">
        <v>230</v>
      </c>
      <c r="E136" s="19" t="s">
        <v>469</v>
      </c>
      <c r="F136" s="34" t="s">
        <v>23</v>
      </c>
      <c r="G136" s="20"/>
      <c r="H136" s="23">
        <v>3948000</v>
      </c>
      <c r="I136" s="20"/>
      <c r="J136" s="30">
        <f t="shared" si="5"/>
      </c>
      <c r="K136" s="6"/>
      <c r="L136" s="6"/>
    </row>
    <row r="137" spans="1:12" ht="56.25" customHeight="1">
      <c r="A137" s="19" t="s">
        <v>137</v>
      </c>
      <c r="B137" s="21" t="s">
        <v>267</v>
      </c>
      <c r="C137" s="22">
        <v>39623</v>
      </c>
      <c r="D137" s="19" t="s">
        <v>170</v>
      </c>
      <c r="E137" s="19" t="s">
        <v>479</v>
      </c>
      <c r="F137" s="34" t="s">
        <v>23</v>
      </c>
      <c r="G137" s="20"/>
      <c r="H137" s="23">
        <v>4950624</v>
      </c>
      <c r="I137" s="20"/>
      <c r="J137" s="30">
        <f t="shared" si="5"/>
      </c>
      <c r="K137" s="6"/>
      <c r="L137" s="6"/>
    </row>
    <row r="138" spans="1:18" ht="56.25" customHeight="1">
      <c r="A138" s="19" t="s">
        <v>138</v>
      </c>
      <c r="B138" s="21" t="s">
        <v>267</v>
      </c>
      <c r="C138" s="22">
        <v>39625</v>
      </c>
      <c r="D138" s="19" t="s">
        <v>228</v>
      </c>
      <c r="E138" s="19" t="s">
        <v>465</v>
      </c>
      <c r="F138" s="34" t="s">
        <v>23</v>
      </c>
      <c r="G138" s="20"/>
      <c r="H138" s="23">
        <v>2278920</v>
      </c>
      <c r="I138" s="20"/>
      <c r="J138" s="30">
        <f t="shared" si="5"/>
      </c>
      <c r="K138" s="6"/>
      <c r="L138" s="6"/>
      <c r="P138" s="2"/>
      <c r="Q138" s="2"/>
      <c r="R138" s="2"/>
    </row>
    <row r="139" spans="1:12" ht="56.25" customHeight="1">
      <c r="A139" s="19" t="s">
        <v>139</v>
      </c>
      <c r="B139" s="21" t="s">
        <v>267</v>
      </c>
      <c r="C139" s="22">
        <v>39625</v>
      </c>
      <c r="D139" s="19" t="s">
        <v>271</v>
      </c>
      <c r="E139" s="19" t="s">
        <v>584</v>
      </c>
      <c r="F139" s="24" t="s">
        <v>24</v>
      </c>
      <c r="G139" s="25"/>
      <c r="H139" s="35">
        <v>15424500</v>
      </c>
      <c r="I139" s="25"/>
      <c r="J139" s="26">
        <f t="shared" si="5"/>
      </c>
      <c r="K139" s="6"/>
      <c r="L139" s="6"/>
    </row>
    <row r="140" spans="1:12" ht="56.25" customHeight="1">
      <c r="A140" s="19" t="s">
        <v>140</v>
      </c>
      <c r="B140" s="21" t="s">
        <v>267</v>
      </c>
      <c r="C140" s="22">
        <v>39626</v>
      </c>
      <c r="D140" s="19" t="s">
        <v>225</v>
      </c>
      <c r="E140" s="19" t="s">
        <v>478</v>
      </c>
      <c r="F140" s="34" t="s">
        <v>23</v>
      </c>
      <c r="G140" s="20"/>
      <c r="H140" s="23">
        <v>36900423</v>
      </c>
      <c r="I140" s="20"/>
      <c r="J140" s="30">
        <f t="shared" si="5"/>
      </c>
      <c r="K140" s="6"/>
      <c r="L140" s="6"/>
    </row>
    <row r="141" spans="1:12" ht="56.25" customHeight="1">
      <c r="A141" s="19" t="s">
        <v>141</v>
      </c>
      <c r="B141" s="21" t="s">
        <v>267</v>
      </c>
      <c r="C141" s="22">
        <v>39626</v>
      </c>
      <c r="D141" s="19" t="s">
        <v>170</v>
      </c>
      <c r="E141" s="19" t="s">
        <v>479</v>
      </c>
      <c r="F141" s="34" t="s">
        <v>23</v>
      </c>
      <c r="G141" s="20"/>
      <c r="H141" s="23">
        <v>49693644</v>
      </c>
      <c r="I141" s="20"/>
      <c r="J141" s="30">
        <f t="shared" si="5"/>
      </c>
      <c r="K141" s="6"/>
      <c r="L141" s="6"/>
    </row>
    <row r="142" spans="1:12" ht="56.25" customHeight="1">
      <c r="A142" s="19" t="s">
        <v>143</v>
      </c>
      <c r="B142" s="21" t="s">
        <v>267</v>
      </c>
      <c r="C142" s="22">
        <v>39626</v>
      </c>
      <c r="D142" s="37" t="s">
        <v>198</v>
      </c>
      <c r="E142" s="19" t="s">
        <v>282</v>
      </c>
      <c r="F142" s="34" t="s">
        <v>23</v>
      </c>
      <c r="G142" s="20"/>
      <c r="H142" s="23">
        <v>18526095</v>
      </c>
      <c r="I142" s="20"/>
      <c r="J142" s="30">
        <f t="shared" si="5"/>
      </c>
      <c r="K142" s="6"/>
      <c r="L142" s="6"/>
    </row>
    <row r="143" spans="1:12" ht="56.25" customHeight="1">
      <c r="A143" s="19" t="s">
        <v>142</v>
      </c>
      <c r="B143" s="21" t="s">
        <v>267</v>
      </c>
      <c r="C143" s="22">
        <v>39626</v>
      </c>
      <c r="D143" s="37" t="s">
        <v>198</v>
      </c>
      <c r="E143" s="19" t="s">
        <v>282</v>
      </c>
      <c r="F143" s="34" t="s">
        <v>23</v>
      </c>
      <c r="G143" s="20"/>
      <c r="H143" s="23">
        <v>42232050</v>
      </c>
      <c r="I143" s="20"/>
      <c r="J143" s="30">
        <f t="shared" si="5"/>
      </c>
      <c r="K143" s="6"/>
      <c r="L143" s="6"/>
    </row>
    <row r="144" spans="1:12" ht="56.25" customHeight="1">
      <c r="A144" s="19" t="s">
        <v>538</v>
      </c>
      <c r="B144" s="21" t="s">
        <v>267</v>
      </c>
      <c r="C144" s="22">
        <v>39626</v>
      </c>
      <c r="D144" s="19" t="s">
        <v>168</v>
      </c>
      <c r="E144" s="19" t="s">
        <v>536</v>
      </c>
      <c r="F144" s="34" t="s">
        <v>273</v>
      </c>
      <c r="G144" s="20"/>
      <c r="H144" s="23">
        <v>172200000</v>
      </c>
      <c r="I144" s="20"/>
      <c r="J144" s="26">
        <f t="shared" si="5"/>
      </c>
      <c r="K144" s="6"/>
      <c r="L144" s="6"/>
    </row>
    <row r="145" spans="1:12" ht="56.25" customHeight="1">
      <c r="A145" s="19" t="s">
        <v>144</v>
      </c>
      <c r="B145" s="21" t="s">
        <v>267</v>
      </c>
      <c r="C145" s="22">
        <v>39629</v>
      </c>
      <c r="D145" s="19" t="s">
        <v>158</v>
      </c>
      <c r="E145" s="19" t="s">
        <v>519</v>
      </c>
      <c r="F145" s="24" t="s">
        <v>24</v>
      </c>
      <c r="G145" s="25"/>
      <c r="H145" s="23">
        <v>2835000</v>
      </c>
      <c r="I145" s="25"/>
      <c r="J145" s="26">
        <f t="shared" si="5"/>
      </c>
      <c r="K145" s="6"/>
      <c r="L145" s="6"/>
    </row>
    <row r="146" spans="1:12" ht="56.25" customHeight="1">
      <c r="A146" s="19" t="s">
        <v>147</v>
      </c>
      <c r="B146" s="21" t="s">
        <v>267</v>
      </c>
      <c r="C146" s="22">
        <v>39629</v>
      </c>
      <c r="D146" s="19" t="s">
        <v>158</v>
      </c>
      <c r="E146" s="19" t="s">
        <v>519</v>
      </c>
      <c r="F146" s="24" t="s">
        <v>24</v>
      </c>
      <c r="G146" s="25"/>
      <c r="H146" s="23">
        <v>4030950</v>
      </c>
      <c r="I146" s="25"/>
      <c r="J146" s="26">
        <f t="shared" si="5"/>
      </c>
      <c r="K146" s="6"/>
      <c r="L146" s="6"/>
    </row>
    <row r="147" spans="1:16" ht="56.25" customHeight="1">
      <c r="A147" s="19" t="s">
        <v>679</v>
      </c>
      <c r="B147" s="21" t="s">
        <v>267</v>
      </c>
      <c r="C147" s="22">
        <v>39629</v>
      </c>
      <c r="D147" s="19" t="s">
        <v>158</v>
      </c>
      <c r="E147" s="19" t="s">
        <v>519</v>
      </c>
      <c r="F147" s="24" t="s">
        <v>24</v>
      </c>
      <c r="G147" s="25"/>
      <c r="H147" s="23">
        <v>5082000</v>
      </c>
      <c r="I147" s="25"/>
      <c r="J147" s="26">
        <f t="shared" si="5"/>
      </c>
      <c r="K147" s="6"/>
      <c r="L147" s="6"/>
      <c r="P147" s="2"/>
    </row>
    <row r="148" spans="1:12" ht="56.25" customHeight="1">
      <c r="A148" s="19" t="s">
        <v>148</v>
      </c>
      <c r="B148" s="21" t="s">
        <v>267</v>
      </c>
      <c r="C148" s="22">
        <v>39629</v>
      </c>
      <c r="D148" s="19" t="s">
        <v>158</v>
      </c>
      <c r="E148" s="19" t="s">
        <v>519</v>
      </c>
      <c r="F148" s="24" t="s">
        <v>24</v>
      </c>
      <c r="G148" s="25"/>
      <c r="H148" s="23">
        <v>6142500</v>
      </c>
      <c r="I148" s="25"/>
      <c r="J148" s="26">
        <f t="shared" si="5"/>
      </c>
      <c r="K148" s="6"/>
      <c r="L148" s="6"/>
    </row>
    <row r="149" spans="1:12" ht="56.25" customHeight="1">
      <c r="A149" s="19" t="s">
        <v>146</v>
      </c>
      <c r="B149" s="21" t="s">
        <v>267</v>
      </c>
      <c r="C149" s="22">
        <v>39629</v>
      </c>
      <c r="D149" s="19" t="s">
        <v>158</v>
      </c>
      <c r="E149" s="19" t="s">
        <v>519</v>
      </c>
      <c r="F149" s="24" t="s">
        <v>24</v>
      </c>
      <c r="G149" s="25"/>
      <c r="H149" s="23">
        <v>6776700</v>
      </c>
      <c r="I149" s="25"/>
      <c r="J149" s="26">
        <f t="shared" si="5"/>
      </c>
      <c r="K149" s="6"/>
      <c r="L149" s="6"/>
    </row>
    <row r="150" spans="1:12" ht="56.25" customHeight="1">
      <c r="A150" s="19" t="s">
        <v>145</v>
      </c>
      <c r="B150" s="21" t="s">
        <v>267</v>
      </c>
      <c r="C150" s="22">
        <v>39629</v>
      </c>
      <c r="D150" s="19" t="s">
        <v>158</v>
      </c>
      <c r="E150" s="19" t="s">
        <v>519</v>
      </c>
      <c r="F150" s="24" t="s">
        <v>24</v>
      </c>
      <c r="G150" s="25"/>
      <c r="H150" s="23">
        <v>8032500</v>
      </c>
      <c r="I150" s="25"/>
      <c r="J150" s="26">
        <f t="shared" si="5"/>
      </c>
      <c r="K150" s="6"/>
      <c r="L150" s="6"/>
    </row>
    <row r="151" spans="1:12" ht="56.25" customHeight="1">
      <c r="A151" s="19" t="s">
        <v>149</v>
      </c>
      <c r="B151" s="21" t="s">
        <v>267</v>
      </c>
      <c r="C151" s="22">
        <v>39629</v>
      </c>
      <c r="D151" s="19" t="s">
        <v>181</v>
      </c>
      <c r="E151" s="19" t="s">
        <v>572</v>
      </c>
      <c r="F151" s="24" t="s">
        <v>24</v>
      </c>
      <c r="G151" s="25"/>
      <c r="H151" s="23">
        <v>6825000</v>
      </c>
      <c r="I151" s="25"/>
      <c r="J151" s="26">
        <f t="shared" si="5"/>
      </c>
      <c r="K151" s="6"/>
      <c r="L151" s="6"/>
    </row>
    <row r="152" spans="1:12" ht="56.25" customHeight="1">
      <c r="A152" s="19" t="s">
        <v>455</v>
      </c>
      <c r="B152" s="21" t="s">
        <v>267</v>
      </c>
      <c r="C152" s="22">
        <v>39631</v>
      </c>
      <c r="D152" s="19" t="s">
        <v>188</v>
      </c>
      <c r="E152" s="19" t="s">
        <v>454</v>
      </c>
      <c r="F152" s="24" t="s">
        <v>24</v>
      </c>
      <c r="G152" s="25"/>
      <c r="H152" s="23">
        <v>24328500</v>
      </c>
      <c r="I152" s="25"/>
      <c r="J152" s="26">
        <f t="shared" si="5"/>
      </c>
      <c r="K152" s="6"/>
      <c r="L152" s="6"/>
    </row>
    <row r="153" spans="1:18" ht="56.25" customHeight="1">
      <c r="A153" s="19" t="s">
        <v>474</v>
      </c>
      <c r="B153" s="21" t="s">
        <v>267</v>
      </c>
      <c r="C153" s="22">
        <v>39631</v>
      </c>
      <c r="D153" s="19" t="s">
        <v>160</v>
      </c>
      <c r="E153" s="19" t="s">
        <v>473</v>
      </c>
      <c r="F153" s="24" t="s">
        <v>24</v>
      </c>
      <c r="G153" s="25"/>
      <c r="H153" s="23">
        <v>2790900</v>
      </c>
      <c r="I153" s="25"/>
      <c r="J153" s="26">
        <f t="shared" si="5"/>
      </c>
      <c r="K153" s="6"/>
      <c r="L153" s="6"/>
      <c r="P153" s="2"/>
      <c r="Q153" s="2"/>
      <c r="R153" s="2"/>
    </row>
    <row r="154" spans="1:12" ht="56.25" customHeight="1">
      <c r="A154" s="19" t="s">
        <v>512</v>
      </c>
      <c r="B154" s="21" t="s">
        <v>267</v>
      </c>
      <c r="C154" s="22">
        <v>39631</v>
      </c>
      <c r="D154" s="19" t="s">
        <v>159</v>
      </c>
      <c r="E154" s="19" t="s">
        <v>511</v>
      </c>
      <c r="F154" s="24" t="s">
        <v>24</v>
      </c>
      <c r="G154" s="25"/>
      <c r="H154" s="23">
        <v>14658000</v>
      </c>
      <c r="I154" s="25"/>
      <c r="J154" s="26">
        <f t="shared" si="5"/>
      </c>
      <c r="K154" s="6"/>
      <c r="L154" s="6"/>
    </row>
    <row r="155" spans="1:12" ht="56.25" customHeight="1">
      <c r="A155" s="19" t="s">
        <v>513</v>
      </c>
      <c r="B155" s="21" t="s">
        <v>267</v>
      </c>
      <c r="C155" s="22">
        <v>39631</v>
      </c>
      <c r="D155" s="19" t="s">
        <v>159</v>
      </c>
      <c r="E155" s="19" t="s">
        <v>511</v>
      </c>
      <c r="F155" s="24" t="s">
        <v>24</v>
      </c>
      <c r="G155" s="25"/>
      <c r="H155" s="23">
        <v>490921095</v>
      </c>
      <c r="I155" s="25"/>
      <c r="J155" s="26">
        <f t="shared" si="5"/>
      </c>
      <c r="K155" s="6"/>
      <c r="L155" s="6"/>
    </row>
    <row r="156" spans="1:12" ht="56.25" customHeight="1">
      <c r="A156" s="19" t="s">
        <v>523</v>
      </c>
      <c r="B156" s="21" t="s">
        <v>267</v>
      </c>
      <c r="C156" s="22">
        <v>39631</v>
      </c>
      <c r="D156" s="19" t="s">
        <v>158</v>
      </c>
      <c r="E156" s="19" t="s">
        <v>522</v>
      </c>
      <c r="F156" s="24" t="s">
        <v>24</v>
      </c>
      <c r="G156" s="25"/>
      <c r="H156" s="23">
        <v>21300300</v>
      </c>
      <c r="I156" s="25"/>
      <c r="J156" s="26">
        <f t="shared" si="5"/>
      </c>
      <c r="K156" s="6"/>
      <c r="L156" s="6"/>
    </row>
    <row r="157" spans="1:12" ht="56.25" customHeight="1">
      <c r="A157" s="19" t="s">
        <v>524</v>
      </c>
      <c r="B157" s="21" t="s">
        <v>267</v>
      </c>
      <c r="C157" s="22">
        <v>39631</v>
      </c>
      <c r="D157" s="19" t="s">
        <v>158</v>
      </c>
      <c r="E157" s="19" t="s">
        <v>519</v>
      </c>
      <c r="F157" s="24" t="s">
        <v>24</v>
      </c>
      <c r="G157" s="25"/>
      <c r="H157" s="23">
        <v>39994500</v>
      </c>
      <c r="I157" s="25"/>
      <c r="J157" s="26">
        <f t="shared" si="5"/>
      </c>
      <c r="K157" s="6"/>
      <c r="L157" s="6"/>
    </row>
    <row r="158" spans="1:12" ht="56.25" customHeight="1">
      <c r="A158" s="19" t="s">
        <v>525</v>
      </c>
      <c r="B158" s="21" t="s">
        <v>267</v>
      </c>
      <c r="C158" s="22">
        <v>39631</v>
      </c>
      <c r="D158" s="19" t="s">
        <v>158</v>
      </c>
      <c r="E158" s="19" t="s">
        <v>519</v>
      </c>
      <c r="F158" s="24" t="s">
        <v>24</v>
      </c>
      <c r="G158" s="25"/>
      <c r="H158" s="23">
        <v>53487000</v>
      </c>
      <c r="I158" s="25"/>
      <c r="J158" s="26">
        <f t="shared" si="5"/>
      </c>
      <c r="K158" s="6"/>
      <c r="L158" s="6"/>
    </row>
    <row r="159" spans="1:18" ht="56.25" customHeight="1">
      <c r="A159" s="19" t="s">
        <v>526</v>
      </c>
      <c r="B159" s="21" t="s">
        <v>267</v>
      </c>
      <c r="C159" s="22">
        <v>39631</v>
      </c>
      <c r="D159" s="19" t="s">
        <v>158</v>
      </c>
      <c r="E159" s="19" t="s">
        <v>519</v>
      </c>
      <c r="F159" s="24" t="s">
        <v>24</v>
      </c>
      <c r="G159" s="25"/>
      <c r="H159" s="23">
        <v>57267000</v>
      </c>
      <c r="I159" s="25"/>
      <c r="J159" s="26">
        <f t="shared" si="5"/>
      </c>
      <c r="K159" s="6"/>
      <c r="L159" s="6"/>
      <c r="Q159" s="2"/>
      <c r="R159" s="2"/>
    </row>
    <row r="160" spans="1:12" ht="56.25" customHeight="1">
      <c r="A160" s="19" t="s">
        <v>528</v>
      </c>
      <c r="B160" s="21" t="s">
        <v>267</v>
      </c>
      <c r="C160" s="22">
        <v>39631</v>
      </c>
      <c r="D160" s="19" t="s">
        <v>158</v>
      </c>
      <c r="E160" s="19" t="s">
        <v>527</v>
      </c>
      <c r="F160" s="24" t="s">
        <v>24</v>
      </c>
      <c r="G160" s="25"/>
      <c r="H160" s="23">
        <v>72618000</v>
      </c>
      <c r="I160" s="25"/>
      <c r="J160" s="26">
        <f t="shared" si="5"/>
      </c>
      <c r="K160" s="6"/>
      <c r="L160" s="6"/>
    </row>
    <row r="161" spans="1:12" ht="56.25" customHeight="1">
      <c r="A161" s="19" t="s">
        <v>498</v>
      </c>
      <c r="B161" s="21" t="s">
        <v>267</v>
      </c>
      <c r="C161" s="22">
        <v>39638</v>
      </c>
      <c r="D161" s="19" t="s">
        <v>161</v>
      </c>
      <c r="E161" s="19" t="s">
        <v>497</v>
      </c>
      <c r="F161" s="24" t="s">
        <v>24</v>
      </c>
      <c r="G161" s="25"/>
      <c r="H161" s="23">
        <v>1979250</v>
      </c>
      <c r="I161" s="25"/>
      <c r="J161" s="26">
        <f t="shared" si="5"/>
      </c>
      <c r="K161" s="6"/>
      <c r="L161" s="6"/>
    </row>
    <row r="162" spans="1:12" ht="56.25" customHeight="1">
      <c r="A162" s="19" t="s">
        <v>547</v>
      </c>
      <c r="B162" s="21" t="s">
        <v>267</v>
      </c>
      <c r="C162" s="22">
        <v>39640</v>
      </c>
      <c r="D162" s="19" t="s">
        <v>162</v>
      </c>
      <c r="E162" s="19" t="s">
        <v>546</v>
      </c>
      <c r="F162" s="24" t="s">
        <v>24</v>
      </c>
      <c r="G162" s="25"/>
      <c r="H162" s="23">
        <v>8162700</v>
      </c>
      <c r="I162" s="25"/>
      <c r="J162" s="26">
        <f t="shared" si="5"/>
      </c>
      <c r="K162" s="6"/>
      <c r="L162" s="6"/>
    </row>
    <row r="163" spans="1:12" ht="56.25" customHeight="1">
      <c r="A163" s="19" t="s">
        <v>532</v>
      </c>
      <c r="B163" s="21" t="s">
        <v>267</v>
      </c>
      <c r="C163" s="22">
        <v>39643</v>
      </c>
      <c r="D163" s="19" t="s">
        <v>168</v>
      </c>
      <c r="E163" s="19" t="s">
        <v>531</v>
      </c>
      <c r="F163" s="24" t="s">
        <v>24</v>
      </c>
      <c r="G163" s="25"/>
      <c r="H163" s="23">
        <v>2310000</v>
      </c>
      <c r="I163" s="25"/>
      <c r="J163" s="26">
        <f t="shared" si="5"/>
      </c>
      <c r="K163" s="6"/>
      <c r="L163" s="6"/>
    </row>
    <row r="164" spans="1:12" ht="56.25" customHeight="1">
      <c r="A164" s="19" t="s">
        <v>496</v>
      </c>
      <c r="B164" s="21" t="s">
        <v>267</v>
      </c>
      <c r="C164" s="22">
        <v>39646</v>
      </c>
      <c r="D164" s="19" t="s">
        <v>163</v>
      </c>
      <c r="E164" s="19" t="s">
        <v>495</v>
      </c>
      <c r="F164" s="24" t="s">
        <v>24</v>
      </c>
      <c r="G164" s="25"/>
      <c r="H164" s="23">
        <v>8896828</v>
      </c>
      <c r="I164" s="25"/>
      <c r="J164" s="26">
        <f t="shared" si="5"/>
      </c>
      <c r="K164" s="6"/>
      <c r="L164" s="6"/>
    </row>
    <row r="165" spans="1:14" ht="56.25" customHeight="1">
      <c r="A165" s="19" t="s">
        <v>583</v>
      </c>
      <c r="B165" s="21" t="s">
        <v>267</v>
      </c>
      <c r="C165" s="22">
        <v>39646</v>
      </c>
      <c r="D165" s="19" t="s">
        <v>271</v>
      </c>
      <c r="E165" s="19" t="s">
        <v>582</v>
      </c>
      <c r="F165" s="24" t="s">
        <v>24</v>
      </c>
      <c r="G165" s="25"/>
      <c r="H165" s="23">
        <v>6848394</v>
      </c>
      <c r="I165" s="25"/>
      <c r="J165" s="26" t="str">
        <f>IF(K165&gt;0,"単価契約"&amp;CHAR(10)&amp;"単価："&amp;TEXT(K165,"#,##0.0000")&amp;"円"&amp;IF(L165=1,"外","")&amp;CHAR(10))</f>
        <v>単価契約
単価：0.6888円
</v>
      </c>
      <c r="K165" s="7">
        <v>0.6888</v>
      </c>
      <c r="L165" s="6"/>
      <c r="M165" s="12">
        <v>6848394</v>
      </c>
      <c r="N165" s="16">
        <v>0</v>
      </c>
    </row>
    <row r="166" spans="1:14" ht="56.25" customHeight="1">
      <c r="A166" s="19" t="s">
        <v>284</v>
      </c>
      <c r="B166" s="21" t="s">
        <v>267</v>
      </c>
      <c r="C166" s="22">
        <v>39651</v>
      </c>
      <c r="D166" s="19" t="s">
        <v>164</v>
      </c>
      <c r="E166" s="19" t="s">
        <v>283</v>
      </c>
      <c r="F166" s="24" t="s">
        <v>24</v>
      </c>
      <c r="G166" s="25"/>
      <c r="H166" s="23">
        <v>8390907</v>
      </c>
      <c r="I166" s="25"/>
      <c r="J166" s="26" t="str">
        <f>IF(K166&gt;0,"単価契約"&amp;CHAR(10)&amp;"単価："&amp;TEXT(K166,"#,##0")&amp;"円"&amp;IF(L166=1,"外","")&amp;CHAR(10))</f>
        <v>単価契約
単価：40円外
</v>
      </c>
      <c r="K166" s="7">
        <v>40</v>
      </c>
      <c r="L166" s="6">
        <v>1</v>
      </c>
      <c r="M166" s="12">
        <v>8449000</v>
      </c>
      <c r="N166" s="16">
        <v>0</v>
      </c>
    </row>
    <row r="167" spans="1:18" ht="56.25" customHeight="1">
      <c r="A167" s="19" t="s">
        <v>542</v>
      </c>
      <c r="B167" s="21" t="s">
        <v>267</v>
      </c>
      <c r="C167" s="22">
        <v>39652</v>
      </c>
      <c r="D167" s="19" t="s">
        <v>165</v>
      </c>
      <c r="E167" s="19" t="s">
        <v>262</v>
      </c>
      <c r="F167" s="24" t="s">
        <v>24</v>
      </c>
      <c r="G167" s="25"/>
      <c r="H167" s="23">
        <v>35490000</v>
      </c>
      <c r="I167" s="25"/>
      <c r="J167" s="26">
        <f aca="true" t="shared" si="6" ref="J167:J175">IF(K167&gt;0,"単価契約"&amp;CHAR(10)&amp;"単価："&amp;TEXT(K167,"#,##0")&amp;"円"&amp;IF(L167=1,"外","")&amp;CHAR(10)&amp;"支出済額："&amp;TEXT(N167,"#,##0")&amp;"円","")</f>
      </c>
      <c r="K167" s="6"/>
      <c r="L167" s="6"/>
      <c r="Q167" s="2"/>
      <c r="R167" s="2"/>
    </row>
    <row r="168" spans="1:12" ht="56.25" customHeight="1">
      <c r="A168" s="19" t="s">
        <v>485</v>
      </c>
      <c r="B168" s="21" t="s">
        <v>267</v>
      </c>
      <c r="C168" s="22">
        <v>39654</v>
      </c>
      <c r="D168" s="19" t="s">
        <v>166</v>
      </c>
      <c r="E168" s="19" t="s">
        <v>484</v>
      </c>
      <c r="F168" s="24" t="s">
        <v>24</v>
      </c>
      <c r="G168" s="25"/>
      <c r="H168" s="23">
        <v>15120000</v>
      </c>
      <c r="I168" s="25"/>
      <c r="J168" s="26">
        <f t="shared" si="6"/>
      </c>
      <c r="K168" s="6"/>
      <c r="L168" s="6"/>
    </row>
    <row r="169" spans="1:12" ht="56.25" customHeight="1">
      <c r="A169" s="19" t="s">
        <v>468</v>
      </c>
      <c r="B169" s="21" t="s">
        <v>267</v>
      </c>
      <c r="C169" s="22">
        <v>39658</v>
      </c>
      <c r="D169" s="19" t="s">
        <v>167</v>
      </c>
      <c r="E169" s="19" t="s">
        <v>467</v>
      </c>
      <c r="F169" s="24" t="s">
        <v>24</v>
      </c>
      <c r="G169" s="25"/>
      <c r="H169" s="23">
        <v>6078450</v>
      </c>
      <c r="I169" s="25"/>
      <c r="J169" s="26">
        <f t="shared" si="6"/>
      </c>
      <c r="K169" s="6"/>
      <c r="L169" s="6"/>
    </row>
    <row r="170" spans="1:12" ht="56.25" customHeight="1">
      <c r="A170" s="19" t="s">
        <v>533</v>
      </c>
      <c r="B170" s="21" t="s">
        <v>267</v>
      </c>
      <c r="C170" s="22">
        <v>39658</v>
      </c>
      <c r="D170" s="19" t="s">
        <v>168</v>
      </c>
      <c r="E170" s="19" t="s">
        <v>531</v>
      </c>
      <c r="F170" s="24" t="s">
        <v>24</v>
      </c>
      <c r="G170" s="25"/>
      <c r="H170" s="23">
        <v>2835000</v>
      </c>
      <c r="I170" s="25"/>
      <c r="J170" s="26">
        <f t="shared" si="6"/>
      </c>
      <c r="K170" s="6"/>
      <c r="L170" s="6"/>
    </row>
    <row r="171" spans="1:12" ht="56.25" customHeight="1">
      <c r="A171" s="19" t="s">
        <v>561</v>
      </c>
      <c r="B171" s="21" t="s">
        <v>267</v>
      </c>
      <c r="C171" s="22">
        <v>39658</v>
      </c>
      <c r="D171" s="19" t="s">
        <v>258</v>
      </c>
      <c r="E171" s="19" t="s">
        <v>560</v>
      </c>
      <c r="F171" s="24" t="s">
        <v>24</v>
      </c>
      <c r="G171" s="25"/>
      <c r="H171" s="23">
        <v>3622500</v>
      </c>
      <c r="I171" s="25"/>
      <c r="J171" s="26">
        <f t="shared" si="6"/>
      </c>
      <c r="K171" s="6"/>
      <c r="L171" s="6"/>
    </row>
    <row r="172" spans="1:12" ht="56.25" customHeight="1">
      <c r="A172" s="19" t="s">
        <v>460</v>
      </c>
      <c r="B172" s="21" t="s">
        <v>267</v>
      </c>
      <c r="C172" s="22">
        <v>39659</v>
      </c>
      <c r="D172" s="19" t="s">
        <v>169</v>
      </c>
      <c r="E172" s="19" t="s">
        <v>459</v>
      </c>
      <c r="F172" s="24" t="s">
        <v>24</v>
      </c>
      <c r="G172" s="25"/>
      <c r="H172" s="23">
        <v>4455675</v>
      </c>
      <c r="I172" s="25"/>
      <c r="J172" s="26">
        <f t="shared" si="6"/>
      </c>
      <c r="K172" s="6"/>
      <c r="L172" s="6"/>
    </row>
    <row r="173" spans="1:12" ht="56.25" customHeight="1">
      <c r="A173" s="19" t="s">
        <v>481</v>
      </c>
      <c r="B173" s="21" t="s">
        <v>267</v>
      </c>
      <c r="C173" s="22">
        <v>39660</v>
      </c>
      <c r="D173" s="19" t="s">
        <v>170</v>
      </c>
      <c r="E173" s="19" t="s">
        <v>480</v>
      </c>
      <c r="F173" s="24" t="s">
        <v>24</v>
      </c>
      <c r="G173" s="25"/>
      <c r="H173" s="23">
        <v>6668455</v>
      </c>
      <c r="I173" s="25"/>
      <c r="J173" s="26">
        <f t="shared" si="6"/>
      </c>
      <c r="K173" s="6"/>
      <c r="L173" s="6"/>
    </row>
    <row r="174" spans="1:12" ht="56.25" customHeight="1">
      <c r="A174" s="19" t="s">
        <v>557</v>
      </c>
      <c r="B174" s="21" t="s">
        <v>267</v>
      </c>
      <c r="C174" s="22">
        <v>39661</v>
      </c>
      <c r="D174" s="19" t="s">
        <v>171</v>
      </c>
      <c r="E174" s="19" t="s">
        <v>556</v>
      </c>
      <c r="F174" s="24" t="s">
        <v>24</v>
      </c>
      <c r="G174" s="25"/>
      <c r="H174" s="23">
        <v>39133500</v>
      </c>
      <c r="I174" s="25"/>
      <c r="J174" s="26">
        <f t="shared" si="6"/>
      </c>
      <c r="K174" s="6"/>
      <c r="L174" s="6"/>
    </row>
    <row r="175" spans="1:12" ht="56.25" customHeight="1">
      <c r="A175" s="19" t="s">
        <v>278</v>
      </c>
      <c r="B175" s="21" t="s">
        <v>267</v>
      </c>
      <c r="C175" s="22">
        <v>39665</v>
      </c>
      <c r="D175" s="19" t="s">
        <v>259</v>
      </c>
      <c r="E175" s="19" t="s">
        <v>277</v>
      </c>
      <c r="F175" s="24" t="s">
        <v>24</v>
      </c>
      <c r="G175" s="25"/>
      <c r="H175" s="23">
        <v>4357500</v>
      </c>
      <c r="I175" s="25"/>
      <c r="J175" s="26">
        <f t="shared" si="6"/>
      </c>
      <c r="K175" s="6"/>
      <c r="L175" s="6"/>
    </row>
    <row r="176" spans="1:12" ht="56.25" customHeight="1">
      <c r="A176" s="19" t="s">
        <v>508</v>
      </c>
      <c r="B176" s="21" t="s">
        <v>267</v>
      </c>
      <c r="C176" s="22">
        <v>39665</v>
      </c>
      <c r="D176" s="19" t="s">
        <v>173</v>
      </c>
      <c r="E176" s="19" t="s">
        <v>507</v>
      </c>
      <c r="F176" s="24" t="s">
        <v>24</v>
      </c>
      <c r="G176" s="25"/>
      <c r="H176" s="23">
        <v>58905000</v>
      </c>
      <c r="I176" s="25"/>
      <c r="J176" s="26">
        <f>IF(K176&gt;0,"単価契約"&amp;CHAR(10)&amp;"単価："&amp;TEXT(K176,"#,##0")&amp;"円"&amp;IF(L176=1,"外","")&amp;CHAR(10)&amp;"支出済額："&amp;TEXT(N176,"#,##0")&amp;"円","")</f>
      </c>
      <c r="K176" s="6"/>
      <c r="L176" s="6"/>
    </row>
    <row r="177" spans="1:12" ht="56.25" customHeight="1">
      <c r="A177" s="19" t="s">
        <v>559</v>
      </c>
      <c r="B177" s="21" t="s">
        <v>267</v>
      </c>
      <c r="C177" s="22">
        <v>39665</v>
      </c>
      <c r="D177" s="19" t="s">
        <v>174</v>
      </c>
      <c r="E177" s="19" t="s">
        <v>558</v>
      </c>
      <c r="F177" s="24" t="s">
        <v>24</v>
      </c>
      <c r="G177" s="25"/>
      <c r="H177" s="23">
        <v>12054000</v>
      </c>
      <c r="I177" s="25"/>
      <c r="J177" s="26">
        <f>IF(K177&gt;0,"単価契約"&amp;CHAR(10)&amp;"単価："&amp;TEXT(K177,"#,##0")&amp;"円"&amp;IF(L177=1,"外","")&amp;CHAR(10)&amp;"支出済額："&amp;TEXT(N177,"#,##0")&amp;"円","")</f>
      </c>
      <c r="K177" s="6"/>
      <c r="L177" s="6"/>
    </row>
    <row r="178" spans="1:12" ht="56.25" customHeight="1">
      <c r="A178" s="19" t="s">
        <v>579</v>
      </c>
      <c r="B178" s="21" t="s">
        <v>267</v>
      </c>
      <c r="C178" s="22">
        <v>39665</v>
      </c>
      <c r="D178" s="19" t="s">
        <v>172</v>
      </c>
      <c r="E178" s="19" t="s">
        <v>578</v>
      </c>
      <c r="F178" s="24" t="s">
        <v>24</v>
      </c>
      <c r="G178" s="25"/>
      <c r="H178" s="23">
        <v>5407500</v>
      </c>
      <c r="I178" s="25"/>
      <c r="J178" s="26">
        <f>IF(K178&gt;0,"単価契約"&amp;CHAR(10)&amp;"単価："&amp;TEXT(K178,"#,##0")&amp;"円"&amp;IF(L178=1,"外","")&amp;CHAR(10)&amp;"支出済額："&amp;TEXT(N178,"#,##0")&amp;"円","")</f>
      </c>
      <c r="K178" s="6"/>
      <c r="L178" s="6"/>
    </row>
    <row r="179" spans="1:12" ht="56.25" customHeight="1">
      <c r="A179" s="19" t="s">
        <v>545</v>
      </c>
      <c r="B179" s="21" t="s">
        <v>267</v>
      </c>
      <c r="C179" s="22">
        <v>39679</v>
      </c>
      <c r="D179" s="19" t="s">
        <v>260</v>
      </c>
      <c r="E179" s="19" t="s">
        <v>544</v>
      </c>
      <c r="F179" s="24" t="s">
        <v>273</v>
      </c>
      <c r="G179" s="25"/>
      <c r="H179" s="23">
        <v>61148850</v>
      </c>
      <c r="I179" s="25"/>
      <c r="J179" s="26">
        <f>IF(K179&gt;0,"単価契約"&amp;CHAR(10)&amp;"単価："&amp;TEXT(K179,"#,##0")&amp;"円"&amp;IF(L179=1,"外","")&amp;CHAR(10)&amp;"支出済額："&amp;TEXT(N179,"#,##0")&amp;"円","")</f>
      </c>
      <c r="K179" s="6"/>
      <c r="L179" s="6"/>
    </row>
    <row r="180" spans="1:12" ht="56.25" customHeight="1">
      <c r="A180" s="19" t="s">
        <v>549</v>
      </c>
      <c r="B180" s="21" t="s">
        <v>267</v>
      </c>
      <c r="C180" s="22">
        <v>39679</v>
      </c>
      <c r="D180" s="19" t="s">
        <v>175</v>
      </c>
      <c r="E180" s="19" t="s">
        <v>548</v>
      </c>
      <c r="F180" s="24" t="s">
        <v>24</v>
      </c>
      <c r="G180" s="25"/>
      <c r="H180" s="23">
        <v>3405780</v>
      </c>
      <c r="I180" s="25"/>
      <c r="J180" s="26">
        <f>IF(K180&gt;0,"単価契約"&amp;CHAR(10)&amp;"単価："&amp;TEXT(K180,"#,##0")&amp;"円"&amp;IF(L180=1,"外","")&amp;CHAR(10)&amp;"支出済額："&amp;TEXT(N180,"#,##0")&amp;"円","")</f>
      </c>
      <c r="K180" s="6"/>
      <c r="L180" s="6"/>
    </row>
    <row r="181" spans="1:12" ht="56.25" customHeight="1">
      <c r="A181" s="19" t="s">
        <v>297</v>
      </c>
      <c r="B181" s="21" t="s">
        <v>267</v>
      </c>
      <c r="C181" s="22">
        <v>39685</v>
      </c>
      <c r="D181" s="19" t="s">
        <v>185</v>
      </c>
      <c r="E181" s="19" t="s">
        <v>296</v>
      </c>
      <c r="F181" s="24" t="s">
        <v>24</v>
      </c>
      <c r="G181" s="25"/>
      <c r="H181" s="23">
        <v>168156607</v>
      </c>
      <c r="I181" s="25"/>
      <c r="J181" s="26"/>
      <c r="K181" s="6"/>
      <c r="L181" s="6"/>
    </row>
    <row r="182" spans="1:12" ht="56.25" customHeight="1">
      <c r="A182" s="19" t="s">
        <v>456</v>
      </c>
      <c r="B182" s="21" t="s">
        <v>267</v>
      </c>
      <c r="C182" s="22">
        <v>39687</v>
      </c>
      <c r="D182" s="19" t="s">
        <v>188</v>
      </c>
      <c r="E182" s="19" t="s">
        <v>454</v>
      </c>
      <c r="F182" s="24" t="s">
        <v>24</v>
      </c>
      <c r="G182" s="25"/>
      <c r="H182" s="23">
        <v>58674000</v>
      </c>
      <c r="I182" s="25"/>
      <c r="J182" s="26"/>
      <c r="K182" s="6"/>
      <c r="L182" s="6"/>
    </row>
    <row r="183" spans="1:12" ht="56.25" customHeight="1">
      <c r="A183" s="19" t="s">
        <v>457</v>
      </c>
      <c r="B183" s="21" t="s">
        <v>267</v>
      </c>
      <c r="C183" s="22">
        <v>39687</v>
      </c>
      <c r="D183" s="19" t="s">
        <v>178</v>
      </c>
      <c r="E183" s="19" t="s">
        <v>279</v>
      </c>
      <c r="F183" s="24" t="s">
        <v>24</v>
      </c>
      <c r="G183" s="25"/>
      <c r="H183" s="23">
        <v>7856100</v>
      </c>
      <c r="I183" s="25"/>
      <c r="J183" s="26"/>
      <c r="K183" s="6"/>
      <c r="L183" s="6"/>
    </row>
    <row r="184" spans="1:12" ht="56.25" customHeight="1">
      <c r="A184" s="19" t="s">
        <v>518</v>
      </c>
      <c r="B184" s="21" t="s">
        <v>267</v>
      </c>
      <c r="C184" s="22">
        <v>39687</v>
      </c>
      <c r="D184" s="19" t="s">
        <v>177</v>
      </c>
      <c r="E184" s="19" t="s">
        <v>517</v>
      </c>
      <c r="F184" s="24" t="s">
        <v>24</v>
      </c>
      <c r="G184" s="25"/>
      <c r="H184" s="23">
        <v>6600487</v>
      </c>
      <c r="I184" s="25"/>
      <c r="J184" s="26"/>
      <c r="K184" s="6"/>
      <c r="L184" s="6"/>
    </row>
    <row r="185" spans="1:12" ht="56.25" customHeight="1">
      <c r="A185" s="19" t="s">
        <v>520</v>
      </c>
      <c r="B185" s="21" t="s">
        <v>267</v>
      </c>
      <c r="C185" s="22">
        <v>39687</v>
      </c>
      <c r="D185" s="19" t="s">
        <v>158</v>
      </c>
      <c r="E185" s="19" t="s">
        <v>519</v>
      </c>
      <c r="F185" s="24" t="s">
        <v>273</v>
      </c>
      <c r="G185" s="25"/>
      <c r="H185" s="23">
        <v>11314800</v>
      </c>
      <c r="I185" s="25"/>
      <c r="J185" s="26"/>
      <c r="K185" s="6"/>
      <c r="L185" s="6"/>
    </row>
    <row r="186" spans="1:12" ht="56.25" customHeight="1">
      <c r="A186" s="19" t="s">
        <v>563</v>
      </c>
      <c r="B186" s="21" t="s">
        <v>267</v>
      </c>
      <c r="C186" s="22">
        <v>39687</v>
      </c>
      <c r="D186" s="32" t="s">
        <v>253</v>
      </c>
      <c r="E186" s="19" t="s">
        <v>562</v>
      </c>
      <c r="F186" s="24" t="s">
        <v>24</v>
      </c>
      <c r="G186" s="25"/>
      <c r="H186" s="23">
        <v>303501450</v>
      </c>
      <c r="I186" s="25"/>
      <c r="J186" s="26"/>
      <c r="K186" s="6"/>
      <c r="L186" s="6"/>
    </row>
    <row r="187" spans="1:12" ht="56.25" customHeight="1">
      <c r="A187" s="19" t="s">
        <v>299</v>
      </c>
      <c r="B187" s="21" t="s">
        <v>267</v>
      </c>
      <c r="C187" s="22">
        <v>39687</v>
      </c>
      <c r="D187" s="19" t="s">
        <v>176</v>
      </c>
      <c r="E187" s="19" t="s">
        <v>565</v>
      </c>
      <c r="F187" s="24" t="s">
        <v>24</v>
      </c>
      <c r="G187" s="25"/>
      <c r="H187" s="23">
        <v>13121178</v>
      </c>
      <c r="I187" s="25"/>
      <c r="J187" s="26"/>
      <c r="K187" s="6"/>
      <c r="L187" s="6"/>
    </row>
    <row r="188" spans="1:12" ht="56.25" customHeight="1">
      <c r="A188" s="19" t="s">
        <v>535</v>
      </c>
      <c r="B188" s="21" t="s">
        <v>267</v>
      </c>
      <c r="C188" s="22">
        <v>39688</v>
      </c>
      <c r="D188" s="19" t="s">
        <v>168</v>
      </c>
      <c r="E188" s="19" t="s">
        <v>534</v>
      </c>
      <c r="F188" s="24" t="s">
        <v>273</v>
      </c>
      <c r="G188" s="25"/>
      <c r="H188" s="23">
        <v>56927850</v>
      </c>
      <c r="I188" s="25"/>
      <c r="J188" s="26"/>
      <c r="K188" s="6"/>
      <c r="L188" s="6"/>
    </row>
    <row r="189" spans="1:12" ht="56.25" customHeight="1">
      <c r="A189" s="19" t="s">
        <v>543</v>
      </c>
      <c r="B189" s="21" t="s">
        <v>267</v>
      </c>
      <c r="C189" s="22">
        <v>39688</v>
      </c>
      <c r="D189" s="32" t="s">
        <v>248</v>
      </c>
      <c r="E189" s="19" t="s">
        <v>261</v>
      </c>
      <c r="F189" s="24" t="s">
        <v>24</v>
      </c>
      <c r="G189" s="25"/>
      <c r="H189" s="23">
        <v>8626984</v>
      </c>
      <c r="I189" s="25"/>
      <c r="J189" s="26"/>
      <c r="K189" s="6"/>
      <c r="L189" s="6"/>
    </row>
    <row r="190" spans="1:18" ht="56.25" customHeight="1">
      <c r="A190" s="19" t="s">
        <v>587</v>
      </c>
      <c r="B190" s="21" t="s">
        <v>267</v>
      </c>
      <c r="C190" s="22">
        <v>39692</v>
      </c>
      <c r="D190" s="19" t="s">
        <v>179</v>
      </c>
      <c r="E190" s="19" t="s">
        <v>586</v>
      </c>
      <c r="F190" s="24" t="s">
        <v>24</v>
      </c>
      <c r="G190" s="25"/>
      <c r="H190" s="23">
        <v>2088450</v>
      </c>
      <c r="I190" s="25"/>
      <c r="J190" s="26"/>
      <c r="K190" s="6"/>
      <c r="L190" s="6"/>
      <c r="Q190" s="2"/>
      <c r="R190" s="2"/>
    </row>
    <row r="191" spans="1:18" ht="56.25" customHeight="1">
      <c r="A191" s="19" t="s">
        <v>263</v>
      </c>
      <c r="B191" s="21" t="s">
        <v>267</v>
      </c>
      <c r="C191" s="22">
        <v>39694</v>
      </c>
      <c r="D191" s="19" t="s">
        <v>264</v>
      </c>
      <c r="E191" s="19" t="s">
        <v>490</v>
      </c>
      <c r="F191" s="32" t="s">
        <v>24</v>
      </c>
      <c r="G191" s="25"/>
      <c r="H191" s="23">
        <v>9475200</v>
      </c>
      <c r="I191" s="25"/>
      <c r="J191" s="26"/>
      <c r="K191" s="6"/>
      <c r="L191" s="6"/>
      <c r="Q191" s="2"/>
      <c r="R191" s="2"/>
    </row>
    <row r="192" spans="1:12" ht="56.25" customHeight="1">
      <c r="A192" s="19" t="s">
        <v>537</v>
      </c>
      <c r="B192" s="21" t="s">
        <v>267</v>
      </c>
      <c r="C192" s="22">
        <v>39700</v>
      </c>
      <c r="D192" s="19" t="s">
        <v>246</v>
      </c>
      <c r="E192" s="19" t="s">
        <v>536</v>
      </c>
      <c r="F192" s="24" t="s">
        <v>273</v>
      </c>
      <c r="G192" s="25"/>
      <c r="H192" s="23">
        <v>147420000</v>
      </c>
      <c r="I192" s="25"/>
      <c r="J192" s="26"/>
      <c r="K192" s="6"/>
      <c r="L192" s="6"/>
    </row>
    <row r="193" spans="1:12" ht="56.25" customHeight="1">
      <c r="A193" s="19" t="s">
        <v>489</v>
      </c>
      <c r="B193" s="21" t="s">
        <v>267</v>
      </c>
      <c r="C193" s="22">
        <v>39701</v>
      </c>
      <c r="D193" s="19" t="s">
        <v>180</v>
      </c>
      <c r="E193" s="19" t="s">
        <v>488</v>
      </c>
      <c r="F193" s="24" t="s">
        <v>24</v>
      </c>
      <c r="G193" s="25"/>
      <c r="H193" s="23">
        <v>9115785</v>
      </c>
      <c r="I193" s="25"/>
      <c r="J193" s="26"/>
      <c r="K193" s="6"/>
      <c r="L193" s="6"/>
    </row>
    <row r="194" spans="1:12" ht="56.25" customHeight="1">
      <c r="A194" s="19" t="s">
        <v>266</v>
      </c>
      <c r="B194" s="21" t="s">
        <v>267</v>
      </c>
      <c r="C194" s="22">
        <v>39703</v>
      </c>
      <c r="D194" s="19" t="s">
        <v>265</v>
      </c>
      <c r="E194" s="19" t="s">
        <v>261</v>
      </c>
      <c r="F194" s="32" t="s">
        <v>24</v>
      </c>
      <c r="G194" s="25"/>
      <c r="H194" s="23">
        <v>2824500</v>
      </c>
      <c r="I194" s="25"/>
      <c r="J194" s="26"/>
      <c r="K194" s="6"/>
      <c r="L194" s="6"/>
    </row>
    <row r="195" spans="1:12" ht="56.25" customHeight="1">
      <c r="A195" s="19" t="s">
        <v>272</v>
      </c>
      <c r="B195" s="21" t="s">
        <v>267</v>
      </c>
      <c r="C195" s="22">
        <v>39708</v>
      </c>
      <c r="D195" s="19" t="s">
        <v>687</v>
      </c>
      <c r="E195" s="19" t="s">
        <v>154</v>
      </c>
      <c r="F195" s="32" t="s">
        <v>273</v>
      </c>
      <c r="G195" s="25"/>
      <c r="H195" s="31">
        <v>20944350</v>
      </c>
      <c r="I195" s="25"/>
      <c r="J195" s="30">
        <f>IF(K195&gt;0,"単価契約"&amp;CHAR(10)&amp;"単価："&amp;TEXT(K195,"#,##0")&amp;"円"&amp;IF(L195=1,"外","")&amp;CHAR(10)&amp;"支出済額："&amp;TEXT(N195,"#,##0")&amp;"円","")</f>
      </c>
      <c r="K195" s="6"/>
      <c r="L195" s="6"/>
    </row>
    <row r="196" spans="1:10" ht="56.25" customHeight="1">
      <c r="A196" s="48" t="s">
        <v>303</v>
      </c>
      <c r="B196" s="21" t="s">
        <v>267</v>
      </c>
      <c r="C196" s="43">
        <v>39709</v>
      </c>
      <c r="D196" s="47" t="s">
        <v>302</v>
      </c>
      <c r="E196" s="47" t="s">
        <v>588</v>
      </c>
      <c r="F196" s="47" t="s">
        <v>23</v>
      </c>
      <c r="G196" s="28"/>
      <c r="H196" s="23">
        <v>3440000</v>
      </c>
      <c r="I196" s="28"/>
      <c r="J196" s="26"/>
    </row>
    <row r="197" spans="1:12" ht="56.25" customHeight="1">
      <c r="A197" s="19" t="s">
        <v>553</v>
      </c>
      <c r="B197" s="21" t="s">
        <v>267</v>
      </c>
      <c r="C197" s="22">
        <v>39715</v>
      </c>
      <c r="D197" s="19" t="s">
        <v>688</v>
      </c>
      <c r="E197" s="19" t="s">
        <v>552</v>
      </c>
      <c r="F197" s="24" t="s">
        <v>24</v>
      </c>
      <c r="G197" s="25"/>
      <c r="H197" s="23">
        <v>10080000</v>
      </c>
      <c r="I197" s="25"/>
      <c r="J197" s="26"/>
      <c r="K197" s="6"/>
      <c r="L197" s="6"/>
    </row>
    <row r="198" spans="1:12" ht="56.25" customHeight="1">
      <c r="A198" s="19" t="s">
        <v>567</v>
      </c>
      <c r="B198" s="21" t="s">
        <v>267</v>
      </c>
      <c r="C198" s="22">
        <v>39715</v>
      </c>
      <c r="D198" s="19" t="s">
        <v>689</v>
      </c>
      <c r="E198" s="19" t="s">
        <v>566</v>
      </c>
      <c r="F198" s="24" t="s">
        <v>24</v>
      </c>
      <c r="G198" s="25"/>
      <c r="H198" s="23">
        <v>6221250</v>
      </c>
      <c r="I198" s="25"/>
      <c r="J198" s="26"/>
      <c r="K198" s="6"/>
      <c r="L198" s="6"/>
    </row>
    <row r="199" spans="1:12" ht="56.25" customHeight="1">
      <c r="A199" s="19" t="s">
        <v>573</v>
      </c>
      <c r="B199" s="21" t="s">
        <v>267</v>
      </c>
      <c r="C199" s="22">
        <v>39715</v>
      </c>
      <c r="D199" s="19" t="s">
        <v>181</v>
      </c>
      <c r="E199" s="19" t="s">
        <v>572</v>
      </c>
      <c r="F199" s="24" t="s">
        <v>24</v>
      </c>
      <c r="G199" s="25"/>
      <c r="H199" s="23">
        <v>94185000</v>
      </c>
      <c r="I199" s="25"/>
      <c r="J199" s="26"/>
      <c r="K199" s="6"/>
      <c r="L199" s="6"/>
    </row>
    <row r="200" spans="1:12" ht="56.25" customHeight="1">
      <c r="A200" s="19" t="s">
        <v>471</v>
      </c>
      <c r="B200" s="21" t="s">
        <v>267</v>
      </c>
      <c r="C200" s="22">
        <v>39716</v>
      </c>
      <c r="D200" s="19" t="s">
        <v>183</v>
      </c>
      <c r="E200" s="19" t="s">
        <v>470</v>
      </c>
      <c r="F200" s="24" t="s">
        <v>24</v>
      </c>
      <c r="G200" s="25"/>
      <c r="H200" s="23">
        <v>37674000</v>
      </c>
      <c r="I200" s="25"/>
      <c r="J200" s="26"/>
      <c r="K200" s="6"/>
      <c r="L200" s="6"/>
    </row>
    <row r="201" spans="1:12" ht="56.25" customHeight="1">
      <c r="A201" s="19" t="s">
        <v>571</v>
      </c>
      <c r="B201" s="21" t="s">
        <v>267</v>
      </c>
      <c r="C201" s="22">
        <v>39716</v>
      </c>
      <c r="D201" s="19" t="s">
        <v>184</v>
      </c>
      <c r="E201" s="19" t="s">
        <v>570</v>
      </c>
      <c r="F201" s="24" t="s">
        <v>24</v>
      </c>
      <c r="G201" s="25"/>
      <c r="H201" s="23">
        <v>53657100</v>
      </c>
      <c r="I201" s="25"/>
      <c r="J201" s="26"/>
      <c r="K201" s="6"/>
      <c r="L201" s="6"/>
    </row>
    <row r="202" spans="1:10" ht="56.25" customHeight="1">
      <c r="A202" s="48" t="s">
        <v>307</v>
      </c>
      <c r="B202" s="21" t="s">
        <v>267</v>
      </c>
      <c r="C202" s="43">
        <v>39717</v>
      </c>
      <c r="D202" s="47" t="s">
        <v>306</v>
      </c>
      <c r="E202" s="47" t="s">
        <v>590</v>
      </c>
      <c r="F202" s="47" t="s">
        <v>23</v>
      </c>
      <c r="G202" s="28"/>
      <c r="H202" s="23">
        <v>5192250</v>
      </c>
      <c r="I202" s="28"/>
      <c r="J202" s="26"/>
    </row>
    <row r="203" spans="1:10" ht="56.25" customHeight="1">
      <c r="A203" s="48" t="s">
        <v>305</v>
      </c>
      <c r="B203" s="21" t="s">
        <v>267</v>
      </c>
      <c r="C203" s="43">
        <v>39717</v>
      </c>
      <c r="D203" s="47" t="s">
        <v>304</v>
      </c>
      <c r="E203" s="47" t="s">
        <v>589</v>
      </c>
      <c r="F203" s="48" t="s">
        <v>24</v>
      </c>
      <c r="G203" s="28"/>
      <c r="H203" s="42">
        <v>1131585</v>
      </c>
      <c r="I203" s="28"/>
      <c r="J203" s="26"/>
    </row>
    <row r="204" spans="1:10" ht="56.25" customHeight="1">
      <c r="A204" s="48" t="s">
        <v>309</v>
      </c>
      <c r="B204" s="21" t="s">
        <v>267</v>
      </c>
      <c r="C204" s="43">
        <v>39724</v>
      </c>
      <c r="D204" s="47" t="s">
        <v>591</v>
      </c>
      <c r="E204" s="47" t="s">
        <v>592</v>
      </c>
      <c r="F204" s="47" t="s">
        <v>23</v>
      </c>
      <c r="G204" s="28"/>
      <c r="H204" s="23">
        <v>12270300</v>
      </c>
      <c r="I204" s="28"/>
      <c r="J204" s="26"/>
    </row>
    <row r="205" spans="1:10" ht="56.25" customHeight="1">
      <c r="A205" s="48" t="s">
        <v>308</v>
      </c>
      <c r="B205" s="21" t="s">
        <v>267</v>
      </c>
      <c r="C205" s="43">
        <v>39724</v>
      </c>
      <c r="D205" s="47" t="s">
        <v>205</v>
      </c>
      <c r="E205" s="47" t="s">
        <v>493</v>
      </c>
      <c r="F205" s="48" t="s">
        <v>23</v>
      </c>
      <c r="G205" s="28"/>
      <c r="H205" s="42">
        <v>7192500</v>
      </c>
      <c r="I205" s="28"/>
      <c r="J205" s="26"/>
    </row>
    <row r="206" spans="1:10" ht="56.25" customHeight="1">
      <c r="A206" s="48" t="s">
        <v>311</v>
      </c>
      <c r="B206" s="21" t="s">
        <v>267</v>
      </c>
      <c r="C206" s="43">
        <v>39724</v>
      </c>
      <c r="D206" s="47" t="s">
        <v>171</v>
      </c>
      <c r="E206" s="47" t="s">
        <v>595</v>
      </c>
      <c r="F206" s="34" t="s">
        <v>273</v>
      </c>
      <c r="G206" s="28"/>
      <c r="H206" s="23">
        <v>125160000</v>
      </c>
      <c r="I206" s="28"/>
      <c r="J206" s="26"/>
    </row>
    <row r="207" spans="1:10" ht="56.25" customHeight="1">
      <c r="A207" s="48" t="s">
        <v>310</v>
      </c>
      <c r="B207" s="21" t="s">
        <v>267</v>
      </c>
      <c r="C207" s="43">
        <v>39724</v>
      </c>
      <c r="D207" s="47" t="s">
        <v>593</v>
      </c>
      <c r="E207" s="47" t="s">
        <v>594</v>
      </c>
      <c r="F207" s="47" t="s">
        <v>23</v>
      </c>
      <c r="G207" s="28"/>
      <c r="H207" s="23">
        <v>30255750</v>
      </c>
      <c r="I207" s="28"/>
      <c r="J207" s="26"/>
    </row>
    <row r="208" spans="1:10" ht="56.25" customHeight="1">
      <c r="A208" s="48" t="s">
        <v>312</v>
      </c>
      <c r="B208" s="21" t="s">
        <v>267</v>
      </c>
      <c r="C208" s="43">
        <v>39729</v>
      </c>
      <c r="D208" s="47" t="s">
        <v>271</v>
      </c>
      <c r="E208" s="47" t="s">
        <v>584</v>
      </c>
      <c r="F208" s="49" t="s">
        <v>24</v>
      </c>
      <c r="G208" s="28"/>
      <c r="H208" s="35">
        <v>2740103</v>
      </c>
      <c r="I208" s="28"/>
      <c r="J208" s="26"/>
    </row>
    <row r="209" spans="1:10" ht="56.25" customHeight="1">
      <c r="A209" s="48" t="s">
        <v>314</v>
      </c>
      <c r="B209" s="21" t="s">
        <v>267</v>
      </c>
      <c r="C209" s="43">
        <v>39735</v>
      </c>
      <c r="D209" s="47" t="s">
        <v>306</v>
      </c>
      <c r="E209" s="47" t="s">
        <v>590</v>
      </c>
      <c r="F209" s="47" t="s">
        <v>23</v>
      </c>
      <c r="G209" s="28"/>
      <c r="H209" s="23">
        <v>4410000</v>
      </c>
      <c r="I209" s="28"/>
      <c r="J209" s="26"/>
    </row>
    <row r="210" spans="1:10" ht="56.25" customHeight="1">
      <c r="A210" s="48" t="s">
        <v>313</v>
      </c>
      <c r="B210" s="21" t="s">
        <v>267</v>
      </c>
      <c r="C210" s="43">
        <v>39735</v>
      </c>
      <c r="D210" s="47" t="s">
        <v>596</v>
      </c>
      <c r="E210" s="47" t="s">
        <v>597</v>
      </c>
      <c r="F210" s="47" t="s">
        <v>23</v>
      </c>
      <c r="G210" s="28"/>
      <c r="H210" s="23">
        <v>1802850</v>
      </c>
      <c r="I210" s="28"/>
      <c r="J210" s="26"/>
    </row>
    <row r="211" spans="1:10" ht="56.25" customHeight="1">
      <c r="A211" s="48" t="s">
        <v>315</v>
      </c>
      <c r="B211" s="21" t="s">
        <v>267</v>
      </c>
      <c r="C211" s="43">
        <v>39736</v>
      </c>
      <c r="D211" s="47" t="s">
        <v>598</v>
      </c>
      <c r="E211" s="19" t="s">
        <v>153</v>
      </c>
      <c r="F211" s="47" t="s">
        <v>23</v>
      </c>
      <c r="G211" s="28"/>
      <c r="H211" s="23">
        <v>5407500</v>
      </c>
      <c r="I211" s="28"/>
      <c r="J211" s="26"/>
    </row>
    <row r="212" spans="1:10" ht="56.25" customHeight="1">
      <c r="A212" s="48" t="s">
        <v>317</v>
      </c>
      <c r="B212" s="21" t="s">
        <v>267</v>
      </c>
      <c r="C212" s="43">
        <v>39744</v>
      </c>
      <c r="D212" s="47" t="s">
        <v>316</v>
      </c>
      <c r="E212" s="47" t="s">
        <v>599</v>
      </c>
      <c r="F212" s="49" t="s">
        <v>24</v>
      </c>
      <c r="G212" s="28"/>
      <c r="H212" s="35">
        <v>13816381</v>
      </c>
      <c r="I212" s="28"/>
      <c r="J212" s="26"/>
    </row>
    <row r="213" spans="1:10" ht="56.25" customHeight="1">
      <c r="A213" s="48" t="s">
        <v>319</v>
      </c>
      <c r="B213" s="21" t="s">
        <v>267</v>
      </c>
      <c r="C213" s="43">
        <v>39745</v>
      </c>
      <c r="D213" s="47" t="s">
        <v>168</v>
      </c>
      <c r="E213" s="47" t="s">
        <v>536</v>
      </c>
      <c r="F213" s="34" t="s">
        <v>273</v>
      </c>
      <c r="G213" s="28"/>
      <c r="H213" s="23">
        <v>630000000</v>
      </c>
      <c r="I213" s="28"/>
      <c r="J213" s="26"/>
    </row>
    <row r="214" spans="1:10" ht="56.25" customHeight="1">
      <c r="A214" s="48" t="s">
        <v>318</v>
      </c>
      <c r="B214" s="21" t="s">
        <v>267</v>
      </c>
      <c r="C214" s="43">
        <v>39745</v>
      </c>
      <c r="D214" s="47" t="s">
        <v>593</v>
      </c>
      <c r="E214" s="47" t="s">
        <v>594</v>
      </c>
      <c r="F214" s="47" t="s">
        <v>23</v>
      </c>
      <c r="G214" s="28"/>
      <c r="H214" s="23">
        <v>2555101</v>
      </c>
      <c r="I214" s="28"/>
      <c r="J214" s="26"/>
    </row>
    <row r="215" spans="1:11" ht="56.25" customHeight="1">
      <c r="A215" s="48" t="s">
        <v>320</v>
      </c>
      <c r="B215" s="21" t="s">
        <v>267</v>
      </c>
      <c r="C215" s="43">
        <v>39745</v>
      </c>
      <c r="D215" s="47" t="s">
        <v>271</v>
      </c>
      <c r="E215" s="47" t="s">
        <v>584</v>
      </c>
      <c r="F215" s="49" t="s">
        <v>24</v>
      </c>
      <c r="G215" s="28"/>
      <c r="H215" s="35">
        <v>13199990</v>
      </c>
      <c r="I215" s="28"/>
      <c r="J215" s="26" t="str">
        <f>IF(K215&gt;0,"単価契約"&amp;CHAR(10)&amp;"単価："&amp;TEXT(K215,"#,##0.0000")&amp;"円"&amp;IF(L215=1,"外","")&amp;CHAR(10))</f>
        <v>単価契約
単価：0.6888円
</v>
      </c>
      <c r="K215" s="7">
        <v>0.6888</v>
      </c>
    </row>
    <row r="216" spans="1:18" ht="56.25" customHeight="1">
      <c r="A216" s="48" t="s">
        <v>322</v>
      </c>
      <c r="B216" s="21" t="s">
        <v>267</v>
      </c>
      <c r="C216" s="43">
        <v>39749</v>
      </c>
      <c r="D216" s="47" t="s">
        <v>321</v>
      </c>
      <c r="E216" s="47" t="s">
        <v>600</v>
      </c>
      <c r="F216" s="47" t="s">
        <v>23</v>
      </c>
      <c r="G216" s="28"/>
      <c r="H216" s="42">
        <v>2207100</v>
      </c>
      <c r="I216" s="28"/>
      <c r="J216" s="26" t="str">
        <f>IF(K216&gt;0,"単価契約"&amp;CHAR(10)&amp;"単価："&amp;TEXT(K216,"#,##0")&amp;"円"&amp;IF(L216=1,"外","")&amp;CHAR(10))</f>
        <v>単価契約
単価：14,000円外
</v>
      </c>
      <c r="K216" s="7">
        <v>14000</v>
      </c>
      <c r="L216" s="7">
        <v>1</v>
      </c>
      <c r="P216" s="2"/>
      <c r="Q216" s="2"/>
      <c r="R216" s="2"/>
    </row>
    <row r="217" spans="1:18" ht="56.25" customHeight="1">
      <c r="A217" s="48" t="s">
        <v>696</v>
      </c>
      <c r="B217" s="21" t="s">
        <v>267</v>
      </c>
      <c r="C217" s="43">
        <v>39751</v>
      </c>
      <c r="D217" s="47" t="s">
        <v>697</v>
      </c>
      <c r="E217" s="47"/>
      <c r="F217" s="47" t="s">
        <v>23</v>
      </c>
      <c r="G217" s="28"/>
      <c r="H217" s="42">
        <v>1242150</v>
      </c>
      <c r="I217" s="28"/>
      <c r="J217" s="26" t="str">
        <f>IF(K217&gt;0,"単価契約"&amp;CHAR(10)&amp;"単価："&amp;TEXT(K217,"#,##0")&amp;"円"&amp;IF(L217=1,"外","")&amp;CHAR(10))</f>
        <v>単価契約
単価：98,700円
</v>
      </c>
      <c r="K217" s="7">
        <v>98700</v>
      </c>
      <c r="P217" s="2"/>
      <c r="Q217" s="2"/>
      <c r="R217" s="2"/>
    </row>
    <row r="218" spans="1:10" ht="56.25" customHeight="1">
      <c r="A218" s="48" t="s">
        <v>324</v>
      </c>
      <c r="B218" s="21" t="s">
        <v>267</v>
      </c>
      <c r="C218" s="43">
        <v>39752</v>
      </c>
      <c r="D218" s="47" t="s">
        <v>323</v>
      </c>
      <c r="E218" s="47" t="s">
        <v>601</v>
      </c>
      <c r="F218" s="47" t="s">
        <v>23</v>
      </c>
      <c r="G218" s="28"/>
      <c r="H218" s="23">
        <v>3570000</v>
      </c>
      <c r="I218" s="28"/>
      <c r="J218" s="26"/>
    </row>
    <row r="219" spans="1:10" ht="56.25" customHeight="1">
      <c r="A219" s="51" t="s">
        <v>326</v>
      </c>
      <c r="B219" s="21" t="s">
        <v>267</v>
      </c>
      <c r="C219" s="43">
        <v>39757</v>
      </c>
      <c r="D219" s="50" t="s">
        <v>325</v>
      </c>
      <c r="E219" s="50" t="s">
        <v>602</v>
      </c>
      <c r="F219" s="48" t="s">
        <v>23</v>
      </c>
      <c r="G219" s="28"/>
      <c r="H219" s="42">
        <v>6675900</v>
      </c>
      <c r="I219" s="28"/>
      <c r="J219" s="26"/>
    </row>
    <row r="220" spans="1:10" ht="56.25" customHeight="1">
      <c r="A220" s="48" t="s">
        <v>328</v>
      </c>
      <c r="B220" s="21" t="s">
        <v>267</v>
      </c>
      <c r="C220" s="43">
        <v>39757</v>
      </c>
      <c r="D220" s="47" t="s">
        <v>327</v>
      </c>
      <c r="E220" s="47" t="s">
        <v>603</v>
      </c>
      <c r="F220" s="48" t="s">
        <v>23</v>
      </c>
      <c r="G220" s="28"/>
      <c r="H220" s="42">
        <v>7486500</v>
      </c>
      <c r="I220" s="28"/>
      <c r="J220" s="26"/>
    </row>
    <row r="221" spans="1:10" ht="56.25" customHeight="1">
      <c r="A221" s="48" t="s">
        <v>330</v>
      </c>
      <c r="B221" s="21" t="s">
        <v>267</v>
      </c>
      <c r="C221" s="43">
        <v>39758</v>
      </c>
      <c r="D221" s="47" t="s">
        <v>329</v>
      </c>
      <c r="E221" s="47" t="s">
        <v>604</v>
      </c>
      <c r="F221" s="48" t="s">
        <v>23</v>
      </c>
      <c r="G221" s="28"/>
      <c r="H221" s="42">
        <v>19369350</v>
      </c>
      <c r="I221" s="28"/>
      <c r="J221" s="26"/>
    </row>
    <row r="222" spans="1:10" ht="56.25" customHeight="1">
      <c r="A222" s="48" t="s">
        <v>332</v>
      </c>
      <c r="B222" s="21" t="s">
        <v>267</v>
      </c>
      <c r="C222" s="43">
        <v>39764</v>
      </c>
      <c r="D222" s="47" t="s">
        <v>331</v>
      </c>
      <c r="E222" s="47" t="s">
        <v>605</v>
      </c>
      <c r="F222" s="49" t="s">
        <v>24</v>
      </c>
      <c r="G222" s="28"/>
      <c r="H222" s="35">
        <v>3043750</v>
      </c>
      <c r="I222" s="28"/>
      <c r="J222" s="26"/>
    </row>
    <row r="223" spans="1:10" ht="56.25" customHeight="1">
      <c r="A223" s="48" t="s">
        <v>333</v>
      </c>
      <c r="B223" s="21" t="s">
        <v>267</v>
      </c>
      <c r="C223" s="43">
        <v>39765</v>
      </c>
      <c r="D223" s="47" t="s">
        <v>606</v>
      </c>
      <c r="E223" s="47" t="s">
        <v>607</v>
      </c>
      <c r="F223" s="49" t="s">
        <v>24</v>
      </c>
      <c r="G223" s="28"/>
      <c r="H223" s="35">
        <v>5121900</v>
      </c>
      <c r="I223" s="28"/>
      <c r="J223" s="26"/>
    </row>
    <row r="224" spans="1:10" ht="56.25" customHeight="1">
      <c r="A224" s="48" t="s">
        <v>334</v>
      </c>
      <c r="B224" s="21" t="s">
        <v>267</v>
      </c>
      <c r="C224" s="43">
        <v>39765</v>
      </c>
      <c r="D224" s="47" t="s">
        <v>608</v>
      </c>
      <c r="E224" s="47" t="s">
        <v>609</v>
      </c>
      <c r="F224" s="49" t="s">
        <v>24</v>
      </c>
      <c r="G224" s="28"/>
      <c r="H224" s="35">
        <v>10810800</v>
      </c>
      <c r="I224" s="28"/>
      <c r="J224" s="26"/>
    </row>
    <row r="225" spans="1:10" ht="56.25" customHeight="1">
      <c r="A225" s="48" t="s">
        <v>335</v>
      </c>
      <c r="B225" s="21" t="s">
        <v>267</v>
      </c>
      <c r="C225" s="43">
        <v>39769</v>
      </c>
      <c r="D225" s="47" t="s">
        <v>171</v>
      </c>
      <c r="E225" s="47" t="s">
        <v>595</v>
      </c>
      <c r="F225" s="48" t="s">
        <v>23</v>
      </c>
      <c r="G225" s="28"/>
      <c r="H225" s="42">
        <v>937650</v>
      </c>
      <c r="I225" s="28"/>
      <c r="J225" s="26"/>
    </row>
    <row r="226" spans="1:10" ht="56.25" customHeight="1">
      <c r="A226" s="48" t="s">
        <v>336</v>
      </c>
      <c r="B226" s="21" t="s">
        <v>267</v>
      </c>
      <c r="C226" s="43">
        <v>39771</v>
      </c>
      <c r="D226" s="47" t="s">
        <v>610</v>
      </c>
      <c r="E226" s="47" t="s">
        <v>611</v>
      </c>
      <c r="F226" s="47" t="s">
        <v>23</v>
      </c>
      <c r="G226" s="28"/>
      <c r="H226" s="23">
        <v>159075000</v>
      </c>
      <c r="I226" s="28"/>
      <c r="J226" s="26"/>
    </row>
    <row r="227" spans="1:10" ht="56.25" customHeight="1">
      <c r="A227" s="48" t="s">
        <v>339</v>
      </c>
      <c r="B227" s="21" t="s">
        <v>267</v>
      </c>
      <c r="C227" s="43">
        <v>39773</v>
      </c>
      <c r="D227" s="47" t="s">
        <v>338</v>
      </c>
      <c r="E227" s="47" t="s">
        <v>615</v>
      </c>
      <c r="F227" s="49" t="s">
        <v>24</v>
      </c>
      <c r="G227" s="28"/>
      <c r="H227" s="35">
        <v>1965600</v>
      </c>
      <c r="I227" s="28"/>
      <c r="J227" s="26"/>
    </row>
    <row r="228" spans="1:10" ht="56.25" customHeight="1">
      <c r="A228" s="48" t="s">
        <v>337</v>
      </c>
      <c r="B228" s="21" t="s">
        <v>267</v>
      </c>
      <c r="C228" s="43">
        <v>39773</v>
      </c>
      <c r="D228" s="41" t="s">
        <v>441</v>
      </c>
      <c r="E228" s="47" t="s">
        <v>614</v>
      </c>
      <c r="F228" s="49" t="s">
        <v>24</v>
      </c>
      <c r="G228" s="28"/>
      <c r="H228" s="35">
        <v>1786743</v>
      </c>
      <c r="I228" s="28"/>
      <c r="J228" s="26"/>
    </row>
    <row r="229" spans="1:10" ht="56.25" customHeight="1">
      <c r="A229" s="48" t="s">
        <v>340</v>
      </c>
      <c r="B229" s="21" t="s">
        <v>267</v>
      </c>
      <c r="C229" s="43">
        <v>39777</v>
      </c>
      <c r="D229" s="47" t="s">
        <v>612</v>
      </c>
      <c r="E229" s="47" t="s">
        <v>613</v>
      </c>
      <c r="F229" s="47" t="s">
        <v>23</v>
      </c>
      <c r="G229" s="28"/>
      <c r="H229" s="23">
        <v>68947389</v>
      </c>
      <c r="I229" s="28"/>
      <c r="J229" s="26"/>
    </row>
    <row r="230" spans="1:10" ht="56.25" customHeight="1">
      <c r="A230" s="48" t="s">
        <v>341</v>
      </c>
      <c r="B230" s="21" t="s">
        <v>267</v>
      </c>
      <c r="C230" s="43">
        <v>39777</v>
      </c>
      <c r="D230" s="47" t="s">
        <v>690</v>
      </c>
      <c r="E230" s="47" t="s">
        <v>616</v>
      </c>
      <c r="F230" s="47" t="s">
        <v>23</v>
      </c>
      <c r="G230" s="28"/>
      <c r="H230" s="42">
        <v>1544331</v>
      </c>
      <c r="I230" s="28"/>
      <c r="J230" s="26"/>
    </row>
    <row r="231" spans="1:10" ht="56.25" customHeight="1">
      <c r="A231" s="48" t="s">
        <v>342</v>
      </c>
      <c r="B231" s="21" t="s">
        <v>267</v>
      </c>
      <c r="C231" s="43">
        <v>39778</v>
      </c>
      <c r="D231" s="47" t="s">
        <v>691</v>
      </c>
      <c r="E231" s="47" t="s">
        <v>617</v>
      </c>
      <c r="F231" s="49" t="s">
        <v>24</v>
      </c>
      <c r="G231" s="28"/>
      <c r="H231" s="35">
        <v>9922500</v>
      </c>
      <c r="I231" s="28"/>
      <c r="J231" s="26"/>
    </row>
    <row r="232" spans="1:10" ht="56.25" customHeight="1">
      <c r="A232" s="48" t="s">
        <v>343</v>
      </c>
      <c r="B232" s="21" t="s">
        <v>267</v>
      </c>
      <c r="C232" s="43">
        <v>39778</v>
      </c>
      <c r="D232" s="47" t="s">
        <v>159</v>
      </c>
      <c r="E232" s="47" t="s">
        <v>618</v>
      </c>
      <c r="F232" s="49" t="s">
        <v>24</v>
      </c>
      <c r="G232" s="28"/>
      <c r="H232" s="35">
        <v>11235000</v>
      </c>
      <c r="I232" s="28"/>
      <c r="J232" s="26"/>
    </row>
    <row r="233" spans="1:10" ht="56.25" customHeight="1">
      <c r="A233" s="48" t="s">
        <v>348</v>
      </c>
      <c r="B233" s="21" t="s">
        <v>267</v>
      </c>
      <c r="C233" s="43">
        <v>39779</v>
      </c>
      <c r="D233" s="47" t="s">
        <v>620</v>
      </c>
      <c r="E233" s="47" t="s">
        <v>607</v>
      </c>
      <c r="F233" s="48" t="s">
        <v>23</v>
      </c>
      <c r="G233" s="28"/>
      <c r="H233" s="42">
        <v>44730000</v>
      </c>
      <c r="I233" s="28"/>
      <c r="J233" s="26"/>
    </row>
    <row r="234" spans="1:10" ht="56.25" customHeight="1">
      <c r="A234" s="48" t="s">
        <v>350</v>
      </c>
      <c r="B234" s="21" t="s">
        <v>267</v>
      </c>
      <c r="C234" s="43">
        <v>39779</v>
      </c>
      <c r="D234" s="47" t="s">
        <v>620</v>
      </c>
      <c r="E234" s="47" t="s">
        <v>607</v>
      </c>
      <c r="F234" s="48" t="s">
        <v>23</v>
      </c>
      <c r="G234" s="28"/>
      <c r="H234" s="42">
        <v>57263850</v>
      </c>
      <c r="I234" s="28"/>
      <c r="J234" s="26"/>
    </row>
    <row r="235" spans="1:10" ht="56.25" customHeight="1">
      <c r="A235" s="48" t="s">
        <v>351</v>
      </c>
      <c r="B235" s="21" t="s">
        <v>267</v>
      </c>
      <c r="C235" s="43">
        <v>39779</v>
      </c>
      <c r="D235" s="47" t="s">
        <v>620</v>
      </c>
      <c r="E235" s="47" t="s">
        <v>607</v>
      </c>
      <c r="F235" s="48" t="s">
        <v>23</v>
      </c>
      <c r="G235" s="28"/>
      <c r="H235" s="42">
        <v>88704000</v>
      </c>
      <c r="I235" s="28"/>
      <c r="J235" s="26"/>
    </row>
    <row r="236" spans="1:10" ht="56.25" customHeight="1">
      <c r="A236" s="48" t="s">
        <v>352</v>
      </c>
      <c r="B236" s="21" t="s">
        <v>267</v>
      </c>
      <c r="C236" s="43">
        <v>39779</v>
      </c>
      <c r="D236" s="47" t="s">
        <v>620</v>
      </c>
      <c r="E236" s="47" t="s">
        <v>607</v>
      </c>
      <c r="F236" s="48" t="s">
        <v>23</v>
      </c>
      <c r="G236" s="28"/>
      <c r="H236" s="42">
        <v>104706000</v>
      </c>
      <c r="I236" s="28"/>
      <c r="J236" s="26"/>
    </row>
    <row r="237" spans="1:10" ht="56.25" customHeight="1">
      <c r="A237" s="48" t="s">
        <v>353</v>
      </c>
      <c r="B237" s="21" t="s">
        <v>267</v>
      </c>
      <c r="C237" s="43">
        <v>39779</v>
      </c>
      <c r="D237" s="47" t="s">
        <v>620</v>
      </c>
      <c r="E237" s="47" t="s">
        <v>607</v>
      </c>
      <c r="F237" s="48" t="s">
        <v>23</v>
      </c>
      <c r="G237" s="28"/>
      <c r="H237" s="42">
        <v>134673000</v>
      </c>
      <c r="I237" s="28"/>
      <c r="J237" s="26"/>
    </row>
    <row r="238" spans="1:10" ht="56.25" customHeight="1">
      <c r="A238" s="48" t="s">
        <v>355</v>
      </c>
      <c r="B238" s="21" t="s">
        <v>267</v>
      </c>
      <c r="C238" s="43">
        <v>39779</v>
      </c>
      <c r="D238" s="47" t="s">
        <v>354</v>
      </c>
      <c r="E238" s="47" t="s">
        <v>621</v>
      </c>
      <c r="F238" s="48" t="s">
        <v>23</v>
      </c>
      <c r="G238" s="28"/>
      <c r="H238" s="42">
        <v>432097974</v>
      </c>
      <c r="I238" s="28"/>
      <c r="J238" s="26"/>
    </row>
    <row r="239" spans="1:10" ht="56.25" customHeight="1">
      <c r="A239" s="48" t="s">
        <v>347</v>
      </c>
      <c r="B239" s="21" t="s">
        <v>267</v>
      </c>
      <c r="C239" s="43">
        <v>39779</v>
      </c>
      <c r="D239" s="47" t="s">
        <v>608</v>
      </c>
      <c r="E239" s="47" t="s">
        <v>502</v>
      </c>
      <c r="F239" s="48" t="s">
        <v>23</v>
      </c>
      <c r="G239" s="28"/>
      <c r="H239" s="42">
        <v>36477000</v>
      </c>
      <c r="I239" s="28"/>
      <c r="J239" s="26"/>
    </row>
    <row r="240" spans="1:10" ht="56.25" customHeight="1">
      <c r="A240" s="48" t="s">
        <v>349</v>
      </c>
      <c r="B240" s="21" t="s">
        <v>267</v>
      </c>
      <c r="C240" s="43">
        <v>39779</v>
      </c>
      <c r="D240" s="47" t="s">
        <v>608</v>
      </c>
      <c r="E240" s="47" t="s">
        <v>502</v>
      </c>
      <c r="F240" s="48" t="s">
        <v>23</v>
      </c>
      <c r="G240" s="28"/>
      <c r="H240" s="42">
        <v>53504850</v>
      </c>
      <c r="I240" s="28"/>
      <c r="J240" s="26"/>
    </row>
    <row r="241" spans="1:10" ht="56.25" customHeight="1">
      <c r="A241" s="48" t="s">
        <v>346</v>
      </c>
      <c r="B241" s="21" t="s">
        <v>267</v>
      </c>
      <c r="C241" s="43">
        <v>39779</v>
      </c>
      <c r="D241" s="47" t="s">
        <v>168</v>
      </c>
      <c r="E241" s="47" t="s">
        <v>534</v>
      </c>
      <c r="F241" s="47" t="s">
        <v>23</v>
      </c>
      <c r="G241" s="28"/>
      <c r="H241" s="23">
        <v>12416712</v>
      </c>
      <c r="I241" s="28"/>
      <c r="J241" s="26"/>
    </row>
    <row r="242" spans="1:10" ht="56.25" customHeight="1">
      <c r="A242" s="48" t="s">
        <v>345</v>
      </c>
      <c r="B242" s="21" t="s">
        <v>267</v>
      </c>
      <c r="C242" s="43">
        <v>39779</v>
      </c>
      <c r="D242" s="47" t="s">
        <v>344</v>
      </c>
      <c r="E242" s="47" t="s">
        <v>619</v>
      </c>
      <c r="F242" s="48" t="s">
        <v>23</v>
      </c>
      <c r="G242" s="28"/>
      <c r="H242" s="42">
        <v>4410000</v>
      </c>
      <c r="I242" s="28"/>
      <c r="J242" s="26"/>
    </row>
    <row r="243" spans="1:10" ht="56.25" customHeight="1">
      <c r="A243" s="48" t="s">
        <v>361</v>
      </c>
      <c r="B243" s="21" t="s">
        <v>267</v>
      </c>
      <c r="C243" s="43">
        <v>39780</v>
      </c>
      <c r="D243" s="47" t="s">
        <v>360</v>
      </c>
      <c r="E243" s="47" t="s">
        <v>624</v>
      </c>
      <c r="F243" s="49" t="s">
        <v>24</v>
      </c>
      <c r="G243" s="28"/>
      <c r="H243" s="35">
        <v>430920000</v>
      </c>
      <c r="I243" s="28"/>
      <c r="J243" s="26"/>
    </row>
    <row r="244" spans="1:10" ht="56.25" customHeight="1">
      <c r="A244" s="48" t="s">
        <v>359</v>
      </c>
      <c r="B244" s="21" t="s">
        <v>267</v>
      </c>
      <c r="C244" s="43">
        <v>39780</v>
      </c>
      <c r="D244" s="47" t="s">
        <v>358</v>
      </c>
      <c r="E244" s="47" t="s">
        <v>623</v>
      </c>
      <c r="F244" s="49" t="s">
        <v>24</v>
      </c>
      <c r="G244" s="28"/>
      <c r="H244" s="35">
        <v>408618000</v>
      </c>
      <c r="I244" s="28"/>
      <c r="J244" s="26"/>
    </row>
    <row r="245" spans="1:10" ht="56.25" customHeight="1">
      <c r="A245" s="48" t="s">
        <v>357</v>
      </c>
      <c r="B245" s="21" t="s">
        <v>267</v>
      </c>
      <c r="C245" s="43">
        <v>39780</v>
      </c>
      <c r="D245" s="47" t="s">
        <v>356</v>
      </c>
      <c r="E245" s="47" t="s">
        <v>622</v>
      </c>
      <c r="F245" s="49" t="s">
        <v>24</v>
      </c>
      <c r="G245" s="28"/>
      <c r="H245" s="35">
        <v>180567922</v>
      </c>
      <c r="I245" s="28"/>
      <c r="J245" s="26"/>
    </row>
    <row r="246" spans="1:10" ht="56.25" customHeight="1">
      <c r="A246" s="48" t="s">
        <v>365</v>
      </c>
      <c r="B246" s="21" t="s">
        <v>267</v>
      </c>
      <c r="C246" s="43">
        <v>39780</v>
      </c>
      <c r="D246" s="47" t="s">
        <v>364</v>
      </c>
      <c r="E246" s="47" t="s">
        <v>626</v>
      </c>
      <c r="F246" s="49" t="s">
        <v>24</v>
      </c>
      <c r="G246" s="28"/>
      <c r="H246" s="35">
        <v>1257889500</v>
      </c>
      <c r="I246" s="28"/>
      <c r="J246" s="26"/>
    </row>
    <row r="247" spans="1:10" ht="56.25" customHeight="1">
      <c r="A247" s="48" t="s">
        <v>363</v>
      </c>
      <c r="B247" s="21" t="s">
        <v>267</v>
      </c>
      <c r="C247" s="43">
        <v>39780</v>
      </c>
      <c r="D247" s="47" t="s">
        <v>362</v>
      </c>
      <c r="E247" s="47" t="s">
        <v>625</v>
      </c>
      <c r="F247" s="49" t="s">
        <v>24</v>
      </c>
      <c r="G247" s="28"/>
      <c r="H247" s="35">
        <v>828418500</v>
      </c>
      <c r="I247" s="28"/>
      <c r="J247" s="26"/>
    </row>
    <row r="248" spans="1:10" ht="56.25" customHeight="1">
      <c r="A248" s="48" t="s">
        <v>366</v>
      </c>
      <c r="B248" s="21" t="s">
        <v>267</v>
      </c>
      <c r="C248" s="43">
        <v>39780</v>
      </c>
      <c r="D248" s="47" t="s">
        <v>222</v>
      </c>
      <c r="E248" s="47" t="s">
        <v>627</v>
      </c>
      <c r="F248" s="49" t="s">
        <v>24</v>
      </c>
      <c r="G248" s="28"/>
      <c r="H248" s="35">
        <v>1317330000</v>
      </c>
      <c r="I248" s="28"/>
      <c r="J248" s="26"/>
    </row>
    <row r="249" spans="1:10" ht="56.25" customHeight="1">
      <c r="A249" s="48" t="s">
        <v>369</v>
      </c>
      <c r="B249" s="21" t="s">
        <v>267</v>
      </c>
      <c r="C249" s="43">
        <v>39785</v>
      </c>
      <c r="D249" s="47" t="s">
        <v>368</v>
      </c>
      <c r="E249" s="47" t="s">
        <v>628</v>
      </c>
      <c r="F249" s="47" t="s">
        <v>23</v>
      </c>
      <c r="G249" s="28"/>
      <c r="H249" s="42">
        <v>3559500</v>
      </c>
      <c r="I249" s="28"/>
      <c r="J249" s="26"/>
    </row>
    <row r="250" spans="1:10" ht="56.25" customHeight="1">
      <c r="A250" s="34" t="s">
        <v>367</v>
      </c>
      <c r="B250" s="21" t="s">
        <v>267</v>
      </c>
      <c r="C250" s="45">
        <v>39785</v>
      </c>
      <c r="D250" s="19" t="s">
        <v>171</v>
      </c>
      <c r="E250" s="19" t="s">
        <v>595</v>
      </c>
      <c r="F250" s="34" t="s">
        <v>273</v>
      </c>
      <c r="G250" s="28"/>
      <c r="H250" s="23">
        <v>21084000</v>
      </c>
      <c r="I250" s="28"/>
      <c r="J250" s="26"/>
    </row>
    <row r="251" spans="1:10" ht="56.25" customHeight="1">
      <c r="A251" s="48" t="s">
        <v>436</v>
      </c>
      <c r="B251" s="21" t="s">
        <v>267</v>
      </c>
      <c r="C251" s="43">
        <v>39787</v>
      </c>
      <c r="D251" s="47" t="s">
        <v>435</v>
      </c>
      <c r="E251" s="47" t="s">
        <v>629</v>
      </c>
      <c r="F251" s="47" t="s">
        <v>23</v>
      </c>
      <c r="G251" s="28"/>
      <c r="H251" s="42">
        <v>6920550</v>
      </c>
      <c r="I251" s="28"/>
      <c r="J251" s="26"/>
    </row>
    <row r="252" spans="1:10" ht="56.25" customHeight="1">
      <c r="A252" s="48" t="s">
        <v>371</v>
      </c>
      <c r="B252" s="21" t="s">
        <v>267</v>
      </c>
      <c r="C252" s="43">
        <v>39790</v>
      </c>
      <c r="D252" s="47" t="s">
        <v>370</v>
      </c>
      <c r="E252" s="47" t="s">
        <v>630</v>
      </c>
      <c r="F252" s="49" t="s">
        <v>24</v>
      </c>
      <c r="G252" s="28"/>
      <c r="H252" s="35">
        <v>2211300</v>
      </c>
      <c r="I252" s="28"/>
      <c r="J252" s="26"/>
    </row>
    <row r="253" spans="1:10" ht="56.25" customHeight="1">
      <c r="A253" s="48" t="s">
        <v>373</v>
      </c>
      <c r="B253" s="21" t="s">
        <v>267</v>
      </c>
      <c r="C253" s="43">
        <v>39792</v>
      </c>
      <c r="D253" s="47" t="s">
        <v>372</v>
      </c>
      <c r="E253" s="47" t="s">
        <v>631</v>
      </c>
      <c r="F253" s="49" t="s">
        <v>24</v>
      </c>
      <c r="G253" s="28"/>
      <c r="H253" s="35">
        <v>2545452</v>
      </c>
      <c r="I253" s="28"/>
      <c r="J253" s="26"/>
    </row>
    <row r="254" spans="1:12" ht="56.25" customHeight="1">
      <c r="A254" s="48" t="s">
        <v>151</v>
      </c>
      <c r="B254" s="21" t="s">
        <v>267</v>
      </c>
      <c r="C254" s="43">
        <v>39792</v>
      </c>
      <c r="D254" s="47" t="s">
        <v>377</v>
      </c>
      <c r="E254" s="47" t="s">
        <v>505</v>
      </c>
      <c r="F254" s="48" t="s">
        <v>23</v>
      </c>
      <c r="G254" s="28"/>
      <c r="H254" s="42">
        <v>7373744</v>
      </c>
      <c r="I254" s="28"/>
      <c r="J254" s="26" t="str">
        <f>IF(K254&gt;0,"単価契約"&amp;CHAR(10)&amp;"単価："&amp;TEXT(K254,"#,##0.000")&amp;"円"&amp;IF(L254=1,"外","")&amp;CHAR(10))</f>
        <v>単価契約
単価：1.638円外
</v>
      </c>
      <c r="K254" s="7">
        <v>1.638</v>
      </c>
      <c r="L254" s="7">
        <v>1</v>
      </c>
    </row>
    <row r="255" spans="1:10" ht="56.25" customHeight="1">
      <c r="A255" s="48" t="s">
        <v>375</v>
      </c>
      <c r="B255" s="21" t="s">
        <v>267</v>
      </c>
      <c r="C255" s="43">
        <v>39792</v>
      </c>
      <c r="D255" s="47" t="s">
        <v>159</v>
      </c>
      <c r="E255" s="47" t="s">
        <v>632</v>
      </c>
      <c r="F255" s="49" t="s">
        <v>24</v>
      </c>
      <c r="G255" s="28"/>
      <c r="H255" s="35">
        <v>9150750</v>
      </c>
      <c r="I255" s="28"/>
      <c r="J255" s="26"/>
    </row>
    <row r="256" spans="1:10" ht="56.25" customHeight="1">
      <c r="A256" s="48" t="s">
        <v>376</v>
      </c>
      <c r="B256" s="21" t="s">
        <v>267</v>
      </c>
      <c r="C256" s="43">
        <v>39792</v>
      </c>
      <c r="D256" s="47" t="s">
        <v>159</v>
      </c>
      <c r="E256" s="47" t="s">
        <v>632</v>
      </c>
      <c r="F256" s="49" t="s">
        <v>24</v>
      </c>
      <c r="G256" s="28"/>
      <c r="H256" s="35">
        <v>9765000</v>
      </c>
      <c r="I256" s="28"/>
      <c r="J256" s="26"/>
    </row>
    <row r="257" spans="1:10" ht="56.25" customHeight="1">
      <c r="A257" s="48" t="s">
        <v>374</v>
      </c>
      <c r="B257" s="21" t="s">
        <v>267</v>
      </c>
      <c r="C257" s="43">
        <v>39792</v>
      </c>
      <c r="D257" s="47" t="s">
        <v>158</v>
      </c>
      <c r="E257" s="47" t="s">
        <v>519</v>
      </c>
      <c r="F257" s="49" t="s">
        <v>24</v>
      </c>
      <c r="G257" s="28"/>
      <c r="H257" s="23">
        <v>8604750</v>
      </c>
      <c r="I257" s="28"/>
      <c r="J257" s="26"/>
    </row>
    <row r="258" spans="1:10" ht="56.25" customHeight="1">
      <c r="A258" s="34" t="s">
        <v>674</v>
      </c>
      <c r="B258" s="21" t="s">
        <v>267</v>
      </c>
      <c r="C258" s="45">
        <v>39792</v>
      </c>
      <c r="D258" s="19" t="s">
        <v>633</v>
      </c>
      <c r="E258" s="19" t="s">
        <v>634</v>
      </c>
      <c r="F258" s="34" t="s">
        <v>273</v>
      </c>
      <c r="G258" s="28"/>
      <c r="H258" s="23">
        <v>339461085</v>
      </c>
      <c r="I258" s="28"/>
      <c r="J258" s="26"/>
    </row>
    <row r="259" spans="1:10" ht="56.25" customHeight="1">
      <c r="A259" s="34" t="s">
        <v>101</v>
      </c>
      <c r="B259" s="21" t="s">
        <v>267</v>
      </c>
      <c r="C259" s="45">
        <v>39800</v>
      </c>
      <c r="D259" s="19" t="s">
        <v>378</v>
      </c>
      <c r="E259" s="19" t="s">
        <v>635</v>
      </c>
      <c r="F259" s="19" t="s">
        <v>23</v>
      </c>
      <c r="G259" s="28"/>
      <c r="H259" s="23">
        <v>2067408</v>
      </c>
      <c r="I259" s="28"/>
      <c r="J259" s="26"/>
    </row>
    <row r="260" spans="1:10" ht="56.25" customHeight="1">
      <c r="A260" s="48" t="s">
        <v>383</v>
      </c>
      <c r="B260" s="21" t="s">
        <v>267</v>
      </c>
      <c r="C260" s="43">
        <v>39801</v>
      </c>
      <c r="D260" s="47" t="s">
        <v>382</v>
      </c>
      <c r="E260" s="47" t="s">
        <v>637</v>
      </c>
      <c r="F260" s="47" t="s">
        <v>23</v>
      </c>
      <c r="G260" s="28"/>
      <c r="H260" s="42">
        <v>4347000</v>
      </c>
      <c r="I260" s="28"/>
      <c r="J260" s="26"/>
    </row>
    <row r="261" spans="1:10" ht="56.25" customHeight="1">
      <c r="A261" s="34" t="s">
        <v>380</v>
      </c>
      <c r="B261" s="21" t="s">
        <v>267</v>
      </c>
      <c r="C261" s="45">
        <v>39801</v>
      </c>
      <c r="D261" s="19" t="s">
        <v>379</v>
      </c>
      <c r="E261" s="19" t="s">
        <v>636</v>
      </c>
      <c r="F261" s="19" t="s">
        <v>23</v>
      </c>
      <c r="G261" s="28"/>
      <c r="H261" s="23">
        <v>4551435</v>
      </c>
      <c r="I261" s="28"/>
      <c r="J261" s="26"/>
    </row>
    <row r="262" spans="1:10" ht="56.25" customHeight="1">
      <c r="A262" s="34" t="s">
        <v>675</v>
      </c>
      <c r="B262" s="21" t="s">
        <v>267</v>
      </c>
      <c r="C262" s="45">
        <v>39801</v>
      </c>
      <c r="D262" s="19" t="s">
        <v>381</v>
      </c>
      <c r="E262" s="19" t="s">
        <v>595</v>
      </c>
      <c r="F262" s="19" t="s">
        <v>23</v>
      </c>
      <c r="G262" s="28"/>
      <c r="H262" s="23">
        <v>4619076</v>
      </c>
      <c r="I262" s="28"/>
      <c r="J262" s="26"/>
    </row>
    <row r="263" spans="1:10" ht="56.25" customHeight="1">
      <c r="A263" s="48" t="s">
        <v>385</v>
      </c>
      <c r="B263" s="21" t="s">
        <v>267</v>
      </c>
      <c r="C263" s="43">
        <v>39804</v>
      </c>
      <c r="D263" s="47" t="s">
        <v>384</v>
      </c>
      <c r="E263" s="47" t="s">
        <v>638</v>
      </c>
      <c r="F263" s="47" t="s">
        <v>23</v>
      </c>
      <c r="G263" s="28"/>
      <c r="H263" s="42">
        <v>2509500</v>
      </c>
      <c r="I263" s="28"/>
      <c r="J263" s="26"/>
    </row>
    <row r="264" spans="1:10" ht="56.25" customHeight="1">
      <c r="A264" s="34" t="s">
        <v>386</v>
      </c>
      <c r="B264" s="21" t="s">
        <v>267</v>
      </c>
      <c r="C264" s="45">
        <v>39806</v>
      </c>
      <c r="D264" s="19" t="s">
        <v>682</v>
      </c>
      <c r="E264" s="19" t="s">
        <v>639</v>
      </c>
      <c r="F264" s="34" t="s">
        <v>273</v>
      </c>
      <c r="G264" s="28"/>
      <c r="H264" s="23">
        <v>86730000</v>
      </c>
      <c r="I264" s="28"/>
      <c r="J264" s="26"/>
    </row>
    <row r="265" spans="1:10" ht="56.25" customHeight="1">
      <c r="A265" s="53" t="s">
        <v>390</v>
      </c>
      <c r="B265" s="21" t="s">
        <v>267</v>
      </c>
      <c r="C265" s="43">
        <v>39807</v>
      </c>
      <c r="D265" s="52" t="s">
        <v>389</v>
      </c>
      <c r="E265" s="52" t="s">
        <v>641</v>
      </c>
      <c r="F265" s="48" t="s">
        <v>23</v>
      </c>
      <c r="G265" s="28"/>
      <c r="H265" s="31">
        <v>4515000</v>
      </c>
      <c r="I265" s="28"/>
      <c r="J265" s="26"/>
    </row>
    <row r="266" spans="1:10" ht="56.25" customHeight="1">
      <c r="A266" s="48" t="s">
        <v>392</v>
      </c>
      <c r="B266" s="21" t="s">
        <v>267</v>
      </c>
      <c r="C266" s="43">
        <v>39807</v>
      </c>
      <c r="D266" s="47" t="s">
        <v>643</v>
      </c>
      <c r="E266" s="19" t="s">
        <v>644</v>
      </c>
      <c r="F266" s="47" t="s">
        <v>23</v>
      </c>
      <c r="G266" s="28"/>
      <c r="H266" s="42">
        <v>26250000</v>
      </c>
      <c r="I266" s="28"/>
      <c r="J266" s="26"/>
    </row>
    <row r="267" spans="1:10" ht="56.25" customHeight="1">
      <c r="A267" s="34" t="s">
        <v>391</v>
      </c>
      <c r="B267" s="21" t="s">
        <v>267</v>
      </c>
      <c r="C267" s="45">
        <v>39807</v>
      </c>
      <c r="D267" s="19" t="s">
        <v>185</v>
      </c>
      <c r="E267" s="19" t="s">
        <v>642</v>
      </c>
      <c r="F267" s="19" t="s">
        <v>23</v>
      </c>
      <c r="G267" s="28"/>
      <c r="H267" s="23">
        <v>31416840</v>
      </c>
      <c r="I267" s="28"/>
      <c r="J267" s="26"/>
    </row>
    <row r="268" spans="1:10" ht="56.25" customHeight="1">
      <c r="A268" s="53" t="s">
        <v>388</v>
      </c>
      <c r="B268" s="21" t="s">
        <v>267</v>
      </c>
      <c r="C268" s="43">
        <v>39807</v>
      </c>
      <c r="D268" s="52" t="s">
        <v>387</v>
      </c>
      <c r="E268" s="52" t="s">
        <v>640</v>
      </c>
      <c r="F268" s="48" t="s">
        <v>23</v>
      </c>
      <c r="G268" s="28"/>
      <c r="H268" s="31">
        <v>1669500</v>
      </c>
      <c r="I268" s="28"/>
      <c r="J268" s="26"/>
    </row>
    <row r="269" spans="1:10" ht="56.25" customHeight="1">
      <c r="A269" s="34" t="s">
        <v>394</v>
      </c>
      <c r="B269" s="21" t="s">
        <v>267</v>
      </c>
      <c r="C269" s="45">
        <v>39822</v>
      </c>
      <c r="D269" s="19" t="s">
        <v>393</v>
      </c>
      <c r="E269" s="19" t="s">
        <v>645</v>
      </c>
      <c r="F269" s="19" t="s">
        <v>23</v>
      </c>
      <c r="G269" s="28"/>
      <c r="H269" s="23">
        <v>1008000</v>
      </c>
      <c r="I269" s="28"/>
      <c r="J269" s="26"/>
    </row>
    <row r="270" spans="1:10" ht="56.25" customHeight="1">
      <c r="A270" s="34" t="s">
        <v>680</v>
      </c>
      <c r="B270" s="21" t="s">
        <v>267</v>
      </c>
      <c r="C270" s="45">
        <v>39822</v>
      </c>
      <c r="D270" s="19" t="s">
        <v>395</v>
      </c>
      <c r="E270" s="19" t="s">
        <v>646</v>
      </c>
      <c r="F270" s="19" t="s">
        <v>23</v>
      </c>
      <c r="G270" s="28"/>
      <c r="H270" s="23">
        <v>157283595</v>
      </c>
      <c r="I270" s="28"/>
      <c r="J270" s="26"/>
    </row>
    <row r="271" spans="1:10" ht="56.25" customHeight="1">
      <c r="A271" s="34" t="s">
        <v>397</v>
      </c>
      <c r="B271" s="21" t="s">
        <v>267</v>
      </c>
      <c r="C271" s="45">
        <v>39829</v>
      </c>
      <c r="D271" s="19" t="s">
        <v>396</v>
      </c>
      <c r="E271" s="19" t="s">
        <v>647</v>
      </c>
      <c r="F271" s="19" t="s">
        <v>23</v>
      </c>
      <c r="G271" s="28"/>
      <c r="H271" s="23">
        <v>2992500</v>
      </c>
      <c r="I271" s="28"/>
      <c r="J271" s="26"/>
    </row>
    <row r="272" spans="1:10" ht="56.25" customHeight="1">
      <c r="A272" s="34" t="s">
        <v>676</v>
      </c>
      <c r="B272" s="21" t="s">
        <v>267</v>
      </c>
      <c r="C272" s="45">
        <v>39829</v>
      </c>
      <c r="D272" s="19" t="s">
        <v>648</v>
      </c>
      <c r="E272" s="19" t="s">
        <v>578</v>
      </c>
      <c r="F272" s="19" t="s">
        <v>23</v>
      </c>
      <c r="G272" s="28"/>
      <c r="H272" s="23">
        <v>48069252</v>
      </c>
      <c r="I272" s="28"/>
      <c r="J272" s="26"/>
    </row>
    <row r="273" spans="1:12" ht="56.25" customHeight="1">
      <c r="A273" s="48" t="s">
        <v>398</v>
      </c>
      <c r="B273" s="21" t="s">
        <v>267</v>
      </c>
      <c r="C273" s="43">
        <v>39829</v>
      </c>
      <c r="D273" s="47" t="s">
        <v>271</v>
      </c>
      <c r="E273" s="47" t="s">
        <v>582</v>
      </c>
      <c r="F273" s="49" t="s">
        <v>24</v>
      </c>
      <c r="G273" s="28"/>
      <c r="H273" s="42">
        <v>4500518</v>
      </c>
      <c r="I273" s="28"/>
      <c r="J273" s="30" t="str">
        <f>IF(K273&gt;0,"単価契約"&amp;CHAR(10)&amp;"単価："&amp;TEXT(K273,"#,##0")&amp;"円"&amp;IF(L273=1,"外","")&amp;CHAR(10))</f>
        <v>単価契約
単価：28,224円外
</v>
      </c>
      <c r="K273" s="7">
        <v>28224</v>
      </c>
      <c r="L273" s="7">
        <v>1</v>
      </c>
    </row>
    <row r="274" spans="1:10" ht="56.25" customHeight="1">
      <c r="A274" s="48" t="s">
        <v>399</v>
      </c>
      <c r="B274" s="21" t="s">
        <v>267</v>
      </c>
      <c r="C274" s="43">
        <v>39833</v>
      </c>
      <c r="D274" s="47" t="s">
        <v>191</v>
      </c>
      <c r="E274" s="47" t="s">
        <v>472</v>
      </c>
      <c r="F274" s="49" t="s">
        <v>24</v>
      </c>
      <c r="G274" s="28"/>
      <c r="H274" s="42">
        <v>207307905</v>
      </c>
      <c r="I274" s="28"/>
      <c r="J274" s="26"/>
    </row>
    <row r="275" spans="1:10" ht="56.25" customHeight="1">
      <c r="A275" s="34" t="s">
        <v>403</v>
      </c>
      <c r="B275" s="21" t="s">
        <v>267</v>
      </c>
      <c r="C275" s="45">
        <v>39835</v>
      </c>
      <c r="D275" s="19" t="s">
        <v>228</v>
      </c>
      <c r="E275" s="19" t="s">
        <v>613</v>
      </c>
      <c r="F275" s="19" t="s">
        <v>23</v>
      </c>
      <c r="G275" s="28"/>
      <c r="H275" s="23">
        <v>10860097</v>
      </c>
      <c r="I275" s="28"/>
      <c r="J275" s="26"/>
    </row>
    <row r="276" spans="1:10" ht="56.25" customHeight="1">
      <c r="A276" s="48" t="s">
        <v>401</v>
      </c>
      <c r="B276" s="21" t="s">
        <v>267</v>
      </c>
      <c r="C276" s="43">
        <v>39835</v>
      </c>
      <c r="D276" s="47" t="s">
        <v>400</v>
      </c>
      <c r="E276" s="47" t="s">
        <v>649</v>
      </c>
      <c r="F276" s="47" t="s">
        <v>23</v>
      </c>
      <c r="G276" s="28"/>
      <c r="H276" s="23">
        <v>2693250</v>
      </c>
      <c r="I276" s="28"/>
      <c r="J276" s="26"/>
    </row>
    <row r="277" spans="1:10" ht="56.25" customHeight="1">
      <c r="A277" s="34" t="s">
        <v>402</v>
      </c>
      <c r="B277" s="21" t="s">
        <v>267</v>
      </c>
      <c r="C277" s="45">
        <v>39835</v>
      </c>
      <c r="D277" s="19" t="s">
        <v>271</v>
      </c>
      <c r="E277" s="19" t="s">
        <v>582</v>
      </c>
      <c r="F277" s="19" t="s">
        <v>23</v>
      </c>
      <c r="G277" s="28"/>
      <c r="H277" s="23">
        <v>5587352</v>
      </c>
      <c r="I277" s="28"/>
      <c r="J277" s="26"/>
    </row>
    <row r="278" spans="1:10" ht="56.25" customHeight="1">
      <c r="A278" s="48" t="s">
        <v>404</v>
      </c>
      <c r="B278" s="21" t="s">
        <v>267</v>
      </c>
      <c r="C278" s="43">
        <v>39836</v>
      </c>
      <c r="D278" s="47" t="s">
        <v>183</v>
      </c>
      <c r="E278" s="47" t="s">
        <v>470</v>
      </c>
      <c r="F278" s="47" t="s">
        <v>23</v>
      </c>
      <c r="G278" s="28"/>
      <c r="H278" s="23">
        <v>3732750</v>
      </c>
      <c r="I278" s="28"/>
      <c r="J278" s="26"/>
    </row>
    <row r="279" spans="1:10" ht="56.25" customHeight="1">
      <c r="A279" s="41" t="s">
        <v>438</v>
      </c>
      <c r="B279" s="21" t="s">
        <v>267</v>
      </c>
      <c r="C279" s="46">
        <v>39836</v>
      </c>
      <c r="D279" s="41" t="s">
        <v>437</v>
      </c>
      <c r="E279" s="41" t="s">
        <v>665</v>
      </c>
      <c r="F279" s="24" t="s">
        <v>24</v>
      </c>
      <c r="G279" s="41"/>
      <c r="H279" s="54">
        <v>26474700</v>
      </c>
      <c r="I279" s="41"/>
      <c r="J279" s="26"/>
    </row>
    <row r="280" spans="1:10" ht="56.25" customHeight="1">
      <c r="A280" s="48" t="s">
        <v>405</v>
      </c>
      <c r="B280" s="21" t="s">
        <v>267</v>
      </c>
      <c r="C280" s="43">
        <v>39839</v>
      </c>
      <c r="D280" s="47" t="s">
        <v>248</v>
      </c>
      <c r="E280" s="47" t="s">
        <v>650</v>
      </c>
      <c r="F280" s="47" t="s">
        <v>23</v>
      </c>
      <c r="G280" s="28"/>
      <c r="H280" s="23">
        <v>1039500</v>
      </c>
      <c r="I280" s="28"/>
      <c r="J280" s="26"/>
    </row>
    <row r="281" spans="1:11" ht="56.25" customHeight="1">
      <c r="A281" s="34" t="s">
        <v>152</v>
      </c>
      <c r="B281" s="21" t="s">
        <v>267</v>
      </c>
      <c r="C281" s="45">
        <v>39840</v>
      </c>
      <c r="D281" s="19" t="s">
        <v>407</v>
      </c>
      <c r="E281" s="19" t="s">
        <v>461</v>
      </c>
      <c r="F281" s="19" t="s">
        <v>23</v>
      </c>
      <c r="G281" s="28"/>
      <c r="H281" s="42">
        <v>688081</v>
      </c>
      <c r="I281" s="28"/>
      <c r="J281" s="30" t="str">
        <f>IF(K281&gt;0,"単価契約"&amp;CHAR(10)&amp;"単価："&amp;TEXT(K281,"#,##0")&amp;"円"&amp;IF(L281=1,"外","")&amp;CHAR(10))</f>
        <v>単価契約
単価：1,254,750円
</v>
      </c>
      <c r="K281" s="7">
        <v>1254750</v>
      </c>
    </row>
    <row r="282" spans="1:10" ht="56.25" customHeight="1">
      <c r="A282" s="34" t="s">
        <v>406</v>
      </c>
      <c r="B282" s="21" t="s">
        <v>267</v>
      </c>
      <c r="C282" s="45">
        <v>39840</v>
      </c>
      <c r="D282" s="19" t="s">
        <v>228</v>
      </c>
      <c r="E282" s="19" t="s">
        <v>651</v>
      </c>
      <c r="F282" s="19" t="s">
        <v>23</v>
      </c>
      <c r="G282" s="28"/>
      <c r="H282" s="23">
        <v>18395013</v>
      </c>
      <c r="I282" s="28"/>
      <c r="J282" s="26"/>
    </row>
    <row r="283" spans="1:10" ht="56.25" customHeight="1">
      <c r="A283" s="41" t="s">
        <v>445</v>
      </c>
      <c r="B283" s="21" t="s">
        <v>267</v>
      </c>
      <c r="C283" s="46">
        <v>39846</v>
      </c>
      <c r="D283" s="41" t="s">
        <v>439</v>
      </c>
      <c r="E283" s="41" t="s">
        <v>666</v>
      </c>
      <c r="F283" s="24" t="s">
        <v>24</v>
      </c>
      <c r="G283" s="41"/>
      <c r="H283" s="54">
        <v>64528905</v>
      </c>
      <c r="I283" s="41"/>
      <c r="J283" s="26"/>
    </row>
    <row r="284" spans="1:10" ht="56.25" customHeight="1">
      <c r="A284" s="41" t="s">
        <v>446</v>
      </c>
      <c r="B284" s="21" t="s">
        <v>267</v>
      </c>
      <c r="C284" s="46">
        <v>39846</v>
      </c>
      <c r="D284" s="41" t="s">
        <v>440</v>
      </c>
      <c r="E284" s="41" t="s">
        <v>667</v>
      </c>
      <c r="F284" s="24" t="s">
        <v>24</v>
      </c>
      <c r="G284" s="41"/>
      <c r="H284" s="54">
        <v>5460000</v>
      </c>
      <c r="I284" s="41"/>
      <c r="J284" s="26"/>
    </row>
    <row r="285" spans="1:10" ht="56.25" customHeight="1">
      <c r="A285" s="41" t="s">
        <v>448</v>
      </c>
      <c r="B285" s="21" t="s">
        <v>267</v>
      </c>
      <c r="C285" s="46">
        <v>39848</v>
      </c>
      <c r="D285" s="41" t="s">
        <v>441</v>
      </c>
      <c r="E285" s="41" t="s">
        <v>669</v>
      </c>
      <c r="F285" s="24" t="s">
        <v>24</v>
      </c>
      <c r="G285" s="41"/>
      <c r="H285" s="54">
        <v>3360000</v>
      </c>
      <c r="I285" s="41"/>
      <c r="J285" s="26"/>
    </row>
    <row r="286" spans="1:10" ht="56.25" customHeight="1">
      <c r="A286" s="41" t="s">
        <v>447</v>
      </c>
      <c r="B286" s="21" t="s">
        <v>267</v>
      </c>
      <c r="C286" s="46">
        <v>39848</v>
      </c>
      <c r="D286" s="41" t="s">
        <v>172</v>
      </c>
      <c r="E286" s="41" t="s">
        <v>668</v>
      </c>
      <c r="F286" s="24" t="s">
        <v>24</v>
      </c>
      <c r="G286" s="41"/>
      <c r="H286" s="54">
        <v>1050000</v>
      </c>
      <c r="I286" s="41"/>
      <c r="J286" s="26"/>
    </row>
    <row r="287" spans="1:10" ht="56.25" customHeight="1">
      <c r="A287" s="48" t="s">
        <v>408</v>
      </c>
      <c r="B287" s="21" t="s">
        <v>267</v>
      </c>
      <c r="C287" s="43">
        <v>39849</v>
      </c>
      <c r="D287" s="47" t="s">
        <v>186</v>
      </c>
      <c r="E287" s="47" t="s">
        <v>652</v>
      </c>
      <c r="F287" s="47" t="s">
        <v>23</v>
      </c>
      <c r="G287" s="28"/>
      <c r="H287" s="23">
        <v>1069425</v>
      </c>
      <c r="I287" s="28"/>
      <c r="J287" s="26"/>
    </row>
    <row r="288" spans="1:10" ht="56.25" customHeight="1">
      <c r="A288" s="48" t="s">
        <v>410</v>
      </c>
      <c r="B288" s="21" t="s">
        <v>267</v>
      </c>
      <c r="C288" s="43">
        <v>39856</v>
      </c>
      <c r="D288" s="47" t="s">
        <v>409</v>
      </c>
      <c r="E288" s="47" t="s">
        <v>653</v>
      </c>
      <c r="F288" s="47" t="s">
        <v>23</v>
      </c>
      <c r="G288" s="28"/>
      <c r="H288" s="23">
        <v>1957378</v>
      </c>
      <c r="I288" s="28"/>
      <c r="J288" s="26"/>
    </row>
    <row r="289" spans="1:10" ht="56.25" customHeight="1">
      <c r="A289" s="48" t="s">
        <v>412</v>
      </c>
      <c r="B289" s="21" t="s">
        <v>267</v>
      </c>
      <c r="C289" s="43">
        <v>39862</v>
      </c>
      <c r="D289" s="47" t="s">
        <v>411</v>
      </c>
      <c r="E289" s="47" t="s">
        <v>654</v>
      </c>
      <c r="F289" s="47" t="s">
        <v>23</v>
      </c>
      <c r="G289" s="28"/>
      <c r="H289" s="23">
        <v>201757500</v>
      </c>
      <c r="I289" s="28"/>
      <c r="J289" s="26"/>
    </row>
    <row r="290" spans="1:10" ht="56.25" customHeight="1">
      <c r="A290" s="48" t="s">
        <v>413</v>
      </c>
      <c r="B290" s="21" t="s">
        <v>267</v>
      </c>
      <c r="C290" s="43">
        <v>39862</v>
      </c>
      <c r="D290" s="47" t="s">
        <v>183</v>
      </c>
      <c r="E290" s="47" t="s">
        <v>592</v>
      </c>
      <c r="F290" s="47" t="s">
        <v>23</v>
      </c>
      <c r="G290" s="28"/>
      <c r="H290" s="23">
        <v>72765000</v>
      </c>
      <c r="I290" s="28"/>
      <c r="J290" s="26"/>
    </row>
    <row r="291" spans="1:10" ht="56.25" customHeight="1">
      <c r="A291" s="48" t="s">
        <v>417</v>
      </c>
      <c r="B291" s="21" t="s">
        <v>267</v>
      </c>
      <c r="C291" s="43">
        <v>39862</v>
      </c>
      <c r="D291" s="47" t="s">
        <v>416</v>
      </c>
      <c r="E291" s="47" t="s">
        <v>494</v>
      </c>
      <c r="F291" s="47" t="s">
        <v>23</v>
      </c>
      <c r="G291" s="28"/>
      <c r="H291" s="23">
        <v>2100000</v>
      </c>
      <c r="I291" s="28"/>
      <c r="J291" s="26"/>
    </row>
    <row r="292" spans="1:10" ht="56.25" customHeight="1">
      <c r="A292" s="41" t="s">
        <v>449</v>
      </c>
      <c r="B292" s="21" t="s">
        <v>267</v>
      </c>
      <c r="C292" s="46">
        <v>39862</v>
      </c>
      <c r="D292" s="41" t="s">
        <v>442</v>
      </c>
      <c r="E292" s="41" t="s">
        <v>670</v>
      </c>
      <c r="F292" s="24" t="s">
        <v>24</v>
      </c>
      <c r="G292" s="41"/>
      <c r="H292" s="54">
        <v>1449000</v>
      </c>
      <c r="I292" s="41"/>
      <c r="J292" s="26"/>
    </row>
    <row r="293" spans="1:10" ht="56.25" customHeight="1">
      <c r="A293" s="48" t="s">
        <v>414</v>
      </c>
      <c r="B293" s="21" t="s">
        <v>267</v>
      </c>
      <c r="C293" s="43">
        <v>39862</v>
      </c>
      <c r="D293" s="47" t="s">
        <v>655</v>
      </c>
      <c r="E293" s="47" t="s">
        <v>636</v>
      </c>
      <c r="F293" s="47" t="s">
        <v>23</v>
      </c>
      <c r="G293" s="28"/>
      <c r="H293" s="23">
        <v>771907500</v>
      </c>
      <c r="I293" s="28"/>
      <c r="J293" s="26"/>
    </row>
    <row r="294" spans="1:10" ht="56.25" customHeight="1">
      <c r="A294" s="41" t="s">
        <v>450</v>
      </c>
      <c r="B294" s="21" t="s">
        <v>267</v>
      </c>
      <c r="C294" s="46">
        <v>39862</v>
      </c>
      <c r="D294" s="41" t="s">
        <v>182</v>
      </c>
      <c r="E294" s="41" t="s">
        <v>671</v>
      </c>
      <c r="F294" s="24" t="s">
        <v>24</v>
      </c>
      <c r="G294" s="41"/>
      <c r="H294" s="54">
        <v>6090000</v>
      </c>
      <c r="I294" s="41"/>
      <c r="J294" s="26"/>
    </row>
    <row r="295" spans="1:10" ht="56.25" customHeight="1">
      <c r="A295" s="41" t="s">
        <v>692</v>
      </c>
      <c r="B295" s="21" t="s">
        <v>267</v>
      </c>
      <c r="C295" s="46">
        <v>39862</v>
      </c>
      <c r="D295" s="41" t="s">
        <v>693</v>
      </c>
      <c r="E295" s="41"/>
      <c r="F295" s="24" t="s">
        <v>24</v>
      </c>
      <c r="G295" s="41"/>
      <c r="H295" s="54">
        <v>6772500</v>
      </c>
      <c r="I295" s="41"/>
      <c r="J295" s="26"/>
    </row>
    <row r="296" spans="1:10" ht="56.25" customHeight="1">
      <c r="A296" s="48" t="s">
        <v>415</v>
      </c>
      <c r="B296" s="21" t="s">
        <v>267</v>
      </c>
      <c r="C296" s="43">
        <v>39864</v>
      </c>
      <c r="D296" s="47" t="s">
        <v>183</v>
      </c>
      <c r="E296" s="47" t="s">
        <v>592</v>
      </c>
      <c r="F296" s="47" t="s">
        <v>23</v>
      </c>
      <c r="G296" s="28"/>
      <c r="H296" s="23">
        <v>62447868</v>
      </c>
      <c r="I296" s="28"/>
      <c r="J296" s="26"/>
    </row>
    <row r="297" spans="1:10" ht="56.25" customHeight="1">
      <c r="A297" s="48" t="s">
        <v>419</v>
      </c>
      <c r="B297" s="21" t="s">
        <v>267</v>
      </c>
      <c r="C297" s="43">
        <v>39868</v>
      </c>
      <c r="D297" s="47" t="s">
        <v>418</v>
      </c>
      <c r="E297" s="47" t="s">
        <v>656</v>
      </c>
      <c r="F297" s="47" t="s">
        <v>23</v>
      </c>
      <c r="G297" s="28"/>
      <c r="H297" s="23">
        <v>4298797</v>
      </c>
      <c r="I297" s="28"/>
      <c r="J297" s="26"/>
    </row>
    <row r="298" spans="1:10" ht="56.25" customHeight="1">
      <c r="A298" s="48" t="s">
        <v>420</v>
      </c>
      <c r="B298" s="21" t="s">
        <v>267</v>
      </c>
      <c r="C298" s="43">
        <v>39869</v>
      </c>
      <c r="D298" s="47" t="s">
        <v>203</v>
      </c>
      <c r="E298" s="47" t="s">
        <v>657</v>
      </c>
      <c r="F298" s="49" t="s">
        <v>24</v>
      </c>
      <c r="G298" s="28"/>
      <c r="H298" s="35">
        <v>3872400</v>
      </c>
      <c r="I298" s="28"/>
      <c r="J298" s="26"/>
    </row>
    <row r="299" spans="1:10" ht="56.25" customHeight="1">
      <c r="A299" s="41" t="s">
        <v>453</v>
      </c>
      <c r="B299" s="21" t="s">
        <v>267</v>
      </c>
      <c r="C299" s="46">
        <v>39870</v>
      </c>
      <c r="D299" s="41" t="s">
        <v>443</v>
      </c>
      <c r="E299" s="41" t="s">
        <v>672</v>
      </c>
      <c r="F299" s="24" t="s">
        <v>24</v>
      </c>
      <c r="G299" s="41"/>
      <c r="H299" s="54">
        <v>3556367</v>
      </c>
      <c r="I299" s="41"/>
      <c r="J299" s="26"/>
    </row>
    <row r="300" spans="1:10" ht="56.25" customHeight="1">
      <c r="A300" s="48" t="s">
        <v>422</v>
      </c>
      <c r="B300" s="21" t="s">
        <v>267</v>
      </c>
      <c r="C300" s="43">
        <v>39874</v>
      </c>
      <c r="D300" s="47" t="s">
        <v>421</v>
      </c>
      <c r="E300" s="47" t="s">
        <v>595</v>
      </c>
      <c r="F300" s="49" t="s">
        <v>24</v>
      </c>
      <c r="G300" s="28"/>
      <c r="H300" s="35">
        <v>20769840</v>
      </c>
      <c r="I300" s="28"/>
      <c r="J300" s="26"/>
    </row>
    <row r="301" spans="1:10" ht="56.25" customHeight="1">
      <c r="A301" s="41" t="s">
        <v>451</v>
      </c>
      <c r="B301" s="21" t="s">
        <v>267</v>
      </c>
      <c r="C301" s="46">
        <v>39875</v>
      </c>
      <c r="D301" s="41" t="s">
        <v>444</v>
      </c>
      <c r="E301" s="41" t="s">
        <v>673</v>
      </c>
      <c r="F301" s="24" t="s">
        <v>24</v>
      </c>
      <c r="G301" s="41"/>
      <c r="H301" s="54">
        <v>33380067</v>
      </c>
      <c r="I301" s="41"/>
      <c r="J301" s="26"/>
    </row>
    <row r="302" spans="1:10" ht="56.25" customHeight="1">
      <c r="A302" s="48" t="s">
        <v>426</v>
      </c>
      <c r="B302" s="21" t="s">
        <v>267</v>
      </c>
      <c r="C302" s="43">
        <v>39877</v>
      </c>
      <c r="D302" s="47" t="s">
        <v>425</v>
      </c>
      <c r="E302" s="47" t="s">
        <v>659</v>
      </c>
      <c r="F302" s="49" t="s">
        <v>24</v>
      </c>
      <c r="G302" s="28"/>
      <c r="H302" s="35">
        <v>9450000</v>
      </c>
      <c r="I302" s="28"/>
      <c r="J302" s="26"/>
    </row>
    <row r="303" spans="1:10" ht="56.25" customHeight="1">
      <c r="A303" s="48" t="s">
        <v>424</v>
      </c>
      <c r="B303" s="21" t="s">
        <v>267</v>
      </c>
      <c r="C303" s="43">
        <v>39877</v>
      </c>
      <c r="D303" s="47" t="s">
        <v>423</v>
      </c>
      <c r="E303" s="47" t="s">
        <v>658</v>
      </c>
      <c r="F303" s="49" t="s">
        <v>24</v>
      </c>
      <c r="G303" s="28"/>
      <c r="H303" s="35">
        <v>2087400</v>
      </c>
      <c r="I303" s="28"/>
      <c r="J303" s="26"/>
    </row>
    <row r="304" spans="1:10" ht="56.25" customHeight="1">
      <c r="A304" s="27" t="s">
        <v>678</v>
      </c>
      <c r="B304" s="21" t="s">
        <v>267</v>
      </c>
      <c r="C304" s="44">
        <v>39877</v>
      </c>
      <c r="D304" s="19" t="s">
        <v>255</v>
      </c>
      <c r="E304" s="19" t="s">
        <v>295</v>
      </c>
      <c r="F304" s="24" t="s">
        <v>24</v>
      </c>
      <c r="G304" s="28"/>
      <c r="H304" s="36">
        <v>1617210</v>
      </c>
      <c r="I304" s="28"/>
      <c r="J304" s="26"/>
    </row>
    <row r="305" spans="1:10" ht="56.25" customHeight="1">
      <c r="A305" s="48" t="s">
        <v>427</v>
      </c>
      <c r="B305" s="21" t="s">
        <v>267</v>
      </c>
      <c r="C305" s="43">
        <v>39889</v>
      </c>
      <c r="D305" s="47" t="s">
        <v>203</v>
      </c>
      <c r="E305" s="47" t="s">
        <v>657</v>
      </c>
      <c r="F305" s="49" t="s">
        <v>24</v>
      </c>
      <c r="G305" s="28"/>
      <c r="H305" s="35">
        <v>4400098</v>
      </c>
      <c r="I305" s="28"/>
      <c r="J305" s="26"/>
    </row>
    <row r="306" spans="1:10" ht="56.25" customHeight="1">
      <c r="A306" s="48" t="s">
        <v>428</v>
      </c>
      <c r="B306" s="21" t="s">
        <v>267</v>
      </c>
      <c r="C306" s="43">
        <v>39899</v>
      </c>
      <c r="D306" s="47" t="s">
        <v>681</v>
      </c>
      <c r="E306" s="47" t="s">
        <v>660</v>
      </c>
      <c r="F306" s="49" t="s">
        <v>24</v>
      </c>
      <c r="G306" s="28"/>
      <c r="H306" s="35">
        <v>165494700</v>
      </c>
      <c r="I306" s="28"/>
      <c r="J306" s="26"/>
    </row>
    <row r="307" spans="1:10" ht="56.25" customHeight="1">
      <c r="A307" s="48" t="s">
        <v>431</v>
      </c>
      <c r="B307" s="21" t="s">
        <v>267</v>
      </c>
      <c r="C307" s="43">
        <v>39899</v>
      </c>
      <c r="D307" s="47" t="s">
        <v>430</v>
      </c>
      <c r="E307" s="47" t="s">
        <v>662</v>
      </c>
      <c r="F307" s="49" t="s">
        <v>24</v>
      </c>
      <c r="G307" s="28"/>
      <c r="H307" s="35">
        <v>6860700</v>
      </c>
      <c r="I307" s="28"/>
      <c r="J307" s="26"/>
    </row>
    <row r="308" spans="1:10" ht="56.25" customHeight="1">
      <c r="A308" s="48" t="s">
        <v>429</v>
      </c>
      <c r="B308" s="21" t="s">
        <v>267</v>
      </c>
      <c r="C308" s="43">
        <v>39899</v>
      </c>
      <c r="D308" s="47" t="s">
        <v>661</v>
      </c>
      <c r="E308" s="47" t="s">
        <v>609</v>
      </c>
      <c r="F308" s="49" t="s">
        <v>24</v>
      </c>
      <c r="G308" s="28"/>
      <c r="H308" s="35">
        <v>32942700</v>
      </c>
      <c r="I308" s="28"/>
      <c r="J308" s="26"/>
    </row>
    <row r="309" spans="1:10" ht="56.25" customHeight="1">
      <c r="A309" s="48" t="s">
        <v>663</v>
      </c>
      <c r="B309" s="21" t="s">
        <v>267</v>
      </c>
      <c r="C309" s="43">
        <v>39899</v>
      </c>
      <c r="D309" s="47" t="s">
        <v>432</v>
      </c>
      <c r="E309" s="47" t="s">
        <v>294</v>
      </c>
      <c r="F309" s="49" t="s">
        <v>24</v>
      </c>
      <c r="G309" s="28"/>
      <c r="H309" s="35">
        <v>13080690</v>
      </c>
      <c r="I309" s="28"/>
      <c r="J309" s="26"/>
    </row>
    <row r="310" spans="1:10" ht="56.25" customHeight="1">
      <c r="A310" s="48" t="s">
        <v>434</v>
      </c>
      <c r="B310" s="21" t="s">
        <v>267</v>
      </c>
      <c r="C310" s="43">
        <v>39899</v>
      </c>
      <c r="D310" s="47" t="s">
        <v>433</v>
      </c>
      <c r="E310" s="47" t="s">
        <v>664</v>
      </c>
      <c r="F310" s="49" t="s">
        <v>24</v>
      </c>
      <c r="G310" s="28"/>
      <c r="H310" s="35">
        <v>171763200</v>
      </c>
      <c r="I310" s="28"/>
      <c r="J310" s="26"/>
    </row>
  </sheetData>
  <sheetProtection/>
  <autoFilter ref="A1:O310">
    <sortState ref="A2:O310">
      <sortCondition sortBy="value" ref="C2:C310"/>
    </sortState>
  </autoFilter>
  <printOptions gridLines="1" horizontalCentered="1"/>
  <pageMargins left="0.1968503937007874" right="0.1968503937007874" top="0.8661417322834646" bottom="0.3937007874015748" header="0.5511811023622047" footer="0.1968503937007874"/>
  <pageSetup fitToHeight="0" fitToWidth="1" horizontalDpi="600" verticalDpi="600" orientation="landscape" paperSize="9" scale="88" r:id="rId1"/>
  <headerFooter alignWithMargins="0">
    <oddHeader>&amp;C&amp;14公共調達の適正化（平成18年8月25日付財計第2017号）に基づく競争入札に係る情報の公表（物品役務等）【平成２０年度分】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2022-07-28T06:08:12Z</dcterms:created>
  <dcterms:modified xsi:type="dcterms:W3CDTF">2022-07-28T06:08:12Z</dcterms:modified>
  <cp:category/>
  <cp:version/>
  <cp:contentType/>
  <cp:contentStatus/>
</cp:coreProperties>
</file>