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'01'!$B$2:$L$61,'01'!$N$2:$W$61</definedName>
  </definedNames>
  <calcPr fullCalcOnLoad="1"/>
</workbook>
</file>

<file path=xl/sharedStrings.xml><?xml version="1.0" encoding="utf-8"?>
<sst xmlns="http://schemas.openxmlformats.org/spreadsheetml/2006/main" count="163" uniqueCount="124">
  <si>
    <t>注　解決事件を除く。</t>
  </si>
  <si>
    <t>自首</t>
  </si>
  <si>
    <t>該当なし</t>
  </si>
  <si>
    <t>告訴・告発</t>
  </si>
  <si>
    <t>端緒別　検挙件数（民間協力等）</t>
  </si>
  <si>
    <t>殺人</t>
  </si>
  <si>
    <t>殺人予備</t>
  </si>
  <si>
    <t>自殺関与</t>
  </si>
  <si>
    <t>強盗殺人</t>
  </si>
  <si>
    <t>強盗傷人</t>
  </si>
  <si>
    <t>強盗・準強盗</t>
  </si>
  <si>
    <t>凶器準備集合</t>
  </si>
  <si>
    <t>うち)</t>
  </si>
  <si>
    <t>傷害致死</t>
  </si>
  <si>
    <t>通貨偽造</t>
  </si>
  <si>
    <t>文書偽造</t>
  </si>
  <si>
    <t>有価証券偽造</t>
  </si>
  <si>
    <t>うち)</t>
  </si>
  <si>
    <t>賄賂</t>
  </si>
  <si>
    <t>強制わいせつ</t>
  </si>
  <si>
    <t>公然わいせつ</t>
  </si>
  <si>
    <t>公務執行妨害</t>
  </si>
  <si>
    <t>住居侵入</t>
  </si>
  <si>
    <t>盗品等</t>
  </si>
  <si>
    <t>器物損壊等</t>
  </si>
  <si>
    <t>その他の刑法犯</t>
  </si>
  <si>
    <t>占有離脱物横領</t>
  </si>
  <si>
    <r>
      <t>刑法犯総数</t>
    </r>
    <r>
      <rPr>
        <sz val="9"/>
        <rFont val="ＭＳ ゴシック"/>
        <family val="3"/>
      </rPr>
      <t>(交通業過を除く)</t>
    </r>
  </si>
  <si>
    <t>凶悪犯</t>
  </si>
  <si>
    <t>殺人</t>
  </si>
  <si>
    <t>嬰児殺</t>
  </si>
  <si>
    <t>強盗</t>
  </si>
  <si>
    <t>強盗</t>
  </si>
  <si>
    <t>放火</t>
  </si>
  <si>
    <t>放火</t>
  </si>
  <si>
    <t>粗暴犯</t>
  </si>
  <si>
    <t>粗暴犯</t>
  </si>
  <si>
    <t>暴行</t>
  </si>
  <si>
    <t>暴行</t>
  </si>
  <si>
    <t>傷害</t>
  </si>
  <si>
    <t>傷害</t>
  </si>
  <si>
    <t>うち)</t>
  </si>
  <si>
    <t>うち)</t>
  </si>
  <si>
    <t>脅迫</t>
  </si>
  <si>
    <t>脅迫</t>
  </si>
  <si>
    <t>恐喝</t>
  </si>
  <si>
    <t>恐喝</t>
  </si>
  <si>
    <t>窃盗犯</t>
  </si>
  <si>
    <t>窃盗犯</t>
  </si>
  <si>
    <t>侵入盗</t>
  </si>
  <si>
    <t>侵入盗</t>
  </si>
  <si>
    <t>乗り物盗</t>
  </si>
  <si>
    <t>乗り物盗</t>
  </si>
  <si>
    <t>非侵入盗</t>
  </si>
  <si>
    <t>非侵入盗</t>
  </si>
  <si>
    <t>知能犯</t>
  </si>
  <si>
    <t>知能犯</t>
  </si>
  <si>
    <t>詐欺</t>
  </si>
  <si>
    <t>詐欺</t>
  </si>
  <si>
    <t>横領</t>
  </si>
  <si>
    <t>横領</t>
  </si>
  <si>
    <t>業務上横領</t>
  </si>
  <si>
    <t>業務上横領</t>
  </si>
  <si>
    <t>偽造</t>
  </si>
  <si>
    <t>偽造</t>
  </si>
  <si>
    <t>印章偽造</t>
  </si>
  <si>
    <t>印章偽造</t>
  </si>
  <si>
    <t>汚職</t>
  </si>
  <si>
    <t>うち)</t>
  </si>
  <si>
    <t>あっせん利得処罰法</t>
  </si>
  <si>
    <t>背任</t>
  </si>
  <si>
    <t>背任</t>
  </si>
  <si>
    <t>風俗犯</t>
  </si>
  <si>
    <t>風俗犯</t>
  </si>
  <si>
    <t>賭博</t>
  </si>
  <si>
    <t>普通賭博</t>
  </si>
  <si>
    <t>常習賭博</t>
  </si>
  <si>
    <t>賭博開張等</t>
  </si>
  <si>
    <t>わいせつ</t>
  </si>
  <si>
    <t>うち)</t>
  </si>
  <si>
    <t>うち)</t>
  </si>
  <si>
    <t>その他の刑法犯</t>
  </si>
  <si>
    <t>うち)</t>
  </si>
  <si>
    <t>うち)</t>
  </si>
  <si>
    <t>逮捕監禁</t>
  </si>
  <si>
    <t>逮捕監禁</t>
  </si>
  <si>
    <t>汚職</t>
  </si>
  <si>
    <t>うち)</t>
  </si>
  <si>
    <t>賭博</t>
  </si>
  <si>
    <t>普通賭博</t>
  </si>
  <si>
    <t>常習賭博</t>
  </si>
  <si>
    <t>占有離脱物横領</t>
  </si>
  <si>
    <t>公務執行妨害</t>
  </si>
  <si>
    <r>
      <t xml:space="preserve">            　主たる被疑者　　</t>
    </r>
    <r>
      <rPr>
        <sz val="10"/>
        <color indexed="9"/>
        <rFont val="ＭＳ 明朝"/>
        <family val="1"/>
      </rPr>
      <t>・</t>
    </r>
    <r>
      <rPr>
        <sz val="10"/>
        <rFont val="ＭＳ 明朝"/>
        <family val="1"/>
      </rPr>
      <t xml:space="preserve">　　　　　　 　特定の端緒　　　　　罪種
</t>
    </r>
  </si>
  <si>
    <t>凶悪犯</t>
  </si>
  <si>
    <t>殺人</t>
  </si>
  <si>
    <t>嬰児殺</t>
  </si>
  <si>
    <t>わいせつ</t>
  </si>
  <si>
    <t>うち)</t>
  </si>
  <si>
    <t>被害者・
被害関係者
の協力</t>
  </si>
  <si>
    <t>総数</t>
  </si>
  <si>
    <t>警備会社の
協力</t>
  </si>
  <si>
    <t>他機関からの
引継ぎ</t>
  </si>
  <si>
    <t>主たる被疑者
特定の端緒
　　　　　　　　　　罪種</t>
  </si>
  <si>
    <t>第三者の
協力</t>
  </si>
  <si>
    <t>総数</t>
  </si>
  <si>
    <t>凶悪犯</t>
  </si>
  <si>
    <t>粗暴犯</t>
  </si>
  <si>
    <t>窃盗犯</t>
  </si>
  <si>
    <t>知能犯</t>
  </si>
  <si>
    <t>風俗犯</t>
  </si>
  <si>
    <t>強盗</t>
  </si>
  <si>
    <t>横領</t>
  </si>
  <si>
    <t>偽造</t>
  </si>
  <si>
    <t>賭博</t>
  </si>
  <si>
    <t>古物商等の申告</t>
  </si>
  <si>
    <t>26　罪種別　主たる被疑者特定の</t>
  </si>
  <si>
    <t>確認用</t>
  </si>
  <si>
    <t>略取誘拐・人身売買</t>
  </si>
  <si>
    <t>支払用カード偽造</t>
  </si>
  <si>
    <t>検挙242</t>
  </si>
  <si>
    <t>検挙243</t>
  </si>
  <si>
    <t>強盗・強制性交等</t>
  </si>
  <si>
    <t>強制性交等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</si>
</sst>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color indexed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5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176" fontId="8" fillId="0" borderId="14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0" fontId="8" fillId="0" borderId="1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76" fontId="8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7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distributed" vertical="center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6" fontId="8" fillId="0" borderId="19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0" xfId="0" applyFill="1" applyAlignment="1">
      <alignment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76" fontId="8" fillId="0" borderId="21" xfId="1245" applyNumberFormat="1" applyFont="1" applyFill="1" applyBorder="1" applyAlignment="1">
      <alignment horizontal="right" vertical="center" wrapText="1"/>
    </xf>
    <xf numFmtId="176" fontId="8" fillId="0" borderId="14" xfId="1245" applyNumberFormat="1" applyFont="1" applyFill="1" applyBorder="1" applyAlignment="1">
      <alignment horizontal="right" vertical="center" wrapText="1"/>
    </xf>
    <xf numFmtId="176" fontId="8" fillId="0" borderId="16" xfId="1245" applyNumberFormat="1" applyFont="1" applyFill="1" applyBorder="1" applyAlignment="1">
      <alignment horizontal="right" vertical="center" wrapText="1"/>
    </xf>
    <xf numFmtId="176" fontId="8" fillId="0" borderId="15" xfId="1245" applyNumberFormat="1" applyFont="1" applyFill="1" applyBorder="1" applyAlignment="1">
      <alignment horizontal="right" vertical="center" wrapText="1"/>
    </xf>
    <xf numFmtId="176" fontId="0" fillId="0" borderId="16" xfId="1245" applyNumberFormat="1" applyFont="1" applyFill="1" applyBorder="1" applyAlignment="1">
      <alignment horizontal="right" vertical="center" wrapText="1"/>
    </xf>
    <xf numFmtId="176" fontId="0" fillId="0" borderId="15" xfId="1245" applyNumberFormat="1" applyFont="1" applyFill="1" applyBorder="1" applyAlignment="1">
      <alignment horizontal="right" vertical="center" wrapText="1"/>
    </xf>
    <xf numFmtId="176" fontId="0" fillId="0" borderId="16" xfId="1255" applyNumberFormat="1" applyFont="1" applyFill="1" applyBorder="1" applyAlignment="1">
      <alignment horizontal="right" vertical="center" wrapText="1"/>
    </xf>
    <xf numFmtId="176" fontId="0" fillId="0" borderId="15" xfId="1255" applyNumberFormat="1" applyFont="1" applyFill="1" applyBorder="1" applyAlignment="1">
      <alignment horizontal="right" vertical="center" wrapText="1"/>
    </xf>
    <xf numFmtId="176" fontId="0" fillId="0" borderId="16" xfId="1256" applyNumberFormat="1" applyFont="1" applyFill="1" applyBorder="1" applyAlignment="1">
      <alignment horizontal="right" vertical="center" wrapText="1"/>
    </xf>
    <xf numFmtId="176" fontId="0" fillId="0" borderId="15" xfId="1256" applyNumberFormat="1" applyFont="1" applyFill="1" applyBorder="1" applyAlignment="1">
      <alignment horizontal="right" vertical="center" wrapText="1"/>
    </xf>
    <xf numFmtId="176" fontId="0" fillId="0" borderId="16" xfId="1257" applyNumberFormat="1" applyFont="1" applyFill="1" applyBorder="1" applyAlignment="1">
      <alignment horizontal="right" vertical="center" wrapText="1"/>
    </xf>
    <xf numFmtId="176" fontId="0" fillId="0" borderId="15" xfId="1257" applyNumberFormat="1" applyFont="1" applyFill="1" applyBorder="1" applyAlignment="1">
      <alignment horizontal="right" vertical="center" wrapText="1"/>
    </xf>
    <xf numFmtId="176" fontId="0" fillId="0" borderId="16" xfId="1266" applyNumberFormat="1" applyFont="1" applyFill="1" applyBorder="1" applyAlignment="1">
      <alignment horizontal="right" vertical="center" wrapText="1"/>
    </xf>
    <xf numFmtId="176" fontId="0" fillId="0" borderId="15" xfId="1266" applyNumberFormat="1" applyFont="1" applyFill="1" applyBorder="1" applyAlignment="1">
      <alignment horizontal="right" vertical="center" wrapText="1"/>
    </xf>
    <xf numFmtId="176" fontId="8" fillId="0" borderId="16" xfId="1267" applyNumberFormat="1" applyFont="1" applyFill="1" applyBorder="1" applyAlignment="1">
      <alignment horizontal="right" vertical="center" wrapText="1"/>
    </xf>
    <xf numFmtId="176" fontId="8" fillId="0" borderId="15" xfId="1267" applyNumberFormat="1" applyFont="1" applyFill="1" applyBorder="1" applyAlignment="1">
      <alignment horizontal="right" vertical="center" wrapText="1"/>
    </xf>
    <xf numFmtId="176" fontId="0" fillId="0" borderId="16" xfId="1267" applyNumberFormat="1" applyFont="1" applyFill="1" applyBorder="1" applyAlignment="1">
      <alignment horizontal="right" vertical="center" wrapText="1"/>
    </xf>
    <xf numFmtId="176" fontId="0" fillId="0" borderId="15" xfId="1267" applyNumberFormat="1" applyFont="1" applyFill="1" applyBorder="1" applyAlignment="1">
      <alignment horizontal="right" vertical="center" wrapText="1"/>
    </xf>
    <xf numFmtId="176" fontId="0" fillId="0" borderId="16" xfId="1258" applyNumberFormat="1" applyFont="1" applyFill="1" applyBorder="1" applyAlignment="1">
      <alignment horizontal="right" vertical="center" wrapText="1"/>
    </xf>
    <xf numFmtId="176" fontId="0" fillId="0" borderId="15" xfId="1258" applyNumberFormat="1" applyFont="1" applyFill="1" applyBorder="1" applyAlignment="1">
      <alignment horizontal="right" vertical="center" wrapText="1"/>
    </xf>
    <xf numFmtId="176" fontId="0" fillId="0" borderId="16" xfId="1268" applyNumberFormat="1" applyFont="1" applyFill="1" applyBorder="1" applyAlignment="1">
      <alignment horizontal="right" vertical="center" wrapText="1"/>
    </xf>
    <xf numFmtId="176" fontId="0" fillId="0" borderId="15" xfId="1268" applyNumberFormat="1" applyFont="1" applyFill="1" applyBorder="1" applyAlignment="1">
      <alignment horizontal="right" vertical="center" wrapText="1"/>
    </xf>
    <xf numFmtId="176" fontId="8" fillId="0" borderId="16" xfId="1269" applyNumberFormat="1" applyFont="1" applyFill="1" applyBorder="1" applyAlignment="1">
      <alignment horizontal="right" vertical="center" wrapText="1"/>
    </xf>
    <xf numFmtId="176" fontId="8" fillId="0" borderId="15" xfId="1269" applyNumberFormat="1" applyFont="1" applyFill="1" applyBorder="1" applyAlignment="1">
      <alignment horizontal="right" vertical="center" wrapText="1"/>
    </xf>
    <xf numFmtId="176" fontId="0" fillId="0" borderId="16" xfId="1269" applyNumberFormat="1" applyFont="1" applyFill="1" applyBorder="1" applyAlignment="1">
      <alignment horizontal="right" vertical="center" wrapText="1"/>
    </xf>
    <xf numFmtId="176" fontId="0" fillId="0" borderId="15" xfId="1269" applyNumberFormat="1" applyFont="1" applyFill="1" applyBorder="1" applyAlignment="1">
      <alignment horizontal="right" vertical="center" wrapText="1"/>
    </xf>
    <xf numFmtId="176" fontId="8" fillId="0" borderId="16" xfId="1270" applyNumberFormat="1" applyFont="1" applyFill="1" applyBorder="1" applyAlignment="1">
      <alignment horizontal="right" vertical="center" wrapText="1"/>
    </xf>
    <xf numFmtId="176" fontId="8" fillId="0" borderId="15" xfId="1270" applyNumberFormat="1" applyFont="1" applyFill="1" applyBorder="1" applyAlignment="1">
      <alignment horizontal="right" vertical="center" wrapText="1"/>
    </xf>
    <xf numFmtId="176" fontId="0" fillId="0" borderId="16" xfId="1270" applyNumberFormat="1" applyFont="1" applyFill="1" applyBorder="1" applyAlignment="1">
      <alignment horizontal="right" vertical="center" wrapText="1"/>
    </xf>
    <xf numFmtId="176" fontId="0" fillId="0" borderId="15" xfId="1270" applyNumberFormat="1" applyFont="1" applyFill="1" applyBorder="1" applyAlignment="1">
      <alignment horizontal="right" vertical="center" wrapText="1"/>
    </xf>
    <xf numFmtId="176" fontId="0" fillId="0" borderId="16" xfId="1259" applyNumberFormat="1" applyFont="1" applyFill="1" applyBorder="1" applyAlignment="1">
      <alignment horizontal="right" vertical="center" wrapText="1"/>
    </xf>
    <xf numFmtId="176" fontId="0" fillId="0" borderId="15" xfId="1259" applyNumberFormat="1" applyFont="1" applyFill="1" applyBorder="1" applyAlignment="1">
      <alignment horizontal="right" vertical="center" wrapText="1"/>
    </xf>
    <xf numFmtId="176" fontId="0" fillId="0" borderId="16" xfId="1271" applyNumberFormat="1" applyFont="1" applyFill="1" applyBorder="1" applyAlignment="1">
      <alignment horizontal="right" vertical="center" wrapText="1"/>
    </xf>
    <xf numFmtId="176" fontId="0" fillId="0" borderId="15" xfId="1271" applyNumberFormat="1" applyFont="1" applyFill="1" applyBorder="1" applyAlignment="1">
      <alignment horizontal="right" vertical="center" wrapText="1"/>
    </xf>
    <xf numFmtId="176" fontId="0" fillId="0" borderId="16" xfId="1235" applyNumberFormat="1" applyFont="1" applyFill="1" applyBorder="1" applyAlignment="1">
      <alignment horizontal="right" vertical="center" wrapText="1"/>
    </xf>
    <xf numFmtId="176" fontId="0" fillId="0" borderId="15" xfId="1235" applyNumberFormat="1" applyFont="1" applyFill="1" applyBorder="1" applyAlignment="1">
      <alignment horizontal="right" vertical="center" wrapText="1"/>
    </xf>
    <xf numFmtId="176" fontId="0" fillId="0" borderId="16" xfId="1236" applyNumberFormat="1" applyFont="1" applyFill="1" applyBorder="1" applyAlignment="1">
      <alignment horizontal="right" vertical="center" wrapText="1"/>
    </xf>
    <xf numFmtId="176" fontId="0" fillId="0" borderId="15" xfId="1236" applyNumberFormat="1" applyFont="1" applyFill="1" applyBorder="1" applyAlignment="1">
      <alignment horizontal="right" vertical="center" wrapText="1"/>
    </xf>
    <xf numFmtId="176" fontId="0" fillId="0" borderId="16" xfId="1237" applyNumberFormat="1" applyFont="1" applyFill="1" applyBorder="1" applyAlignment="1">
      <alignment horizontal="right" vertical="center" wrapText="1"/>
    </xf>
    <xf numFmtId="176" fontId="0" fillId="0" borderId="15" xfId="1237" applyNumberFormat="1" applyFont="1" applyFill="1" applyBorder="1" applyAlignment="1">
      <alignment horizontal="right" vertical="center" wrapText="1"/>
    </xf>
    <xf numFmtId="176" fontId="8" fillId="0" borderId="16" xfId="1238" applyNumberFormat="1" applyFont="1" applyFill="1" applyBorder="1" applyAlignment="1">
      <alignment horizontal="right" vertical="center" wrapText="1"/>
    </xf>
    <xf numFmtId="176" fontId="8" fillId="0" borderId="15" xfId="1238" applyNumberFormat="1" applyFont="1" applyFill="1" applyBorder="1" applyAlignment="1">
      <alignment horizontal="right" vertical="center" wrapText="1"/>
    </xf>
    <xf numFmtId="176" fontId="0" fillId="0" borderId="16" xfId="1238" applyNumberFormat="1" applyFont="1" applyFill="1" applyBorder="1" applyAlignment="1">
      <alignment horizontal="right" vertical="center" wrapText="1"/>
    </xf>
    <xf numFmtId="176" fontId="0" fillId="0" borderId="15" xfId="1238" applyNumberFormat="1" applyFont="1" applyFill="1" applyBorder="1" applyAlignment="1">
      <alignment horizontal="right" vertical="center" wrapText="1"/>
    </xf>
    <xf numFmtId="176" fontId="0" fillId="0" borderId="16" xfId="1260" applyNumberFormat="1" applyFont="1" applyFill="1" applyBorder="1" applyAlignment="1">
      <alignment horizontal="right" vertical="center" wrapText="1"/>
    </xf>
    <xf numFmtId="176" fontId="0" fillId="0" borderId="15" xfId="1260" applyNumberFormat="1" applyFont="1" applyFill="1" applyBorder="1" applyAlignment="1">
      <alignment horizontal="right" vertical="center" wrapText="1"/>
    </xf>
    <xf numFmtId="176" fontId="0" fillId="0" borderId="16" xfId="1239" applyNumberFormat="1" applyFont="1" applyFill="1" applyBorder="1" applyAlignment="1">
      <alignment horizontal="right" vertical="center" wrapText="1"/>
    </xf>
    <xf numFmtId="176" fontId="0" fillId="0" borderId="15" xfId="1239" applyNumberFormat="1" applyFont="1" applyFill="1" applyBorder="1" applyAlignment="1">
      <alignment horizontal="right" vertical="center" wrapText="1"/>
    </xf>
    <xf numFmtId="176" fontId="8" fillId="0" borderId="16" xfId="1240" applyNumberFormat="1" applyFont="1" applyFill="1" applyBorder="1" applyAlignment="1">
      <alignment horizontal="right" vertical="center" wrapText="1"/>
    </xf>
    <xf numFmtId="176" fontId="8" fillId="0" borderId="15" xfId="1240" applyNumberFormat="1" applyFont="1" applyFill="1" applyBorder="1" applyAlignment="1">
      <alignment horizontal="right" vertical="center" wrapText="1"/>
    </xf>
    <xf numFmtId="176" fontId="0" fillId="0" borderId="16" xfId="1240" applyNumberFormat="1" applyFont="1" applyFill="1" applyBorder="1" applyAlignment="1">
      <alignment horizontal="right" vertical="center" wrapText="1"/>
    </xf>
    <xf numFmtId="176" fontId="0" fillId="0" borderId="15" xfId="1240" applyNumberFormat="1" applyFont="1" applyFill="1" applyBorder="1" applyAlignment="1">
      <alignment horizontal="right" vertical="center" wrapText="1"/>
    </xf>
    <xf numFmtId="176" fontId="0" fillId="0" borderId="19" xfId="1240" applyNumberFormat="1" applyFont="1" applyFill="1" applyBorder="1" applyAlignment="1">
      <alignment horizontal="right" vertical="center" wrapText="1"/>
    </xf>
    <xf numFmtId="176" fontId="0" fillId="0" borderId="20" xfId="1240" applyNumberFormat="1" applyFont="1" applyFill="1" applyBorder="1" applyAlignment="1">
      <alignment horizontal="right" vertical="center" wrapText="1"/>
    </xf>
    <xf numFmtId="176" fontId="8" fillId="0" borderId="22" xfId="1241" applyNumberFormat="1" applyFont="1" applyFill="1" applyBorder="1" applyAlignment="1">
      <alignment horizontal="right" vertical="center" wrapText="1"/>
    </xf>
    <xf numFmtId="176" fontId="8" fillId="0" borderId="14" xfId="1241" applyNumberFormat="1" applyFont="1" applyFill="1" applyBorder="1" applyAlignment="1">
      <alignment horizontal="right" vertical="center" wrapText="1"/>
    </xf>
    <xf numFmtId="176" fontId="8" fillId="0" borderId="17" xfId="1241" applyNumberFormat="1" applyFont="1" applyFill="1" applyBorder="1" applyAlignment="1">
      <alignment horizontal="right" vertical="center" wrapText="1"/>
    </xf>
    <xf numFmtId="176" fontId="8" fillId="0" borderId="16" xfId="1241" applyNumberFormat="1" applyFont="1" applyFill="1" applyBorder="1" applyAlignment="1">
      <alignment horizontal="right" vertical="center" wrapText="1"/>
    </xf>
    <xf numFmtId="176" fontId="0" fillId="0" borderId="17" xfId="1241" applyNumberFormat="1" applyFont="1" applyFill="1" applyBorder="1" applyAlignment="1">
      <alignment horizontal="right" vertical="center" wrapText="1"/>
    </xf>
    <xf numFmtId="176" fontId="0" fillId="0" borderId="16" xfId="1241" applyNumberFormat="1" applyFont="1" applyFill="1" applyBorder="1" applyAlignment="1">
      <alignment horizontal="right" vertical="center" wrapText="1"/>
    </xf>
    <xf numFmtId="176" fontId="0" fillId="0" borderId="17" xfId="1261" applyNumberFormat="1" applyFont="1" applyFill="1" applyBorder="1" applyAlignment="1">
      <alignment horizontal="right" vertical="center" wrapText="1"/>
    </xf>
    <xf numFmtId="176" fontId="0" fillId="0" borderId="16" xfId="1261" applyNumberFormat="1" applyFont="1" applyFill="1" applyBorder="1" applyAlignment="1">
      <alignment horizontal="right" vertical="center" wrapText="1"/>
    </xf>
    <xf numFmtId="176" fontId="0" fillId="0" borderId="17" xfId="1242" applyNumberFormat="1" applyFont="1" applyFill="1" applyBorder="1" applyAlignment="1">
      <alignment horizontal="right" vertical="center" wrapText="1"/>
    </xf>
    <xf numFmtId="176" fontId="0" fillId="0" borderId="16" xfId="1242" applyNumberFormat="1" applyFont="1" applyFill="1" applyBorder="1" applyAlignment="1">
      <alignment horizontal="right" vertical="center" wrapText="1"/>
    </xf>
    <xf numFmtId="176" fontId="0" fillId="0" borderId="17" xfId="1262" applyNumberFormat="1" applyFont="1" applyFill="1" applyBorder="1" applyAlignment="1">
      <alignment horizontal="right" vertical="center" wrapText="1"/>
    </xf>
    <xf numFmtId="176" fontId="0" fillId="0" borderId="16" xfId="1262" applyNumberFormat="1" applyFont="1" applyFill="1" applyBorder="1" applyAlignment="1">
      <alignment horizontal="right" vertical="center" wrapText="1"/>
    </xf>
    <xf numFmtId="176" fontId="0" fillId="0" borderId="17" xfId="1243" applyNumberFormat="1" applyFont="1" applyFill="1" applyBorder="1" applyAlignment="1">
      <alignment horizontal="right" vertical="center" wrapText="1"/>
    </xf>
    <xf numFmtId="176" fontId="0" fillId="0" borderId="16" xfId="1243" applyNumberFormat="1" applyFont="1" applyFill="1" applyBorder="1" applyAlignment="1">
      <alignment horizontal="right" vertical="center" wrapText="1"/>
    </xf>
    <xf numFmtId="176" fontId="8" fillId="0" borderId="17" xfId="1244" applyNumberFormat="1" applyFont="1" applyFill="1" applyBorder="1" applyAlignment="1">
      <alignment horizontal="right" vertical="center" wrapText="1"/>
    </xf>
    <xf numFmtId="176" fontId="8" fillId="0" borderId="16" xfId="1244" applyNumberFormat="1" applyFont="1" applyFill="1" applyBorder="1" applyAlignment="1">
      <alignment horizontal="right" vertical="center" wrapText="1"/>
    </xf>
    <xf numFmtId="176" fontId="0" fillId="0" borderId="17" xfId="1244" applyNumberFormat="1" applyFont="1" applyFill="1" applyBorder="1" applyAlignment="1">
      <alignment horizontal="right" vertical="center" wrapText="1"/>
    </xf>
    <xf numFmtId="176" fontId="0" fillId="0" borderId="16" xfId="1244" applyNumberFormat="1" applyFont="1" applyFill="1" applyBorder="1" applyAlignment="1">
      <alignment horizontal="right" vertical="center" wrapText="1"/>
    </xf>
    <xf numFmtId="176" fontId="0" fillId="0" borderId="17" xfId="1263" applyNumberFormat="1" applyFont="1" applyFill="1" applyBorder="1" applyAlignment="1">
      <alignment horizontal="right" vertical="center" wrapText="1"/>
    </xf>
    <xf numFmtId="176" fontId="0" fillId="0" borderId="16" xfId="1263" applyNumberFormat="1" applyFont="1" applyFill="1" applyBorder="1" applyAlignment="1">
      <alignment horizontal="right" vertical="center" wrapText="1"/>
    </xf>
    <xf numFmtId="176" fontId="0" fillId="0" borderId="17" xfId="1246" applyNumberFormat="1" applyFont="1" applyFill="1" applyBorder="1" applyAlignment="1">
      <alignment horizontal="right" vertical="center" wrapText="1"/>
    </xf>
    <xf numFmtId="176" fontId="0" fillId="0" borderId="16" xfId="1246" applyNumberFormat="1" applyFont="1" applyFill="1" applyBorder="1" applyAlignment="1">
      <alignment horizontal="right" vertical="center" wrapText="1"/>
    </xf>
    <xf numFmtId="176" fontId="8" fillId="0" borderId="17" xfId="1247" applyNumberFormat="1" applyFont="1" applyFill="1" applyBorder="1" applyAlignment="1">
      <alignment horizontal="right" vertical="center" wrapText="1"/>
    </xf>
    <xf numFmtId="176" fontId="8" fillId="0" borderId="16" xfId="1247" applyNumberFormat="1" applyFont="1" applyFill="1" applyBorder="1" applyAlignment="1">
      <alignment horizontal="right" vertical="center" wrapText="1"/>
    </xf>
    <xf numFmtId="176" fontId="0" fillId="0" borderId="17" xfId="1247" applyNumberFormat="1" applyFont="1" applyFill="1" applyBorder="1" applyAlignment="1">
      <alignment horizontal="right" vertical="center" wrapText="1"/>
    </xf>
    <xf numFmtId="176" fontId="0" fillId="0" borderId="16" xfId="1247" applyNumberFormat="1" applyFont="1" applyFill="1" applyBorder="1" applyAlignment="1">
      <alignment horizontal="right" vertical="center" wrapText="1"/>
    </xf>
    <xf numFmtId="176" fontId="8" fillId="0" borderId="17" xfId="1248" applyNumberFormat="1" applyFont="1" applyFill="1" applyBorder="1" applyAlignment="1">
      <alignment horizontal="right" vertical="center" wrapText="1"/>
    </xf>
    <xf numFmtId="176" fontId="8" fillId="0" borderId="16" xfId="1248" applyNumberFormat="1" applyFont="1" applyFill="1" applyBorder="1" applyAlignment="1">
      <alignment horizontal="right" vertical="center" wrapText="1"/>
    </xf>
    <xf numFmtId="176" fontId="0" fillId="0" borderId="17" xfId="1248" applyNumberFormat="1" applyFont="1" applyFill="1" applyBorder="1" applyAlignment="1">
      <alignment horizontal="right" vertical="center" wrapText="1"/>
    </xf>
    <xf numFmtId="176" fontId="0" fillId="0" borderId="16" xfId="1248" applyNumberFormat="1" applyFont="1" applyFill="1" applyBorder="1" applyAlignment="1">
      <alignment horizontal="right" vertical="center" wrapText="1"/>
    </xf>
    <xf numFmtId="176" fontId="0" fillId="0" borderId="17" xfId="1264" applyNumberFormat="1" applyFont="1" applyFill="1" applyBorder="1" applyAlignment="1">
      <alignment horizontal="right" vertical="center" wrapText="1"/>
    </xf>
    <xf numFmtId="176" fontId="0" fillId="0" borderId="16" xfId="1264" applyNumberFormat="1" applyFont="1" applyFill="1" applyBorder="1" applyAlignment="1">
      <alignment horizontal="right" vertical="center" wrapText="1"/>
    </xf>
    <xf numFmtId="176" fontId="0" fillId="0" borderId="17" xfId="1249" applyNumberFormat="1" applyFont="1" applyFill="1" applyBorder="1" applyAlignment="1">
      <alignment horizontal="right" vertical="center" wrapText="1"/>
    </xf>
    <xf numFmtId="176" fontId="0" fillId="0" borderId="16" xfId="1249" applyNumberFormat="1" applyFont="1" applyFill="1" applyBorder="1" applyAlignment="1">
      <alignment horizontal="right" vertical="center" wrapText="1"/>
    </xf>
    <xf numFmtId="176" fontId="0" fillId="0" borderId="17" xfId="1250" applyNumberFormat="1" applyFont="1" applyFill="1" applyBorder="1" applyAlignment="1">
      <alignment horizontal="right" vertical="center" wrapText="1"/>
    </xf>
    <xf numFmtId="176" fontId="0" fillId="0" borderId="16" xfId="1250" applyNumberFormat="1" applyFont="1" applyFill="1" applyBorder="1" applyAlignment="1">
      <alignment horizontal="right" vertical="center" wrapText="1"/>
    </xf>
    <xf numFmtId="176" fontId="0" fillId="0" borderId="17" xfId="1251" applyNumberFormat="1" applyFont="1" applyFill="1" applyBorder="1" applyAlignment="1">
      <alignment horizontal="right" vertical="center" wrapText="1"/>
    </xf>
    <xf numFmtId="176" fontId="0" fillId="0" borderId="16" xfId="1251" applyNumberFormat="1" applyFont="1" applyFill="1" applyBorder="1" applyAlignment="1">
      <alignment horizontal="right" vertical="center" wrapText="1"/>
    </xf>
    <xf numFmtId="176" fontId="8" fillId="0" borderId="17" xfId="1252" applyNumberFormat="1" applyFont="1" applyFill="1" applyBorder="1" applyAlignment="1">
      <alignment horizontal="right" vertical="center" wrapText="1"/>
    </xf>
    <xf numFmtId="176" fontId="8" fillId="0" borderId="16" xfId="1252" applyNumberFormat="1" applyFont="1" applyFill="1" applyBorder="1" applyAlignment="1">
      <alignment horizontal="right" vertical="center" wrapText="1"/>
    </xf>
    <xf numFmtId="176" fontId="0" fillId="0" borderId="17" xfId="1252" applyNumberFormat="1" applyFont="1" applyFill="1" applyBorder="1" applyAlignment="1">
      <alignment horizontal="right" vertical="center" wrapText="1"/>
    </xf>
    <xf numFmtId="176" fontId="0" fillId="0" borderId="16" xfId="1252" applyNumberFormat="1" applyFont="1" applyFill="1" applyBorder="1" applyAlignment="1">
      <alignment horizontal="right" vertical="center" wrapText="1"/>
    </xf>
    <xf numFmtId="176" fontId="0" fillId="0" borderId="16" xfId="1265" applyNumberFormat="1" applyFont="1" applyFill="1" applyBorder="1" applyAlignment="1">
      <alignment horizontal="right" vertical="center" wrapText="1"/>
    </xf>
    <xf numFmtId="176" fontId="0" fillId="0" borderId="17" xfId="1253" applyNumberFormat="1" applyFont="1" applyFill="1" applyBorder="1" applyAlignment="1">
      <alignment horizontal="right" vertical="center" wrapText="1"/>
    </xf>
    <xf numFmtId="176" fontId="0" fillId="0" borderId="16" xfId="1253" applyNumberFormat="1" applyFont="1" applyFill="1" applyBorder="1" applyAlignment="1">
      <alignment horizontal="right" vertical="center" wrapText="1"/>
    </xf>
    <xf numFmtId="176" fontId="8" fillId="0" borderId="17" xfId="1254" applyNumberFormat="1" applyFont="1" applyFill="1" applyBorder="1" applyAlignment="1">
      <alignment horizontal="right" vertical="center" wrapText="1"/>
    </xf>
    <xf numFmtId="176" fontId="8" fillId="0" borderId="16" xfId="1254" applyNumberFormat="1" applyFont="1" applyFill="1" applyBorder="1" applyAlignment="1">
      <alignment horizontal="right" vertical="center" wrapText="1"/>
    </xf>
    <xf numFmtId="176" fontId="0" fillId="0" borderId="17" xfId="1254" applyNumberFormat="1" applyFont="1" applyFill="1" applyBorder="1" applyAlignment="1">
      <alignment horizontal="right" vertical="center" wrapText="1"/>
    </xf>
    <xf numFmtId="176" fontId="0" fillId="0" borderId="16" xfId="1254" applyNumberFormat="1" applyFont="1" applyFill="1" applyBorder="1" applyAlignment="1">
      <alignment horizontal="right" vertical="center" wrapText="1"/>
    </xf>
    <xf numFmtId="176" fontId="0" fillId="0" borderId="23" xfId="1254" applyNumberFormat="1" applyFont="1" applyFill="1" applyBorder="1" applyAlignment="1">
      <alignment horizontal="right" vertical="center" wrapText="1"/>
    </xf>
    <xf numFmtId="176" fontId="0" fillId="0" borderId="19" xfId="1254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vertical="distributed" wrapText="1"/>
    </xf>
    <xf numFmtId="0" fontId="0" fillId="0" borderId="26" xfId="0" applyFont="1" applyFill="1" applyBorder="1" applyAlignment="1">
      <alignment vertical="distributed" wrapText="1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quotePrefix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 vertical="distributed" wrapText="1"/>
    </xf>
    <xf numFmtId="0" fontId="0" fillId="0" borderId="28" xfId="0" applyFont="1" applyFill="1" applyBorder="1" applyAlignment="1">
      <alignment vertical="distributed" wrapText="1"/>
    </xf>
    <xf numFmtId="0" fontId="8" fillId="0" borderId="29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/>
    </xf>
  </cellXfs>
  <cellStyles count="164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4" xfId="47"/>
    <cellStyle name="20% - アクセント 1 5" xfId="48"/>
    <cellStyle name="20% - アクセント 1 6" xfId="49"/>
    <cellStyle name="20% - アクセント 1 7" xfId="50"/>
    <cellStyle name="20% - アクセント 1 8" xfId="51"/>
    <cellStyle name="20% - アクセント 1 9" xfId="52"/>
    <cellStyle name="20% - アクセント 2" xfId="53"/>
    <cellStyle name="20% - アクセント 2 10" xfId="54"/>
    <cellStyle name="20% - アクセント 2 11" xfId="55"/>
    <cellStyle name="20% - アクセント 2 12" xfId="56"/>
    <cellStyle name="20% - アクセント 2 13" xfId="57"/>
    <cellStyle name="20% - アクセント 2 14" xfId="58"/>
    <cellStyle name="20% - アクセント 2 15" xfId="59"/>
    <cellStyle name="20% - アクセント 2 16" xfId="60"/>
    <cellStyle name="20% - アクセント 2 17" xfId="61"/>
    <cellStyle name="20% - アクセント 2 18" xfId="62"/>
    <cellStyle name="20% - アクセント 2 19" xfId="63"/>
    <cellStyle name="20% - アクセント 2 2" xfId="64"/>
    <cellStyle name="20% - アクセント 2 20" xfId="65"/>
    <cellStyle name="20% - アクセント 2 21" xfId="66"/>
    <cellStyle name="20% - アクセント 2 22" xfId="67"/>
    <cellStyle name="20% - アクセント 2 23" xfId="68"/>
    <cellStyle name="20% - アクセント 2 24" xfId="69"/>
    <cellStyle name="20% - アクセント 2 25" xfId="70"/>
    <cellStyle name="20% - アクセント 2 26" xfId="71"/>
    <cellStyle name="20% - アクセント 2 27" xfId="72"/>
    <cellStyle name="20% - アクセント 2 28" xfId="73"/>
    <cellStyle name="20% - アクセント 2 29" xfId="74"/>
    <cellStyle name="20% - アクセント 2 3" xfId="75"/>
    <cellStyle name="20% - アクセント 2 30" xfId="76"/>
    <cellStyle name="20% - アクセント 2 31" xfId="77"/>
    <cellStyle name="20% - アクセント 2 32" xfId="78"/>
    <cellStyle name="20% - アクセント 2 33" xfId="79"/>
    <cellStyle name="20% - アクセント 2 34" xfId="80"/>
    <cellStyle name="20% - アクセント 2 35" xfId="81"/>
    <cellStyle name="20% - アクセント 2 36" xfId="82"/>
    <cellStyle name="20% - アクセント 2 37" xfId="83"/>
    <cellStyle name="20% - アクセント 2 38" xfId="84"/>
    <cellStyle name="20% - アクセント 2 4" xfId="85"/>
    <cellStyle name="20% - アクセント 2 5" xfId="86"/>
    <cellStyle name="20% - アクセント 2 6" xfId="87"/>
    <cellStyle name="20% - アクセント 2 7" xfId="88"/>
    <cellStyle name="20% - アクセント 2 8" xfId="89"/>
    <cellStyle name="20% - アクセント 2 9" xfId="90"/>
    <cellStyle name="20% - アクセント 3" xfId="91"/>
    <cellStyle name="20% - アクセント 3 10" xfId="92"/>
    <cellStyle name="20% - アクセント 3 11" xfId="93"/>
    <cellStyle name="20% - アクセント 3 12" xfId="94"/>
    <cellStyle name="20% - アクセント 3 13" xfId="95"/>
    <cellStyle name="20% - アクセント 3 14" xfId="96"/>
    <cellStyle name="20% - アクセント 3 15" xfId="97"/>
    <cellStyle name="20% - アクセント 3 16" xfId="98"/>
    <cellStyle name="20% - アクセント 3 17" xfId="99"/>
    <cellStyle name="20% - アクセント 3 18" xfId="100"/>
    <cellStyle name="20% - アクセント 3 19" xfId="101"/>
    <cellStyle name="20% - アクセント 3 2" xfId="102"/>
    <cellStyle name="20% - アクセント 3 20" xfId="103"/>
    <cellStyle name="20% - アクセント 3 21" xfId="104"/>
    <cellStyle name="20% - アクセント 3 22" xfId="105"/>
    <cellStyle name="20% - アクセント 3 23" xfId="106"/>
    <cellStyle name="20% - アクセント 3 24" xfId="107"/>
    <cellStyle name="20% - アクセント 3 25" xfId="108"/>
    <cellStyle name="20% - アクセント 3 26" xfId="109"/>
    <cellStyle name="20% - アクセント 3 27" xfId="110"/>
    <cellStyle name="20% - アクセント 3 28" xfId="111"/>
    <cellStyle name="20% - アクセント 3 29" xfId="112"/>
    <cellStyle name="20% - アクセント 3 3" xfId="113"/>
    <cellStyle name="20% - アクセント 3 30" xfId="114"/>
    <cellStyle name="20% - アクセント 3 31" xfId="115"/>
    <cellStyle name="20% - アクセント 3 32" xfId="116"/>
    <cellStyle name="20% - アクセント 3 33" xfId="117"/>
    <cellStyle name="20% - アクセント 3 34" xfId="118"/>
    <cellStyle name="20% - アクセント 3 35" xfId="119"/>
    <cellStyle name="20% - アクセント 3 36" xfId="120"/>
    <cellStyle name="20% - アクセント 3 37" xfId="121"/>
    <cellStyle name="20% - アクセント 3 38" xfId="122"/>
    <cellStyle name="20% - アクセント 3 4" xfId="123"/>
    <cellStyle name="20% - アクセント 3 5" xfId="124"/>
    <cellStyle name="20% - アクセント 3 6" xfId="125"/>
    <cellStyle name="20% - アクセント 3 7" xfId="126"/>
    <cellStyle name="20% - アクセント 3 8" xfId="127"/>
    <cellStyle name="20% - アクセント 3 9" xfId="128"/>
    <cellStyle name="20% - アクセント 4" xfId="129"/>
    <cellStyle name="20% - アクセント 4 10" xfId="130"/>
    <cellStyle name="20% - アクセント 4 11" xfId="131"/>
    <cellStyle name="20% - アクセント 4 12" xfId="132"/>
    <cellStyle name="20% - アクセント 4 13" xfId="133"/>
    <cellStyle name="20% - アクセント 4 14" xfId="134"/>
    <cellStyle name="20% - アクセント 4 15" xfId="135"/>
    <cellStyle name="20% - アクセント 4 16" xfId="136"/>
    <cellStyle name="20% - アクセント 4 17" xfId="137"/>
    <cellStyle name="20% - アクセント 4 18" xfId="138"/>
    <cellStyle name="20% - アクセント 4 19" xfId="139"/>
    <cellStyle name="20% - アクセント 4 2" xfId="140"/>
    <cellStyle name="20% - アクセント 4 20" xfId="141"/>
    <cellStyle name="20% - アクセント 4 21" xfId="142"/>
    <cellStyle name="20% - アクセント 4 22" xfId="143"/>
    <cellStyle name="20% - アクセント 4 23" xfId="144"/>
    <cellStyle name="20% - アクセント 4 24" xfId="145"/>
    <cellStyle name="20% - アクセント 4 25" xfId="146"/>
    <cellStyle name="20% - アクセント 4 26" xfId="147"/>
    <cellStyle name="20% - アクセント 4 27" xfId="148"/>
    <cellStyle name="20% - アクセント 4 28" xfId="149"/>
    <cellStyle name="20% - アクセント 4 29" xfId="150"/>
    <cellStyle name="20% - アクセント 4 3" xfId="151"/>
    <cellStyle name="20% - アクセント 4 30" xfId="152"/>
    <cellStyle name="20% - アクセント 4 31" xfId="153"/>
    <cellStyle name="20% - アクセント 4 32" xfId="154"/>
    <cellStyle name="20% - アクセント 4 33" xfId="155"/>
    <cellStyle name="20% - アクセント 4 34" xfId="156"/>
    <cellStyle name="20% - アクセント 4 35" xfId="157"/>
    <cellStyle name="20% - アクセント 4 36" xfId="158"/>
    <cellStyle name="20% - アクセント 4 37" xfId="159"/>
    <cellStyle name="20% - アクセント 4 38" xfId="160"/>
    <cellStyle name="20% - アクセント 4 4" xfId="161"/>
    <cellStyle name="20% - アクセント 4 5" xfId="162"/>
    <cellStyle name="20% - アクセント 4 6" xfId="163"/>
    <cellStyle name="20% - アクセント 4 7" xfId="164"/>
    <cellStyle name="20% - アクセント 4 8" xfId="165"/>
    <cellStyle name="20% - アクセント 4 9" xfId="166"/>
    <cellStyle name="20% - アクセント 5" xfId="167"/>
    <cellStyle name="20% - アクセント 5 10" xfId="168"/>
    <cellStyle name="20% - アクセント 5 11" xfId="169"/>
    <cellStyle name="20% - アクセント 5 12" xfId="170"/>
    <cellStyle name="20% - アクセント 5 13" xfId="171"/>
    <cellStyle name="20% - アクセント 5 14" xfId="172"/>
    <cellStyle name="20% - アクセント 5 15" xfId="173"/>
    <cellStyle name="20% - アクセント 5 16" xfId="174"/>
    <cellStyle name="20% - アクセント 5 17" xfId="175"/>
    <cellStyle name="20% - アクセント 5 18" xfId="176"/>
    <cellStyle name="20% - アクセント 5 19" xfId="177"/>
    <cellStyle name="20% - アクセント 5 2" xfId="178"/>
    <cellStyle name="20% - アクセント 5 20" xfId="179"/>
    <cellStyle name="20% - アクセント 5 21" xfId="180"/>
    <cellStyle name="20% - アクセント 5 22" xfId="181"/>
    <cellStyle name="20% - アクセント 5 23" xfId="182"/>
    <cellStyle name="20% - アクセント 5 24" xfId="183"/>
    <cellStyle name="20% - アクセント 5 25" xfId="184"/>
    <cellStyle name="20% - アクセント 5 26" xfId="185"/>
    <cellStyle name="20% - アクセント 5 27" xfId="186"/>
    <cellStyle name="20% - アクセント 5 28" xfId="187"/>
    <cellStyle name="20% - アクセント 5 29" xfId="188"/>
    <cellStyle name="20% - アクセント 5 3" xfId="189"/>
    <cellStyle name="20% - アクセント 5 30" xfId="190"/>
    <cellStyle name="20% - アクセント 5 31" xfId="191"/>
    <cellStyle name="20% - アクセント 5 32" xfId="192"/>
    <cellStyle name="20% - アクセント 5 33" xfId="193"/>
    <cellStyle name="20% - アクセント 5 34" xfId="194"/>
    <cellStyle name="20% - アクセント 5 35" xfId="195"/>
    <cellStyle name="20% - アクセント 5 36" xfId="196"/>
    <cellStyle name="20% - アクセント 5 37" xfId="197"/>
    <cellStyle name="20% - アクセント 5 38" xfId="198"/>
    <cellStyle name="20% - アクセント 5 4" xfId="199"/>
    <cellStyle name="20% - アクセント 5 5" xfId="200"/>
    <cellStyle name="20% - アクセント 5 6" xfId="201"/>
    <cellStyle name="20% - アクセント 5 7" xfId="202"/>
    <cellStyle name="20% - アクセント 5 8" xfId="203"/>
    <cellStyle name="20% - アクセント 5 9" xfId="204"/>
    <cellStyle name="20% - アクセント 6" xfId="205"/>
    <cellStyle name="20% - アクセント 6 10" xfId="206"/>
    <cellStyle name="20% - アクセント 6 11" xfId="207"/>
    <cellStyle name="20% - アクセント 6 12" xfId="208"/>
    <cellStyle name="20% - アクセント 6 13" xfId="209"/>
    <cellStyle name="20% - アクセント 6 14" xfId="210"/>
    <cellStyle name="20% - アクセント 6 15" xfId="211"/>
    <cellStyle name="20% - アクセント 6 16" xfId="212"/>
    <cellStyle name="20% - アクセント 6 17" xfId="213"/>
    <cellStyle name="20% - アクセント 6 18" xfId="214"/>
    <cellStyle name="20% - アクセント 6 19" xfId="215"/>
    <cellStyle name="20% - アクセント 6 2" xfId="216"/>
    <cellStyle name="20% - アクセント 6 20" xfId="217"/>
    <cellStyle name="20% - アクセント 6 21" xfId="218"/>
    <cellStyle name="20% - アクセント 6 22" xfId="219"/>
    <cellStyle name="20% - アクセント 6 23" xfId="220"/>
    <cellStyle name="20% - アクセント 6 24" xfId="221"/>
    <cellStyle name="20% - アクセント 6 25" xfId="222"/>
    <cellStyle name="20% - アクセント 6 26" xfId="223"/>
    <cellStyle name="20% - アクセント 6 27" xfId="224"/>
    <cellStyle name="20% - アクセント 6 28" xfId="225"/>
    <cellStyle name="20% - アクセント 6 29" xfId="226"/>
    <cellStyle name="20% - アクセント 6 3" xfId="227"/>
    <cellStyle name="20% - アクセント 6 30" xfId="228"/>
    <cellStyle name="20% - アクセント 6 31" xfId="229"/>
    <cellStyle name="20% - アクセント 6 32" xfId="230"/>
    <cellStyle name="20% - アクセント 6 33" xfId="231"/>
    <cellStyle name="20% - アクセント 6 34" xfId="232"/>
    <cellStyle name="20% - アクセント 6 35" xfId="233"/>
    <cellStyle name="20% - アクセント 6 36" xfId="234"/>
    <cellStyle name="20% - アクセント 6 37" xfId="235"/>
    <cellStyle name="20% - アクセント 6 38" xfId="236"/>
    <cellStyle name="20% - アクセント 6 4" xfId="237"/>
    <cellStyle name="20% - アクセント 6 5" xfId="238"/>
    <cellStyle name="20% - アクセント 6 6" xfId="239"/>
    <cellStyle name="20% - アクセント 6 7" xfId="240"/>
    <cellStyle name="20% - アクセント 6 8" xfId="241"/>
    <cellStyle name="20% - アクセント 6 9" xfId="242"/>
    <cellStyle name="40% - アクセント 1" xfId="243"/>
    <cellStyle name="40% - アクセント 1 10" xfId="244"/>
    <cellStyle name="40% - アクセント 1 11" xfId="245"/>
    <cellStyle name="40% - アクセント 1 12" xfId="246"/>
    <cellStyle name="40% - アクセント 1 13" xfId="247"/>
    <cellStyle name="40% - アクセント 1 14" xfId="248"/>
    <cellStyle name="40% - アクセント 1 15" xfId="249"/>
    <cellStyle name="40% - アクセント 1 16" xfId="250"/>
    <cellStyle name="40% - アクセント 1 17" xfId="251"/>
    <cellStyle name="40% - アクセント 1 18" xfId="252"/>
    <cellStyle name="40% - アクセント 1 19" xfId="253"/>
    <cellStyle name="40% - アクセント 1 2" xfId="254"/>
    <cellStyle name="40% - アクセント 1 20" xfId="255"/>
    <cellStyle name="40% - アクセント 1 21" xfId="256"/>
    <cellStyle name="40% - アクセント 1 22" xfId="257"/>
    <cellStyle name="40% - アクセント 1 23" xfId="258"/>
    <cellStyle name="40% - アクセント 1 24" xfId="259"/>
    <cellStyle name="40% - アクセント 1 25" xfId="260"/>
    <cellStyle name="40% - アクセント 1 26" xfId="261"/>
    <cellStyle name="40% - アクセント 1 27" xfId="262"/>
    <cellStyle name="40% - アクセント 1 28" xfId="263"/>
    <cellStyle name="40% - アクセント 1 29" xfId="264"/>
    <cellStyle name="40% - アクセント 1 3" xfId="265"/>
    <cellStyle name="40% - アクセント 1 30" xfId="266"/>
    <cellStyle name="40% - アクセント 1 31" xfId="267"/>
    <cellStyle name="40% - アクセント 1 32" xfId="268"/>
    <cellStyle name="40% - アクセント 1 33" xfId="269"/>
    <cellStyle name="40% - アクセント 1 34" xfId="270"/>
    <cellStyle name="40% - アクセント 1 35" xfId="271"/>
    <cellStyle name="40% - アクセント 1 36" xfId="272"/>
    <cellStyle name="40% - アクセント 1 37" xfId="273"/>
    <cellStyle name="40% - アクセント 1 38" xfId="274"/>
    <cellStyle name="40% - アクセント 1 4" xfId="275"/>
    <cellStyle name="40% - アクセント 1 5" xfId="276"/>
    <cellStyle name="40% - アクセント 1 6" xfId="277"/>
    <cellStyle name="40% - アクセント 1 7" xfId="278"/>
    <cellStyle name="40% - アクセント 1 8" xfId="279"/>
    <cellStyle name="40% - アクセント 1 9" xfId="280"/>
    <cellStyle name="40% - アクセント 2" xfId="281"/>
    <cellStyle name="40% - アクセント 2 10" xfId="282"/>
    <cellStyle name="40% - アクセント 2 11" xfId="283"/>
    <cellStyle name="40% - アクセント 2 12" xfId="284"/>
    <cellStyle name="40% - アクセント 2 13" xfId="285"/>
    <cellStyle name="40% - アクセント 2 14" xfId="286"/>
    <cellStyle name="40% - アクセント 2 15" xfId="287"/>
    <cellStyle name="40% - アクセント 2 16" xfId="288"/>
    <cellStyle name="40% - アクセント 2 17" xfId="289"/>
    <cellStyle name="40% - アクセント 2 18" xfId="290"/>
    <cellStyle name="40% - アクセント 2 19" xfId="291"/>
    <cellStyle name="40% - アクセント 2 2" xfId="292"/>
    <cellStyle name="40% - アクセント 2 20" xfId="293"/>
    <cellStyle name="40% - アクセント 2 21" xfId="294"/>
    <cellStyle name="40% - アクセント 2 22" xfId="295"/>
    <cellStyle name="40% - アクセント 2 23" xfId="296"/>
    <cellStyle name="40% - アクセント 2 24" xfId="297"/>
    <cellStyle name="40% - アクセント 2 25" xfId="298"/>
    <cellStyle name="40% - アクセント 2 26" xfId="299"/>
    <cellStyle name="40% - アクセント 2 27" xfId="300"/>
    <cellStyle name="40% - アクセント 2 28" xfId="301"/>
    <cellStyle name="40% - アクセント 2 29" xfId="302"/>
    <cellStyle name="40% - アクセント 2 3" xfId="303"/>
    <cellStyle name="40% - アクセント 2 30" xfId="304"/>
    <cellStyle name="40% - アクセント 2 31" xfId="305"/>
    <cellStyle name="40% - アクセント 2 32" xfId="306"/>
    <cellStyle name="40% - アクセント 2 33" xfId="307"/>
    <cellStyle name="40% - アクセント 2 34" xfId="308"/>
    <cellStyle name="40% - アクセント 2 35" xfId="309"/>
    <cellStyle name="40% - アクセント 2 36" xfId="310"/>
    <cellStyle name="40% - アクセント 2 37" xfId="311"/>
    <cellStyle name="40% - アクセント 2 38" xfId="312"/>
    <cellStyle name="40% - アクセント 2 4" xfId="313"/>
    <cellStyle name="40% - アクセント 2 5" xfId="314"/>
    <cellStyle name="40% - アクセント 2 6" xfId="315"/>
    <cellStyle name="40% - アクセント 2 7" xfId="316"/>
    <cellStyle name="40% - アクセント 2 8" xfId="317"/>
    <cellStyle name="40% - アクセント 2 9" xfId="318"/>
    <cellStyle name="40% - アクセント 3" xfId="319"/>
    <cellStyle name="40% - アクセント 3 10" xfId="320"/>
    <cellStyle name="40% - アクセント 3 11" xfId="321"/>
    <cellStyle name="40% - アクセント 3 12" xfId="322"/>
    <cellStyle name="40% - アクセント 3 13" xfId="323"/>
    <cellStyle name="40% - アクセント 3 14" xfId="324"/>
    <cellStyle name="40% - アクセント 3 15" xfId="325"/>
    <cellStyle name="40% - アクセント 3 16" xfId="326"/>
    <cellStyle name="40% - アクセント 3 17" xfId="327"/>
    <cellStyle name="40% - アクセント 3 18" xfId="328"/>
    <cellStyle name="40% - アクセント 3 19" xfId="329"/>
    <cellStyle name="40% - アクセント 3 2" xfId="330"/>
    <cellStyle name="40% - アクセント 3 20" xfId="331"/>
    <cellStyle name="40% - アクセント 3 21" xfId="332"/>
    <cellStyle name="40% - アクセント 3 22" xfId="333"/>
    <cellStyle name="40% - アクセント 3 23" xfId="334"/>
    <cellStyle name="40% - アクセント 3 24" xfId="335"/>
    <cellStyle name="40% - アクセント 3 25" xfId="336"/>
    <cellStyle name="40% - アクセント 3 26" xfId="337"/>
    <cellStyle name="40% - アクセント 3 27" xfId="338"/>
    <cellStyle name="40% - アクセント 3 28" xfId="339"/>
    <cellStyle name="40% - アクセント 3 29" xfId="340"/>
    <cellStyle name="40% - アクセント 3 3" xfId="341"/>
    <cellStyle name="40% - アクセント 3 30" xfId="342"/>
    <cellStyle name="40% - アクセント 3 31" xfId="343"/>
    <cellStyle name="40% - アクセント 3 32" xfId="344"/>
    <cellStyle name="40% - アクセント 3 33" xfId="345"/>
    <cellStyle name="40% - アクセント 3 34" xfId="346"/>
    <cellStyle name="40% - アクセント 3 35" xfId="347"/>
    <cellStyle name="40% - アクセント 3 36" xfId="348"/>
    <cellStyle name="40% - アクセント 3 37" xfId="349"/>
    <cellStyle name="40% - アクセント 3 38" xfId="350"/>
    <cellStyle name="40% - アクセント 3 4" xfId="351"/>
    <cellStyle name="40% - アクセント 3 5" xfId="352"/>
    <cellStyle name="40% - アクセント 3 6" xfId="353"/>
    <cellStyle name="40% - アクセント 3 7" xfId="354"/>
    <cellStyle name="40% - アクセント 3 8" xfId="355"/>
    <cellStyle name="40% - アクセント 3 9" xfId="356"/>
    <cellStyle name="40% - アクセント 4" xfId="357"/>
    <cellStyle name="40% - アクセント 4 10" xfId="358"/>
    <cellStyle name="40% - アクセント 4 11" xfId="359"/>
    <cellStyle name="40% - アクセント 4 12" xfId="360"/>
    <cellStyle name="40% - アクセント 4 13" xfId="361"/>
    <cellStyle name="40% - アクセント 4 14" xfId="362"/>
    <cellStyle name="40% - アクセント 4 15" xfId="363"/>
    <cellStyle name="40% - アクセント 4 16" xfId="364"/>
    <cellStyle name="40% - アクセント 4 17" xfId="365"/>
    <cellStyle name="40% - アクセント 4 18" xfId="366"/>
    <cellStyle name="40% - アクセント 4 19" xfId="367"/>
    <cellStyle name="40% - アクセント 4 2" xfId="368"/>
    <cellStyle name="40% - アクセント 4 20" xfId="369"/>
    <cellStyle name="40% - アクセント 4 21" xfId="370"/>
    <cellStyle name="40% - アクセント 4 22" xfId="371"/>
    <cellStyle name="40% - アクセント 4 23" xfId="372"/>
    <cellStyle name="40% - アクセント 4 24" xfId="373"/>
    <cellStyle name="40% - アクセント 4 25" xfId="374"/>
    <cellStyle name="40% - アクセント 4 26" xfId="375"/>
    <cellStyle name="40% - アクセント 4 27" xfId="376"/>
    <cellStyle name="40% - アクセント 4 28" xfId="377"/>
    <cellStyle name="40% - アクセント 4 29" xfId="378"/>
    <cellStyle name="40% - アクセント 4 3" xfId="379"/>
    <cellStyle name="40% - アクセント 4 30" xfId="380"/>
    <cellStyle name="40% - アクセント 4 31" xfId="381"/>
    <cellStyle name="40% - アクセント 4 32" xfId="382"/>
    <cellStyle name="40% - アクセント 4 33" xfId="383"/>
    <cellStyle name="40% - アクセント 4 34" xfId="384"/>
    <cellStyle name="40% - アクセント 4 35" xfId="385"/>
    <cellStyle name="40% - アクセント 4 36" xfId="386"/>
    <cellStyle name="40% - アクセント 4 37" xfId="387"/>
    <cellStyle name="40% - アクセント 4 38" xfId="388"/>
    <cellStyle name="40% - アクセント 4 4" xfId="389"/>
    <cellStyle name="40% - アクセント 4 5" xfId="390"/>
    <cellStyle name="40% - アクセント 4 6" xfId="391"/>
    <cellStyle name="40% - アクセント 4 7" xfId="392"/>
    <cellStyle name="40% - アクセント 4 8" xfId="393"/>
    <cellStyle name="40% - アクセント 4 9" xfId="394"/>
    <cellStyle name="40% - アクセント 5" xfId="395"/>
    <cellStyle name="40% - アクセント 5 10" xfId="396"/>
    <cellStyle name="40% - アクセント 5 11" xfId="397"/>
    <cellStyle name="40% - アクセント 5 12" xfId="398"/>
    <cellStyle name="40% - アクセント 5 13" xfId="399"/>
    <cellStyle name="40% - アクセント 5 14" xfId="400"/>
    <cellStyle name="40% - アクセント 5 15" xfId="401"/>
    <cellStyle name="40% - アクセント 5 16" xfId="402"/>
    <cellStyle name="40% - アクセント 5 17" xfId="403"/>
    <cellStyle name="40% - アクセント 5 18" xfId="404"/>
    <cellStyle name="40% - アクセント 5 19" xfId="405"/>
    <cellStyle name="40% - アクセント 5 2" xfId="406"/>
    <cellStyle name="40% - アクセント 5 20" xfId="407"/>
    <cellStyle name="40% - アクセント 5 21" xfId="408"/>
    <cellStyle name="40% - アクセント 5 22" xfId="409"/>
    <cellStyle name="40% - アクセント 5 23" xfId="410"/>
    <cellStyle name="40% - アクセント 5 24" xfId="411"/>
    <cellStyle name="40% - アクセント 5 25" xfId="412"/>
    <cellStyle name="40% - アクセント 5 26" xfId="413"/>
    <cellStyle name="40% - アクセント 5 27" xfId="414"/>
    <cellStyle name="40% - アクセント 5 28" xfId="415"/>
    <cellStyle name="40% - アクセント 5 29" xfId="416"/>
    <cellStyle name="40% - アクセント 5 3" xfId="417"/>
    <cellStyle name="40% - アクセント 5 30" xfId="418"/>
    <cellStyle name="40% - アクセント 5 31" xfId="419"/>
    <cellStyle name="40% - アクセント 5 32" xfId="420"/>
    <cellStyle name="40% - アクセント 5 33" xfId="421"/>
    <cellStyle name="40% - アクセント 5 34" xfId="422"/>
    <cellStyle name="40% - アクセント 5 35" xfId="423"/>
    <cellStyle name="40% - アクセント 5 36" xfId="424"/>
    <cellStyle name="40% - アクセント 5 37" xfId="425"/>
    <cellStyle name="40% - アクセント 5 38" xfId="426"/>
    <cellStyle name="40% - アクセント 5 4" xfId="427"/>
    <cellStyle name="40% - アクセント 5 5" xfId="428"/>
    <cellStyle name="40% - アクセント 5 6" xfId="429"/>
    <cellStyle name="40% - アクセント 5 7" xfId="430"/>
    <cellStyle name="40% - アクセント 5 8" xfId="431"/>
    <cellStyle name="40% - アクセント 5 9" xfId="432"/>
    <cellStyle name="40% - アクセント 6" xfId="433"/>
    <cellStyle name="40% - アクセント 6 10" xfId="434"/>
    <cellStyle name="40% - アクセント 6 11" xfId="435"/>
    <cellStyle name="40% - アクセント 6 12" xfId="436"/>
    <cellStyle name="40% - アクセント 6 13" xfId="437"/>
    <cellStyle name="40% - アクセント 6 14" xfId="438"/>
    <cellStyle name="40% - アクセント 6 15" xfId="439"/>
    <cellStyle name="40% - アクセント 6 16" xfId="440"/>
    <cellStyle name="40% - アクセント 6 17" xfId="441"/>
    <cellStyle name="40% - アクセント 6 18" xfId="442"/>
    <cellStyle name="40% - アクセント 6 19" xfId="443"/>
    <cellStyle name="40% - アクセント 6 2" xfId="444"/>
    <cellStyle name="40% - アクセント 6 20" xfId="445"/>
    <cellStyle name="40% - アクセント 6 21" xfId="446"/>
    <cellStyle name="40% - アクセント 6 22" xfId="447"/>
    <cellStyle name="40% - アクセント 6 23" xfId="448"/>
    <cellStyle name="40% - アクセント 6 24" xfId="449"/>
    <cellStyle name="40% - アクセント 6 25" xfId="450"/>
    <cellStyle name="40% - アクセント 6 26" xfId="451"/>
    <cellStyle name="40% - アクセント 6 27" xfId="452"/>
    <cellStyle name="40% - アクセント 6 28" xfId="453"/>
    <cellStyle name="40% - アクセント 6 29" xfId="454"/>
    <cellStyle name="40% - アクセント 6 3" xfId="455"/>
    <cellStyle name="40% - アクセント 6 30" xfId="456"/>
    <cellStyle name="40% - アクセント 6 31" xfId="457"/>
    <cellStyle name="40% - アクセント 6 32" xfId="458"/>
    <cellStyle name="40% - アクセント 6 33" xfId="459"/>
    <cellStyle name="40% - アクセント 6 34" xfId="460"/>
    <cellStyle name="40% - アクセント 6 35" xfId="461"/>
    <cellStyle name="40% - アクセント 6 36" xfId="462"/>
    <cellStyle name="40% - アクセント 6 37" xfId="463"/>
    <cellStyle name="40% - アクセント 6 38" xfId="464"/>
    <cellStyle name="40% - アクセント 6 4" xfId="465"/>
    <cellStyle name="40% - アクセント 6 5" xfId="466"/>
    <cellStyle name="40% - アクセント 6 6" xfId="467"/>
    <cellStyle name="40% - アクセント 6 7" xfId="468"/>
    <cellStyle name="40% - アクセント 6 8" xfId="469"/>
    <cellStyle name="40% - アクセント 6 9" xfId="470"/>
    <cellStyle name="60% - アクセント 1" xfId="471"/>
    <cellStyle name="60% - アクセント 1 10" xfId="472"/>
    <cellStyle name="60% - アクセント 1 11" xfId="473"/>
    <cellStyle name="60% - アクセント 1 12" xfId="474"/>
    <cellStyle name="60% - アクセント 1 13" xfId="475"/>
    <cellStyle name="60% - アクセント 1 14" xfId="476"/>
    <cellStyle name="60% - アクセント 1 15" xfId="477"/>
    <cellStyle name="60% - アクセント 1 16" xfId="478"/>
    <cellStyle name="60% - アクセント 1 17" xfId="479"/>
    <cellStyle name="60% - アクセント 1 18" xfId="480"/>
    <cellStyle name="60% - アクセント 1 19" xfId="481"/>
    <cellStyle name="60% - アクセント 1 2" xfId="482"/>
    <cellStyle name="60% - アクセント 1 20" xfId="483"/>
    <cellStyle name="60% - アクセント 1 21" xfId="484"/>
    <cellStyle name="60% - アクセント 1 22" xfId="485"/>
    <cellStyle name="60% - アクセント 1 23" xfId="486"/>
    <cellStyle name="60% - アクセント 1 24" xfId="487"/>
    <cellStyle name="60% - アクセント 1 25" xfId="488"/>
    <cellStyle name="60% - アクセント 1 26" xfId="489"/>
    <cellStyle name="60% - アクセント 1 27" xfId="490"/>
    <cellStyle name="60% - アクセント 1 28" xfId="491"/>
    <cellStyle name="60% - アクセント 1 29" xfId="492"/>
    <cellStyle name="60% - アクセント 1 3" xfId="493"/>
    <cellStyle name="60% - アクセント 1 30" xfId="494"/>
    <cellStyle name="60% - アクセント 1 31" xfId="495"/>
    <cellStyle name="60% - アクセント 1 32" xfId="496"/>
    <cellStyle name="60% - アクセント 1 33" xfId="497"/>
    <cellStyle name="60% - アクセント 1 34" xfId="498"/>
    <cellStyle name="60% - アクセント 1 35" xfId="499"/>
    <cellStyle name="60% - アクセント 1 36" xfId="500"/>
    <cellStyle name="60% - アクセント 1 37" xfId="501"/>
    <cellStyle name="60% - アクセント 1 38" xfId="502"/>
    <cellStyle name="60% - アクセント 1 4" xfId="503"/>
    <cellStyle name="60% - アクセント 1 5" xfId="504"/>
    <cellStyle name="60% - アクセント 1 6" xfId="505"/>
    <cellStyle name="60% - アクセント 1 7" xfId="506"/>
    <cellStyle name="60% - アクセント 1 8" xfId="507"/>
    <cellStyle name="60% - アクセント 1 9" xfId="508"/>
    <cellStyle name="60% - アクセント 2" xfId="509"/>
    <cellStyle name="60% - アクセント 2 10" xfId="510"/>
    <cellStyle name="60% - アクセント 2 11" xfId="511"/>
    <cellStyle name="60% - アクセント 2 12" xfId="512"/>
    <cellStyle name="60% - アクセント 2 13" xfId="513"/>
    <cellStyle name="60% - アクセント 2 14" xfId="514"/>
    <cellStyle name="60% - アクセント 2 15" xfId="515"/>
    <cellStyle name="60% - アクセント 2 16" xfId="516"/>
    <cellStyle name="60% - アクセント 2 17" xfId="517"/>
    <cellStyle name="60% - アクセント 2 18" xfId="518"/>
    <cellStyle name="60% - アクセント 2 19" xfId="519"/>
    <cellStyle name="60% - アクセント 2 2" xfId="520"/>
    <cellStyle name="60% - アクセント 2 20" xfId="521"/>
    <cellStyle name="60% - アクセント 2 21" xfId="522"/>
    <cellStyle name="60% - アクセント 2 22" xfId="523"/>
    <cellStyle name="60% - アクセント 2 23" xfId="524"/>
    <cellStyle name="60% - アクセント 2 24" xfId="525"/>
    <cellStyle name="60% - アクセント 2 25" xfId="526"/>
    <cellStyle name="60% - アクセント 2 26" xfId="527"/>
    <cellStyle name="60% - アクセント 2 27" xfId="528"/>
    <cellStyle name="60% - アクセント 2 28" xfId="529"/>
    <cellStyle name="60% - アクセント 2 29" xfId="530"/>
    <cellStyle name="60% - アクセント 2 3" xfId="531"/>
    <cellStyle name="60% - アクセント 2 30" xfId="532"/>
    <cellStyle name="60% - アクセント 2 31" xfId="533"/>
    <cellStyle name="60% - アクセント 2 32" xfId="534"/>
    <cellStyle name="60% - アクセント 2 33" xfId="535"/>
    <cellStyle name="60% - アクセント 2 34" xfId="536"/>
    <cellStyle name="60% - アクセント 2 35" xfId="537"/>
    <cellStyle name="60% - アクセント 2 36" xfId="538"/>
    <cellStyle name="60% - アクセント 2 37" xfId="539"/>
    <cellStyle name="60% - アクセント 2 38" xfId="540"/>
    <cellStyle name="60% - アクセント 2 4" xfId="541"/>
    <cellStyle name="60% - アクセント 2 5" xfId="542"/>
    <cellStyle name="60% - アクセント 2 6" xfId="543"/>
    <cellStyle name="60% - アクセント 2 7" xfId="544"/>
    <cellStyle name="60% - アクセント 2 8" xfId="545"/>
    <cellStyle name="60% - アクセント 2 9" xfId="546"/>
    <cellStyle name="60% - アクセント 3" xfId="547"/>
    <cellStyle name="60% - アクセント 3 10" xfId="548"/>
    <cellStyle name="60% - アクセント 3 11" xfId="549"/>
    <cellStyle name="60% - アクセント 3 12" xfId="550"/>
    <cellStyle name="60% - アクセント 3 13" xfId="551"/>
    <cellStyle name="60% - アクセント 3 14" xfId="552"/>
    <cellStyle name="60% - アクセント 3 15" xfId="553"/>
    <cellStyle name="60% - アクセント 3 16" xfId="554"/>
    <cellStyle name="60% - アクセント 3 17" xfId="555"/>
    <cellStyle name="60% - アクセント 3 18" xfId="556"/>
    <cellStyle name="60% - アクセント 3 19" xfId="557"/>
    <cellStyle name="60% - アクセント 3 2" xfId="558"/>
    <cellStyle name="60% - アクセント 3 20" xfId="559"/>
    <cellStyle name="60% - アクセント 3 21" xfId="560"/>
    <cellStyle name="60% - アクセント 3 22" xfId="561"/>
    <cellStyle name="60% - アクセント 3 23" xfId="562"/>
    <cellStyle name="60% - アクセント 3 24" xfId="563"/>
    <cellStyle name="60% - アクセント 3 25" xfId="564"/>
    <cellStyle name="60% - アクセント 3 26" xfId="565"/>
    <cellStyle name="60% - アクセント 3 27" xfId="566"/>
    <cellStyle name="60% - アクセント 3 28" xfId="567"/>
    <cellStyle name="60% - アクセント 3 29" xfId="568"/>
    <cellStyle name="60% - アクセント 3 3" xfId="569"/>
    <cellStyle name="60% - アクセント 3 30" xfId="570"/>
    <cellStyle name="60% - アクセント 3 31" xfId="571"/>
    <cellStyle name="60% - アクセント 3 32" xfId="572"/>
    <cellStyle name="60% - アクセント 3 33" xfId="573"/>
    <cellStyle name="60% - アクセント 3 34" xfId="574"/>
    <cellStyle name="60% - アクセント 3 35" xfId="575"/>
    <cellStyle name="60% - アクセント 3 36" xfId="576"/>
    <cellStyle name="60% - アクセント 3 37" xfId="577"/>
    <cellStyle name="60% - アクセント 3 38" xfId="578"/>
    <cellStyle name="60% - アクセント 3 4" xfId="579"/>
    <cellStyle name="60% - アクセント 3 5" xfId="580"/>
    <cellStyle name="60% - アクセント 3 6" xfId="581"/>
    <cellStyle name="60% - アクセント 3 7" xfId="582"/>
    <cellStyle name="60% - アクセント 3 8" xfId="583"/>
    <cellStyle name="60% - アクセント 3 9" xfId="584"/>
    <cellStyle name="60% - アクセント 4" xfId="585"/>
    <cellStyle name="60% - アクセント 4 10" xfId="586"/>
    <cellStyle name="60% - アクセント 4 11" xfId="587"/>
    <cellStyle name="60% - アクセント 4 12" xfId="588"/>
    <cellStyle name="60% - アクセント 4 13" xfId="589"/>
    <cellStyle name="60% - アクセント 4 14" xfId="590"/>
    <cellStyle name="60% - アクセント 4 15" xfId="591"/>
    <cellStyle name="60% - アクセント 4 16" xfId="592"/>
    <cellStyle name="60% - アクセント 4 17" xfId="593"/>
    <cellStyle name="60% - アクセント 4 18" xfId="594"/>
    <cellStyle name="60% - アクセント 4 19" xfId="595"/>
    <cellStyle name="60% - アクセント 4 2" xfId="596"/>
    <cellStyle name="60% - アクセント 4 20" xfId="597"/>
    <cellStyle name="60% - アクセント 4 21" xfId="598"/>
    <cellStyle name="60% - アクセント 4 22" xfId="599"/>
    <cellStyle name="60% - アクセント 4 23" xfId="600"/>
    <cellStyle name="60% - アクセント 4 24" xfId="601"/>
    <cellStyle name="60% - アクセント 4 25" xfId="602"/>
    <cellStyle name="60% - アクセント 4 26" xfId="603"/>
    <cellStyle name="60% - アクセント 4 27" xfId="604"/>
    <cellStyle name="60% - アクセント 4 28" xfId="605"/>
    <cellStyle name="60% - アクセント 4 29" xfId="606"/>
    <cellStyle name="60% - アクセント 4 3" xfId="607"/>
    <cellStyle name="60% - アクセント 4 30" xfId="608"/>
    <cellStyle name="60% - アクセント 4 31" xfId="609"/>
    <cellStyle name="60% - アクセント 4 32" xfId="610"/>
    <cellStyle name="60% - アクセント 4 33" xfId="611"/>
    <cellStyle name="60% - アクセント 4 34" xfId="612"/>
    <cellStyle name="60% - アクセント 4 35" xfId="613"/>
    <cellStyle name="60% - アクセント 4 36" xfId="614"/>
    <cellStyle name="60% - アクセント 4 37" xfId="615"/>
    <cellStyle name="60% - アクセント 4 38" xfId="616"/>
    <cellStyle name="60% - アクセント 4 4" xfId="617"/>
    <cellStyle name="60% - アクセント 4 5" xfId="618"/>
    <cellStyle name="60% - アクセント 4 6" xfId="619"/>
    <cellStyle name="60% - アクセント 4 7" xfId="620"/>
    <cellStyle name="60% - アクセント 4 8" xfId="621"/>
    <cellStyle name="60% - アクセント 4 9" xfId="622"/>
    <cellStyle name="60% - アクセント 5" xfId="623"/>
    <cellStyle name="60% - アクセント 5 10" xfId="624"/>
    <cellStyle name="60% - アクセント 5 11" xfId="625"/>
    <cellStyle name="60% - アクセント 5 12" xfId="626"/>
    <cellStyle name="60% - アクセント 5 13" xfId="627"/>
    <cellStyle name="60% - アクセント 5 14" xfId="628"/>
    <cellStyle name="60% - アクセント 5 15" xfId="629"/>
    <cellStyle name="60% - アクセント 5 16" xfId="630"/>
    <cellStyle name="60% - アクセント 5 17" xfId="631"/>
    <cellStyle name="60% - アクセント 5 18" xfId="632"/>
    <cellStyle name="60% - アクセント 5 19" xfId="633"/>
    <cellStyle name="60% - アクセント 5 2" xfId="634"/>
    <cellStyle name="60% - アクセント 5 20" xfId="635"/>
    <cellStyle name="60% - アクセント 5 21" xfId="636"/>
    <cellStyle name="60% - アクセント 5 22" xfId="637"/>
    <cellStyle name="60% - アクセント 5 23" xfId="638"/>
    <cellStyle name="60% - アクセント 5 24" xfId="639"/>
    <cellStyle name="60% - アクセント 5 25" xfId="640"/>
    <cellStyle name="60% - アクセント 5 26" xfId="641"/>
    <cellStyle name="60% - アクセント 5 27" xfId="642"/>
    <cellStyle name="60% - アクセント 5 28" xfId="643"/>
    <cellStyle name="60% - アクセント 5 29" xfId="644"/>
    <cellStyle name="60% - アクセント 5 3" xfId="645"/>
    <cellStyle name="60% - アクセント 5 30" xfId="646"/>
    <cellStyle name="60% - アクセント 5 31" xfId="647"/>
    <cellStyle name="60% - アクセント 5 32" xfId="648"/>
    <cellStyle name="60% - アクセント 5 33" xfId="649"/>
    <cellStyle name="60% - アクセント 5 34" xfId="650"/>
    <cellStyle name="60% - アクセント 5 35" xfId="651"/>
    <cellStyle name="60% - アクセント 5 36" xfId="652"/>
    <cellStyle name="60% - アクセント 5 37" xfId="653"/>
    <cellStyle name="60% - アクセント 5 38" xfId="654"/>
    <cellStyle name="60% - アクセント 5 4" xfId="655"/>
    <cellStyle name="60% - アクセント 5 5" xfId="656"/>
    <cellStyle name="60% - アクセント 5 6" xfId="657"/>
    <cellStyle name="60% - アクセント 5 7" xfId="658"/>
    <cellStyle name="60% - アクセント 5 8" xfId="659"/>
    <cellStyle name="60% - アクセント 5 9" xfId="660"/>
    <cellStyle name="60% - アクセント 6" xfId="661"/>
    <cellStyle name="60% - アクセント 6 10" xfId="662"/>
    <cellStyle name="60% - アクセント 6 11" xfId="663"/>
    <cellStyle name="60% - アクセント 6 12" xfId="664"/>
    <cellStyle name="60% - アクセント 6 13" xfId="665"/>
    <cellStyle name="60% - アクセント 6 14" xfId="666"/>
    <cellStyle name="60% - アクセント 6 15" xfId="667"/>
    <cellStyle name="60% - アクセント 6 16" xfId="668"/>
    <cellStyle name="60% - アクセント 6 17" xfId="669"/>
    <cellStyle name="60% - アクセント 6 18" xfId="670"/>
    <cellStyle name="60% - アクセント 6 19" xfId="671"/>
    <cellStyle name="60% - アクセント 6 2" xfId="672"/>
    <cellStyle name="60% - アクセント 6 20" xfId="673"/>
    <cellStyle name="60% - アクセント 6 21" xfId="674"/>
    <cellStyle name="60% - アクセント 6 22" xfId="675"/>
    <cellStyle name="60% - アクセント 6 23" xfId="676"/>
    <cellStyle name="60% - アクセント 6 24" xfId="677"/>
    <cellStyle name="60% - アクセント 6 25" xfId="678"/>
    <cellStyle name="60% - アクセント 6 26" xfId="679"/>
    <cellStyle name="60% - アクセント 6 27" xfId="680"/>
    <cellStyle name="60% - アクセント 6 28" xfId="681"/>
    <cellStyle name="60% - アクセント 6 29" xfId="682"/>
    <cellStyle name="60% - アクセント 6 3" xfId="683"/>
    <cellStyle name="60% - アクセント 6 30" xfId="684"/>
    <cellStyle name="60% - アクセント 6 31" xfId="685"/>
    <cellStyle name="60% - アクセント 6 32" xfId="686"/>
    <cellStyle name="60% - アクセント 6 33" xfId="687"/>
    <cellStyle name="60% - アクセント 6 34" xfId="688"/>
    <cellStyle name="60% - アクセント 6 35" xfId="689"/>
    <cellStyle name="60% - アクセント 6 36" xfId="690"/>
    <cellStyle name="60% - アクセント 6 37" xfId="691"/>
    <cellStyle name="60% - アクセント 6 38" xfId="692"/>
    <cellStyle name="60% - アクセント 6 4" xfId="693"/>
    <cellStyle name="60% - アクセント 6 5" xfId="694"/>
    <cellStyle name="60% - アクセント 6 6" xfId="695"/>
    <cellStyle name="60% - アクセント 6 7" xfId="696"/>
    <cellStyle name="60% - アクセント 6 8" xfId="697"/>
    <cellStyle name="60% - アクセント 6 9" xfId="698"/>
    <cellStyle name="アクセント 1" xfId="699"/>
    <cellStyle name="アクセント 1 10" xfId="700"/>
    <cellStyle name="アクセント 1 11" xfId="701"/>
    <cellStyle name="アクセント 1 12" xfId="702"/>
    <cellStyle name="アクセント 1 13" xfId="703"/>
    <cellStyle name="アクセント 1 14" xfId="704"/>
    <cellStyle name="アクセント 1 15" xfId="705"/>
    <cellStyle name="アクセント 1 16" xfId="706"/>
    <cellStyle name="アクセント 1 17" xfId="707"/>
    <cellStyle name="アクセント 1 18" xfId="708"/>
    <cellStyle name="アクセント 1 19" xfId="709"/>
    <cellStyle name="アクセント 1 2" xfId="710"/>
    <cellStyle name="アクセント 1 20" xfId="711"/>
    <cellStyle name="アクセント 1 21" xfId="712"/>
    <cellStyle name="アクセント 1 22" xfId="713"/>
    <cellStyle name="アクセント 1 23" xfId="714"/>
    <cellStyle name="アクセント 1 24" xfId="715"/>
    <cellStyle name="アクセント 1 25" xfId="716"/>
    <cellStyle name="アクセント 1 26" xfId="717"/>
    <cellStyle name="アクセント 1 27" xfId="718"/>
    <cellStyle name="アクセント 1 28" xfId="719"/>
    <cellStyle name="アクセント 1 29" xfId="720"/>
    <cellStyle name="アクセント 1 3" xfId="721"/>
    <cellStyle name="アクセント 1 30" xfId="722"/>
    <cellStyle name="アクセント 1 31" xfId="723"/>
    <cellStyle name="アクセント 1 32" xfId="724"/>
    <cellStyle name="アクセント 1 33" xfId="725"/>
    <cellStyle name="アクセント 1 34" xfId="726"/>
    <cellStyle name="アクセント 1 35" xfId="727"/>
    <cellStyle name="アクセント 1 36" xfId="728"/>
    <cellStyle name="アクセント 1 37" xfId="729"/>
    <cellStyle name="アクセント 1 38" xfId="730"/>
    <cellStyle name="アクセント 1 4" xfId="731"/>
    <cellStyle name="アクセント 1 5" xfId="732"/>
    <cellStyle name="アクセント 1 6" xfId="733"/>
    <cellStyle name="アクセント 1 7" xfId="734"/>
    <cellStyle name="アクセント 1 8" xfId="735"/>
    <cellStyle name="アクセント 1 9" xfId="736"/>
    <cellStyle name="アクセント 2" xfId="737"/>
    <cellStyle name="アクセント 2 10" xfId="738"/>
    <cellStyle name="アクセント 2 11" xfId="739"/>
    <cellStyle name="アクセント 2 12" xfId="740"/>
    <cellStyle name="アクセント 2 13" xfId="741"/>
    <cellStyle name="アクセント 2 14" xfId="742"/>
    <cellStyle name="アクセント 2 15" xfId="743"/>
    <cellStyle name="アクセント 2 16" xfId="744"/>
    <cellStyle name="アクセント 2 17" xfId="745"/>
    <cellStyle name="アクセント 2 18" xfId="746"/>
    <cellStyle name="アクセント 2 19" xfId="747"/>
    <cellStyle name="アクセント 2 2" xfId="748"/>
    <cellStyle name="アクセント 2 20" xfId="749"/>
    <cellStyle name="アクセント 2 21" xfId="750"/>
    <cellStyle name="アクセント 2 22" xfId="751"/>
    <cellStyle name="アクセント 2 23" xfId="752"/>
    <cellStyle name="アクセント 2 24" xfId="753"/>
    <cellStyle name="アクセント 2 25" xfId="754"/>
    <cellStyle name="アクセント 2 26" xfId="755"/>
    <cellStyle name="アクセント 2 27" xfId="756"/>
    <cellStyle name="アクセント 2 28" xfId="757"/>
    <cellStyle name="アクセント 2 29" xfId="758"/>
    <cellStyle name="アクセント 2 3" xfId="759"/>
    <cellStyle name="アクセント 2 30" xfId="760"/>
    <cellStyle name="アクセント 2 31" xfId="761"/>
    <cellStyle name="アクセント 2 32" xfId="762"/>
    <cellStyle name="アクセント 2 33" xfId="763"/>
    <cellStyle name="アクセント 2 34" xfId="764"/>
    <cellStyle name="アクセント 2 35" xfId="765"/>
    <cellStyle name="アクセント 2 36" xfId="766"/>
    <cellStyle name="アクセント 2 37" xfId="767"/>
    <cellStyle name="アクセント 2 38" xfId="768"/>
    <cellStyle name="アクセント 2 4" xfId="769"/>
    <cellStyle name="アクセント 2 5" xfId="770"/>
    <cellStyle name="アクセント 2 6" xfId="771"/>
    <cellStyle name="アクセント 2 7" xfId="772"/>
    <cellStyle name="アクセント 2 8" xfId="773"/>
    <cellStyle name="アクセント 2 9" xfId="774"/>
    <cellStyle name="アクセント 3" xfId="775"/>
    <cellStyle name="アクセント 3 10" xfId="776"/>
    <cellStyle name="アクセント 3 11" xfId="777"/>
    <cellStyle name="アクセント 3 12" xfId="778"/>
    <cellStyle name="アクセント 3 13" xfId="779"/>
    <cellStyle name="アクセント 3 14" xfId="780"/>
    <cellStyle name="アクセント 3 15" xfId="781"/>
    <cellStyle name="アクセント 3 16" xfId="782"/>
    <cellStyle name="アクセント 3 17" xfId="783"/>
    <cellStyle name="アクセント 3 18" xfId="784"/>
    <cellStyle name="アクセント 3 19" xfId="785"/>
    <cellStyle name="アクセント 3 2" xfId="786"/>
    <cellStyle name="アクセント 3 20" xfId="787"/>
    <cellStyle name="アクセント 3 21" xfId="788"/>
    <cellStyle name="アクセント 3 22" xfId="789"/>
    <cellStyle name="アクセント 3 23" xfId="790"/>
    <cellStyle name="アクセント 3 24" xfId="791"/>
    <cellStyle name="アクセント 3 25" xfId="792"/>
    <cellStyle name="アクセント 3 26" xfId="793"/>
    <cellStyle name="アクセント 3 27" xfId="794"/>
    <cellStyle name="アクセント 3 28" xfId="795"/>
    <cellStyle name="アクセント 3 29" xfId="796"/>
    <cellStyle name="アクセント 3 3" xfId="797"/>
    <cellStyle name="アクセント 3 30" xfId="798"/>
    <cellStyle name="アクセント 3 31" xfId="799"/>
    <cellStyle name="アクセント 3 32" xfId="800"/>
    <cellStyle name="アクセント 3 33" xfId="801"/>
    <cellStyle name="アクセント 3 34" xfId="802"/>
    <cellStyle name="アクセント 3 35" xfId="803"/>
    <cellStyle name="アクセント 3 36" xfId="804"/>
    <cellStyle name="アクセント 3 37" xfId="805"/>
    <cellStyle name="アクセント 3 38" xfId="806"/>
    <cellStyle name="アクセント 3 4" xfId="807"/>
    <cellStyle name="アクセント 3 5" xfId="808"/>
    <cellStyle name="アクセント 3 6" xfId="809"/>
    <cellStyle name="アクセント 3 7" xfId="810"/>
    <cellStyle name="アクセント 3 8" xfId="811"/>
    <cellStyle name="アクセント 3 9" xfId="812"/>
    <cellStyle name="アクセント 4" xfId="813"/>
    <cellStyle name="アクセント 4 10" xfId="814"/>
    <cellStyle name="アクセント 4 11" xfId="815"/>
    <cellStyle name="アクセント 4 12" xfId="816"/>
    <cellStyle name="アクセント 4 13" xfId="817"/>
    <cellStyle name="アクセント 4 14" xfId="818"/>
    <cellStyle name="アクセント 4 15" xfId="819"/>
    <cellStyle name="アクセント 4 16" xfId="820"/>
    <cellStyle name="アクセント 4 17" xfId="821"/>
    <cellStyle name="アクセント 4 18" xfId="822"/>
    <cellStyle name="アクセント 4 19" xfId="823"/>
    <cellStyle name="アクセント 4 2" xfId="824"/>
    <cellStyle name="アクセント 4 20" xfId="825"/>
    <cellStyle name="アクセント 4 21" xfId="826"/>
    <cellStyle name="アクセント 4 22" xfId="827"/>
    <cellStyle name="アクセント 4 23" xfId="828"/>
    <cellStyle name="アクセント 4 24" xfId="829"/>
    <cellStyle name="アクセント 4 25" xfId="830"/>
    <cellStyle name="アクセント 4 26" xfId="831"/>
    <cellStyle name="アクセント 4 27" xfId="832"/>
    <cellStyle name="アクセント 4 28" xfId="833"/>
    <cellStyle name="アクセント 4 29" xfId="834"/>
    <cellStyle name="アクセント 4 3" xfId="835"/>
    <cellStyle name="アクセント 4 30" xfId="836"/>
    <cellStyle name="アクセント 4 31" xfId="837"/>
    <cellStyle name="アクセント 4 32" xfId="838"/>
    <cellStyle name="アクセント 4 33" xfId="839"/>
    <cellStyle name="アクセント 4 34" xfId="840"/>
    <cellStyle name="アクセント 4 35" xfId="841"/>
    <cellStyle name="アクセント 4 36" xfId="842"/>
    <cellStyle name="アクセント 4 37" xfId="843"/>
    <cellStyle name="アクセント 4 38" xfId="844"/>
    <cellStyle name="アクセント 4 4" xfId="845"/>
    <cellStyle name="アクセント 4 5" xfId="846"/>
    <cellStyle name="アクセント 4 6" xfId="847"/>
    <cellStyle name="アクセント 4 7" xfId="848"/>
    <cellStyle name="アクセント 4 8" xfId="849"/>
    <cellStyle name="アクセント 4 9" xfId="850"/>
    <cellStyle name="アクセント 5" xfId="851"/>
    <cellStyle name="アクセント 5 10" xfId="852"/>
    <cellStyle name="アクセント 5 11" xfId="853"/>
    <cellStyle name="アクセント 5 12" xfId="854"/>
    <cellStyle name="アクセント 5 13" xfId="855"/>
    <cellStyle name="アクセント 5 14" xfId="856"/>
    <cellStyle name="アクセント 5 15" xfId="857"/>
    <cellStyle name="アクセント 5 16" xfId="858"/>
    <cellStyle name="アクセント 5 17" xfId="859"/>
    <cellStyle name="アクセント 5 18" xfId="860"/>
    <cellStyle name="アクセント 5 19" xfId="861"/>
    <cellStyle name="アクセント 5 2" xfId="862"/>
    <cellStyle name="アクセント 5 20" xfId="863"/>
    <cellStyle name="アクセント 5 21" xfId="864"/>
    <cellStyle name="アクセント 5 22" xfId="865"/>
    <cellStyle name="アクセント 5 23" xfId="866"/>
    <cellStyle name="アクセント 5 24" xfId="867"/>
    <cellStyle name="アクセント 5 25" xfId="868"/>
    <cellStyle name="アクセント 5 26" xfId="869"/>
    <cellStyle name="アクセント 5 27" xfId="870"/>
    <cellStyle name="アクセント 5 28" xfId="871"/>
    <cellStyle name="アクセント 5 29" xfId="872"/>
    <cellStyle name="アクセント 5 3" xfId="873"/>
    <cellStyle name="アクセント 5 30" xfId="874"/>
    <cellStyle name="アクセント 5 31" xfId="875"/>
    <cellStyle name="アクセント 5 32" xfId="876"/>
    <cellStyle name="アクセント 5 33" xfId="877"/>
    <cellStyle name="アクセント 5 34" xfId="878"/>
    <cellStyle name="アクセント 5 35" xfId="879"/>
    <cellStyle name="アクセント 5 36" xfId="880"/>
    <cellStyle name="アクセント 5 37" xfId="881"/>
    <cellStyle name="アクセント 5 38" xfId="882"/>
    <cellStyle name="アクセント 5 4" xfId="883"/>
    <cellStyle name="アクセント 5 5" xfId="884"/>
    <cellStyle name="アクセント 5 6" xfId="885"/>
    <cellStyle name="アクセント 5 7" xfId="886"/>
    <cellStyle name="アクセント 5 8" xfId="887"/>
    <cellStyle name="アクセント 5 9" xfId="888"/>
    <cellStyle name="アクセント 6" xfId="889"/>
    <cellStyle name="アクセント 6 10" xfId="890"/>
    <cellStyle name="アクセント 6 11" xfId="891"/>
    <cellStyle name="アクセント 6 12" xfId="892"/>
    <cellStyle name="アクセント 6 13" xfId="893"/>
    <cellStyle name="アクセント 6 14" xfId="894"/>
    <cellStyle name="アクセント 6 15" xfId="895"/>
    <cellStyle name="アクセント 6 16" xfId="896"/>
    <cellStyle name="アクセント 6 17" xfId="897"/>
    <cellStyle name="アクセント 6 18" xfId="898"/>
    <cellStyle name="アクセント 6 19" xfId="899"/>
    <cellStyle name="アクセント 6 2" xfId="900"/>
    <cellStyle name="アクセント 6 20" xfId="901"/>
    <cellStyle name="アクセント 6 21" xfId="902"/>
    <cellStyle name="アクセント 6 22" xfId="903"/>
    <cellStyle name="アクセント 6 23" xfId="904"/>
    <cellStyle name="アクセント 6 24" xfId="905"/>
    <cellStyle name="アクセント 6 25" xfId="906"/>
    <cellStyle name="アクセント 6 26" xfId="907"/>
    <cellStyle name="アクセント 6 27" xfId="908"/>
    <cellStyle name="アクセント 6 28" xfId="909"/>
    <cellStyle name="アクセント 6 29" xfId="910"/>
    <cellStyle name="アクセント 6 3" xfId="911"/>
    <cellStyle name="アクセント 6 30" xfId="912"/>
    <cellStyle name="アクセント 6 31" xfId="913"/>
    <cellStyle name="アクセント 6 32" xfId="914"/>
    <cellStyle name="アクセント 6 33" xfId="915"/>
    <cellStyle name="アクセント 6 34" xfId="916"/>
    <cellStyle name="アクセント 6 35" xfId="917"/>
    <cellStyle name="アクセント 6 36" xfId="918"/>
    <cellStyle name="アクセント 6 37" xfId="919"/>
    <cellStyle name="アクセント 6 38" xfId="920"/>
    <cellStyle name="アクセント 6 4" xfId="921"/>
    <cellStyle name="アクセント 6 5" xfId="922"/>
    <cellStyle name="アクセント 6 6" xfId="923"/>
    <cellStyle name="アクセント 6 7" xfId="924"/>
    <cellStyle name="アクセント 6 8" xfId="925"/>
    <cellStyle name="アクセント 6 9" xfId="926"/>
    <cellStyle name="タイトル" xfId="927"/>
    <cellStyle name="タイトル 10" xfId="928"/>
    <cellStyle name="タイトル 11" xfId="929"/>
    <cellStyle name="タイトル 12" xfId="930"/>
    <cellStyle name="タイトル 13" xfId="931"/>
    <cellStyle name="タイトル 14" xfId="932"/>
    <cellStyle name="タイトル 15" xfId="933"/>
    <cellStyle name="タイトル 16" xfId="934"/>
    <cellStyle name="タイトル 17" xfId="935"/>
    <cellStyle name="タイトル 18" xfId="936"/>
    <cellStyle name="タイトル 19" xfId="937"/>
    <cellStyle name="タイトル 2" xfId="938"/>
    <cellStyle name="タイトル 20" xfId="939"/>
    <cellStyle name="タイトル 21" xfId="940"/>
    <cellStyle name="タイトル 22" xfId="941"/>
    <cellStyle name="タイトル 23" xfId="942"/>
    <cellStyle name="タイトル 24" xfId="943"/>
    <cellStyle name="タイトル 25" xfId="944"/>
    <cellStyle name="タイトル 26" xfId="945"/>
    <cellStyle name="タイトル 27" xfId="946"/>
    <cellStyle name="タイトル 28" xfId="947"/>
    <cellStyle name="タイトル 29" xfId="948"/>
    <cellStyle name="タイトル 3" xfId="949"/>
    <cellStyle name="タイトル 30" xfId="950"/>
    <cellStyle name="タイトル 31" xfId="951"/>
    <cellStyle name="タイトル 32" xfId="952"/>
    <cellStyle name="タイトル 33" xfId="953"/>
    <cellStyle name="タイトル 34" xfId="954"/>
    <cellStyle name="タイトル 35" xfId="955"/>
    <cellStyle name="タイトル 36" xfId="956"/>
    <cellStyle name="タイトル 37" xfId="957"/>
    <cellStyle name="タイトル 38" xfId="958"/>
    <cellStyle name="タイトル 4" xfId="959"/>
    <cellStyle name="タイトル 5" xfId="960"/>
    <cellStyle name="タイトル 6" xfId="961"/>
    <cellStyle name="タイトル 7" xfId="962"/>
    <cellStyle name="タイトル 8" xfId="963"/>
    <cellStyle name="タイトル 9" xfId="964"/>
    <cellStyle name="チェック セル" xfId="965"/>
    <cellStyle name="チェック セル 10" xfId="966"/>
    <cellStyle name="チェック セル 11" xfId="967"/>
    <cellStyle name="チェック セル 12" xfId="968"/>
    <cellStyle name="チェック セル 13" xfId="969"/>
    <cellStyle name="チェック セル 14" xfId="970"/>
    <cellStyle name="チェック セル 15" xfId="971"/>
    <cellStyle name="チェック セル 16" xfId="972"/>
    <cellStyle name="チェック セル 17" xfId="973"/>
    <cellStyle name="チェック セル 18" xfId="974"/>
    <cellStyle name="チェック セル 19" xfId="975"/>
    <cellStyle name="チェック セル 2" xfId="976"/>
    <cellStyle name="チェック セル 20" xfId="977"/>
    <cellStyle name="チェック セル 21" xfId="978"/>
    <cellStyle name="チェック セル 22" xfId="979"/>
    <cellStyle name="チェック セル 23" xfId="980"/>
    <cellStyle name="チェック セル 24" xfId="981"/>
    <cellStyle name="チェック セル 25" xfId="982"/>
    <cellStyle name="チェック セル 26" xfId="983"/>
    <cellStyle name="チェック セル 27" xfId="984"/>
    <cellStyle name="チェック セル 28" xfId="985"/>
    <cellStyle name="チェック セル 29" xfId="986"/>
    <cellStyle name="チェック セル 3" xfId="987"/>
    <cellStyle name="チェック セル 30" xfId="988"/>
    <cellStyle name="チェック セル 31" xfId="989"/>
    <cellStyle name="チェック セル 32" xfId="990"/>
    <cellStyle name="チェック セル 33" xfId="991"/>
    <cellStyle name="チェック セル 34" xfId="992"/>
    <cellStyle name="チェック セル 35" xfId="993"/>
    <cellStyle name="チェック セル 36" xfId="994"/>
    <cellStyle name="チェック セル 37" xfId="995"/>
    <cellStyle name="チェック セル 38" xfId="996"/>
    <cellStyle name="チェック セル 4" xfId="997"/>
    <cellStyle name="チェック セル 5" xfId="998"/>
    <cellStyle name="チェック セル 6" xfId="999"/>
    <cellStyle name="チェック セル 7" xfId="1000"/>
    <cellStyle name="チェック セル 8" xfId="1001"/>
    <cellStyle name="チェック セル 9" xfId="1002"/>
    <cellStyle name="どちらでもない" xfId="1003"/>
    <cellStyle name="どちらでもない 10" xfId="1004"/>
    <cellStyle name="どちらでもない 11" xfId="1005"/>
    <cellStyle name="どちらでもない 12" xfId="1006"/>
    <cellStyle name="どちらでもない 13" xfId="1007"/>
    <cellStyle name="どちらでもない 14" xfId="1008"/>
    <cellStyle name="どちらでもない 15" xfId="1009"/>
    <cellStyle name="どちらでもない 16" xfId="1010"/>
    <cellStyle name="どちらでもない 17" xfId="1011"/>
    <cellStyle name="どちらでもない 18" xfId="1012"/>
    <cellStyle name="どちらでもない 19" xfId="1013"/>
    <cellStyle name="どちらでもない 2" xfId="1014"/>
    <cellStyle name="どちらでもない 20" xfId="1015"/>
    <cellStyle name="どちらでもない 21" xfId="1016"/>
    <cellStyle name="どちらでもない 22" xfId="1017"/>
    <cellStyle name="どちらでもない 23" xfId="1018"/>
    <cellStyle name="どちらでもない 24" xfId="1019"/>
    <cellStyle name="どちらでもない 25" xfId="1020"/>
    <cellStyle name="どちらでもない 26" xfId="1021"/>
    <cellStyle name="どちらでもない 27" xfId="1022"/>
    <cellStyle name="どちらでもない 28" xfId="1023"/>
    <cellStyle name="どちらでもない 29" xfId="1024"/>
    <cellStyle name="どちらでもない 3" xfId="1025"/>
    <cellStyle name="どちらでもない 30" xfId="1026"/>
    <cellStyle name="どちらでもない 31" xfId="1027"/>
    <cellStyle name="どちらでもない 32" xfId="1028"/>
    <cellStyle name="どちらでもない 33" xfId="1029"/>
    <cellStyle name="どちらでもない 34" xfId="1030"/>
    <cellStyle name="どちらでもない 35" xfId="1031"/>
    <cellStyle name="どちらでもない 36" xfId="1032"/>
    <cellStyle name="どちらでもない 37" xfId="1033"/>
    <cellStyle name="どちらでもない 38" xfId="1034"/>
    <cellStyle name="どちらでもない 4" xfId="1035"/>
    <cellStyle name="どちらでもない 5" xfId="1036"/>
    <cellStyle name="どちらでもない 6" xfId="1037"/>
    <cellStyle name="どちらでもない 7" xfId="1038"/>
    <cellStyle name="どちらでもない 8" xfId="1039"/>
    <cellStyle name="どちらでもない 9" xfId="1040"/>
    <cellStyle name="Percent" xfId="1041"/>
    <cellStyle name="Hyperlink" xfId="1042"/>
    <cellStyle name="メモ" xfId="1043"/>
    <cellStyle name="メモ 10" xfId="1044"/>
    <cellStyle name="メモ 11" xfId="1045"/>
    <cellStyle name="メモ 12" xfId="1046"/>
    <cellStyle name="メモ 13" xfId="1047"/>
    <cellStyle name="メモ 14" xfId="1048"/>
    <cellStyle name="メモ 15" xfId="1049"/>
    <cellStyle name="メモ 16" xfId="1050"/>
    <cellStyle name="メモ 17" xfId="1051"/>
    <cellStyle name="メモ 18" xfId="1052"/>
    <cellStyle name="メモ 19" xfId="1053"/>
    <cellStyle name="メモ 2" xfId="1054"/>
    <cellStyle name="メモ 20" xfId="1055"/>
    <cellStyle name="メモ 21" xfId="1056"/>
    <cellStyle name="メモ 22" xfId="1057"/>
    <cellStyle name="メモ 23" xfId="1058"/>
    <cellStyle name="メモ 24" xfId="1059"/>
    <cellStyle name="メモ 25" xfId="1060"/>
    <cellStyle name="メモ 26" xfId="1061"/>
    <cellStyle name="メモ 27" xfId="1062"/>
    <cellStyle name="メモ 28" xfId="1063"/>
    <cellStyle name="メモ 29" xfId="1064"/>
    <cellStyle name="メモ 3" xfId="1065"/>
    <cellStyle name="メモ 30" xfId="1066"/>
    <cellStyle name="メモ 31" xfId="1067"/>
    <cellStyle name="メモ 32" xfId="1068"/>
    <cellStyle name="メモ 33" xfId="1069"/>
    <cellStyle name="メモ 34" xfId="1070"/>
    <cellStyle name="メモ 35" xfId="1071"/>
    <cellStyle name="メモ 36" xfId="1072"/>
    <cellStyle name="メモ 37" xfId="1073"/>
    <cellStyle name="メモ 38" xfId="1074"/>
    <cellStyle name="メモ 4" xfId="1075"/>
    <cellStyle name="メモ 5" xfId="1076"/>
    <cellStyle name="メモ 6" xfId="1077"/>
    <cellStyle name="メモ 7" xfId="1078"/>
    <cellStyle name="メモ 8" xfId="1079"/>
    <cellStyle name="メモ 9" xfId="1080"/>
    <cellStyle name="リンク セル" xfId="1081"/>
    <cellStyle name="リンク セル 10" xfId="1082"/>
    <cellStyle name="リンク セル 11" xfId="1083"/>
    <cellStyle name="リンク セル 12" xfId="1084"/>
    <cellStyle name="リンク セル 13" xfId="1085"/>
    <cellStyle name="リンク セル 14" xfId="1086"/>
    <cellStyle name="リンク セル 15" xfId="1087"/>
    <cellStyle name="リンク セル 16" xfId="1088"/>
    <cellStyle name="リンク セル 17" xfId="1089"/>
    <cellStyle name="リンク セル 18" xfId="1090"/>
    <cellStyle name="リンク セル 19" xfId="1091"/>
    <cellStyle name="リンク セル 2" xfId="1092"/>
    <cellStyle name="リンク セル 20" xfId="1093"/>
    <cellStyle name="リンク セル 21" xfId="1094"/>
    <cellStyle name="リンク セル 22" xfId="1095"/>
    <cellStyle name="リンク セル 23" xfId="1096"/>
    <cellStyle name="リンク セル 24" xfId="1097"/>
    <cellStyle name="リンク セル 25" xfId="1098"/>
    <cellStyle name="リンク セル 26" xfId="1099"/>
    <cellStyle name="リンク セル 27" xfId="1100"/>
    <cellStyle name="リンク セル 28" xfId="1101"/>
    <cellStyle name="リンク セル 29" xfId="1102"/>
    <cellStyle name="リンク セル 3" xfId="1103"/>
    <cellStyle name="リンク セル 30" xfId="1104"/>
    <cellStyle name="リンク セル 31" xfId="1105"/>
    <cellStyle name="リンク セル 32" xfId="1106"/>
    <cellStyle name="リンク セル 33" xfId="1107"/>
    <cellStyle name="リンク セル 34" xfId="1108"/>
    <cellStyle name="リンク セル 35" xfId="1109"/>
    <cellStyle name="リンク セル 36" xfId="1110"/>
    <cellStyle name="リンク セル 37" xfId="1111"/>
    <cellStyle name="リンク セル 38" xfId="1112"/>
    <cellStyle name="リンク セル 4" xfId="1113"/>
    <cellStyle name="リンク セル 5" xfId="1114"/>
    <cellStyle name="リンク セル 6" xfId="1115"/>
    <cellStyle name="リンク セル 7" xfId="1116"/>
    <cellStyle name="リンク セル 8" xfId="1117"/>
    <cellStyle name="リンク セル 9" xfId="1118"/>
    <cellStyle name="悪い" xfId="1119"/>
    <cellStyle name="悪い 10" xfId="1120"/>
    <cellStyle name="悪い 11" xfId="1121"/>
    <cellStyle name="悪い 12" xfId="1122"/>
    <cellStyle name="悪い 13" xfId="1123"/>
    <cellStyle name="悪い 14" xfId="1124"/>
    <cellStyle name="悪い 15" xfId="1125"/>
    <cellStyle name="悪い 16" xfId="1126"/>
    <cellStyle name="悪い 17" xfId="1127"/>
    <cellStyle name="悪い 18" xfId="1128"/>
    <cellStyle name="悪い 19" xfId="1129"/>
    <cellStyle name="悪い 2" xfId="1130"/>
    <cellStyle name="悪い 20" xfId="1131"/>
    <cellStyle name="悪い 21" xfId="1132"/>
    <cellStyle name="悪い 22" xfId="1133"/>
    <cellStyle name="悪い 23" xfId="1134"/>
    <cellStyle name="悪い 24" xfId="1135"/>
    <cellStyle name="悪い 25" xfId="1136"/>
    <cellStyle name="悪い 26" xfId="1137"/>
    <cellStyle name="悪い 27" xfId="1138"/>
    <cellStyle name="悪い 28" xfId="1139"/>
    <cellStyle name="悪い 29" xfId="1140"/>
    <cellStyle name="悪い 3" xfId="1141"/>
    <cellStyle name="悪い 30" xfId="1142"/>
    <cellStyle name="悪い 31" xfId="1143"/>
    <cellStyle name="悪い 32" xfId="1144"/>
    <cellStyle name="悪い 33" xfId="1145"/>
    <cellStyle name="悪い 34" xfId="1146"/>
    <cellStyle name="悪い 35" xfId="1147"/>
    <cellStyle name="悪い 36" xfId="1148"/>
    <cellStyle name="悪い 37" xfId="1149"/>
    <cellStyle name="悪い 38" xfId="1150"/>
    <cellStyle name="悪い 4" xfId="1151"/>
    <cellStyle name="悪い 5" xfId="1152"/>
    <cellStyle name="悪い 6" xfId="1153"/>
    <cellStyle name="悪い 7" xfId="1154"/>
    <cellStyle name="悪い 8" xfId="1155"/>
    <cellStyle name="悪い 9" xfId="1156"/>
    <cellStyle name="計算" xfId="1157"/>
    <cellStyle name="計算 10" xfId="1158"/>
    <cellStyle name="計算 11" xfId="1159"/>
    <cellStyle name="計算 12" xfId="1160"/>
    <cellStyle name="計算 13" xfId="1161"/>
    <cellStyle name="計算 14" xfId="1162"/>
    <cellStyle name="計算 15" xfId="1163"/>
    <cellStyle name="計算 16" xfId="1164"/>
    <cellStyle name="計算 17" xfId="1165"/>
    <cellStyle name="計算 18" xfId="1166"/>
    <cellStyle name="計算 19" xfId="1167"/>
    <cellStyle name="計算 2" xfId="1168"/>
    <cellStyle name="計算 20" xfId="1169"/>
    <cellStyle name="計算 21" xfId="1170"/>
    <cellStyle name="計算 22" xfId="1171"/>
    <cellStyle name="計算 23" xfId="1172"/>
    <cellStyle name="計算 24" xfId="1173"/>
    <cellStyle name="計算 25" xfId="1174"/>
    <cellStyle name="計算 26" xfId="1175"/>
    <cellStyle name="計算 27" xfId="1176"/>
    <cellStyle name="計算 28" xfId="1177"/>
    <cellStyle name="計算 29" xfId="1178"/>
    <cellStyle name="計算 3" xfId="1179"/>
    <cellStyle name="計算 30" xfId="1180"/>
    <cellStyle name="計算 31" xfId="1181"/>
    <cellStyle name="計算 32" xfId="1182"/>
    <cellStyle name="計算 33" xfId="1183"/>
    <cellStyle name="計算 34" xfId="1184"/>
    <cellStyle name="計算 35" xfId="1185"/>
    <cellStyle name="計算 36" xfId="1186"/>
    <cellStyle name="計算 37" xfId="1187"/>
    <cellStyle name="計算 38" xfId="1188"/>
    <cellStyle name="計算 4" xfId="1189"/>
    <cellStyle name="計算 5" xfId="1190"/>
    <cellStyle name="計算 6" xfId="1191"/>
    <cellStyle name="計算 7" xfId="1192"/>
    <cellStyle name="計算 8" xfId="1193"/>
    <cellStyle name="計算 9" xfId="1194"/>
    <cellStyle name="警告文" xfId="1195"/>
    <cellStyle name="警告文 10" xfId="1196"/>
    <cellStyle name="警告文 11" xfId="1197"/>
    <cellStyle name="警告文 12" xfId="1198"/>
    <cellStyle name="警告文 13" xfId="1199"/>
    <cellStyle name="警告文 14" xfId="1200"/>
    <cellStyle name="警告文 15" xfId="1201"/>
    <cellStyle name="警告文 16" xfId="1202"/>
    <cellStyle name="警告文 17" xfId="1203"/>
    <cellStyle name="警告文 18" xfId="1204"/>
    <cellStyle name="警告文 19" xfId="1205"/>
    <cellStyle name="警告文 2" xfId="1206"/>
    <cellStyle name="警告文 20" xfId="1207"/>
    <cellStyle name="警告文 21" xfId="1208"/>
    <cellStyle name="警告文 22" xfId="1209"/>
    <cellStyle name="警告文 23" xfId="1210"/>
    <cellStyle name="警告文 24" xfId="1211"/>
    <cellStyle name="警告文 25" xfId="1212"/>
    <cellStyle name="警告文 26" xfId="1213"/>
    <cellStyle name="警告文 27" xfId="1214"/>
    <cellStyle name="警告文 28" xfId="1215"/>
    <cellStyle name="警告文 29" xfId="1216"/>
    <cellStyle name="警告文 3" xfId="1217"/>
    <cellStyle name="警告文 30" xfId="1218"/>
    <cellStyle name="警告文 31" xfId="1219"/>
    <cellStyle name="警告文 32" xfId="1220"/>
    <cellStyle name="警告文 33" xfId="1221"/>
    <cellStyle name="警告文 34" xfId="1222"/>
    <cellStyle name="警告文 35" xfId="1223"/>
    <cellStyle name="警告文 36" xfId="1224"/>
    <cellStyle name="警告文 37" xfId="1225"/>
    <cellStyle name="警告文 38" xfId="1226"/>
    <cellStyle name="警告文 4" xfId="1227"/>
    <cellStyle name="警告文 5" xfId="1228"/>
    <cellStyle name="警告文 6" xfId="1229"/>
    <cellStyle name="警告文 7" xfId="1230"/>
    <cellStyle name="警告文 8" xfId="1231"/>
    <cellStyle name="警告文 9" xfId="1232"/>
    <cellStyle name="Comma [0]" xfId="1233"/>
    <cellStyle name="Comma" xfId="1234"/>
    <cellStyle name="桁区切り 10" xfId="1235"/>
    <cellStyle name="桁区切り 11" xfId="1236"/>
    <cellStyle name="桁区切り 12" xfId="1237"/>
    <cellStyle name="桁区切り 13" xfId="1238"/>
    <cellStyle name="桁区切り 14" xfId="1239"/>
    <cellStyle name="桁区切り 15" xfId="1240"/>
    <cellStyle name="桁区切り 16" xfId="1241"/>
    <cellStyle name="桁区切り 17" xfId="1242"/>
    <cellStyle name="桁区切り 18" xfId="1243"/>
    <cellStyle name="桁区切り 19" xfId="1244"/>
    <cellStyle name="桁区切り 2" xfId="1245"/>
    <cellStyle name="桁区切り 20" xfId="1246"/>
    <cellStyle name="桁区切り 21" xfId="1247"/>
    <cellStyle name="桁区切り 22" xfId="1248"/>
    <cellStyle name="桁区切り 23" xfId="1249"/>
    <cellStyle name="桁区切り 24" xfId="1250"/>
    <cellStyle name="桁区切り 25" xfId="1251"/>
    <cellStyle name="桁区切り 26" xfId="1252"/>
    <cellStyle name="桁区切り 27" xfId="1253"/>
    <cellStyle name="桁区切り 28" xfId="1254"/>
    <cellStyle name="桁区切り 29" xfId="1255"/>
    <cellStyle name="桁区切り 3" xfId="1256"/>
    <cellStyle name="桁区切り 30" xfId="1257"/>
    <cellStyle name="桁区切り 31" xfId="1258"/>
    <cellStyle name="桁区切り 32" xfId="1259"/>
    <cellStyle name="桁区切り 33" xfId="1260"/>
    <cellStyle name="桁区切り 34" xfId="1261"/>
    <cellStyle name="桁区切り 35" xfId="1262"/>
    <cellStyle name="桁区切り 36" xfId="1263"/>
    <cellStyle name="桁区切り 37" xfId="1264"/>
    <cellStyle name="桁区切り 38" xfId="1265"/>
    <cellStyle name="桁区切り 4" xfId="1266"/>
    <cellStyle name="桁区切り 5" xfId="1267"/>
    <cellStyle name="桁区切り 6" xfId="1268"/>
    <cellStyle name="桁区切り 7" xfId="1269"/>
    <cellStyle name="桁区切り 8" xfId="1270"/>
    <cellStyle name="桁区切り 9" xfId="1271"/>
    <cellStyle name="見出し 1" xfId="1272"/>
    <cellStyle name="見出し 1 10" xfId="1273"/>
    <cellStyle name="見出し 1 11" xfId="1274"/>
    <cellStyle name="見出し 1 12" xfId="1275"/>
    <cellStyle name="見出し 1 13" xfId="1276"/>
    <cellStyle name="見出し 1 14" xfId="1277"/>
    <cellStyle name="見出し 1 15" xfId="1278"/>
    <cellStyle name="見出し 1 16" xfId="1279"/>
    <cellStyle name="見出し 1 17" xfId="1280"/>
    <cellStyle name="見出し 1 18" xfId="1281"/>
    <cellStyle name="見出し 1 19" xfId="1282"/>
    <cellStyle name="見出し 1 2" xfId="1283"/>
    <cellStyle name="見出し 1 20" xfId="1284"/>
    <cellStyle name="見出し 1 21" xfId="1285"/>
    <cellStyle name="見出し 1 22" xfId="1286"/>
    <cellStyle name="見出し 1 23" xfId="1287"/>
    <cellStyle name="見出し 1 24" xfId="1288"/>
    <cellStyle name="見出し 1 25" xfId="1289"/>
    <cellStyle name="見出し 1 26" xfId="1290"/>
    <cellStyle name="見出し 1 27" xfId="1291"/>
    <cellStyle name="見出し 1 28" xfId="1292"/>
    <cellStyle name="見出し 1 29" xfId="1293"/>
    <cellStyle name="見出し 1 3" xfId="1294"/>
    <cellStyle name="見出し 1 30" xfId="1295"/>
    <cellStyle name="見出し 1 31" xfId="1296"/>
    <cellStyle name="見出し 1 32" xfId="1297"/>
    <cellStyle name="見出し 1 33" xfId="1298"/>
    <cellStyle name="見出し 1 34" xfId="1299"/>
    <cellStyle name="見出し 1 35" xfId="1300"/>
    <cellStyle name="見出し 1 36" xfId="1301"/>
    <cellStyle name="見出し 1 37" xfId="1302"/>
    <cellStyle name="見出し 1 38" xfId="1303"/>
    <cellStyle name="見出し 1 4" xfId="1304"/>
    <cellStyle name="見出し 1 5" xfId="1305"/>
    <cellStyle name="見出し 1 6" xfId="1306"/>
    <cellStyle name="見出し 1 7" xfId="1307"/>
    <cellStyle name="見出し 1 8" xfId="1308"/>
    <cellStyle name="見出し 1 9" xfId="1309"/>
    <cellStyle name="見出し 2" xfId="1310"/>
    <cellStyle name="見出し 2 10" xfId="1311"/>
    <cellStyle name="見出し 2 11" xfId="1312"/>
    <cellStyle name="見出し 2 12" xfId="1313"/>
    <cellStyle name="見出し 2 13" xfId="1314"/>
    <cellStyle name="見出し 2 14" xfId="1315"/>
    <cellStyle name="見出し 2 15" xfId="1316"/>
    <cellStyle name="見出し 2 16" xfId="1317"/>
    <cellStyle name="見出し 2 17" xfId="1318"/>
    <cellStyle name="見出し 2 18" xfId="1319"/>
    <cellStyle name="見出し 2 19" xfId="1320"/>
    <cellStyle name="見出し 2 2" xfId="1321"/>
    <cellStyle name="見出し 2 20" xfId="1322"/>
    <cellStyle name="見出し 2 21" xfId="1323"/>
    <cellStyle name="見出し 2 22" xfId="1324"/>
    <cellStyle name="見出し 2 23" xfId="1325"/>
    <cellStyle name="見出し 2 24" xfId="1326"/>
    <cellStyle name="見出し 2 25" xfId="1327"/>
    <cellStyle name="見出し 2 26" xfId="1328"/>
    <cellStyle name="見出し 2 27" xfId="1329"/>
    <cellStyle name="見出し 2 28" xfId="1330"/>
    <cellStyle name="見出し 2 29" xfId="1331"/>
    <cellStyle name="見出し 2 3" xfId="1332"/>
    <cellStyle name="見出し 2 30" xfId="1333"/>
    <cellStyle name="見出し 2 31" xfId="1334"/>
    <cellStyle name="見出し 2 32" xfId="1335"/>
    <cellStyle name="見出し 2 33" xfId="1336"/>
    <cellStyle name="見出し 2 34" xfId="1337"/>
    <cellStyle name="見出し 2 35" xfId="1338"/>
    <cellStyle name="見出し 2 36" xfId="1339"/>
    <cellStyle name="見出し 2 37" xfId="1340"/>
    <cellStyle name="見出し 2 38" xfId="1341"/>
    <cellStyle name="見出し 2 4" xfId="1342"/>
    <cellStyle name="見出し 2 5" xfId="1343"/>
    <cellStyle name="見出し 2 6" xfId="1344"/>
    <cellStyle name="見出し 2 7" xfId="1345"/>
    <cellStyle name="見出し 2 8" xfId="1346"/>
    <cellStyle name="見出し 2 9" xfId="1347"/>
    <cellStyle name="見出し 3" xfId="1348"/>
    <cellStyle name="見出し 3 10" xfId="1349"/>
    <cellStyle name="見出し 3 11" xfId="1350"/>
    <cellStyle name="見出し 3 12" xfId="1351"/>
    <cellStyle name="見出し 3 13" xfId="1352"/>
    <cellStyle name="見出し 3 14" xfId="1353"/>
    <cellStyle name="見出し 3 15" xfId="1354"/>
    <cellStyle name="見出し 3 16" xfId="1355"/>
    <cellStyle name="見出し 3 17" xfId="1356"/>
    <cellStyle name="見出し 3 18" xfId="1357"/>
    <cellStyle name="見出し 3 19" xfId="1358"/>
    <cellStyle name="見出し 3 2" xfId="1359"/>
    <cellStyle name="見出し 3 20" xfId="1360"/>
    <cellStyle name="見出し 3 21" xfId="1361"/>
    <cellStyle name="見出し 3 22" xfId="1362"/>
    <cellStyle name="見出し 3 23" xfId="1363"/>
    <cellStyle name="見出し 3 24" xfId="1364"/>
    <cellStyle name="見出し 3 25" xfId="1365"/>
    <cellStyle name="見出し 3 26" xfId="1366"/>
    <cellStyle name="見出し 3 27" xfId="1367"/>
    <cellStyle name="見出し 3 28" xfId="1368"/>
    <cellStyle name="見出し 3 29" xfId="1369"/>
    <cellStyle name="見出し 3 3" xfId="1370"/>
    <cellStyle name="見出し 3 30" xfId="1371"/>
    <cellStyle name="見出し 3 31" xfId="1372"/>
    <cellStyle name="見出し 3 32" xfId="1373"/>
    <cellStyle name="見出し 3 33" xfId="1374"/>
    <cellStyle name="見出し 3 34" xfId="1375"/>
    <cellStyle name="見出し 3 35" xfId="1376"/>
    <cellStyle name="見出し 3 36" xfId="1377"/>
    <cellStyle name="見出し 3 37" xfId="1378"/>
    <cellStyle name="見出し 3 38" xfId="1379"/>
    <cellStyle name="見出し 3 4" xfId="1380"/>
    <cellStyle name="見出し 3 5" xfId="1381"/>
    <cellStyle name="見出し 3 6" xfId="1382"/>
    <cellStyle name="見出し 3 7" xfId="1383"/>
    <cellStyle name="見出し 3 8" xfId="1384"/>
    <cellStyle name="見出し 3 9" xfId="1385"/>
    <cellStyle name="見出し 4" xfId="1386"/>
    <cellStyle name="見出し 4 10" xfId="1387"/>
    <cellStyle name="見出し 4 11" xfId="1388"/>
    <cellStyle name="見出し 4 12" xfId="1389"/>
    <cellStyle name="見出し 4 13" xfId="1390"/>
    <cellStyle name="見出し 4 14" xfId="1391"/>
    <cellStyle name="見出し 4 15" xfId="1392"/>
    <cellStyle name="見出し 4 16" xfId="1393"/>
    <cellStyle name="見出し 4 17" xfId="1394"/>
    <cellStyle name="見出し 4 18" xfId="1395"/>
    <cellStyle name="見出し 4 19" xfId="1396"/>
    <cellStyle name="見出し 4 2" xfId="1397"/>
    <cellStyle name="見出し 4 20" xfId="1398"/>
    <cellStyle name="見出し 4 21" xfId="1399"/>
    <cellStyle name="見出し 4 22" xfId="1400"/>
    <cellStyle name="見出し 4 23" xfId="1401"/>
    <cellStyle name="見出し 4 24" xfId="1402"/>
    <cellStyle name="見出し 4 25" xfId="1403"/>
    <cellStyle name="見出し 4 26" xfId="1404"/>
    <cellStyle name="見出し 4 27" xfId="1405"/>
    <cellStyle name="見出し 4 28" xfId="1406"/>
    <cellStyle name="見出し 4 29" xfId="1407"/>
    <cellStyle name="見出し 4 3" xfId="1408"/>
    <cellStyle name="見出し 4 30" xfId="1409"/>
    <cellStyle name="見出し 4 31" xfId="1410"/>
    <cellStyle name="見出し 4 32" xfId="1411"/>
    <cellStyle name="見出し 4 33" xfId="1412"/>
    <cellStyle name="見出し 4 34" xfId="1413"/>
    <cellStyle name="見出し 4 35" xfId="1414"/>
    <cellStyle name="見出し 4 36" xfId="1415"/>
    <cellStyle name="見出し 4 37" xfId="1416"/>
    <cellStyle name="見出し 4 38" xfId="1417"/>
    <cellStyle name="見出し 4 4" xfId="1418"/>
    <cellStyle name="見出し 4 5" xfId="1419"/>
    <cellStyle name="見出し 4 6" xfId="1420"/>
    <cellStyle name="見出し 4 7" xfId="1421"/>
    <cellStyle name="見出し 4 8" xfId="1422"/>
    <cellStyle name="見出し 4 9" xfId="1423"/>
    <cellStyle name="集計" xfId="1424"/>
    <cellStyle name="集計 10" xfId="1425"/>
    <cellStyle name="集計 11" xfId="1426"/>
    <cellStyle name="集計 12" xfId="1427"/>
    <cellStyle name="集計 13" xfId="1428"/>
    <cellStyle name="集計 14" xfId="1429"/>
    <cellStyle name="集計 15" xfId="1430"/>
    <cellStyle name="集計 16" xfId="1431"/>
    <cellStyle name="集計 17" xfId="1432"/>
    <cellStyle name="集計 18" xfId="1433"/>
    <cellStyle name="集計 19" xfId="1434"/>
    <cellStyle name="集計 2" xfId="1435"/>
    <cellStyle name="集計 20" xfId="1436"/>
    <cellStyle name="集計 21" xfId="1437"/>
    <cellStyle name="集計 22" xfId="1438"/>
    <cellStyle name="集計 23" xfId="1439"/>
    <cellStyle name="集計 24" xfId="1440"/>
    <cellStyle name="集計 25" xfId="1441"/>
    <cellStyle name="集計 26" xfId="1442"/>
    <cellStyle name="集計 27" xfId="1443"/>
    <cellStyle name="集計 28" xfId="1444"/>
    <cellStyle name="集計 29" xfId="1445"/>
    <cellStyle name="集計 3" xfId="1446"/>
    <cellStyle name="集計 30" xfId="1447"/>
    <cellStyle name="集計 31" xfId="1448"/>
    <cellStyle name="集計 32" xfId="1449"/>
    <cellStyle name="集計 33" xfId="1450"/>
    <cellStyle name="集計 34" xfId="1451"/>
    <cellStyle name="集計 35" xfId="1452"/>
    <cellStyle name="集計 36" xfId="1453"/>
    <cellStyle name="集計 37" xfId="1454"/>
    <cellStyle name="集計 38" xfId="1455"/>
    <cellStyle name="集計 4" xfId="1456"/>
    <cellStyle name="集計 5" xfId="1457"/>
    <cellStyle name="集計 6" xfId="1458"/>
    <cellStyle name="集計 7" xfId="1459"/>
    <cellStyle name="集計 8" xfId="1460"/>
    <cellStyle name="集計 9" xfId="1461"/>
    <cellStyle name="出力" xfId="1462"/>
    <cellStyle name="出力 10" xfId="1463"/>
    <cellStyle name="出力 11" xfId="1464"/>
    <cellStyle name="出力 12" xfId="1465"/>
    <cellStyle name="出力 13" xfId="1466"/>
    <cellStyle name="出力 14" xfId="1467"/>
    <cellStyle name="出力 15" xfId="1468"/>
    <cellStyle name="出力 16" xfId="1469"/>
    <cellStyle name="出力 17" xfId="1470"/>
    <cellStyle name="出力 18" xfId="1471"/>
    <cellStyle name="出力 19" xfId="1472"/>
    <cellStyle name="出力 2" xfId="1473"/>
    <cellStyle name="出力 20" xfId="1474"/>
    <cellStyle name="出力 21" xfId="1475"/>
    <cellStyle name="出力 22" xfId="1476"/>
    <cellStyle name="出力 23" xfId="1477"/>
    <cellStyle name="出力 24" xfId="1478"/>
    <cellStyle name="出力 25" xfId="1479"/>
    <cellStyle name="出力 26" xfId="1480"/>
    <cellStyle name="出力 27" xfId="1481"/>
    <cellStyle name="出力 28" xfId="1482"/>
    <cellStyle name="出力 29" xfId="1483"/>
    <cellStyle name="出力 3" xfId="1484"/>
    <cellStyle name="出力 30" xfId="1485"/>
    <cellStyle name="出力 31" xfId="1486"/>
    <cellStyle name="出力 32" xfId="1487"/>
    <cellStyle name="出力 33" xfId="1488"/>
    <cellStyle name="出力 34" xfId="1489"/>
    <cellStyle name="出力 35" xfId="1490"/>
    <cellStyle name="出力 36" xfId="1491"/>
    <cellStyle name="出力 37" xfId="1492"/>
    <cellStyle name="出力 38" xfId="1493"/>
    <cellStyle name="出力 4" xfId="1494"/>
    <cellStyle name="出力 5" xfId="1495"/>
    <cellStyle name="出力 6" xfId="1496"/>
    <cellStyle name="出力 7" xfId="1497"/>
    <cellStyle name="出力 8" xfId="1498"/>
    <cellStyle name="出力 9" xfId="1499"/>
    <cellStyle name="説明文" xfId="1500"/>
    <cellStyle name="説明文 10" xfId="1501"/>
    <cellStyle name="説明文 11" xfId="1502"/>
    <cellStyle name="説明文 12" xfId="1503"/>
    <cellStyle name="説明文 13" xfId="1504"/>
    <cellStyle name="説明文 14" xfId="1505"/>
    <cellStyle name="説明文 15" xfId="1506"/>
    <cellStyle name="説明文 16" xfId="1507"/>
    <cellStyle name="説明文 17" xfId="1508"/>
    <cellStyle name="説明文 18" xfId="1509"/>
    <cellStyle name="説明文 19" xfId="1510"/>
    <cellStyle name="説明文 2" xfId="1511"/>
    <cellStyle name="説明文 20" xfId="1512"/>
    <cellStyle name="説明文 21" xfId="1513"/>
    <cellStyle name="説明文 22" xfId="1514"/>
    <cellStyle name="説明文 23" xfId="1515"/>
    <cellStyle name="説明文 24" xfId="1516"/>
    <cellStyle name="説明文 25" xfId="1517"/>
    <cellStyle name="説明文 26" xfId="1518"/>
    <cellStyle name="説明文 27" xfId="1519"/>
    <cellStyle name="説明文 28" xfId="1520"/>
    <cellStyle name="説明文 29" xfId="1521"/>
    <cellStyle name="説明文 3" xfId="1522"/>
    <cellStyle name="説明文 30" xfId="1523"/>
    <cellStyle name="説明文 31" xfId="1524"/>
    <cellStyle name="説明文 32" xfId="1525"/>
    <cellStyle name="説明文 33" xfId="1526"/>
    <cellStyle name="説明文 34" xfId="1527"/>
    <cellStyle name="説明文 35" xfId="1528"/>
    <cellStyle name="説明文 36" xfId="1529"/>
    <cellStyle name="説明文 37" xfId="1530"/>
    <cellStyle name="説明文 38" xfId="1531"/>
    <cellStyle name="説明文 4" xfId="1532"/>
    <cellStyle name="説明文 5" xfId="1533"/>
    <cellStyle name="説明文 6" xfId="1534"/>
    <cellStyle name="説明文 7" xfId="1535"/>
    <cellStyle name="説明文 8" xfId="1536"/>
    <cellStyle name="説明文 9" xfId="1537"/>
    <cellStyle name="Currency [0]" xfId="1538"/>
    <cellStyle name="Currency" xfId="1539"/>
    <cellStyle name="入力" xfId="1540"/>
    <cellStyle name="入力 10" xfId="1541"/>
    <cellStyle name="入力 11" xfId="1542"/>
    <cellStyle name="入力 12" xfId="1543"/>
    <cellStyle name="入力 13" xfId="1544"/>
    <cellStyle name="入力 14" xfId="1545"/>
    <cellStyle name="入力 15" xfId="1546"/>
    <cellStyle name="入力 16" xfId="1547"/>
    <cellStyle name="入力 17" xfId="1548"/>
    <cellStyle name="入力 18" xfId="1549"/>
    <cellStyle name="入力 19" xfId="1550"/>
    <cellStyle name="入力 2" xfId="1551"/>
    <cellStyle name="入力 20" xfId="1552"/>
    <cellStyle name="入力 21" xfId="1553"/>
    <cellStyle name="入力 22" xfId="1554"/>
    <cellStyle name="入力 23" xfId="1555"/>
    <cellStyle name="入力 24" xfId="1556"/>
    <cellStyle name="入力 25" xfId="1557"/>
    <cellStyle name="入力 26" xfId="1558"/>
    <cellStyle name="入力 27" xfId="1559"/>
    <cellStyle name="入力 28" xfId="1560"/>
    <cellStyle name="入力 29" xfId="1561"/>
    <cellStyle name="入力 3" xfId="1562"/>
    <cellStyle name="入力 30" xfId="1563"/>
    <cellStyle name="入力 31" xfId="1564"/>
    <cellStyle name="入力 32" xfId="1565"/>
    <cellStyle name="入力 33" xfId="1566"/>
    <cellStyle name="入力 34" xfId="1567"/>
    <cellStyle name="入力 35" xfId="1568"/>
    <cellStyle name="入力 36" xfId="1569"/>
    <cellStyle name="入力 37" xfId="1570"/>
    <cellStyle name="入力 38" xfId="1571"/>
    <cellStyle name="入力 4" xfId="1572"/>
    <cellStyle name="入力 5" xfId="1573"/>
    <cellStyle name="入力 6" xfId="1574"/>
    <cellStyle name="入力 7" xfId="1575"/>
    <cellStyle name="入力 8" xfId="1576"/>
    <cellStyle name="入力 9" xfId="1577"/>
    <cellStyle name="標準 10" xfId="1578"/>
    <cellStyle name="標準 11" xfId="1579"/>
    <cellStyle name="標準 12" xfId="1580"/>
    <cellStyle name="標準 13" xfId="1581"/>
    <cellStyle name="標準 14" xfId="1582"/>
    <cellStyle name="標準 15" xfId="1583"/>
    <cellStyle name="標準 16" xfId="1584"/>
    <cellStyle name="標準 17" xfId="1585"/>
    <cellStyle name="標準 18" xfId="1586"/>
    <cellStyle name="標準 19" xfId="1587"/>
    <cellStyle name="標準 2" xfId="1588"/>
    <cellStyle name="標準 20" xfId="1589"/>
    <cellStyle name="標準 21" xfId="1590"/>
    <cellStyle name="標準 22" xfId="1591"/>
    <cellStyle name="標準 23" xfId="1592"/>
    <cellStyle name="標準 24" xfId="1593"/>
    <cellStyle name="標準 25" xfId="1594"/>
    <cellStyle name="標準 26" xfId="1595"/>
    <cellStyle name="標準 27" xfId="1596"/>
    <cellStyle name="標準 28" xfId="1597"/>
    <cellStyle name="標準 29" xfId="1598"/>
    <cellStyle name="標準 3" xfId="1599"/>
    <cellStyle name="標準 30" xfId="1600"/>
    <cellStyle name="標準 31" xfId="1601"/>
    <cellStyle name="標準 32" xfId="1602"/>
    <cellStyle name="標準 33" xfId="1603"/>
    <cellStyle name="標準 34" xfId="1604"/>
    <cellStyle name="標準 35" xfId="1605"/>
    <cellStyle name="標準 36" xfId="1606"/>
    <cellStyle name="標準 37" xfId="1607"/>
    <cellStyle name="標準 38" xfId="1608"/>
    <cellStyle name="標準 4" xfId="1609"/>
    <cellStyle name="標準 5" xfId="1610"/>
    <cellStyle name="標準 6" xfId="1611"/>
    <cellStyle name="標準 7" xfId="1612"/>
    <cellStyle name="標準 8" xfId="1613"/>
    <cellStyle name="標準 9" xfId="1614"/>
    <cellStyle name="Followed Hyperlink" xfId="1615"/>
    <cellStyle name="良い" xfId="1616"/>
    <cellStyle name="良い 10" xfId="1617"/>
    <cellStyle name="良い 11" xfId="1618"/>
    <cellStyle name="良い 12" xfId="1619"/>
    <cellStyle name="良い 13" xfId="1620"/>
    <cellStyle name="良い 14" xfId="1621"/>
    <cellStyle name="良い 15" xfId="1622"/>
    <cellStyle name="良い 16" xfId="1623"/>
    <cellStyle name="良い 17" xfId="1624"/>
    <cellStyle name="良い 18" xfId="1625"/>
    <cellStyle name="良い 19" xfId="1626"/>
    <cellStyle name="良い 2" xfId="1627"/>
    <cellStyle name="良い 20" xfId="1628"/>
    <cellStyle name="良い 21" xfId="1629"/>
    <cellStyle name="良い 22" xfId="1630"/>
    <cellStyle name="良い 23" xfId="1631"/>
    <cellStyle name="良い 24" xfId="1632"/>
    <cellStyle name="良い 25" xfId="1633"/>
    <cellStyle name="良い 26" xfId="1634"/>
    <cellStyle name="良い 27" xfId="1635"/>
    <cellStyle name="良い 28" xfId="1636"/>
    <cellStyle name="良い 29" xfId="1637"/>
    <cellStyle name="良い 3" xfId="1638"/>
    <cellStyle name="良い 30" xfId="1639"/>
    <cellStyle name="良い 31" xfId="1640"/>
    <cellStyle name="良い 32" xfId="1641"/>
    <cellStyle name="良い 33" xfId="1642"/>
    <cellStyle name="良い 34" xfId="1643"/>
    <cellStyle name="良い 35" xfId="1644"/>
    <cellStyle name="良い 36" xfId="1645"/>
    <cellStyle name="良い 37" xfId="1646"/>
    <cellStyle name="良い 38" xfId="1647"/>
    <cellStyle name="良い 4" xfId="1648"/>
    <cellStyle name="良い 5" xfId="1649"/>
    <cellStyle name="良い 6" xfId="1650"/>
    <cellStyle name="良い 7" xfId="1651"/>
    <cellStyle name="良い 8" xfId="1652"/>
    <cellStyle name="良い 9" xfId="16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X73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L4" sqref="L4"/>
    </sheetView>
  </sheetViews>
  <sheetFormatPr defaultColWidth="9.125" defaultRowHeight="12.75"/>
  <cols>
    <col min="1" max="1" width="2.875" style="2" customWidth="1"/>
    <col min="2" max="6" width="2.625" style="1" customWidth="1"/>
    <col min="7" max="7" width="14.50390625" style="1" customWidth="1"/>
    <col min="8" max="12" width="14.125" style="2" customWidth="1"/>
    <col min="13" max="13" width="3.00390625" style="3" customWidth="1"/>
    <col min="14" max="17" width="15.625" style="2" customWidth="1"/>
    <col min="18" max="22" width="2.625" style="1" customWidth="1"/>
    <col min="23" max="23" width="15.875" style="1" customWidth="1"/>
    <col min="24" max="16384" width="9.125" style="2" customWidth="1"/>
  </cols>
  <sheetData>
    <row r="1" spans="2:14" ht="12">
      <c r="B1" s="46" t="s">
        <v>120</v>
      </c>
      <c r="N1" s="50" t="s">
        <v>121</v>
      </c>
    </row>
    <row r="2" spans="2:23" s="6" customFormat="1" ht="14.25">
      <c r="B2" s="4"/>
      <c r="C2" s="4"/>
      <c r="D2" s="4"/>
      <c r="E2" s="4"/>
      <c r="F2" s="4"/>
      <c r="G2" s="4"/>
      <c r="H2" s="174" t="s">
        <v>116</v>
      </c>
      <c r="I2" s="174"/>
      <c r="J2" s="174"/>
      <c r="K2" s="174"/>
      <c r="L2" s="4"/>
      <c r="M2" s="5"/>
      <c r="N2" s="4"/>
      <c r="O2" s="174" t="s">
        <v>4</v>
      </c>
      <c r="P2" s="174"/>
      <c r="Q2" s="174"/>
      <c r="R2" s="4"/>
      <c r="S2" s="4"/>
      <c r="T2" s="4"/>
      <c r="U2" s="4"/>
      <c r="V2" s="4"/>
      <c r="W2" s="4"/>
    </row>
    <row r="3" spans="2:23" ht="12">
      <c r="B3" s="2"/>
      <c r="C3" s="7"/>
      <c r="D3" s="7"/>
      <c r="E3" s="7"/>
      <c r="F3" s="7"/>
      <c r="G3" s="7"/>
      <c r="R3" s="8"/>
      <c r="S3" s="8"/>
      <c r="T3" s="8"/>
      <c r="U3" s="8"/>
      <c r="V3" s="8"/>
      <c r="W3" s="8"/>
    </row>
    <row r="4" spans="2:24" s="13" customFormat="1" ht="12" thickBot="1">
      <c r="B4" s="9" t="s">
        <v>0</v>
      </c>
      <c r="C4" s="1"/>
      <c r="D4" s="1"/>
      <c r="E4" s="1"/>
      <c r="F4" s="1"/>
      <c r="G4" s="1"/>
      <c r="H4" s="10"/>
      <c r="I4" s="11"/>
      <c r="J4" s="11"/>
      <c r="K4" s="11"/>
      <c r="L4" s="11"/>
      <c r="M4" s="11"/>
      <c r="N4" s="11"/>
      <c r="O4" s="11"/>
      <c r="P4" s="11"/>
      <c r="Q4" s="11"/>
      <c r="R4" s="1"/>
      <c r="S4" s="1"/>
      <c r="T4" s="1"/>
      <c r="U4" s="1"/>
      <c r="V4" s="1"/>
      <c r="W4" s="1"/>
      <c r="X4" s="12" t="s">
        <v>117</v>
      </c>
    </row>
    <row r="5" spans="2:24" ht="39.75" customHeight="1">
      <c r="B5" s="175" t="s">
        <v>93</v>
      </c>
      <c r="C5" s="175"/>
      <c r="D5" s="175"/>
      <c r="E5" s="175"/>
      <c r="F5" s="175"/>
      <c r="G5" s="176"/>
      <c r="H5" s="14" t="s">
        <v>100</v>
      </c>
      <c r="I5" s="15" t="s">
        <v>99</v>
      </c>
      <c r="J5" s="16" t="s">
        <v>101</v>
      </c>
      <c r="K5" s="16" t="s">
        <v>115</v>
      </c>
      <c r="L5" s="17" t="s">
        <v>104</v>
      </c>
      <c r="M5" s="18"/>
      <c r="N5" s="19" t="s">
        <v>3</v>
      </c>
      <c r="O5" s="14" t="s">
        <v>1</v>
      </c>
      <c r="P5" s="20" t="s">
        <v>102</v>
      </c>
      <c r="Q5" s="14" t="s">
        <v>2</v>
      </c>
      <c r="R5" s="160" t="s">
        <v>103</v>
      </c>
      <c r="S5" s="161"/>
      <c r="T5" s="161"/>
      <c r="U5" s="161"/>
      <c r="V5" s="161"/>
      <c r="W5" s="161"/>
      <c r="X5" s="7" t="s">
        <v>105</v>
      </c>
    </row>
    <row r="6" spans="2:24" s="26" customFormat="1" ht="15" customHeight="1">
      <c r="B6" s="177" t="s">
        <v>27</v>
      </c>
      <c r="C6" s="177"/>
      <c r="D6" s="177"/>
      <c r="E6" s="177"/>
      <c r="F6" s="177"/>
      <c r="G6" s="178"/>
      <c r="H6" s="21">
        <f>SUM(I6:L6,N6:Q6)</f>
        <v>299398</v>
      </c>
      <c r="I6" s="52">
        <v>128917</v>
      </c>
      <c r="J6" s="52">
        <v>6918</v>
      </c>
      <c r="K6" s="52">
        <v>285</v>
      </c>
      <c r="L6" s="51">
        <v>8191</v>
      </c>
      <c r="M6" s="22"/>
      <c r="N6" s="105">
        <v>1715</v>
      </c>
      <c r="O6" s="106">
        <v>1156</v>
      </c>
      <c r="P6" s="106">
        <v>327</v>
      </c>
      <c r="Q6" s="106">
        <v>151889</v>
      </c>
      <c r="R6" s="173" t="s">
        <v>27</v>
      </c>
      <c r="S6" s="165"/>
      <c r="T6" s="165"/>
      <c r="U6" s="165"/>
      <c r="V6" s="165"/>
      <c r="W6" s="165"/>
      <c r="X6" s="25">
        <f>SUM(I6:L6,N6:Q6)-H6</f>
        <v>0</v>
      </c>
    </row>
    <row r="7" spans="2:24" s="26" customFormat="1" ht="15" customHeight="1">
      <c r="B7" s="24"/>
      <c r="C7" s="165" t="s">
        <v>94</v>
      </c>
      <c r="D7" s="165"/>
      <c r="E7" s="165"/>
      <c r="F7" s="165"/>
      <c r="G7" s="170"/>
      <c r="H7" s="27">
        <f aca="true" t="shared" si="0" ref="H7:H61">SUM(I7:L7,N7:Q7)</f>
        <v>4196</v>
      </c>
      <c r="I7" s="53">
        <v>2077</v>
      </c>
      <c r="J7" s="53">
        <v>31</v>
      </c>
      <c r="K7" s="53">
        <v>0</v>
      </c>
      <c r="L7" s="54">
        <v>242</v>
      </c>
      <c r="M7" s="22"/>
      <c r="N7" s="107">
        <v>26</v>
      </c>
      <c r="O7" s="108">
        <v>145</v>
      </c>
      <c r="P7" s="108">
        <v>19</v>
      </c>
      <c r="Q7" s="108">
        <v>1656</v>
      </c>
      <c r="R7" s="23"/>
      <c r="S7" s="165" t="s">
        <v>28</v>
      </c>
      <c r="T7" s="165"/>
      <c r="U7" s="165"/>
      <c r="V7" s="165"/>
      <c r="W7" s="165"/>
      <c r="X7" s="25">
        <f aca="true" t="shared" si="1" ref="X7:X61">SUM(I7:L7,N7:Q7)-H7</f>
        <v>0</v>
      </c>
    </row>
    <row r="8" spans="2:24" ht="12">
      <c r="B8" s="28"/>
      <c r="C8" s="28"/>
      <c r="D8" s="158" t="s">
        <v>95</v>
      </c>
      <c r="E8" s="158"/>
      <c r="F8" s="158"/>
      <c r="G8" s="169"/>
      <c r="H8" s="27">
        <f t="shared" si="0"/>
        <v>819</v>
      </c>
      <c r="I8" s="55">
        <v>341</v>
      </c>
      <c r="J8" s="55">
        <v>0</v>
      </c>
      <c r="K8" s="55">
        <v>0</v>
      </c>
      <c r="L8" s="56">
        <v>86</v>
      </c>
      <c r="M8" s="32"/>
      <c r="N8" s="109">
        <v>1</v>
      </c>
      <c r="O8" s="110">
        <v>85</v>
      </c>
      <c r="P8" s="110">
        <v>5</v>
      </c>
      <c r="Q8" s="110">
        <v>301</v>
      </c>
      <c r="R8" s="34"/>
      <c r="S8" s="28"/>
      <c r="T8" s="158" t="s">
        <v>29</v>
      </c>
      <c r="U8" s="158"/>
      <c r="V8" s="158"/>
      <c r="W8" s="158"/>
      <c r="X8" s="25">
        <f t="shared" si="1"/>
        <v>0</v>
      </c>
    </row>
    <row r="9" spans="2:24" ht="12" customHeight="1">
      <c r="B9" s="28"/>
      <c r="C9" s="28"/>
      <c r="D9" s="28"/>
      <c r="E9" s="158" t="s">
        <v>5</v>
      </c>
      <c r="F9" s="158"/>
      <c r="G9" s="169"/>
      <c r="H9" s="27">
        <f t="shared" si="0"/>
        <v>756</v>
      </c>
      <c r="I9" s="57">
        <v>326</v>
      </c>
      <c r="J9" s="57">
        <v>0</v>
      </c>
      <c r="K9" s="57">
        <v>0</v>
      </c>
      <c r="L9" s="58">
        <v>76</v>
      </c>
      <c r="M9" s="37"/>
      <c r="N9" s="111">
        <v>1</v>
      </c>
      <c r="O9" s="112">
        <v>83</v>
      </c>
      <c r="P9" s="112">
        <v>5</v>
      </c>
      <c r="Q9" s="112">
        <v>265</v>
      </c>
      <c r="R9" s="34"/>
      <c r="S9" s="28"/>
      <c r="T9" s="28"/>
      <c r="U9" s="158" t="s">
        <v>5</v>
      </c>
      <c r="V9" s="158"/>
      <c r="W9" s="158"/>
      <c r="X9" s="25">
        <f t="shared" si="1"/>
        <v>0</v>
      </c>
    </row>
    <row r="10" spans="2:24" ht="12" customHeight="1">
      <c r="B10" s="28"/>
      <c r="C10" s="28"/>
      <c r="D10" s="28"/>
      <c r="E10" s="158" t="s">
        <v>30</v>
      </c>
      <c r="F10" s="158"/>
      <c r="G10" s="169"/>
      <c r="H10" s="27">
        <f t="shared" si="0"/>
        <v>7</v>
      </c>
      <c r="I10" s="57">
        <v>0</v>
      </c>
      <c r="J10" s="57">
        <v>0</v>
      </c>
      <c r="K10" s="57">
        <v>0</v>
      </c>
      <c r="L10" s="58">
        <v>5</v>
      </c>
      <c r="M10" s="37"/>
      <c r="N10" s="111">
        <v>0</v>
      </c>
      <c r="O10" s="112">
        <v>0</v>
      </c>
      <c r="P10" s="112">
        <v>0</v>
      </c>
      <c r="Q10" s="112">
        <v>2</v>
      </c>
      <c r="R10" s="34"/>
      <c r="S10" s="28"/>
      <c r="T10" s="28"/>
      <c r="U10" s="158" t="s">
        <v>96</v>
      </c>
      <c r="V10" s="158"/>
      <c r="W10" s="158"/>
      <c r="X10" s="25">
        <f t="shared" si="1"/>
        <v>0</v>
      </c>
    </row>
    <row r="11" spans="2:24" ht="12" customHeight="1">
      <c r="B11" s="28"/>
      <c r="C11" s="28"/>
      <c r="D11" s="28"/>
      <c r="E11" s="158" t="s">
        <v>6</v>
      </c>
      <c r="F11" s="158"/>
      <c r="G11" s="169"/>
      <c r="H11" s="27">
        <f t="shared" si="0"/>
        <v>34</v>
      </c>
      <c r="I11" s="57">
        <v>11</v>
      </c>
      <c r="J11" s="57">
        <v>0</v>
      </c>
      <c r="K11" s="57">
        <v>0</v>
      </c>
      <c r="L11" s="58">
        <v>3</v>
      </c>
      <c r="M11" s="37"/>
      <c r="N11" s="111">
        <v>0</v>
      </c>
      <c r="O11" s="112">
        <v>2</v>
      </c>
      <c r="P11" s="112">
        <v>0</v>
      </c>
      <c r="Q11" s="112">
        <v>18</v>
      </c>
      <c r="R11" s="34"/>
      <c r="S11" s="28"/>
      <c r="T11" s="28"/>
      <c r="U11" s="158" t="s">
        <v>6</v>
      </c>
      <c r="V11" s="158"/>
      <c r="W11" s="158"/>
      <c r="X11" s="25">
        <f t="shared" si="1"/>
        <v>0</v>
      </c>
    </row>
    <row r="12" spans="2:24" ht="12" customHeight="1">
      <c r="B12" s="28"/>
      <c r="C12" s="28"/>
      <c r="D12" s="28"/>
      <c r="E12" s="158" t="s">
        <v>7</v>
      </c>
      <c r="F12" s="158"/>
      <c r="G12" s="169"/>
      <c r="H12" s="27">
        <f t="shared" si="0"/>
        <v>22</v>
      </c>
      <c r="I12" s="57">
        <v>4</v>
      </c>
      <c r="J12" s="57">
        <v>0</v>
      </c>
      <c r="K12" s="57">
        <v>0</v>
      </c>
      <c r="L12" s="58">
        <v>2</v>
      </c>
      <c r="M12" s="37"/>
      <c r="N12" s="111">
        <v>0</v>
      </c>
      <c r="O12" s="112">
        <v>0</v>
      </c>
      <c r="P12" s="112">
        <v>0</v>
      </c>
      <c r="Q12" s="112">
        <v>16</v>
      </c>
      <c r="R12" s="34"/>
      <c r="S12" s="28"/>
      <c r="T12" s="28"/>
      <c r="U12" s="158" t="s">
        <v>7</v>
      </c>
      <c r="V12" s="158"/>
      <c r="W12" s="158"/>
      <c r="X12" s="25">
        <f t="shared" si="1"/>
        <v>0</v>
      </c>
    </row>
    <row r="13" spans="2:24" ht="12" customHeight="1">
      <c r="B13" s="28"/>
      <c r="C13" s="28"/>
      <c r="D13" s="158" t="s">
        <v>31</v>
      </c>
      <c r="E13" s="158"/>
      <c r="F13" s="158"/>
      <c r="G13" s="169"/>
      <c r="H13" s="27">
        <f t="shared" si="0"/>
        <v>1545</v>
      </c>
      <c r="I13" s="59">
        <v>799</v>
      </c>
      <c r="J13" s="59">
        <v>30</v>
      </c>
      <c r="K13" s="59">
        <v>0</v>
      </c>
      <c r="L13" s="60">
        <v>75</v>
      </c>
      <c r="M13" s="32"/>
      <c r="N13" s="113">
        <v>2</v>
      </c>
      <c r="O13" s="114">
        <v>24</v>
      </c>
      <c r="P13" s="114">
        <v>0</v>
      </c>
      <c r="Q13" s="114">
        <v>615</v>
      </c>
      <c r="R13" s="34"/>
      <c r="S13" s="28"/>
      <c r="T13" s="158" t="s">
        <v>32</v>
      </c>
      <c r="U13" s="158"/>
      <c r="V13" s="158"/>
      <c r="W13" s="158"/>
      <c r="X13" s="25">
        <f t="shared" si="1"/>
        <v>0</v>
      </c>
    </row>
    <row r="14" spans="2:24" ht="12" customHeight="1">
      <c r="B14" s="28"/>
      <c r="C14" s="28"/>
      <c r="D14" s="28"/>
      <c r="E14" s="158" t="s">
        <v>8</v>
      </c>
      <c r="F14" s="158"/>
      <c r="G14" s="169"/>
      <c r="H14" s="27">
        <f t="shared" si="0"/>
        <v>25</v>
      </c>
      <c r="I14" s="61">
        <v>6</v>
      </c>
      <c r="J14" s="61">
        <v>0</v>
      </c>
      <c r="K14" s="61">
        <v>0</v>
      </c>
      <c r="L14" s="62">
        <v>4</v>
      </c>
      <c r="M14" s="37"/>
      <c r="N14" s="115">
        <v>0</v>
      </c>
      <c r="O14" s="116">
        <v>1</v>
      </c>
      <c r="P14" s="116">
        <v>0</v>
      </c>
      <c r="Q14" s="116">
        <v>14</v>
      </c>
      <c r="R14" s="34"/>
      <c r="S14" s="28"/>
      <c r="T14" s="28"/>
      <c r="U14" s="158" t="s">
        <v>8</v>
      </c>
      <c r="V14" s="158"/>
      <c r="W14" s="158"/>
      <c r="X14" s="25">
        <f t="shared" si="1"/>
        <v>0</v>
      </c>
    </row>
    <row r="15" spans="2:24" ht="12" customHeight="1">
      <c r="B15" s="28"/>
      <c r="C15" s="28"/>
      <c r="D15" s="28"/>
      <c r="E15" s="158" t="s">
        <v>9</v>
      </c>
      <c r="F15" s="158"/>
      <c r="G15" s="169"/>
      <c r="H15" s="27">
        <f t="shared" si="0"/>
        <v>550</v>
      </c>
      <c r="I15" s="61">
        <v>303</v>
      </c>
      <c r="J15" s="61">
        <v>9</v>
      </c>
      <c r="K15" s="61">
        <v>0</v>
      </c>
      <c r="L15" s="62">
        <v>26</v>
      </c>
      <c r="M15" s="37"/>
      <c r="N15" s="115">
        <v>2</v>
      </c>
      <c r="O15" s="116">
        <v>5</v>
      </c>
      <c r="P15" s="116">
        <v>0</v>
      </c>
      <c r="Q15" s="116">
        <v>205</v>
      </c>
      <c r="R15" s="34"/>
      <c r="S15" s="28"/>
      <c r="T15" s="28"/>
      <c r="U15" s="158" t="s">
        <v>9</v>
      </c>
      <c r="V15" s="158"/>
      <c r="W15" s="158"/>
      <c r="X15" s="25">
        <f t="shared" si="1"/>
        <v>0</v>
      </c>
    </row>
    <row r="16" spans="2:24" ht="12" customHeight="1">
      <c r="B16" s="28"/>
      <c r="C16" s="28"/>
      <c r="D16" s="28"/>
      <c r="E16" s="168" t="s">
        <v>122</v>
      </c>
      <c r="F16" s="158"/>
      <c r="G16" s="169"/>
      <c r="H16" s="27">
        <f t="shared" si="0"/>
        <v>33</v>
      </c>
      <c r="I16" s="61">
        <v>14</v>
      </c>
      <c r="J16" s="61">
        <v>0</v>
      </c>
      <c r="K16" s="61">
        <v>0</v>
      </c>
      <c r="L16" s="62">
        <v>1</v>
      </c>
      <c r="M16" s="37"/>
      <c r="N16" s="115">
        <v>0</v>
      </c>
      <c r="O16" s="116">
        <v>0</v>
      </c>
      <c r="P16" s="116">
        <v>0</v>
      </c>
      <c r="Q16" s="116">
        <v>18</v>
      </c>
      <c r="R16" s="34"/>
      <c r="S16" s="28"/>
      <c r="T16" s="28"/>
      <c r="U16" s="168" t="s">
        <v>122</v>
      </c>
      <c r="V16" s="158"/>
      <c r="W16" s="158"/>
      <c r="X16" s="25">
        <f t="shared" si="1"/>
        <v>0</v>
      </c>
    </row>
    <row r="17" spans="2:24" ht="12" customHeight="1">
      <c r="B17" s="28"/>
      <c r="C17" s="28"/>
      <c r="D17" s="28"/>
      <c r="E17" s="158" t="s">
        <v>10</v>
      </c>
      <c r="F17" s="158"/>
      <c r="G17" s="169"/>
      <c r="H17" s="27">
        <f t="shared" si="0"/>
        <v>937</v>
      </c>
      <c r="I17" s="61">
        <v>476</v>
      </c>
      <c r="J17" s="61">
        <v>21</v>
      </c>
      <c r="K17" s="61">
        <v>0</v>
      </c>
      <c r="L17" s="62">
        <v>44</v>
      </c>
      <c r="M17" s="37"/>
      <c r="N17" s="115">
        <v>0</v>
      </c>
      <c r="O17" s="116">
        <v>18</v>
      </c>
      <c r="P17" s="116">
        <v>0</v>
      </c>
      <c r="Q17" s="116">
        <v>378</v>
      </c>
      <c r="R17" s="34"/>
      <c r="S17" s="28"/>
      <c r="T17" s="28"/>
      <c r="U17" s="158" t="s">
        <v>10</v>
      </c>
      <c r="V17" s="158"/>
      <c r="W17" s="158"/>
      <c r="X17" s="25">
        <f t="shared" si="1"/>
        <v>0</v>
      </c>
    </row>
    <row r="18" spans="2:24" ht="12" customHeight="1">
      <c r="B18" s="28"/>
      <c r="C18" s="28"/>
      <c r="D18" s="158" t="s">
        <v>33</v>
      </c>
      <c r="E18" s="158"/>
      <c r="F18" s="158"/>
      <c r="G18" s="169"/>
      <c r="H18" s="27">
        <f t="shared" si="0"/>
        <v>667</v>
      </c>
      <c r="I18" s="63">
        <v>218</v>
      </c>
      <c r="J18" s="63">
        <v>0</v>
      </c>
      <c r="K18" s="63">
        <v>0</v>
      </c>
      <c r="L18" s="64">
        <v>52</v>
      </c>
      <c r="M18" s="37"/>
      <c r="N18" s="117">
        <v>1</v>
      </c>
      <c r="O18" s="118">
        <v>30</v>
      </c>
      <c r="P18" s="118">
        <v>1</v>
      </c>
      <c r="Q18" s="118">
        <v>365</v>
      </c>
      <c r="R18" s="34"/>
      <c r="S18" s="28"/>
      <c r="T18" s="158" t="s">
        <v>34</v>
      </c>
      <c r="U18" s="158"/>
      <c r="V18" s="158"/>
      <c r="W18" s="158"/>
      <c r="X18" s="25">
        <f t="shared" si="1"/>
        <v>0</v>
      </c>
    </row>
    <row r="19" spans="2:24" ht="12" customHeight="1">
      <c r="B19" s="28"/>
      <c r="C19" s="28"/>
      <c r="D19" s="168" t="s">
        <v>123</v>
      </c>
      <c r="E19" s="158"/>
      <c r="F19" s="158"/>
      <c r="G19" s="158"/>
      <c r="H19" s="27">
        <f t="shared" si="0"/>
        <v>1165</v>
      </c>
      <c r="I19" s="63">
        <v>719</v>
      </c>
      <c r="J19" s="63">
        <v>1</v>
      </c>
      <c r="K19" s="63">
        <v>0</v>
      </c>
      <c r="L19" s="64">
        <v>29</v>
      </c>
      <c r="M19" s="37"/>
      <c r="N19" s="117">
        <v>22</v>
      </c>
      <c r="O19" s="118">
        <v>6</v>
      </c>
      <c r="P19" s="118">
        <v>13</v>
      </c>
      <c r="Q19" s="118">
        <v>375</v>
      </c>
      <c r="R19" s="34"/>
      <c r="S19" s="28"/>
      <c r="T19" s="168" t="s">
        <v>123</v>
      </c>
      <c r="U19" s="158"/>
      <c r="V19" s="158"/>
      <c r="W19" s="158"/>
      <c r="X19" s="25">
        <f t="shared" si="1"/>
        <v>0</v>
      </c>
    </row>
    <row r="20" spans="2:24" s="26" customFormat="1" ht="15" customHeight="1">
      <c r="B20" s="24"/>
      <c r="C20" s="165" t="s">
        <v>35</v>
      </c>
      <c r="D20" s="165"/>
      <c r="E20" s="165"/>
      <c r="F20" s="165"/>
      <c r="G20" s="170"/>
      <c r="H20" s="27">
        <f t="shared" si="0"/>
        <v>49083</v>
      </c>
      <c r="I20" s="65">
        <v>35049</v>
      </c>
      <c r="J20" s="65">
        <v>89</v>
      </c>
      <c r="K20" s="65">
        <v>1</v>
      </c>
      <c r="L20" s="66">
        <v>1791</v>
      </c>
      <c r="M20" s="22"/>
      <c r="N20" s="119">
        <v>171</v>
      </c>
      <c r="O20" s="120">
        <v>128</v>
      </c>
      <c r="P20" s="120">
        <v>138</v>
      </c>
      <c r="Q20" s="120">
        <v>11716</v>
      </c>
      <c r="R20" s="23"/>
      <c r="S20" s="165" t="s">
        <v>36</v>
      </c>
      <c r="T20" s="165"/>
      <c r="U20" s="165"/>
      <c r="V20" s="165"/>
      <c r="W20" s="165"/>
      <c r="X20" s="25">
        <f t="shared" si="1"/>
        <v>0</v>
      </c>
    </row>
    <row r="21" spans="2:24" ht="12" customHeight="1">
      <c r="B21" s="28"/>
      <c r="C21" s="28"/>
      <c r="D21" s="158" t="s">
        <v>11</v>
      </c>
      <c r="E21" s="158"/>
      <c r="F21" s="158"/>
      <c r="G21" s="169"/>
      <c r="H21" s="27">
        <f t="shared" si="0"/>
        <v>3</v>
      </c>
      <c r="I21" s="67">
        <v>0</v>
      </c>
      <c r="J21" s="67">
        <v>0</v>
      </c>
      <c r="K21" s="67">
        <v>0</v>
      </c>
      <c r="L21" s="68">
        <v>0</v>
      </c>
      <c r="M21" s="37"/>
      <c r="N21" s="121">
        <v>0</v>
      </c>
      <c r="O21" s="122">
        <v>0</v>
      </c>
      <c r="P21" s="122">
        <v>0</v>
      </c>
      <c r="Q21" s="122">
        <v>3</v>
      </c>
      <c r="R21" s="34"/>
      <c r="S21" s="28"/>
      <c r="T21" s="158" t="s">
        <v>11</v>
      </c>
      <c r="U21" s="158"/>
      <c r="V21" s="158"/>
      <c r="W21" s="158"/>
      <c r="X21" s="25">
        <f t="shared" si="1"/>
        <v>0</v>
      </c>
    </row>
    <row r="22" spans="2:24" ht="12" customHeight="1">
      <c r="B22" s="28"/>
      <c r="C22" s="28"/>
      <c r="D22" s="158" t="s">
        <v>37</v>
      </c>
      <c r="E22" s="158"/>
      <c r="F22" s="158"/>
      <c r="G22" s="169"/>
      <c r="H22" s="27">
        <f t="shared" si="0"/>
        <v>26137</v>
      </c>
      <c r="I22" s="67">
        <v>19201</v>
      </c>
      <c r="J22" s="67">
        <v>59</v>
      </c>
      <c r="K22" s="67">
        <v>1</v>
      </c>
      <c r="L22" s="68">
        <v>863</v>
      </c>
      <c r="M22" s="37"/>
      <c r="N22" s="121">
        <v>24</v>
      </c>
      <c r="O22" s="122">
        <v>38</v>
      </c>
      <c r="P22" s="122">
        <v>29</v>
      </c>
      <c r="Q22" s="122">
        <v>5922</v>
      </c>
      <c r="R22" s="34"/>
      <c r="S22" s="28"/>
      <c r="T22" s="158" t="s">
        <v>38</v>
      </c>
      <c r="U22" s="158"/>
      <c r="V22" s="158"/>
      <c r="W22" s="158"/>
      <c r="X22" s="25">
        <f t="shared" si="1"/>
        <v>0</v>
      </c>
    </row>
    <row r="23" spans="2:24" ht="12" customHeight="1">
      <c r="B23" s="28"/>
      <c r="C23" s="28"/>
      <c r="D23" s="158" t="s">
        <v>39</v>
      </c>
      <c r="E23" s="158"/>
      <c r="F23" s="158"/>
      <c r="G23" s="169"/>
      <c r="H23" s="27">
        <f t="shared" si="0"/>
        <v>18601</v>
      </c>
      <c r="I23" s="67">
        <v>12882</v>
      </c>
      <c r="J23" s="67">
        <v>28</v>
      </c>
      <c r="K23" s="67">
        <v>0</v>
      </c>
      <c r="L23" s="68">
        <v>859</v>
      </c>
      <c r="M23" s="37"/>
      <c r="N23" s="121">
        <v>110</v>
      </c>
      <c r="O23" s="122">
        <v>88</v>
      </c>
      <c r="P23" s="122">
        <v>106</v>
      </c>
      <c r="Q23" s="122">
        <v>4528</v>
      </c>
      <c r="R23" s="34"/>
      <c r="S23" s="28"/>
      <c r="T23" s="158" t="s">
        <v>40</v>
      </c>
      <c r="U23" s="158"/>
      <c r="V23" s="158"/>
      <c r="W23" s="158"/>
      <c r="X23" s="25">
        <f t="shared" si="1"/>
        <v>0</v>
      </c>
    </row>
    <row r="24" spans="2:24" ht="12">
      <c r="B24" s="28"/>
      <c r="C24" s="28"/>
      <c r="D24" s="28"/>
      <c r="E24" s="156" t="s">
        <v>41</v>
      </c>
      <c r="F24" s="156"/>
      <c r="G24" s="29" t="s">
        <v>13</v>
      </c>
      <c r="H24" s="27">
        <f t="shared" si="0"/>
        <v>72</v>
      </c>
      <c r="I24" s="69">
        <v>17</v>
      </c>
      <c r="J24" s="69">
        <v>0</v>
      </c>
      <c r="K24" s="69">
        <v>0</v>
      </c>
      <c r="L24" s="70">
        <v>12</v>
      </c>
      <c r="M24" s="37"/>
      <c r="N24" s="123">
        <v>0</v>
      </c>
      <c r="O24" s="124">
        <v>4</v>
      </c>
      <c r="P24" s="124">
        <v>2</v>
      </c>
      <c r="Q24" s="124">
        <v>37</v>
      </c>
      <c r="R24" s="34"/>
      <c r="S24" s="28"/>
      <c r="T24" s="28"/>
      <c r="U24" s="156" t="s">
        <v>42</v>
      </c>
      <c r="V24" s="156"/>
      <c r="W24" s="28" t="s">
        <v>13</v>
      </c>
      <c r="X24" s="25">
        <f t="shared" si="1"/>
        <v>0</v>
      </c>
    </row>
    <row r="25" spans="2:24" ht="12" customHeight="1">
      <c r="B25" s="28"/>
      <c r="C25" s="28"/>
      <c r="D25" s="158" t="s">
        <v>43</v>
      </c>
      <c r="E25" s="158"/>
      <c r="F25" s="158"/>
      <c r="G25" s="169"/>
      <c r="H25" s="27">
        <f t="shared" si="0"/>
        <v>2987</v>
      </c>
      <c r="I25" s="71">
        <v>2102</v>
      </c>
      <c r="J25" s="71">
        <v>2</v>
      </c>
      <c r="K25" s="71">
        <v>0</v>
      </c>
      <c r="L25" s="72">
        <v>49</v>
      </c>
      <c r="M25" s="37"/>
      <c r="N25" s="125">
        <v>25</v>
      </c>
      <c r="O25" s="126">
        <v>2</v>
      </c>
      <c r="P25" s="126">
        <v>1</v>
      </c>
      <c r="Q25" s="126">
        <v>806</v>
      </c>
      <c r="R25" s="34"/>
      <c r="S25" s="28"/>
      <c r="T25" s="158" t="s">
        <v>44</v>
      </c>
      <c r="U25" s="158"/>
      <c r="V25" s="158"/>
      <c r="W25" s="158"/>
      <c r="X25" s="25">
        <f t="shared" si="1"/>
        <v>0</v>
      </c>
    </row>
    <row r="26" spans="2:24" ht="12" customHeight="1">
      <c r="B26" s="28"/>
      <c r="C26" s="28"/>
      <c r="D26" s="158" t="s">
        <v>45</v>
      </c>
      <c r="E26" s="158"/>
      <c r="F26" s="158"/>
      <c r="G26" s="169"/>
      <c r="H26" s="27">
        <f t="shared" si="0"/>
        <v>1355</v>
      </c>
      <c r="I26" s="71">
        <v>864</v>
      </c>
      <c r="J26" s="71">
        <v>0</v>
      </c>
      <c r="K26" s="71">
        <v>0</v>
      </c>
      <c r="L26" s="72">
        <v>20</v>
      </c>
      <c r="M26" s="37"/>
      <c r="N26" s="125">
        <v>12</v>
      </c>
      <c r="O26" s="126">
        <v>0</v>
      </c>
      <c r="P26" s="126">
        <v>2</v>
      </c>
      <c r="Q26" s="126">
        <v>457</v>
      </c>
      <c r="R26" s="34"/>
      <c r="S26" s="28"/>
      <c r="T26" s="158" t="s">
        <v>46</v>
      </c>
      <c r="U26" s="158"/>
      <c r="V26" s="158"/>
      <c r="W26" s="158"/>
      <c r="X26" s="25">
        <f t="shared" si="1"/>
        <v>0</v>
      </c>
    </row>
    <row r="27" spans="2:24" s="26" customFormat="1" ht="15" customHeight="1">
      <c r="B27" s="24"/>
      <c r="C27" s="165" t="s">
        <v>47</v>
      </c>
      <c r="D27" s="165"/>
      <c r="E27" s="165"/>
      <c r="F27" s="165"/>
      <c r="G27" s="170"/>
      <c r="H27" s="27">
        <f t="shared" si="0"/>
        <v>182699</v>
      </c>
      <c r="I27" s="73">
        <v>71767</v>
      </c>
      <c r="J27" s="73">
        <v>6592</v>
      </c>
      <c r="K27" s="73">
        <v>263</v>
      </c>
      <c r="L27" s="74">
        <v>3679</v>
      </c>
      <c r="M27" s="22"/>
      <c r="N27" s="127">
        <v>59</v>
      </c>
      <c r="O27" s="128">
        <v>420</v>
      </c>
      <c r="P27" s="128">
        <v>30</v>
      </c>
      <c r="Q27" s="128">
        <v>99889</v>
      </c>
      <c r="R27" s="23"/>
      <c r="S27" s="165" t="s">
        <v>48</v>
      </c>
      <c r="T27" s="165"/>
      <c r="U27" s="165"/>
      <c r="V27" s="165"/>
      <c r="W27" s="165"/>
      <c r="X27" s="25">
        <f t="shared" si="1"/>
        <v>0</v>
      </c>
    </row>
    <row r="28" spans="2:24" ht="12" customHeight="1">
      <c r="B28" s="28"/>
      <c r="C28" s="28"/>
      <c r="D28" s="158" t="s">
        <v>49</v>
      </c>
      <c r="E28" s="158"/>
      <c r="F28" s="158"/>
      <c r="G28" s="169"/>
      <c r="H28" s="27">
        <f t="shared" si="0"/>
        <v>38620</v>
      </c>
      <c r="I28" s="75">
        <v>4620</v>
      </c>
      <c r="J28" s="75">
        <v>93</v>
      </c>
      <c r="K28" s="75">
        <v>70</v>
      </c>
      <c r="L28" s="76">
        <v>307</v>
      </c>
      <c r="M28" s="37"/>
      <c r="N28" s="129">
        <v>11</v>
      </c>
      <c r="O28" s="130">
        <v>85</v>
      </c>
      <c r="P28" s="130">
        <v>1</v>
      </c>
      <c r="Q28" s="130">
        <v>33433</v>
      </c>
      <c r="R28" s="34"/>
      <c r="S28" s="28"/>
      <c r="T28" s="158" t="s">
        <v>50</v>
      </c>
      <c r="U28" s="158"/>
      <c r="V28" s="158"/>
      <c r="W28" s="158"/>
      <c r="X28" s="25">
        <f t="shared" si="1"/>
        <v>0</v>
      </c>
    </row>
    <row r="29" spans="2:24" ht="12" customHeight="1">
      <c r="B29" s="28"/>
      <c r="C29" s="28"/>
      <c r="D29" s="158" t="s">
        <v>51</v>
      </c>
      <c r="E29" s="158"/>
      <c r="F29" s="158"/>
      <c r="G29" s="169"/>
      <c r="H29" s="27">
        <f t="shared" si="0"/>
        <v>14657</v>
      </c>
      <c r="I29" s="75">
        <v>1544</v>
      </c>
      <c r="J29" s="75">
        <v>15</v>
      </c>
      <c r="K29" s="75">
        <v>63</v>
      </c>
      <c r="L29" s="76">
        <v>423</v>
      </c>
      <c r="M29" s="37"/>
      <c r="N29" s="129">
        <v>6</v>
      </c>
      <c r="O29" s="130">
        <v>68</v>
      </c>
      <c r="P29" s="130">
        <v>3</v>
      </c>
      <c r="Q29" s="130">
        <v>12535</v>
      </c>
      <c r="R29" s="34"/>
      <c r="S29" s="28"/>
      <c r="T29" s="158" t="s">
        <v>52</v>
      </c>
      <c r="U29" s="158"/>
      <c r="V29" s="158"/>
      <c r="W29" s="158"/>
      <c r="X29" s="25">
        <f t="shared" si="1"/>
        <v>0</v>
      </c>
    </row>
    <row r="30" spans="2:24" ht="12" customHeight="1">
      <c r="B30" s="28"/>
      <c r="C30" s="28"/>
      <c r="D30" s="158" t="s">
        <v>53</v>
      </c>
      <c r="E30" s="158"/>
      <c r="F30" s="158"/>
      <c r="G30" s="169"/>
      <c r="H30" s="27">
        <f t="shared" si="0"/>
        <v>129422</v>
      </c>
      <c r="I30" s="75">
        <v>65603</v>
      </c>
      <c r="J30" s="75">
        <v>6484</v>
      </c>
      <c r="K30" s="75">
        <v>130</v>
      </c>
      <c r="L30" s="76">
        <v>2949</v>
      </c>
      <c r="M30" s="37"/>
      <c r="N30" s="129">
        <v>42</v>
      </c>
      <c r="O30" s="130">
        <v>267</v>
      </c>
      <c r="P30" s="130">
        <v>26</v>
      </c>
      <c r="Q30" s="130">
        <v>53921</v>
      </c>
      <c r="R30" s="34"/>
      <c r="S30" s="28"/>
      <c r="T30" s="158" t="s">
        <v>54</v>
      </c>
      <c r="U30" s="158"/>
      <c r="V30" s="158"/>
      <c r="W30" s="158"/>
      <c r="X30" s="25">
        <f t="shared" si="1"/>
        <v>0</v>
      </c>
    </row>
    <row r="31" spans="2:24" s="26" customFormat="1" ht="15" customHeight="1">
      <c r="B31" s="24"/>
      <c r="C31" s="165" t="s">
        <v>55</v>
      </c>
      <c r="D31" s="165"/>
      <c r="E31" s="165"/>
      <c r="F31" s="165"/>
      <c r="G31" s="170"/>
      <c r="H31" s="27">
        <f t="shared" si="0"/>
        <v>19479</v>
      </c>
      <c r="I31" s="77">
        <v>7866</v>
      </c>
      <c r="J31" s="77">
        <v>33</v>
      </c>
      <c r="K31" s="77">
        <v>3</v>
      </c>
      <c r="L31" s="78">
        <v>426</v>
      </c>
      <c r="M31" s="22"/>
      <c r="N31" s="131">
        <v>939</v>
      </c>
      <c r="O31" s="132">
        <v>211</v>
      </c>
      <c r="P31" s="132">
        <v>54</v>
      </c>
      <c r="Q31" s="132">
        <v>9947</v>
      </c>
      <c r="R31" s="23"/>
      <c r="S31" s="165" t="s">
        <v>56</v>
      </c>
      <c r="T31" s="165"/>
      <c r="U31" s="165"/>
      <c r="V31" s="165"/>
      <c r="W31" s="165"/>
      <c r="X31" s="25">
        <f t="shared" si="1"/>
        <v>0</v>
      </c>
    </row>
    <row r="32" spans="2:24" ht="12" customHeight="1">
      <c r="B32" s="28"/>
      <c r="C32" s="28"/>
      <c r="D32" s="158" t="s">
        <v>57</v>
      </c>
      <c r="E32" s="158"/>
      <c r="F32" s="158"/>
      <c r="G32" s="169"/>
      <c r="H32" s="27">
        <f t="shared" si="0"/>
        <v>16331</v>
      </c>
      <c r="I32" s="79">
        <v>6860</v>
      </c>
      <c r="J32" s="79">
        <v>30</v>
      </c>
      <c r="K32" s="79">
        <v>2</v>
      </c>
      <c r="L32" s="80">
        <v>294</v>
      </c>
      <c r="M32" s="37"/>
      <c r="N32" s="133">
        <v>436</v>
      </c>
      <c r="O32" s="134">
        <v>178</v>
      </c>
      <c r="P32" s="134">
        <v>20</v>
      </c>
      <c r="Q32" s="134">
        <v>8511</v>
      </c>
      <c r="R32" s="34"/>
      <c r="S32" s="28"/>
      <c r="T32" s="158" t="s">
        <v>58</v>
      </c>
      <c r="U32" s="158"/>
      <c r="V32" s="158"/>
      <c r="W32" s="158"/>
      <c r="X32" s="25">
        <f t="shared" si="1"/>
        <v>0</v>
      </c>
    </row>
    <row r="33" spans="2:24" ht="12" customHeight="1">
      <c r="B33" s="28"/>
      <c r="C33" s="28"/>
      <c r="D33" s="158" t="s">
        <v>59</v>
      </c>
      <c r="E33" s="158"/>
      <c r="F33" s="158"/>
      <c r="G33" s="169"/>
      <c r="H33" s="27">
        <f t="shared" si="0"/>
        <v>1149</v>
      </c>
      <c r="I33" s="79">
        <v>527</v>
      </c>
      <c r="J33" s="79">
        <v>0</v>
      </c>
      <c r="K33" s="79">
        <v>0</v>
      </c>
      <c r="L33" s="80">
        <v>14</v>
      </c>
      <c r="M33" s="37"/>
      <c r="N33" s="133">
        <v>294</v>
      </c>
      <c r="O33" s="134">
        <v>25</v>
      </c>
      <c r="P33" s="134">
        <v>0</v>
      </c>
      <c r="Q33" s="134">
        <v>289</v>
      </c>
      <c r="R33" s="34"/>
      <c r="S33" s="28"/>
      <c r="T33" s="158" t="s">
        <v>60</v>
      </c>
      <c r="U33" s="158"/>
      <c r="V33" s="158"/>
      <c r="W33" s="158"/>
      <c r="X33" s="25">
        <f t="shared" si="1"/>
        <v>0</v>
      </c>
    </row>
    <row r="34" spans="2:24" ht="12" customHeight="1">
      <c r="B34" s="28"/>
      <c r="C34" s="28"/>
      <c r="D34" s="28"/>
      <c r="E34" s="158" t="s">
        <v>59</v>
      </c>
      <c r="F34" s="158"/>
      <c r="G34" s="169"/>
      <c r="H34" s="27">
        <f t="shared" si="0"/>
        <v>442</v>
      </c>
      <c r="I34" s="81">
        <v>214</v>
      </c>
      <c r="J34" s="81">
        <v>0</v>
      </c>
      <c r="K34" s="81">
        <v>0</v>
      </c>
      <c r="L34" s="82">
        <v>11</v>
      </c>
      <c r="M34" s="37"/>
      <c r="N34" s="135">
        <v>32</v>
      </c>
      <c r="O34" s="136">
        <v>6</v>
      </c>
      <c r="P34" s="136">
        <v>0</v>
      </c>
      <c r="Q34" s="136">
        <v>179</v>
      </c>
      <c r="R34" s="34"/>
      <c r="S34" s="28"/>
      <c r="T34" s="28"/>
      <c r="U34" s="158" t="s">
        <v>60</v>
      </c>
      <c r="V34" s="158"/>
      <c r="W34" s="158"/>
      <c r="X34" s="25">
        <f t="shared" si="1"/>
        <v>0</v>
      </c>
    </row>
    <row r="35" spans="2:24" ht="12" customHeight="1">
      <c r="B35" s="28"/>
      <c r="C35" s="28"/>
      <c r="D35" s="28"/>
      <c r="E35" s="158" t="s">
        <v>61</v>
      </c>
      <c r="F35" s="158"/>
      <c r="G35" s="169"/>
      <c r="H35" s="27">
        <f t="shared" si="0"/>
        <v>707</v>
      </c>
      <c r="I35" s="81">
        <v>313</v>
      </c>
      <c r="J35" s="81">
        <v>0</v>
      </c>
      <c r="K35" s="81">
        <v>0</v>
      </c>
      <c r="L35" s="82">
        <v>3</v>
      </c>
      <c r="M35" s="37"/>
      <c r="N35" s="135">
        <v>262</v>
      </c>
      <c r="O35" s="136">
        <v>19</v>
      </c>
      <c r="P35" s="136">
        <v>0</v>
      </c>
      <c r="Q35" s="136">
        <v>110</v>
      </c>
      <c r="R35" s="34"/>
      <c r="S35" s="28"/>
      <c r="T35" s="28"/>
      <c r="U35" s="158" t="s">
        <v>62</v>
      </c>
      <c r="V35" s="158"/>
      <c r="W35" s="158"/>
      <c r="X35" s="25">
        <f t="shared" si="1"/>
        <v>0</v>
      </c>
    </row>
    <row r="36" spans="2:24" ht="12" customHeight="1">
      <c r="B36" s="28"/>
      <c r="C36" s="28"/>
      <c r="D36" s="158" t="s">
        <v>63</v>
      </c>
      <c r="E36" s="158"/>
      <c r="F36" s="158"/>
      <c r="G36" s="169"/>
      <c r="H36" s="27">
        <f t="shared" si="0"/>
        <v>1904</v>
      </c>
      <c r="I36" s="30">
        <v>454</v>
      </c>
      <c r="J36" s="31">
        <v>3</v>
      </c>
      <c r="K36" s="31">
        <v>1</v>
      </c>
      <c r="L36" s="30">
        <v>117</v>
      </c>
      <c r="M36" s="37"/>
      <c r="N36" s="33">
        <v>177</v>
      </c>
      <c r="O36" s="33">
        <v>8</v>
      </c>
      <c r="P36" s="33">
        <v>34</v>
      </c>
      <c r="Q36" s="33">
        <v>1110</v>
      </c>
      <c r="R36" s="34"/>
      <c r="S36" s="28"/>
      <c r="T36" s="158" t="s">
        <v>64</v>
      </c>
      <c r="U36" s="158"/>
      <c r="V36" s="158"/>
      <c r="W36" s="158"/>
      <c r="X36" s="25">
        <f t="shared" si="1"/>
        <v>0</v>
      </c>
    </row>
    <row r="37" spans="2:24" ht="12">
      <c r="B37" s="28"/>
      <c r="C37" s="28"/>
      <c r="D37" s="28"/>
      <c r="E37" s="167" t="s">
        <v>14</v>
      </c>
      <c r="F37" s="167"/>
      <c r="G37" s="172"/>
      <c r="H37" s="27">
        <f t="shared" si="0"/>
        <v>109</v>
      </c>
      <c r="I37" s="83">
        <v>56</v>
      </c>
      <c r="J37" s="83">
        <v>0</v>
      </c>
      <c r="K37" s="83">
        <v>0</v>
      </c>
      <c r="L37" s="84">
        <v>4</v>
      </c>
      <c r="M37" s="37"/>
      <c r="N37" s="137">
        <v>0</v>
      </c>
      <c r="O37" s="138">
        <v>1</v>
      </c>
      <c r="P37" s="138">
        <v>0</v>
      </c>
      <c r="Q37" s="138">
        <v>48</v>
      </c>
      <c r="R37" s="34"/>
      <c r="S37" s="28"/>
      <c r="T37" s="28"/>
      <c r="U37" s="167" t="s">
        <v>14</v>
      </c>
      <c r="V37" s="167"/>
      <c r="W37" s="167"/>
      <c r="X37" s="25">
        <f t="shared" si="1"/>
        <v>0</v>
      </c>
    </row>
    <row r="38" spans="2:24" ht="12">
      <c r="B38" s="28"/>
      <c r="C38" s="28"/>
      <c r="D38" s="28"/>
      <c r="E38" s="158" t="s">
        <v>15</v>
      </c>
      <c r="F38" s="158"/>
      <c r="G38" s="169"/>
      <c r="H38" s="27">
        <f t="shared" si="0"/>
        <v>1300</v>
      </c>
      <c r="I38" s="83">
        <v>292</v>
      </c>
      <c r="J38" s="83">
        <v>0</v>
      </c>
      <c r="K38" s="83">
        <v>0</v>
      </c>
      <c r="L38" s="84">
        <v>83</v>
      </c>
      <c r="M38" s="37"/>
      <c r="N38" s="137">
        <v>171</v>
      </c>
      <c r="O38" s="138">
        <v>7</v>
      </c>
      <c r="P38" s="138">
        <v>25</v>
      </c>
      <c r="Q38" s="138">
        <v>722</v>
      </c>
      <c r="R38" s="34"/>
      <c r="S38" s="28"/>
      <c r="T38" s="28"/>
      <c r="U38" s="158" t="s">
        <v>15</v>
      </c>
      <c r="V38" s="158"/>
      <c r="W38" s="158"/>
      <c r="X38" s="25">
        <f t="shared" si="1"/>
        <v>0</v>
      </c>
    </row>
    <row r="39" spans="2:24" ht="12">
      <c r="B39" s="28"/>
      <c r="C39" s="28"/>
      <c r="D39" s="28"/>
      <c r="E39" s="158" t="s">
        <v>119</v>
      </c>
      <c r="F39" s="158"/>
      <c r="G39" s="169"/>
      <c r="H39" s="27">
        <f t="shared" si="0"/>
        <v>405</v>
      </c>
      <c r="I39" s="83">
        <v>82</v>
      </c>
      <c r="J39" s="83">
        <v>3</v>
      </c>
      <c r="K39" s="83">
        <v>1</v>
      </c>
      <c r="L39" s="84">
        <v>14</v>
      </c>
      <c r="M39" s="37"/>
      <c r="N39" s="137">
        <v>0</v>
      </c>
      <c r="O39" s="138">
        <v>0</v>
      </c>
      <c r="P39" s="138">
        <v>9</v>
      </c>
      <c r="Q39" s="138">
        <v>296</v>
      </c>
      <c r="R39" s="34"/>
      <c r="S39" s="28"/>
      <c r="T39" s="28"/>
      <c r="U39" s="158" t="s">
        <v>119</v>
      </c>
      <c r="V39" s="158"/>
      <c r="W39" s="158"/>
      <c r="X39" s="25">
        <f t="shared" si="1"/>
        <v>0</v>
      </c>
    </row>
    <row r="40" spans="2:24" ht="12">
      <c r="B40" s="28"/>
      <c r="C40" s="28"/>
      <c r="D40" s="28"/>
      <c r="E40" s="158" t="s">
        <v>16</v>
      </c>
      <c r="F40" s="158"/>
      <c r="G40" s="169"/>
      <c r="H40" s="27">
        <f t="shared" si="0"/>
        <v>46</v>
      </c>
      <c r="I40" s="83">
        <v>16</v>
      </c>
      <c r="J40" s="83">
        <v>0</v>
      </c>
      <c r="K40" s="83">
        <v>0</v>
      </c>
      <c r="L40" s="84">
        <v>12</v>
      </c>
      <c r="M40" s="37"/>
      <c r="N40" s="137">
        <v>3</v>
      </c>
      <c r="O40" s="138">
        <v>0</v>
      </c>
      <c r="P40" s="138">
        <v>0</v>
      </c>
      <c r="Q40" s="138">
        <v>15</v>
      </c>
      <c r="R40" s="34"/>
      <c r="S40" s="28"/>
      <c r="T40" s="28"/>
      <c r="U40" s="158" t="s">
        <v>16</v>
      </c>
      <c r="V40" s="158"/>
      <c r="W40" s="158"/>
      <c r="X40" s="25">
        <f t="shared" si="1"/>
        <v>0</v>
      </c>
    </row>
    <row r="41" spans="2:24" ht="12">
      <c r="B41" s="28"/>
      <c r="C41" s="28"/>
      <c r="D41" s="28"/>
      <c r="E41" s="166" t="s">
        <v>65</v>
      </c>
      <c r="F41" s="166"/>
      <c r="G41" s="171"/>
      <c r="H41" s="27">
        <f t="shared" si="0"/>
        <v>44</v>
      </c>
      <c r="I41" s="83">
        <v>8</v>
      </c>
      <c r="J41" s="83">
        <v>0</v>
      </c>
      <c r="K41" s="83">
        <v>0</v>
      </c>
      <c r="L41" s="84">
        <v>4</v>
      </c>
      <c r="M41" s="37"/>
      <c r="N41" s="137">
        <v>3</v>
      </c>
      <c r="O41" s="138">
        <v>0</v>
      </c>
      <c r="P41" s="138">
        <v>0</v>
      </c>
      <c r="Q41" s="138">
        <v>29</v>
      </c>
      <c r="R41" s="34"/>
      <c r="S41" s="28"/>
      <c r="T41" s="28"/>
      <c r="U41" s="166" t="s">
        <v>66</v>
      </c>
      <c r="V41" s="166"/>
      <c r="W41" s="166"/>
      <c r="X41" s="25">
        <f t="shared" si="1"/>
        <v>0</v>
      </c>
    </row>
    <row r="42" spans="2:24" ht="12" customHeight="1">
      <c r="B42" s="28"/>
      <c r="C42" s="28"/>
      <c r="D42" s="158" t="s">
        <v>86</v>
      </c>
      <c r="E42" s="158"/>
      <c r="F42" s="158"/>
      <c r="G42" s="169"/>
      <c r="H42" s="27">
        <f t="shared" si="0"/>
        <v>37</v>
      </c>
      <c r="I42" s="85">
        <v>8</v>
      </c>
      <c r="J42" s="85">
        <v>0</v>
      </c>
      <c r="K42" s="85">
        <v>0</v>
      </c>
      <c r="L42" s="86">
        <v>1</v>
      </c>
      <c r="M42" s="37"/>
      <c r="N42" s="38">
        <v>0</v>
      </c>
      <c r="O42" s="38">
        <v>0</v>
      </c>
      <c r="P42" s="38">
        <v>0</v>
      </c>
      <c r="Q42" s="38">
        <v>28</v>
      </c>
      <c r="R42" s="34"/>
      <c r="S42" s="28"/>
      <c r="T42" s="158" t="s">
        <v>67</v>
      </c>
      <c r="U42" s="158"/>
      <c r="V42" s="158"/>
      <c r="W42" s="158"/>
      <c r="X42" s="25">
        <f t="shared" si="1"/>
        <v>0</v>
      </c>
    </row>
    <row r="43" spans="2:24" s="26" customFormat="1" ht="12">
      <c r="B43" s="28"/>
      <c r="C43" s="28"/>
      <c r="D43" s="28"/>
      <c r="E43" s="156" t="s">
        <v>87</v>
      </c>
      <c r="F43" s="156"/>
      <c r="G43" s="29" t="s">
        <v>18</v>
      </c>
      <c r="H43" s="27">
        <f t="shared" si="0"/>
        <v>25</v>
      </c>
      <c r="I43" s="87">
        <v>1</v>
      </c>
      <c r="J43" s="87">
        <v>0</v>
      </c>
      <c r="K43" s="87">
        <v>0</v>
      </c>
      <c r="L43" s="88">
        <v>1</v>
      </c>
      <c r="M43" s="37"/>
      <c r="N43" s="139">
        <v>0</v>
      </c>
      <c r="O43" s="140">
        <v>0</v>
      </c>
      <c r="P43" s="140">
        <v>0</v>
      </c>
      <c r="Q43" s="140">
        <v>23</v>
      </c>
      <c r="R43" s="34"/>
      <c r="S43" s="28"/>
      <c r="T43" s="28"/>
      <c r="U43" s="156" t="s">
        <v>68</v>
      </c>
      <c r="V43" s="156"/>
      <c r="W43" s="28" t="s">
        <v>18</v>
      </c>
      <c r="X43" s="25">
        <f t="shared" si="1"/>
        <v>0</v>
      </c>
    </row>
    <row r="44" spans="2:24" ht="12">
      <c r="B44" s="28"/>
      <c r="C44" s="28"/>
      <c r="D44" s="158" t="s">
        <v>69</v>
      </c>
      <c r="E44" s="158"/>
      <c r="F44" s="158"/>
      <c r="G44" s="169"/>
      <c r="H44" s="27">
        <f t="shared" si="0"/>
        <v>0</v>
      </c>
      <c r="I44" s="89">
        <v>0</v>
      </c>
      <c r="J44" s="89">
        <v>0</v>
      </c>
      <c r="K44" s="89">
        <v>0</v>
      </c>
      <c r="L44" s="90">
        <v>0</v>
      </c>
      <c r="M44" s="37"/>
      <c r="N44" s="141">
        <v>0</v>
      </c>
      <c r="O44" s="142">
        <v>0</v>
      </c>
      <c r="P44" s="142">
        <v>0</v>
      </c>
      <c r="Q44" s="142">
        <v>0</v>
      </c>
      <c r="R44" s="34"/>
      <c r="S44" s="28"/>
      <c r="T44" s="158" t="s">
        <v>69</v>
      </c>
      <c r="U44" s="158"/>
      <c r="V44" s="158"/>
      <c r="W44" s="158"/>
      <c r="X44" s="25">
        <f t="shared" si="1"/>
        <v>0</v>
      </c>
    </row>
    <row r="45" spans="2:24" ht="12" customHeight="1">
      <c r="B45" s="28"/>
      <c r="C45" s="28"/>
      <c r="D45" s="158" t="s">
        <v>70</v>
      </c>
      <c r="E45" s="158"/>
      <c r="F45" s="158"/>
      <c r="G45" s="169"/>
      <c r="H45" s="27">
        <f t="shared" si="0"/>
        <v>58</v>
      </c>
      <c r="I45" s="89">
        <v>17</v>
      </c>
      <c r="J45" s="89">
        <v>0</v>
      </c>
      <c r="K45" s="89">
        <v>0</v>
      </c>
      <c r="L45" s="90">
        <v>0</v>
      </c>
      <c r="M45" s="37"/>
      <c r="N45" s="141">
        <v>32</v>
      </c>
      <c r="O45" s="142">
        <v>0</v>
      </c>
      <c r="P45" s="142">
        <v>0</v>
      </c>
      <c r="Q45" s="142">
        <v>9</v>
      </c>
      <c r="R45" s="34"/>
      <c r="S45" s="28"/>
      <c r="T45" s="158" t="s">
        <v>71</v>
      </c>
      <c r="U45" s="158"/>
      <c r="V45" s="158"/>
      <c r="W45" s="158"/>
      <c r="X45" s="25">
        <f t="shared" si="1"/>
        <v>0</v>
      </c>
    </row>
    <row r="46" spans="2:24" ht="15" customHeight="1">
      <c r="B46" s="24"/>
      <c r="C46" s="165" t="s">
        <v>72</v>
      </c>
      <c r="D46" s="165"/>
      <c r="E46" s="165"/>
      <c r="F46" s="165"/>
      <c r="G46" s="170"/>
      <c r="H46" s="27">
        <f t="shared" si="0"/>
        <v>7020</v>
      </c>
      <c r="I46" s="91">
        <v>2717</v>
      </c>
      <c r="J46" s="91">
        <v>18</v>
      </c>
      <c r="K46" s="91">
        <v>1</v>
      </c>
      <c r="L46" s="92">
        <v>786</v>
      </c>
      <c r="M46" s="22"/>
      <c r="N46" s="143">
        <v>34</v>
      </c>
      <c r="O46" s="144">
        <v>36</v>
      </c>
      <c r="P46" s="144">
        <v>60</v>
      </c>
      <c r="Q46" s="144">
        <v>3368</v>
      </c>
      <c r="R46" s="23"/>
      <c r="S46" s="165" t="s">
        <v>73</v>
      </c>
      <c r="T46" s="165"/>
      <c r="U46" s="165"/>
      <c r="V46" s="165"/>
      <c r="W46" s="165"/>
      <c r="X46" s="25">
        <f t="shared" si="1"/>
        <v>0</v>
      </c>
    </row>
    <row r="47" spans="2:24" ht="12" customHeight="1">
      <c r="B47" s="28"/>
      <c r="C47" s="28"/>
      <c r="D47" s="158" t="s">
        <v>88</v>
      </c>
      <c r="E47" s="158"/>
      <c r="F47" s="158"/>
      <c r="G47" s="169"/>
      <c r="H47" s="27">
        <f t="shared" si="0"/>
        <v>165</v>
      </c>
      <c r="I47" s="93">
        <v>0</v>
      </c>
      <c r="J47" s="93">
        <v>0</v>
      </c>
      <c r="K47" s="93">
        <v>0</v>
      </c>
      <c r="L47" s="94">
        <v>41</v>
      </c>
      <c r="M47" s="37"/>
      <c r="N47" s="145">
        <v>1</v>
      </c>
      <c r="O47" s="146">
        <v>2</v>
      </c>
      <c r="P47" s="146">
        <v>2</v>
      </c>
      <c r="Q47" s="146">
        <v>119</v>
      </c>
      <c r="R47" s="34"/>
      <c r="S47" s="28"/>
      <c r="T47" s="158" t="s">
        <v>74</v>
      </c>
      <c r="U47" s="158"/>
      <c r="V47" s="158"/>
      <c r="W47" s="158"/>
      <c r="X47" s="25">
        <f t="shared" si="1"/>
        <v>0</v>
      </c>
    </row>
    <row r="48" spans="2:24" s="26" customFormat="1" ht="12">
      <c r="B48" s="28"/>
      <c r="C48" s="28"/>
      <c r="D48" s="28"/>
      <c r="E48" s="166" t="s">
        <v>89</v>
      </c>
      <c r="F48" s="158"/>
      <c r="G48" s="169"/>
      <c r="H48" s="27">
        <f t="shared" si="0"/>
        <v>73</v>
      </c>
      <c r="I48" s="95">
        <v>0</v>
      </c>
      <c r="J48" s="95">
        <v>0</v>
      </c>
      <c r="K48" s="95">
        <v>0</v>
      </c>
      <c r="L48" s="96">
        <v>4</v>
      </c>
      <c r="M48" s="37"/>
      <c r="N48" s="38">
        <v>1</v>
      </c>
      <c r="O48" s="38">
        <v>1</v>
      </c>
      <c r="P48" s="38">
        <v>2</v>
      </c>
      <c r="Q48" s="147">
        <v>65</v>
      </c>
      <c r="R48" s="34"/>
      <c r="S48" s="28"/>
      <c r="T48" s="28"/>
      <c r="U48" s="166" t="s">
        <v>75</v>
      </c>
      <c r="V48" s="158"/>
      <c r="W48" s="158"/>
      <c r="X48" s="25">
        <f t="shared" si="1"/>
        <v>0</v>
      </c>
    </row>
    <row r="49" spans="2:24" ht="12">
      <c r="B49" s="28"/>
      <c r="C49" s="28"/>
      <c r="D49" s="28"/>
      <c r="E49" s="166" t="s">
        <v>90</v>
      </c>
      <c r="F49" s="158"/>
      <c r="G49" s="169"/>
      <c r="H49" s="27">
        <f t="shared" si="0"/>
        <v>66</v>
      </c>
      <c r="I49" s="95">
        <v>0</v>
      </c>
      <c r="J49" s="95">
        <v>0</v>
      </c>
      <c r="K49" s="95">
        <v>0</v>
      </c>
      <c r="L49" s="96">
        <v>35</v>
      </c>
      <c r="M49" s="37"/>
      <c r="N49" s="38">
        <v>0</v>
      </c>
      <c r="O49" s="38">
        <v>1</v>
      </c>
      <c r="P49" s="38">
        <v>0</v>
      </c>
      <c r="Q49" s="147">
        <v>30</v>
      </c>
      <c r="R49" s="34"/>
      <c r="S49" s="28"/>
      <c r="T49" s="28"/>
      <c r="U49" s="166" t="s">
        <v>76</v>
      </c>
      <c r="V49" s="158"/>
      <c r="W49" s="158"/>
      <c r="X49" s="25">
        <f t="shared" si="1"/>
        <v>0</v>
      </c>
    </row>
    <row r="50" spans="2:24" ht="12">
      <c r="B50" s="28"/>
      <c r="C50" s="28"/>
      <c r="D50" s="28"/>
      <c r="E50" s="166" t="s">
        <v>77</v>
      </c>
      <c r="F50" s="158"/>
      <c r="G50" s="169"/>
      <c r="H50" s="27">
        <f t="shared" si="0"/>
        <v>26</v>
      </c>
      <c r="I50" s="95">
        <v>0</v>
      </c>
      <c r="J50" s="95">
        <v>0</v>
      </c>
      <c r="K50" s="95">
        <v>0</v>
      </c>
      <c r="L50" s="96">
        <v>2</v>
      </c>
      <c r="M50" s="37"/>
      <c r="N50" s="38">
        <v>0</v>
      </c>
      <c r="O50" s="38">
        <v>0</v>
      </c>
      <c r="P50" s="38">
        <v>0</v>
      </c>
      <c r="Q50" s="147">
        <v>24</v>
      </c>
      <c r="R50" s="34"/>
      <c r="S50" s="28"/>
      <c r="T50" s="28"/>
      <c r="U50" s="166" t="s">
        <v>77</v>
      </c>
      <c r="V50" s="158"/>
      <c r="W50" s="158"/>
      <c r="X50" s="25">
        <f t="shared" si="1"/>
        <v>0</v>
      </c>
    </row>
    <row r="51" spans="2:24" ht="12" customHeight="1">
      <c r="B51" s="28"/>
      <c r="C51" s="28"/>
      <c r="D51" s="158" t="s">
        <v>78</v>
      </c>
      <c r="E51" s="158"/>
      <c r="F51" s="158"/>
      <c r="G51" s="169"/>
      <c r="H51" s="27">
        <f t="shared" si="0"/>
        <v>6855</v>
      </c>
      <c r="I51" s="36">
        <v>2717</v>
      </c>
      <c r="J51" s="36">
        <v>18</v>
      </c>
      <c r="K51" s="36">
        <v>1</v>
      </c>
      <c r="L51" s="35">
        <v>745</v>
      </c>
      <c r="M51" s="37"/>
      <c r="N51" s="38">
        <v>33</v>
      </c>
      <c r="O51" s="38">
        <v>34</v>
      </c>
      <c r="P51" s="38">
        <v>58</v>
      </c>
      <c r="Q51" s="38">
        <v>3249</v>
      </c>
      <c r="R51" s="34"/>
      <c r="S51" s="28"/>
      <c r="T51" s="158" t="s">
        <v>97</v>
      </c>
      <c r="U51" s="158"/>
      <c r="V51" s="158"/>
      <c r="W51" s="158"/>
      <c r="X51" s="25">
        <f t="shared" si="1"/>
        <v>0</v>
      </c>
    </row>
    <row r="52" spans="2:24" ht="12">
      <c r="B52" s="3"/>
      <c r="C52" s="3"/>
      <c r="D52" s="3"/>
      <c r="E52" s="156" t="s">
        <v>82</v>
      </c>
      <c r="F52" s="156"/>
      <c r="G52" s="29" t="s">
        <v>19</v>
      </c>
      <c r="H52" s="27">
        <f t="shared" si="0"/>
        <v>4232</v>
      </c>
      <c r="I52" s="97">
        <v>2131</v>
      </c>
      <c r="J52" s="97">
        <v>4</v>
      </c>
      <c r="K52" s="97">
        <v>0</v>
      </c>
      <c r="L52" s="98">
        <v>137</v>
      </c>
      <c r="M52" s="37"/>
      <c r="N52" s="148">
        <v>30</v>
      </c>
      <c r="O52" s="149">
        <v>22</v>
      </c>
      <c r="P52" s="149">
        <v>16</v>
      </c>
      <c r="Q52" s="149">
        <v>1892</v>
      </c>
      <c r="R52" s="39"/>
      <c r="S52" s="3"/>
      <c r="T52" s="3"/>
      <c r="U52" s="156" t="s">
        <v>98</v>
      </c>
      <c r="V52" s="156"/>
      <c r="W52" s="28" t="s">
        <v>19</v>
      </c>
      <c r="X52" s="25">
        <f t="shared" si="1"/>
        <v>0</v>
      </c>
    </row>
    <row r="53" spans="2:24" ht="12">
      <c r="B53" s="3"/>
      <c r="C53" s="3"/>
      <c r="D53" s="3"/>
      <c r="E53" s="164" t="s">
        <v>80</v>
      </c>
      <c r="F53" s="164"/>
      <c r="G53" s="29" t="s">
        <v>20</v>
      </c>
      <c r="H53" s="27">
        <f t="shared" si="0"/>
        <v>1738</v>
      </c>
      <c r="I53" s="97">
        <v>568</v>
      </c>
      <c r="J53" s="97">
        <v>13</v>
      </c>
      <c r="K53" s="97">
        <v>1</v>
      </c>
      <c r="L53" s="98">
        <v>534</v>
      </c>
      <c r="M53" s="37"/>
      <c r="N53" s="148">
        <v>0</v>
      </c>
      <c r="O53" s="149">
        <v>6</v>
      </c>
      <c r="P53" s="149">
        <v>0</v>
      </c>
      <c r="Q53" s="149">
        <v>616</v>
      </c>
      <c r="R53" s="39"/>
      <c r="S53" s="3"/>
      <c r="T53" s="3"/>
      <c r="U53" s="164" t="s">
        <v>12</v>
      </c>
      <c r="V53" s="164"/>
      <c r="W53" s="28" t="s">
        <v>20</v>
      </c>
      <c r="X53" s="25">
        <f t="shared" si="1"/>
        <v>0</v>
      </c>
    </row>
    <row r="54" spans="2:24" ht="15" customHeight="1">
      <c r="B54" s="40"/>
      <c r="C54" s="165" t="s">
        <v>81</v>
      </c>
      <c r="D54" s="165"/>
      <c r="E54" s="165"/>
      <c r="F54" s="165"/>
      <c r="G54" s="170"/>
      <c r="H54" s="27">
        <f t="shared" si="0"/>
        <v>36921</v>
      </c>
      <c r="I54" s="99">
        <v>9441</v>
      </c>
      <c r="J54" s="99">
        <v>155</v>
      </c>
      <c r="K54" s="99">
        <v>17</v>
      </c>
      <c r="L54" s="100">
        <v>1267</v>
      </c>
      <c r="M54" s="41"/>
      <c r="N54" s="150">
        <v>486</v>
      </c>
      <c r="O54" s="151">
        <v>216</v>
      </c>
      <c r="P54" s="151">
        <v>26</v>
      </c>
      <c r="Q54" s="151">
        <v>25313</v>
      </c>
      <c r="R54" s="42"/>
      <c r="S54" s="165" t="s">
        <v>25</v>
      </c>
      <c r="T54" s="165"/>
      <c r="U54" s="165"/>
      <c r="V54" s="165"/>
      <c r="W54" s="165"/>
      <c r="X54" s="25">
        <f t="shared" si="1"/>
        <v>0</v>
      </c>
    </row>
    <row r="55" spans="2:24" ht="12" customHeight="1">
      <c r="B55" s="3"/>
      <c r="C55" s="3"/>
      <c r="D55" s="156" t="s">
        <v>79</v>
      </c>
      <c r="E55" s="156"/>
      <c r="F55" s="158" t="s">
        <v>91</v>
      </c>
      <c r="G55" s="169"/>
      <c r="H55" s="27">
        <f t="shared" si="0"/>
        <v>15411</v>
      </c>
      <c r="I55" s="101">
        <v>1266</v>
      </c>
      <c r="J55" s="101">
        <v>12</v>
      </c>
      <c r="K55" s="101">
        <v>9</v>
      </c>
      <c r="L55" s="102">
        <v>460</v>
      </c>
      <c r="M55" s="37"/>
      <c r="N55" s="152">
        <v>0</v>
      </c>
      <c r="O55" s="153">
        <v>69</v>
      </c>
      <c r="P55" s="153">
        <v>4</v>
      </c>
      <c r="Q55" s="153">
        <v>13591</v>
      </c>
      <c r="R55" s="39"/>
      <c r="S55" s="3"/>
      <c r="T55" s="156" t="s">
        <v>17</v>
      </c>
      <c r="U55" s="156"/>
      <c r="V55" s="158" t="s">
        <v>26</v>
      </c>
      <c r="W55" s="158"/>
      <c r="X55" s="25">
        <f t="shared" si="1"/>
        <v>0</v>
      </c>
    </row>
    <row r="56" spans="2:24" ht="12" customHeight="1">
      <c r="B56" s="3"/>
      <c r="C56" s="3"/>
      <c r="D56" s="156" t="s">
        <v>80</v>
      </c>
      <c r="E56" s="156"/>
      <c r="F56" s="158" t="s">
        <v>92</v>
      </c>
      <c r="G56" s="169"/>
      <c r="H56" s="27">
        <f t="shared" si="0"/>
        <v>2302</v>
      </c>
      <c r="I56" s="101">
        <v>442</v>
      </c>
      <c r="J56" s="101">
        <v>1</v>
      </c>
      <c r="K56" s="101">
        <v>1</v>
      </c>
      <c r="L56" s="102">
        <v>30</v>
      </c>
      <c r="M56" s="37"/>
      <c r="N56" s="152">
        <v>16</v>
      </c>
      <c r="O56" s="153">
        <v>3</v>
      </c>
      <c r="P56" s="153">
        <v>0</v>
      </c>
      <c r="Q56" s="153">
        <v>1809</v>
      </c>
      <c r="R56" s="39"/>
      <c r="S56" s="3"/>
      <c r="T56" s="156" t="s">
        <v>17</v>
      </c>
      <c r="U56" s="156"/>
      <c r="V56" s="158" t="s">
        <v>21</v>
      </c>
      <c r="W56" s="158"/>
      <c r="X56" s="25">
        <f t="shared" si="1"/>
        <v>0</v>
      </c>
    </row>
    <row r="57" spans="2:24" ht="12" customHeight="1">
      <c r="B57" s="3"/>
      <c r="C57" s="3"/>
      <c r="D57" s="156" t="s">
        <v>80</v>
      </c>
      <c r="E57" s="156"/>
      <c r="F57" s="158" t="s">
        <v>22</v>
      </c>
      <c r="G57" s="169"/>
      <c r="H57" s="27">
        <f t="shared" si="0"/>
        <v>6410</v>
      </c>
      <c r="I57" s="101">
        <v>2652</v>
      </c>
      <c r="J57" s="101">
        <v>101</v>
      </c>
      <c r="K57" s="101">
        <v>0</v>
      </c>
      <c r="L57" s="102">
        <v>200</v>
      </c>
      <c r="M57" s="37"/>
      <c r="N57" s="152">
        <v>15</v>
      </c>
      <c r="O57" s="153">
        <v>39</v>
      </c>
      <c r="P57" s="153">
        <v>1</v>
      </c>
      <c r="Q57" s="153">
        <v>3402</v>
      </c>
      <c r="R57" s="39"/>
      <c r="S57" s="3"/>
      <c r="T57" s="156" t="s">
        <v>17</v>
      </c>
      <c r="U57" s="156"/>
      <c r="V57" s="158" t="s">
        <v>22</v>
      </c>
      <c r="W57" s="158"/>
      <c r="X57" s="25">
        <f t="shared" si="1"/>
        <v>0</v>
      </c>
    </row>
    <row r="58" spans="2:24" ht="12" customHeight="1">
      <c r="B58" s="3"/>
      <c r="C58" s="3"/>
      <c r="D58" s="156" t="s">
        <v>82</v>
      </c>
      <c r="E58" s="156"/>
      <c r="F58" s="158" t="s">
        <v>84</v>
      </c>
      <c r="G58" s="169"/>
      <c r="H58" s="27">
        <f t="shared" si="0"/>
        <v>228</v>
      </c>
      <c r="I58" s="101">
        <v>123</v>
      </c>
      <c r="J58" s="101">
        <v>1</v>
      </c>
      <c r="K58" s="101">
        <v>0</v>
      </c>
      <c r="L58" s="102">
        <v>21</v>
      </c>
      <c r="M58" s="37"/>
      <c r="N58" s="152">
        <v>4</v>
      </c>
      <c r="O58" s="153">
        <v>2</v>
      </c>
      <c r="P58" s="153">
        <v>0</v>
      </c>
      <c r="Q58" s="153">
        <v>77</v>
      </c>
      <c r="R58" s="39"/>
      <c r="S58" s="3"/>
      <c r="T58" s="156" t="s">
        <v>83</v>
      </c>
      <c r="U58" s="156"/>
      <c r="V58" s="158" t="s">
        <v>85</v>
      </c>
      <c r="W58" s="158"/>
      <c r="X58" s="25">
        <f t="shared" si="1"/>
        <v>0</v>
      </c>
    </row>
    <row r="59" spans="2:24" ht="12" customHeight="1">
      <c r="B59" s="3"/>
      <c r="C59" s="3"/>
      <c r="D59" s="156" t="s">
        <v>82</v>
      </c>
      <c r="E59" s="156"/>
      <c r="F59" s="157" t="s">
        <v>118</v>
      </c>
      <c r="G59" s="180"/>
      <c r="H59" s="27">
        <f t="shared" si="0"/>
        <v>276</v>
      </c>
      <c r="I59" s="101">
        <v>128</v>
      </c>
      <c r="J59" s="101">
        <v>0</v>
      </c>
      <c r="K59" s="101">
        <v>0</v>
      </c>
      <c r="L59" s="102">
        <v>18</v>
      </c>
      <c r="M59" s="37"/>
      <c r="N59" s="152">
        <v>5</v>
      </c>
      <c r="O59" s="153">
        <v>0</v>
      </c>
      <c r="P59" s="153">
        <v>0</v>
      </c>
      <c r="Q59" s="153">
        <v>125</v>
      </c>
      <c r="R59" s="39"/>
      <c r="S59" s="3"/>
      <c r="T59" s="156" t="s">
        <v>83</v>
      </c>
      <c r="U59" s="156"/>
      <c r="V59" s="157" t="s">
        <v>118</v>
      </c>
      <c r="W59" s="157"/>
      <c r="X59" s="25">
        <f t="shared" si="1"/>
        <v>0</v>
      </c>
    </row>
    <row r="60" spans="2:24" ht="12" customHeight="1">
      <c r="B60" s="3"/>
      <c r="C60" s="3"/>
      <c r="D60" s="156" t="s">
        <v>82</v>
      </c>
      <c r="E60" s="156"/>
      <c r="F60" s="158" t="s">
        <v>23</v>
      </c>
      <c r="G60" s="169"/>
      <c r="H60" s="27">
        <f t="shared" si="0"/>
        <v>941</v>
      </c>
      <c r="I60" s="101">
        <v>67</v>
      </c>
      <c r="J60" s="101">
        <v>0</v>
      </c>
      <c r="K60" s="101">
        <v>6</v>
      </c>
      <c r="L60" s="102">
        <v>27</v>
      </c>
      <c r="M60" s="37"/>
      <c r="N60" s="152">
        <v>0</v>
      </c>
      <c r="O60" s="153">
        <v>3</v>
      </c>
      <c r="P60" s="153">
        <v>1</v>
      </c>
      <c r="Q60" s="153">
        <v>837</v>
      </c>
      <c r="R60" s="39"/>
      <c r="S60" s="3"/>
      <c r="T60" s="156" t="s">
        <v>83</v>
      </c>
      <c r="U60" s="156"/>
      <c r="V60" s="158" t="s">
        <v>23</v>
      </c>
      <c r="W60" s="158"/>
      <c r="X60" s="25">
        <f t="shared" si="1"/>
        <v>0</v>
      </c>
    </row>
    <row r="61" spans="2:24" ht="12.75" customHeight="1" thickBot="1">
      <c r="B61" s="43"/>
      <c r="C61" s="43"/>
      <c r="D61" s="162" t="s">
        <v>79</v>
      </c>
      <c r="E61" s="162"/>
      <c r="F61" s="163" t="s">
        <v>24</v>
      </c>
      <c r="G61" s="179"/>
      <c r="H61" s="44">
        <f t="shared" si="0"/>
        <v>7978</v>
      </c>
      <c r="I61" s="103">
        <v>3622</v>
      </c>
      <c r="J61" s="103">
        <v>34</v>
      </c>
      <c r="K61" s="103">
        <v>0</v>
      </c>
      <c r="L61" s="104">
        <v>314</v>
      </c>
      <c r="M61" s="37"/>
      <c r="N61" s="154">
        <v>155</v>
      </c>
      <c r="O61" s="155">
        <v>64</v>
      </c>
      <c r="P61" s="155">
        <v>2</v>
      </c>
      <c r="Q61" s="155">
        <v>3787</v>
      </c>
      <c r="R61" s="45"/>
      <c r="S61" s="43"/>
      <c r="T61" s="162" t="s">
        <v>12</v>
      </c>
      <c r="U61" s="162"/>
      <c r="V61" s="163" t="s">
        <v>24</v>
      </c>
      <c r="W61" s="163"/>
      <c r="X61" s="25">
        <f t="shared" si="1"/>
        <v>0</v>
      </c>
    </row>
    <row r="62" spans="18:23" ht="12">
      <c r="R62" s="159"/>
      <c r="S62" s="159"/>
      <c r="T62" s="159"/>
      <c r="U62" s="159"/>
      <c r="V62" s="159"/>
      <c r="W62" s="159"/>
    </row>
    <row r="63" spans="7:18" ht="12">
      <c r="G63" s="46" t="s">
        <v>105</v>
      </c>
      <c r="H63" s="47">
        <f>SUM(H7,H20,H27,H31,H46,H54)-H6</f>
        <v>0</v>
      </c>
      <c r="I63" s="47">
        <f>SUM(I7,I20,I27,I31,I46,I54)-I6</f>
        <v>0</v>
      </c>
      <c r="J63" s="47">
        <f>SUM(J7,J20,J27,J31,J46,J54)-J6</f>
        <v>0</v>
      </c>
      <c r="K63" s="47">
        <f>SUM(K7,K20,K27,K31,K46,K54)-K6</f>
        <v>0</v>
      </c>
      <c r="L63" s="47">
        <f>SUM(L7,L20,L27,L31,L46,L54)-L6</f>
        <v>0</v>
      </c>
      <c r="N63" s="47">
        <f>SUM(N7,N20,N27,N31,N46,N54)-N6</f>
        <v>0</v>
      </c>
      <c r="O63" s="47">
        <f>SUM(O7,O20,O27,O31,O46,O54)-O6</f>
        <v>0</v>
      </c>
      <c r="P63" s="47">
        <f>SUM(P7,P20,P27,P31,P46,P54)-P6</f>
        <v>0</v>
      </c>
      <c r="Q63" s="47">
        <f>SUM(Q7,Q20,Q27,Q31,Q46,Q54)-Q6</f>
        <v>0</v>
      </c>
      <c r="R63" s="47"/>
    </row>
    <row r="64" spans="7:18" ht="12">
      <c r="G64" s="46" t="s">
        <v>106</v>
      </c>
      <c r="H64" s="47">
        <f>SUM(H8,H13,H18:H19)-H7</f>
        <v>0</v>
      </c>
      <c r="I64" s="47">
        <f>SUM(I8,I13,I18:I19)-I7</f>
        <v>0</v>
      </c>
      <c r="J64" s="47">
        <f>SUM(J8,J13,J18:J19)-J7</f>
        <v>0</v>
      </c>
      <c r="K64" s="47">
        <f>SUM(K8,K13,K18:K19)-K7</f>
        <v>0</v>
      </c>
      <c r="L64" s="47">
        <f>SUM(L8,L13,L18:L19)-L7</f>
        <v>0</v>
      </c>
      <c r="N64" s="47">
        <f>SUM(N8,N13,N18:N19)-N7</f>
        <v>0</v>
      </c>
      <c r="O64" s="47">
        <f>SUM(O8,O13,O18:O19)-O7</f>
        <v>0</v>
      </c>
      <c r="P64" s="47">
        <f>SUM(P8,P13,P18:P19)-P7</f>
        <v>0</v>
      </c>
      <c r="Q64" s="47">
        <f>SUM(Q8,Q13,Q18:Q19)-Q7</f>
        <v>0</v>
      </c>
      <c r="R64" s="47"/>
    </row>
    <row r="65" spans="7:18" ht="12">
      <c r="G65" s="46" t="s">
        <v>107</v>
      </c>
      <c r="H65" s="47">
        <f>SUM(H21:H23,H25:H26)-H20</f>
        <v>0</v>
      </c>
      <c r="I65" s="47">
        <f>SUM(I21:I23,I25:I26)-I20</f>
        <v>0</v>
      </c>
      <c r="J65" s="47">
        <f>SUM(J21:J23,J25:J26)-J20</f>
        <v>0</v>
      </c>
      <c r="K65" s="47">
        <f>SUM(K21:K23,K25:K26)-K20</f>
        <v>0</v>
      </c>
      <c r="L65" s="47">
        <f>SUM(L21:L23,L25:L26)-L20</f>
        <v>0</v>
      </c>
      <c r="N65" s="47">
        <f>SUM(N21:N23,N25:N26)-N20</f>
        <v>0</v>
      </c>
      <c r="O65" s="47">
        <f>SUM(O21:O23,O25:O26)-O20</f>
        <v>0</v>
      </c>
      <c r="P65" s="47">
        <f>SUM(P21:P23,P25:P26)-P20</f>
        <v>0</v>
      </c>
      <c r="Q65" s="47">
        <f>SUM(Q21:Q23,Q25:Q26)-Q20</f>
        <v>0</v>
      </c>
      <c r="R65" s="47"/>
    </row>
    <row r="66" spans="7:18" ht="12">
      <c r="G66" s="46" t="s">
        <v>108</v>
      </c>
      <c r="H66" s="47">
        <f>SUM(H28:H30)-H27</f>
        <v>0</v>
      </c>
      <c r="I66" s="47">
        <f>SUM(I28:I30)-I27</f>
        <v>0</v>
      </c>
      <c r="J66" s="47">
        <f>SUM(J28:J30)-J27</f>
        <v>0</v>
      </c>
      <c r="K66" s="47">
        <f>SUM(K28:K30)-K27</f>
        <v>0</v>
      </c>
      <c r="L66" s="47">
        <f>SUM(L28:L30)-L27</f>
        <v>0</v>
      </c>
      <c r="M66" s="48"/>
      <c r="N66" s="47">
        <f>SUM(N28:N30)-N27</f>
        <v>0</v>
      </c>
      <c r="O66" s="47">
        <f>SUM(O28:O30)-O27</f>
        <v>0</v>
      </c>
      <c r="P66" s="47">
        <f>SUM(P28:P30)-P27</f>
        <v>0</v>
      </c>
      <c r="Q66" s="47">
        <f>SUM(Q28:Q30)-Q27</f>
        <v>0</v>
      </c>
      <c r="R66" s="47"/>
    </row>
    <row r="67" spans="7:18" ht="12">
      <c r="G67" s="46" t="s">
        <v>109</v>
      </c>
      <c r="H67" s="49">
        <f>SUM(H32:H33,H36,H42,H44:H45)-H31</f>
        <v>0</v>
      </c>
      <c r="I67" s="49">
        <f>SUM(I32:I33,I36,I42,I44:I45)-I31</f>
        <v>0</v>
      </c>
      <c r="J67" s="49">
        <f>SUM(J32:J33,J36,J42,J44:J45)-J31</f>
        <v>0</v>
      </c>
      <c r="K67" s="49">
        <f>SUM(K32:K33,K36,K42,K44:K45)-K31</f>
        <v>0</v>
      </c>
      <c r="L67" s="49">
        <f>SUM(L32:L33,L36,L42,L44:L45)-L31</f>
        <v>0</v>
      </c>
      <c r="M67" s="48"/>
      <c r="N67" s="49">
        <f>SUM(N32:N33,N36,N42,N44:N45)-N31</f>
        <v>0</v>
      </c>
      <c r="O67" s="49">
        <f>SUM(O32:O33,O36,O42,O44:O45)-O31</f>
        <v>0</v>
      </c>
      <c r="P67" s="49">
        <f>SUM(P32:P33,P36,P42,P44:P45)-P31</f>
        <v>0</v>
      </c>
      <c r="Q67" s="49">
        <f>SUM(Q32:Q33,Q36,Q42,Q44:Q45)-Q31</f>
        <v>0</v>
      </c>
      <c r="R67" s="49"/>
    </row>
    <row r="68" spans="7:18" ht="12">
      <c r="G68" s="46" t="s">
        <v>110</v>
      </c>
      <c r="H68" s="49">
        <f>SUM(H47,H51)-H46</f>
        <v>0</v>
      </c>
      <c r="I68" s="49">
        <f>SUM(I47,I51)-I46</f>
        <v>0</v>
      </c>
      <c r="J68" s="49">
        <f>SUM(J47,J51)-J46</f>
        <v>0</v>
      </c>
      <c r="K68" s="49">
        <f>SUM(K47,K51)-K46</f>
        <v>0</v>
      </c>
      <c r="L68" s="49">
        <f>SUM(L47,L51)-L46</f>
        <v>0</v>
      </c>
      <c r="M68" s="48"/>
      <c r="N68" s="49">
        <f>SUM(N47,N51)-N46</f>
        <v>0</v>
      </c>
      <c r="O68" s="49">
        <f>SUM(O47,O51)-O46</f>
        <v>0</v>
      </c>
      <c r="P68" s="49">
        <f>SUM(P47,P51)-P46</f>
        <v>0</v>
      </c>
      <c r="Q68" s="49">
        <f>SUM(Q47,Q51)-Q46</f>
        <v>0</v>
      </c>
      <c r="R68" s="49"/>
    </row>
    <row r="69" spans="7:18" ht="12">
      <c r="G69" s="46" t="s">
        <v>5</v>
      </c>
      <c r="H69" s="49">
        <f>SUM(H9:H12)-H8</f>
        <v>0</v>
      </c>
      <c r="I69" s="49">
        <f>SUM(I9:I12)-I8</f>
        <v>0</v>
      </c>
      <c r="J69" s="49">
        <f>SUM(J9:J12)-J8</f>
        <v>0</v>
      </c>
      <c r="K69" s="49">
        <f>SUM(K9:K12)-K8</f>
        <v>0</v>
      </c>
      <c r="L69" s="49">
        <f>SUM(L9:L12)-L8</f>
        <v>0</v>
      </c>
      <c r="M69" s="48"/>
      <c r="N69" s="49">
        <f>SUM(N9:N12)-N8</f>
        <v>0</v>
      </c>
      <c r="O69" s="49">
        <f>SUM(O9:O12)-O8</f>
        <v>0</v>
      </c>
      <c r="P69" s="49">
        <f>SUM(P9:P12)-P8</f>
        <v>0</v>
      </c>
      <c r="Q69" s="49">
        <f>SUM(Q9:Q12)-Q8</f>
        <v>0</v>
      </c>
      <c r="R69" s="49"/>
    </row>
    <row r="70" spans="7:18" ht="12">
      <c r="G70" s="46" t="s">
        <v>111</v>
      </c>
      <c r="H70" s="49">
        <f>SUM(H14:H17)-H13</f>
        <v>0</v>
      </c>
      <c r="I70" s="49">
        <f>SUM(I14:I17)-I13</f>
        <v>0</v>
      </c>
      <c r="J70" s="49">
        <f>SUM(J14:J17)-J13</f>
        <v>0</v>
      </c>
      <c r="K70" s="49">
        <f>SUM(K14:K17)-K13</f>
        <v>0</v>
      </c>
      <c r="L70" s="49">
        <f>SUM(L14:L17)-L13</f>
        <v>0</v>
      </c>
      <c r="M70" s="48"/>
      <c r="N70" s="49">
        <f>SUM(N14:N17)-N13</f>
        <v>0</v>
      </c>
      <c r="O70" s="49">
        <f>SUM(O14:O17)-O13</f>
        <v>0</v>
      </c>
      <c r="P70" s="49">
        <f>SUM(P14:P17)-P13</f>
        <v>0</v>
      </c>
      <c r="Q70" s="49">
        <f>SUM(Q14:Q17)-Q13</f>
        <v>0</v>
      </c>
      <c r="R70" s="49"/>
    </row>
    <row r="71" spans="7:18" ht="12">
      <c r="G71" s="46" t="s">
        <v>112</v>
      </c>
      <c r="H71" s="49">
        <f>SUM(H34:H35)-H33</f>
        <v>0</v>
      </c>
      <c r="I71" s="49">
        <f>SUM(I34:I35)-I33</f>
        <v>0</v>
      </c>
      <c r="J71" s="49">
        <f>SUM(J34:J35)-J33</f>
        <v>0</v>
      </c>
      <c r="K71" s="49">
        <f>SUM(K34:K35)-K33</f>
        <v>0</v>
      </c>
      <c r="L71" s="49">
        <f>SUM(L34:L35)-L33</f>
        <v>0</v>
      </c>
      <c r="M71" s="48"/>
      <c r="N71" s="49">
        <f>SUM(N34:N35)-N33</f>
        <v>0</v>
      </c>
      <c r="O71" s="49">
        <f>SUM(O34:O35)-O33</f>
        <v>0</v>
      </c>
      <c r="P71" s="49">
        <f>SUM(P34:P35)-P33</f>
        <v>0</v>
      </c>
      <c r="Q71" s="49">
        <f>SUM(Q34:Q35)-Q33</f>
        <v>0</v>
      </c>
      <c r="R71" s="49"/>
    </row>
    <row r="72" spans="7:18" ht="12">
      <c r="G72" s="46" t="s">
        <v>113</v>
      </c>
      <c r="H72" s="49">
        <f>SUM(H37:H41)-H36</f>
        <v>0</v>
      </c>
      <c r="I72" s="49">
        <f>SUM(I37:I41)-I36</f>
        <v>0</v>
      </c>
      <c r="J72" s="49">
        <f>SUM(J37:J41)-J36</f>
        <v>0</v>
      </c>
      <c r="K72" s="49">
        <f>SUM(K37:K41)-K36</f>
        <v>0</v>
      </c>
      <c r="L72" s="49">
        <f>SUM(L37:L41)-L36</f>
        <v>0</v>
      </c>
      <c r="M72" s="48"/>
      <c r="N72" s="49">
        <f>SUM(N37:N41)-N36</f>
        <v>0</v>
      </c>
      <c r="O72" s="49">
        <f>SUM(O37:O41)-O36</f>
        <v>0</v>
      </c>
      <c r="P72" s="49">
        <f>SUM(P37:P41)-P36</f>
        <v>0</v>
      </c>
      <c r="Q72" s="49">
        <f>SUM(Q37:Q41)-Q36</f>
        <v>0</v>
      </c>
      <c r="R72" s="49"/>
    </row>
    <row r="73" spans="7:18" ht="12">
      <c r="G73" s="46" t="s">
        <v>114</v>
      </c>
      <c r="H73" s="49">
        <f>SUM(H48:H50)-H47</f>
        <v>0</v>
      </c>
      <c r="I73" s="49">
        <f>SUM(I48:I50)-I47</f>
        <v>0</v>
      </c>
      <c r="J73" s="49">
        <f>SUM(J48:J50)-J47</f>
        <v>0</v>
      </c>
      <c r="K73" s="49">
        <f>SUM(K48:K50)-K47</f>
        <v>0</v>
      </c>
      <c r="L73" s="49">
        <f>SUM(L48:L50)-L47</f>
        <v>0</v>
      </c>
      <c r="M73" s="48"/>
      <c r="N73" s="49">
        <f>SUM(N48:N50)-N47</f>
        <v>0</v>
      </c>
      <c r="O73" s="49">
        <f>SUM(O48:O50)-O47</f>
        <v>0</v>
      </c>
      <c r="P73" s="49">
        <f>SUM(P48:P50)-P47</f>
        <v>0</v>
      </c>
      <c r="Q73" s="49">
        <f>SUM(Q48:Q50)-Q47</f>
        <v>0</v>
      </c>
      <c r="R73" s="49"/>
    </row>
  </sheetData>
  <sheetProtection/>
  <mergeCells count="131">
    <mergeCell ref="T42:W42"/>
    <mergeCell ref="U43:V43"/>
    <mergeCell ref="D60:E60"/>
    <mergeCell ref="F60:G60"/>
    <mergeCell ref="D61:E61"/>
    <mergeCell ref="F61:G61"/>
    <mergeCell ref="D58:E58"/>
    <mergeCell ref="F58:G58"/>
    <mergeCell ref="D59:E59"/>
    <mergeCell ref="F59:G59"/>
    <mergeCell ref="D56:E56"/>
    <mergeCell ref="F56:G56"/>
    <mergeCell ref="D57:E57"/>
    <mergeCell ref="F57:G57"/>
    <mergeCell ref="B5:G5"/>
    <mergeCell ref="B6:G6"/>
    <mergeCell ref="E10:G10"/>
    <mergeCell ref="E11:G11"/>
    <mergeCell ref="E12:G12"/>
    <mergeCell ref="D13:G13"/>
    <mergeCell ref="R6:W6"/>
    <mergeCell ref="H2:K2"/>
    <mergeCell ref="O2:Q2"/>
    <mergeCell ref="C7:G7"/>
    <mergeCell ref="D8:G8"/>
    <mergeCell ref="E9:G9"/>
    <mergeCell ref="S7:W7"/>
    <mergeCell ref="T8:W8"/>
    <mergeCell ref="U9:W9"/>
    <mergeCell ref="E14:G14"/>
    <mergeCell ref="E15:G15"/>
    <mergeCell ref="E16:G16"/>
    <mergeCell ref="E17:G17"/>
    <mergeCell ref="D18:G18"/>
    <mergeCell ref="D19:G19"/>
    <mergeCell ref="C20:G20"/>
    <mergeCell ref="D21:G21"/>
    <mergeCell ref="D22:G22"/>
    <mergeCell ref="D23:G23"/>
    <mergeCell ref="E24:F24"/>
    <mergeCell ref="D25:G25"/>
    <mergeCell ref="D26:G26"/>
    <mergeCell ref="C27:G27"/>
    <mergeCell ref="D28:G28"/>
    <mergeCell ref="D29:G29"/>
    <mergeCell ref="D30:G30"/>
    <mergeCell ref="C31:G31"/>
    <mergeCell ref="D32:G32"/>
    <mergeCell ref="D33:G33"/>
    <mergeCell ref="E34:G34"/>
    <mergeCell ref="E35:G35"/>
    <mergeCell ref="D36:G36"/>
    <mergeCell ref="E37:G37"/>
    <mergeCell ref="E38:G38"/>
    <mergeCell ref="D42:G42"/>
    <mergeCell ref="E39:G39"/>
    <mergeCell ref="E40:G40"/>
    <mergeCell ref="E41:G41"/>
    <mergeCell ref="D44:G44"/>
    <mergeCell ref="D45:G45"/>
    <mergeCell ref="E43:F43"/>
    <mergeCell ref="C46:G46"/>
    <mergeCell ref="D47:G47"/>
    <mergeCell ref="E48:G48"/>
    <mergeCell ref="E49:G49"/>
    <mergeCell ref="E50:G50"/>
    <mergeCell ref="D51:G51"/>
    <mergeCell ref="E52:F52"/>
    <mergeCell ref="E53:F53"/>
    <mergeCell ref="D55:E55"/>
    <mergeCell ref="F55:G55"/>
    <mergeCell ref="C54:G54"/>
    <mergeCell ref="U10:W10"/>
    <mergeCell ref="U11:W11"/>
    <mergeCell ref="U12:W12"/>
    <mergeCell ref="T13:W13"/>
    <mergeCell ref="U14:W14"/>
    <mergeCell ref="U15:W15"/>
    <mergeCell ref="U16:W16"/>
    <mergeCell ref="U17:W17"/>
    <mergeCell ref="T18:W18"/>
    <mergeCell ref="T19:W19"/>
    <mergeCell ref="S20:W20"/>
    <mergeCell ref="T21:W21"/>
    <mergeCell ref="T22:W22"/>
    <mergeCell ref="T23:W23"/>
    <mergeCell ref="U24:V24"/>
    <mergeCell ref="T25:W25"/>
    <mergeCell ref="T26:W26"/>
    <mergeCell ref="S27:W27"/>
    <mergeCell ref="T28:W28"/>
    <mergeCell ref="T29:W29"/>
    <mergeCell ref="T30:W30"/>
    <mergeCell ref="S31:W31"/>
    <mergeCell ref="T32:W32"/>
    <mergeCell ref="T33:W33"/>
    <mergeCell ref="U34:W34"/>
    <mergeCell ref="U35:W35"/>
    <mergeCell ref="T36:W36"/>
    <mergeCell ref="U37:W37"/>
    <mergeCell ref="U38:W38"/>
    <mergeCell ref="T45:W45"/>
    <mergeCell ref="U39:W39"/>
    <mergeCell ref="U40:W40"/>
    <mergeCell ref="U41:W41"/>
    <mergeCell ref="T44:W44"/>
    <mergeCell ref="S46:W46"/>
    <mergeCell ref="T47:W47"/>
    <mergeCell ref="T51:W51"/>
    <mergeCell ref="U52:V52"/>
    <mergeCell ref="U48:W48"/>
    <mergeCell ref="U49:W49"/>
    <mergeCell ref="U50:W50"/>
    <mergeCell ref="T58:U58"/>
    <mergeCell ref="V58:W58"/>
    <mergeCell ref="U53:V53"/>
    <mergeCell ref="S54:W54"/>
    <mergeCell ref="T55:U55"/>
    <mergeCell ref="V55:W55"/>
    <mergeCell ref="T56:U56"/>
    <mergeCell ref="V56:W56"/>
    <mergeCell ref="T59:U59"/>
    <mergeCell ref="V59:W59"/>
    <mergeCell ref="T57:U57"/>
    <mergeCell ref="V57:W57"/>
    <mergeCell ref="R62:W62"/>
    <mergeCell ref="R5:W5"/>
    <mergeCell ref="T60:U60"/>
    <mergeCell ref="V60:W60"/>
    <mergeCell ref="T61:U61"/>
    <mergeCell ref="V61:W61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2022-07-28T05:52:52Z</dcterms:created>
  <dcterms:modified xsi:type="dcterms:W3CDTF">2022-07-28T05:52:52Z</dcterms:modified>
  <cp:category/>
  <cp:version/>
  <cp:contentType/>
  <cp:contentStatus/>
</cp:coreProperties>
</file>