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6-1" sheetId="1" r:id="rId1"/>
    <sheet name="86 -2" sheetId="2" r:id="rId2"/>
  </sheets>
  <definedNames>
    <definedName name="_xlnm.Print_Area" localSheetId="1">'86 -2'!$B$2:$M$49,'86 -2'!$O$2:$Z$49</definedName>
    <definedName name="_xlnm.Print_Area" localSheetId="0">'86-1'!$B$2:$S$48</definedName>
  </definedNames>
  <calcPr fullCalcOnLoad="1"/>
</workbook>
</file>

<file path=xl/sharedStrings.xml><?xml version="1.0" encoding="utf-8"?>
<sst xmlns="http://schemas.openxmlformats.org/spreadsheetml/2006/main" count="245" uniqueCount="72">
  <si>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</si>
  <si>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</si>
  <si>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</si>
  <si>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</si>
  <si>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</si>
  <si>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</si>
  <si>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</si>
  <si>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</si>
  <si>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</si>
  <si>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</si>
  <si>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</si>
  <si>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</si>
  <si>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第七十条六号</t>
  </si>
  <si>
    <t>第七十二条一号</t>
  </si>
  <si>
    <t>第七十二条三号
第七十二条二号</t>
  </si>
  <si>
    <t>仮上陸者・被収
容者・放免者の
逃亡又は不出頭</t>
  </si>
  <si>
    <t>（第七十二条四号）
証明書の不返納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</si>
  <si>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</si>
  <si>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</si>
  <si>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</si>
  <si>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</si>
  <si>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</si>
  <si>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</si>
  <si>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送致件数</t>
  </si>
  <si>
    <t>送致人員</t>
  </si>
  <si>
    <t>中国</t>
  </si>
  <si>
    <t>朝鮮・
韓国</t>
  </si>
  <si>
    <t>国籍
不明</t>
  </si>
  <si>
    <t>（第七十五条）
宣言拒否又は偽証
証人の不出頭・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</si>
  <si>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</si>
  <si>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</si>
  <si>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</si>
  <si>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</si>
  <si>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</si>
  <si>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</si>
  <si>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</si>
  <si>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</si>
  <si>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</si>
  <si>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</si>
  <si>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</si>
  <si>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</si>
  <si>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</si>
  <si>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</si>
  <si>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</si>
  <si>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</si>
  <si>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</si>
  <si>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（第七十二条三号）　　　　出国命令条件違反逃亡　　　　仮滞在条件違反逃亡・</t>
  </si>
  <si>
    <t>件数</t>
  </si>
  <si>
    <t>人員</t>
  </si>
  <si>
    <t>（第七十六条二号）
（第七十六条一号）
不携帯・提示拒否
旅券又は許可書の</t>
  </si>
  <si>
    <t>無国籍</t>
  </si>
  <si>
    <t>その他(件）</t>
  </si>
  <si>
    <t>その他（人）</t>
  </si>
  <si>
    <t>横計</t>
  </si>
  <si>
    <t>（第七十条二項）
不法在留</t>
  </si>
  <si>
    <t>（第七十一の二条）
虚偽の届出・申請義務違反</t>
  </si>
  <si>
    <t>（第七十一の三条）
届出義務違反</t>
  </si>
  <si>
    <t>（第七十三の三条）
在留カードの偽変造・行使・提供・収受</t>
  </si>
  <si>
    <t>（第七十三の四条）
偽変造の在留カードの所持</t>
  </si>
  <si>
    <t>（第七十三の五条）
在留カードの偽変造目的での器機又は原料の準備</t>
  </si>
  <si>
    <t>（第七十三の六条）
他人名義の在留カードの行使・提供等</t>
  </si>
  <si>
    <t>（第七十五の二条）
在留カードの不受領・提示拒否</t>
  </si>
  <si>
    <t>（第七十五の三条）
在留カード不携帯</t>
  </si>
  <si>
    <t>平成
２６</t>
  </si>
  <si>
    <t>出入国428</t>
  </si>
  <si>
    <t>平成
２７</t>
  </si>
  <si>
    <t>国籍別　適条別　送致件数及び送致人員(つづき）</t>
  </si>
  <si>
    <t>86　出入国管理及び難民認定法違反　</t>
  </si>
  <si>
    <t>86　出入国管理及び難民認定法違反  国籍別　適条別　送致件数及び送致人員</t>
  </si>
  <si>
    <t>出入国427</t>
  </si>
  <si>
    <t>出入国429</t>
  </si>
  <si>
    <t>平成
２８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</si>
</sst>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0" fillId="0" borderId="12" xfId="48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13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horizontal="right"/>
      <protection locked="0"/>
    </xf>
    <xf numFmtId="176" fontId="6" fillId="0" borderId="17" xfId="0" applyNumberFormat="1" applyFont="1" applyFill="1" applyBorder="1" applyAlignment="1" applyProtection="1">
      <alignment horizontal="right"/>
      <protection locked="0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11" fillId="0" borderId="0" xfId="0" applyFont="1" applyFill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 vertical="distributed"/>
      <protection/>
    </xf>
    <xf numFmtId="0" fontId="6" fillId="0" borderId="26" xfId="0" applyFont="1" applyFill="1" applyBorder="1" applyAlignment="1" applyProtection="1">
      <alignment horizontal="center" vertical="distributed"/>
      <protection/>
    </xf>
    <xf numFmtId="0" fontId="6" fillId="0" borderId="27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25" xfId="0" applyFont="1" applyFill="1" applyBorder="1" applyAlignment="1" applyProtection="1" quotePrefix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 quotePrefix="1">
      <alignment horizontal="distributed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distributed" textRotation="255" wrapText="1"/>
      <protection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 applyProtection="1">
      <alignment horizontal="center" vertical="distributed" textRotation="255" wrapText="1"/>
      <protection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11" fillId="0" borderId="0" xfId="0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5</xdr:row>
      <xdr:rowOff>0</xdr:rowOff>
    </xdr:from>
    <xdr:to>
      <xdr:col>24</xdr:col>
      <xdr:colOff>180975</xdr:colOff>
      <xdr:row>7</xdr:row>
      <xdr:rowOff>0</xdr:rowOff>
    </xdr:to>
    <xdr:sp>
      <xdr:nvSpPr>
        <xdr:cNvPr id="22" name="AutoShape 62"/>
        <xdr:cNvSpPr>
          <a:spLocks/>
        </xdr:cNvSpPr>
      </xdr:nvSpPr>
      <xdr:spPr>
        <a:xfrm>
          <a:off x="1676400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7</xdr:row>
      <xdr:rowOff>0</xdr:rowOff>
    </xdr:from>
    <xdr:to>
      <xdr:col>24</xdr:col>
      <xdr:colOff>180975</xdr:colOff>
      <xdr:row>9</xdr:row>
      <xdr:rowOff>0</xdr:rowOff>
    </xdr:to>
    <xdr:sp>
      <xdr:nvSpPr>
        <xdr:cNvPr id="23" name="AutoShape 63"/>
        <xdr:cNvSpPr>
          <a:spLocks/>
        </xdr:cNvSpPr>
      </xdr:nvSpPr>
      <xdr:spPr>
        <a:xfrm>
          <a:off x="1676400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9</xdr:row>
      <xdr:rowOff>0</xdr:rowOff>
    </xdr:from>
    <xdr:to>
      <xdr:col>24</xdr:col>
      <xdr:colOff>180975</xdr:colOff>
      <xdr:row>11</xdr:row>
      <xdr:rowOff>0</xdr:rowOff>
    </xdr:to>
    <xdr:sp>
      <xdr:nvSpPr>
        <xdr:cNvPr id="24" name="AutoShape 64"/>
        <xdr:cNvSpPr>
          <a:spLocks/>
        </xdr:cNvSpPr>
      </xdr:nvSpPr>
      <xdr:spPr>
        <a:xfrm>
          <a:off x="1676400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12</xdr:row>
      <xdr:rowOff>19050</xdr:rowOff>
    </xdr:from>
    <xdr:to>
      <xdr:col>24</xdr:col>
      <xdr:colOff>180975</xdr:colOff>
      <xdr:row>13</xdr:row>
      <xdr:rowOff>180975</xdr:rowOff>
    </xdr:to>
    <xdr:sp>
      <xdr:nvSpPr>
        <xdr:cNvPr id="25" name="AutoShape 65"/>
        <xdr:cNvSpPr>
          <a:spLocks/>
        </xdr:cNvSpPr>
      </xdr:nvSpPr>
      <xdr:spPr>
        <a:xfrm>
          <a:off x="1676400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14</xdr:row>
      <xdr:rowOff>19050</xdr:rowOff>
    </xdr:from>
    <xdr:to>
      <xdr:col>24</xdr:col>
      <xdr:colOff>180975</xdr:colOff>
      <xdr:row>15</xdr:row>
      <xdr:rowOff>180975</xdr:rowOff>
    </xdr:to>
    <xdr:sp>
      <xdr:nvSpPr>
        <xdr:cNvPr id="26" name="AutoShape 66"/>
        <xdr:cNvSpPr>
          <a:spLocks/>
        </xdr:cNvSpPr>
      </xdr:nvSpPr>
      <xdr:spPr>
        <a:xfrm>
          <a:off x="1676400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16</xdr:row>
      <xdr:rowOff>19050</xdr:rowOff>
    </xdr:from>
    <xdr:to>
      <xdr:col>24</xdr:col>
      <xdr:colOff>180975</xdr:colOff>
      <xdr:row>17</xdr:row>
      <xdr:rowOff>180975</xdr:rowOff>
    </xdr:to>
    <xdr:sp>
      <xdr:nvSpPr>
        <xdr:cNvPr id="27" name="AutoShape 67"/>
        <xdr:cNvSpPr>
          <a:spLocks/>
        </xdr:cNvSpPr>
      </xdr:nvSpPr>
      <xdr:spPr>
        <a:xfrm>
          <a:off x="1676400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18</xdr:row>
      <xdr:rowOff>19050</xdr:rowOff>
    </xdr:from>
    <xdr:to>
      <xdr:col>24</xdr:col>
      <xdr:colOff>180975</xdr:colOff>
      <xdr:row>19</xdr:row>
      <xdr:rowOff>180975</xdr:rowOff>
    </xdr:to>
    <xdr:sp>
      <xdr:nvSpPr>
        <xdr:cNvPr id="28" name="AutoShape 68"/>
        <xdr:cNvSpPr>
          <a:spLocks/>
        </xdr:cNvSpPr>
      </xdr:nvSpPr>
      <xdr:spPr>
        <a:xfrm>
          <a:off x="1676400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20</xdr:row>
      <xdr:rowOff>19050</xdr:rowOff>
    </xdr:from>
    <xdr:to>
      <xdr:col>24</xdr:col>
      <xdr:colOff>180975</xdr:colOff>
      <xdr:row>21</xdr:row>
      <xdr:rowOff>180975</xdr:rowOff>
    </xdr:to>
    <xdr:sp>
      <xdr:nvSpPr>
        <xdr:cNvPr id="29" name="AutoShape 69"/>
        <xdr:cNvSpPr>
          <a:spLocks/>
        </xdr:cNvSpPr>
      </xdr:nvSpPr>
      <xdr:spPr>
        <a:xfrm>
          <a:off x="1676400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22</xdr:row>
      <xdr:rowOff>19050</xdr:rowOff>
    </xdr:from>
    <xdr:to>
      <xdr:col>24</xdr:col>
      <xdr:colOff>180975</xdr:colOff>
      <xdr:row>23</xdr:row>
      <xdr:rowOff>180975</xdr:rowOff>
    </xdr:to>
    <xdr:sp>
      <xdr:nvSpPr>
        <xdr:cNvPr id="30" name="AutoShape 70"/>
        <xdr:cNvSpPr>
          <a:spLocks/>
        </xdr:cNvSpPr>
      </xdr:nvSpPr>
      <xdr:spPr>
        <a:xfrm>
          <a:off x="1676400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24</xdr:row>
      <xdr:rowOff>19050</xdr:rowOff>
    </xdr:from>
    <xdr:to>
      <xdr:col>24</xdr:col>
      <xdr:colOff>180975</xdr:colOff>
      <xdr:row>25</xdr:row>
      <xdr:rowOff>180975</xdr:rowOff>
    </xdr:to>
    <xdr:sp>
      <xdr:nvSpPr>
        <xdr:cNvPr id="31" name="AutoShape 71"/>
        <xdr:cNvSpPr>
          <a:spLocks/>
        </xdr:cNvSpPr>
      </xdr:nvSpPr>
      <xdr:spPr>
        <a:xfrm>
          <a:off x="1676400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26</xdr:row>
      <xdr:rowOff>19050</xdr:rowOff>
    </xdr:from>
    <xdr:to>
      <xdr:col>24</xdr:col>
      <xdr:colOff>180975</xdr:colOff>
      <xdr:row>27</xdr:row>
      <xdr:rowOff>180975</xdr:rowOff>
    </xdr:to>
    <xdr:sp>
      <xdr:nvSpPr>
        <xdr:cNvPr id="32" name="AutoShape 72"/>
        <xdr:cNvSpPr>
          <a:spLocks/>
        </xdr:cNvSpPr>
      </xdr:nvSpPr>
      <xdr:spPr>
        <a:xfrm>
          <a:off x="1676400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28</xdr:row>
      <xdr:rowOff>19050</xdr:rowOff>
    </xdr:from>
    <xdr:to>
      <xdr:col>24</xdr:col>
      <xdr:colOff>180975</xdr:colOff>
      <xdr:row>29</xdr:row>
      <xdr:rowOff>180975</xdr:rowOff>
    </xdr:to>
    <xdr:sp>
      <xdr:nvSpPr>
        <xdr:cNvPr id="33" name="AutoShape 73"/>
        <xdr:cNvSpPr>
          <a:spLocks/>
        </xdr:cNvSpPr>
      </xdr:nvSpPr>
      <xdr:spPr>
        <a:xfrm>
          <a:off x="1676400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30</xdr:row>
      <xdr:rowOff>19050</xdr:rowOff>
    </xdr:from>
    <xdr:to>
      <xdr:col>24</xdr:col>
      <xdr:colOff>180975</xdr:colOff>
      <xdr:row>31</xdr:row>
      <xdr:rowOff>180975</xdr:rowOff>
    </xdr:to>
    <xdr:sp>
      <xdr:nvSpPr>
        <xdr:cNvPr id="34" name="AutoShape 74"/>
        <xdr:cNvSpPr>
          <a:spLocks/>
        </xdr:cNvSpPr>
      </xdr:nvSpPr>
      <xdr:spPr>
        <a:xfrm>
          <a:off x="1676400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32</xdr:row>
      <xdr:rowOff>19050</xdr:rowOff>
    </xdr:from>
    <xdr:to>
      <xdr:col>24</xdr:col>
      <xdr:colOff>180975</xdr:colOff>
      <xdr:row>33</xdr:row>
      <xdr:rowOff>180975</xdr:rowOff>
    </xdr:to>
    <xdr:sp>
      <xdr:nvSpPr>
        <xdr:cNvPr id="35" name="AutoShape 75"/>
        <xdr:cNvSpPr>
          <a:spLocks/>
        </xdr:cNvSpPr>
      </xdr:nvSpPr>
      <xdr:spPr>
        <a:xfrm>
          <a:off x="1676400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34</xdr:row>
      <xdr:rowOff>19050</xdr:rowOff>
    </xdr:from>
    <xdr:to>
      <xdr:col>24</xdr:col>
      <xdr:colOff>180975</xdr:colOff>
      <xdr:row>35</xdr:row>
      <xdr:rowOff>180975</xdr:rowOff>
    </xdr:to>
    <xdr:sp>
      <xdr:nvSpPr>
        <xdr:cNvPr id="36" name="AutoShape 76"/>
        <xdr:cNvSpPr>
          <a:spLocks/>
        </xdr:cNvSpPr>
      </xdr:nvSpPr>
      <xdr:spPr>
        <a:xfrm>
          <a:off x="1676400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36</xdr:row>
      <xdr:rowOff>19050</xdr:rowOff>
    </xdr:from>
    <xdr:to>
      <xdr:col>24</xdr:col>
      <xdr:colOff>180975</xdr:colOff>
      <xdr:row>37</xdr:row>
      <xdr:rowOff>180975</xdr:rowOff>
    </xdr:to>
    <xdr:sp>
      <xdr:nvSpPr>
        <xdr:cNvPr id="37" name="AutoShape 77"/>
        <xdr:cNvSpPr>
          <a:spLocks/>
        </xdr:cNvSpPr>
      </xdr:nvSpPr>
      <xdr:spPr>
        <a:xfrm>
          <a:off x="1676400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38</xdr:row>
      <xdr:rowOff>19050</xdr:rowOff>
    </xdr:from>
    <xdr:to>
      <xdr:col>24</xdr:col>
      <xdr:colOff>180975</xdr:colOff>
      <xdr:row>39</xdr:row>
      <xdr:rowOff>180975</xdr:rowOff>
    </xdr:to>
    <xdr:sp>
      <xdr:nvSpPr>
        <xdr:cNvPr id="38" name="AutoShape 78"/>
        <xdr:cNvSpPr>
          <a:spLocks/>
        </xdr:cNvSpPr>
      </xdr:nvSpPr>
      <xdr:spPr>
        <a:xfrm>
          <a:off x="1676400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40</xdr:row>
      <xdr:rowOff>19050</xdr:rowOff>
    </xdr:from>
    <xdr:to>
      <xdr:col>24</xdr:col>
      <xdr:colOff>180975</xdr:colOff>
      <xdr:row>41</xdr:row>
      <xdr:rowOff>180975</xdr:rowOff>
    </xdr:to>
    <xdr:sp>
      <xdr:nvSpPr>
        <xdr:cNvPr id="39" name="AutoShape 79"/>
        <xdr:cNvSpPr>
          <a:spLocks/>
        </xdr:cNvSpPr>
      </xdr:nvSpPr>
      <xdr:spPr>
        <a:xfrm>
          <a:off x="1676400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42</xdr:row>
      <xdr:rowOff>19050</xdr:rowOff>
    </xdr:from>
    <xdr:to>
      <xdr:col>24</xdr:col>
      <xdr:colOff>180975</xdr:colOff>
      <xdr:row>43</xdr:row>
      <xdr:rowOff>180975</xdr:rowOff>
    </xdr:to>
    <xdr:sp>
      <xdr:nvSpPr>
        <xdr:cNvPr id="40" name="AutoShape 80"/>
        <xdr:cNvSpPr>
          <a:spLocks/>
        </xdr:cNvSpPr>
      </xdr:nvSpPr>
      <xdr:spPr>
        <a:xfrm>
          <a:off x="1676400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46</xdr:row>
      <xdr:rowOff>19050</xdr:rowOff>
    </xdr:from>
    <xdr:to>
      <xdr:col>24</xdr:col>
      <xdr:colOff>180975</xdr:colOff>
      <xdr:row>47</xdr:row>
      <xdr:rowOff>180975</xdr:rowOff>
    </xdr:to>
    <xdr:sp>
      <xdr:nvSpPr>
        <xdr:cNvPr id="41" name="AutoShape 81"/>
        <xdr:cNvSpPr>
          <a:spLocks/>
        </xdr:cNvSpPr>
      </xdr:nvSpPr>
      <xdr:spPr>
        <a:xfrm>
          <a:off x="1676400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38100</xdr:colOff>
      <xdr:row>44</xdr:row>
      <xdr:rowOff>19050</xdr:rowOff>
    </xdr:from>
    <xdr:to>
      <xdr:col>24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676400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41" sqref="V41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00390625" style="1" customWidth="1"/>
    <col min="6" max="19" width="6.875" style="1" customWidth="1"/>
    <col min="20" max="20" width="2.875" style="4" customWidth="1"/>
    <col min="21" max="32" width="9.00390625" style="0" customWidth="1"/>
    <col min="33" max="33" width="8.375" style="1" customWidth="1"/>
    <col min="34" max="36" width="4.875" style="1" customWidth="1"/>
    <col min="37" max="37" width="4.875" style="4" customWidth="1"/>
    <col min="38" max="41" width="4.875" style="1" customWidth="1"/>
    <col min="42" max="16384" width="9.375" style="1" customWidth="1"/>
  </cols>
  <sheetData>
    <row r="1" spans="2:36" ht="10.5">
      <c r="B1" s="1" t="s">
        <v>69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AG1" s="3"/>
      <c r="AH1" s="3"/>
      <c r="AI1" s="3"/>
      <c r="AJ1" s="3"/>
    </row>
    <row r="2" spans="2:37" ht="14.25">
      <c r="B2" s="5"/>
      <c r="C2" s="5"/>
      <c r="D2" s="5"/>
      <c r="E2" s="81" t="s">
        <v>68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6"/>
      <c r="AG2" s="7"/>
      <c r="AH2" s="7"/>
      <c r="AI2" s="7"/>
      <c r="AJ2" s="7"/>
      <c r="AK2" s="7"/>
    </row>
    <row r="3" spans="4:37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AG3" s="7"/>
      <c r="AH3" s="7"/>
      <c r="AI3" s="7"/>
      <c r="AJ3" s="7"/>
      <c r="AK3" s="7"/>
    </row>
    <row r="4" spans="2:37" ht="39.75" customHeight="1">
      <c r="B4" s="76" t="s">
        <v>0</v>
      </c>
      <c r="C4" s="77"/>
      <c r="D4" s="78"/>
      <c r="E4" s="88" t="s">
        <v>1</v>
      </c>
      <c r="F4" s="68" t="s">
        <v>2</v>
      </c>
      <c r="G4" s="68" t="s">
        <v>3</v>
      </c>
      <c r="H4" s="74" t="s">
        <v>4</v>
      </c>
      <c r="I4" s="90"/>
      <c r="J4" s="68" t="s">
        <v>54</v>
      </c>
      <c r="K4" s="74" t="s">
        <v>5</v>
      </c>
      <c r="L4" s="75"/>
      <c r="M4" s="82" t="s">
        <v>8</v>
      </c>
      <c r="N4" s="83"/>
      <c r="O4" s="83"/>
      <c r="P4" s="84"/>
      <c r="Q4" s="85" t="s">
        <v>15</v>
      </c>
      <c r="R4" s="86"/>
      <c r="S4" s="87"/>
      <c r="T4" s="10"/>
      <c r="AG4" s="11"/>
      <c r="AH4" s="11"/>
      <c r="AI4" s="11"/>
      <c r="AJ4" s="11"/>
      <c r="AK4" s="11"/>
    </row>
    <row r="5" spans="2:37" ht="93" customHeight="1">
      <c r="B5" s="79"/>
      <c r="C5" s="79"/>
      <c r="D5" s="80"/>
      <c r="E5" s="89"/>
      <c r="F5" s="89"/>
      <c r="G5" s="89"/>
      <c r="H5" s="12" t="s">
        <v>44</v>
      </c>
      <c r="I5" s="13" t="s">
        <v>45</v>
      </c>
      <c r="J5" s="69"/>
      <c r="K5" s="12" t="s">
        <v>6</v>
      </c>
      <c r="L5" s="12" t="s">
        <v>7</v>
      </c>
      <c r="M5" s="12" t="s">
        <v>43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4" t="s">
        <v>14</v>
      </c>
      <c r="T5" s="15"/>
      <c r="AG5" s="17" t="s">
        <v>53</v>
      </c>
      <c r="AH5" s="7"/>
      <c r="AI5" s="7"/>
      <c r="AJ5" s="7"/>
      <c r="AK5" s="7"/>
    </row>
    <row r="6" spans="2:37" s="18" customFormat="1" ht="15.75" customHeight="1">
      <c r="B6" s="70" t="s">
        <v>63</v>
      </c>
      <c r="D6" s="18" t="s">
        <v>23</v>
      </c>
      <c r="E6" s="19">
        <v>4531</v>
      </c>
      <c r="F6" s="19">
        <v>13</v>
      </c>
      <c r="G6" s="19">
        <v>0</v>
      </c>
      <c r="H6" s="20">
        <v>0</v>
      </c>
      <c r="I6" s="20">
        <v>5</v>
      </c>
      <c r="J6" s="21">
        <v>170</v>
      </c>
      <c r="K6" s="20">
        <v>184</v>
      </c>
      <c r="L6" s="20">
        <v>206</v>
      </c>
      <c r="M6" s="22">
        <v>143</v>
      </c>
      <c r="N6" s="20">
        <v>1284</v>
      </c>
      <c r="O6" s="20">
        <v>12</v>
      </c>
      <c r="P6" s="20">
        <v>6</v>
      </c>
      <c r="Q6" s="20">
        <v>0</v>
      </c>
      <c r="R6" s="20">
        <v>0</v>
      </c>
      <c r="S6" s="23">
        <v>0</v>
      </c>
      <c r="T6" s="24"/>
      <c r="AG6" s="28">
        <f>SUM(F6:S6,'86 -2'!E6:M6,'86 -2'!O6:W6)-E6</f>
        <v>0</v>
      </c>
      <c r="AH6" s="29"/>
      <c r="AI6" s="29"/>
      <c r="AJ6" s="29"/>
      <c r="AK6" s="29"/>
    </row>
    <row r="7" spans="2:37" s="18" customFormat="1" ht="15.75" customHeight="1">
      <c r="B7" s="71"/>
      <c r="D7" s="18" t="s">
        <v>24</v>
      </c>
      <c r="E7" s="19">
        <v>4126</v>
      </c>
      <c r="F7" s="19">
        <v>8</v>
      </c>
      <c r="G7" s="19">
        <v>0</v>
      </c>
      <c r="H7" s="20">
        <v>0</v>
      </c>
      <c r="I7" s="20">
        <v>4</v>
      </c>
      <c r="J7" s="21">
        <v>161</v>
      </c>
      <c r="K7" s="20">
        <v>178</v>
      </c>
      <c r="L7" s="20">
        <v>190</v>
      </c>
      <c r="M7" s="22">
        <v>108</v>
      </c>
      <c r="N7" s="20">
        <v>1126</v>
      </c>
      <c r="O7" s="20">
        <v>13</v>
      </c>
      <c r="P7" s="20">
        <v>6</v>
      </c>
      <c r="Q7" s="20">
        <v>1</v>
      </c>
      <c r="R7" s="20">
        <v>0</v>
      </c>
      <c r="S7" s="23">
        <v>0</v>
      </c>
      <c r="AG7" s="28">
        <f>SUM(F7:S7,'86 -2'!E7:M7,'86 -2'!O7:W7)-E7</f>
        <v>0</v>
      </c>
      <c r="AH7" s="29"/>
      <c r="AI7" s="29"/>
      <c r="AJ7" s="29"/>
      <c r="AK7" s="29"/>
    </row>
    <row r="8" spans="2:37" s="18" customFormat="1" ht="15.75" customHeight="1">
      <c r="B8" s="66" t="s">
        <v>65</v>
      </c>
      <c r="D8" s="18" t="s">
        <v>23</v>
      </c>
      <c r="E8" s="19">
        <v>3491</v>
      </c>
      <c r="F8" s="19">
        <v>13</v>
      </c>
      <c r="G8" s="19">
        <v>0</v>
      </c>
      <c r="H8" s="20">
        <v>0</v>
      </c>
      <c r="I8" s="20">
        <v>1</v>
      </c>
      <c r="J8" s="21">
        <v>153</v>
      </c>
      <c r="K8" s="20">
        <v>150</v>
      </c>
      <c r="L8" s="20">
        <v>202</v>
      </c>
      <c r="M8" s="22">
        <v>214</v>
      </c>
      <c r="N8" s="20">
        <v>1562</v>
      </c>
      <c r="O8" s="20">
        <v>14</v>
      </c>
      <c r="P8" s="20">
        <v>3</v>
      </c>
      <c r="Q8" s="20">
        <v>0</v>
      </c>
      <c r="R8" s="20">
        <v>0</v>
      </c>
      <c r="S8" s="23">
        <v>1</v>
      </c>
      <c r="T8" s="24"/>
      <c r="AG8" s="28">
        <f>SUM(F8:S8,'86 -2'!E8:M8,'86 -2'!O8:W8)-E8</f>
        <v>0</v>
      </c>
      <c r="AH8" s="29"/>
      <c r="AI8" s="29"/>
      <c r="AJ8" s="29"/>
      <c r="AK8" s="29"/>
    </row>
    <row r="9" spans="2:37" s="18" customFormat="1" ht="15.75" customHeight="1">
      <c r="B9" s="71"/>
      <c r="D9" s="18" t="s">
        <v>24</v>
      </c>
      <c r="E9" s="19">
        <v>2824</v>
      </c>
      <c r="F9" s="19">
        <v>10</v>
      </c>
      <c r="G9" s="19">
        <v>0</v>
      </c>
      <c r="H9" s="20">
        <v>0</v>
      </c>
      <c r="I9" s="20">
        <v>1</v>
      </c>
      <c r="J9" s="21">
        <v>146</v>
      </c>
      <c r="K9" s="20">
        <v>144</v>
      </c>
      <c r="L9" s="20">
        <v>185</v>
      </c>
      <c r="M9" s="22">
        <v>157</v>
      </c>
      <c r="N9" s="20">
        <v>1270</v>
      </c>
      <c r="O9" s="20">
        <v>13</v>
      </c>
      <c r="P9" s="20">
        <v>2</v>
      </c>
      <c r="Q9" s="20">
        <v>0</v>
      </c>
      <c r="R9" s="20">
        <v>0</v>
      </c>
      <c r="S9" s="23">
        <v>1</v>
      </c>
      <c r="T9" s="24"/>
      <c r="AG9" s="28">
        <f>SUM(F9:S9,'86 -2'!E9:M9,'86 -2'!O9:W9)-E9</f>
        <v>0</v>
      </c>
      <c r="AH9" s="29"/>
      <c r="AI9" s="29"/>
      <c r="AJ9" s="29"/>
      <c r="AK9" s="29"/>
    </row>
    <row r="10" spans="2:37" s="18" customFormat="1" ht="15.75" customHeight="1">
      <c r="B10" s="72" t="s">
        <v>71</v>
      </c>
      <c r="C10" s="30"/>
      <c r="D10" s="30" t="s">
        <v>23</v>
      </c>
      <c r="E10" s="31">
        <f>SUM(F10:S10,'86 -2'!E10:M10,'86 -2'!O10:W10)</f>
        <v>3713</v>
      </c>
      <c r="F10" s="31">
        <f>SUM(F13,F15,F17,F19,F21,F23,F25,F27,F29,F31,F33,F35,F37,F39,F41,F43,F45,F47)</f>
        <v>12</v>
      </c>
      <c r="G10" s="31">
        <f aca="true" t="shared" si="0" ref="G10:S10">SUM(G13,G15,G17,G19,G21,G23,G25,G27,G29,G31,G33,G35,G37,G39,G41,G43,G45,G47)</f>
        <v>0</v>
      </c>
      <c r="H10" s="31">
        <f t="shared" si="0"/>
        <v>0</v>
      </c>
      <c r="I10" s="31">
        <f t="shared" si="0"/>
        <v>4</v>
      </c>
      <c r="J10" s="31">
        <f t="shared" si="0"/>
        <v>114</v>
      </c>
      <c r="K10" s="31">
        <f t="shared" si="0"/>
        <v>171</v>
      </c>
      <c r="L10" s="31">
        <f t="shared" si="0"/>
        <v>182</v>
      </c>
      <c r="M10" s="31">
        <f t="shared" si="0"/>
        <v>266</v>
      </c>
      <c r="N10" s="31">
        <f t="shared" si="0"/>
        <v>1747</v>
      </c>
      <c r="O10" s="31">
        <f t="shared" si="0"/>
        <v>12</v>
      </c>
      <c r="P10" s="31">
        <f t="shared" si="0"/>
        <v>5</v>
      </c>
      <c r="Q10" s="31">
        <f t="shared" si="0"/>
        <v>0</v>
      </c>
      <c r="R10" s="31">
        <f t="shared" si="0"/>
        <v>0</v>
      </c>
      <c r="S10" s="32">
        <f t="shared" si="0"/>
        <v>0</v>
      </c>
      <c r="T10" s="24"/>
      <c r="AG10" s="28">
        <f>SUM(F10:S10,'86 -2'!E10:M10,'86 -2'!O10:W10)-E10</f>
        <v>0</v>
      </c>
      <c r="AH10" s="29"/>
      <c r="AI10" s="29"/>
      <c r="AJ10" s="29"/>
      <c r="AK10" s="29"/>
    </row>
    <row r="11" spans="2:37" s="18" customFormat="1" ht="15.75" customHeight="1">
      <c r="B11" s="73"/>
      <c r="C11" s="30"/>
      <c r="D11" s="30" t="s">
        <v>24</v>
      </c>
      <c r="E11" s="31">
        <f>SUM(F11:S11,'86 -2'!E11:M11,'86 -2'!O11:W11)</f>
        <v>2979</v>
      </c>
      <c r="F11" s="31">
        <f>SUM(F14,F16,F18,F20,F22,F24,F26,F28,F30,F32,F34,F36,F38,F40,F42,F44,F46,F48)</f>
        <v>5</v>
      </c>
      <c r="G11" s="31">
        <f aca="true" t="shared" si="1" ref="G11:S11">SUM(G14,G16,G18,G20,G22,G24,G26,G28,G30,G32,G34,G36,G38,G40,G42,G44,G46,G48)</f>
        <v>0</v>
      </c>
      <c r="H11" s="31">
        <f t="shared" si="1"/>
        <v>0</v>
      </c>
      <c r="I11" s="31">
        <f t="shared" si="1"/>
        <v>4</v>
      </c>
      <c r="J11" s="31">
        <f t="shared" si="1"/>
        <v>92</v>
      </c>
      <c r="K11" s="31">
        <f t="shared" si="1"/>
        <v>160</v>
      </c>
      <c r="L11" s="31">
        <f t="shared" si="1"/>
        <v>169</v>
      </c>
      <c r="M11" s="31">
        <f t="shared" si="1"/>
        <v>205</v>
      </c>
      <c r="N11" s="31">
        <f t="shared" si="1"/>
        <v>1431</v>
      </c>
      <c r="O11" s="31">
        <f t="shared" si="1"/>
        <v>10</v>
      </c>
      <c r="P11" s="31">
        <f t="shared" si="1"/>
        <v>4</v>
      </c>
      <c r="Q11" s="31">
        <f t="shared" si="1"/>
        <v>0</v>
      </c>
      <c r="R11" s="31">
        <f t="shared" si="1"/>
        <v>0</v>
      </c>
      <c r="S11" s="32">
        <f t="shared" si="1"/>
        <v>0</v>
      </c>
      <c r="T11" s="24"/>
      <c r="AG11" s="28">
        <f>SUM(F11:S11,'86 -2'!E11:M11,'86 -2'!O11:W11)-E11</f>
        <v>0</v>
      </c>
      <c r="AH11" s="29"/>
      <c r="AI11" s="29"/>
      <c r="AJ11" s="29"/>
      <c r="AK11" s="29"/>
    </row>
    <row r="12" spans="5:20" ht="15.75" customHeight="1"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  <c r="T12" s="39"/>
    </row>
    <row r="13" spans="2:33" ht="15.75" customHeight="1">
      <c r="B13" s="65" t="s">
        <v>26</v>
      </c>
      <c r="C13" s="18"/>
      <c r="D13" s="18" t="s">
        <v>23</v>
      </c>
      <c r="E13" s="42">
        <f>SUM(F13:S13,'86 -2'!E13:M13,'86 -2'!O13:W13)</f>
        <v>174</v>
      </c>
      <c r="F13" s="43">
        <v>4</v>
      </c>
      <c r="G13" s="43">
        <v>0</v>
      </c>
      <c r="H13" s="43">
        <v>0</v>
      </c>
      <c r="I13" s="43">
        <v>0</v>
      </c>
      <c r="J13" s="43">
        <v>14</v>
      </c>
      <c r="K13" s="43">
        <v>16</v>
      </c>
      <c r="L13" s="43">
        <v>16</v>
      </c>
      <c r="M13" s="43">
        <v>5</v>
      </c>
      <c r="N13" s="43">
        <v>62</v>
      </c>
      <c r="O13" s="43">
        <v>0</v>
      </c>
      <c r="P13" s="43">
        <v>0</v>
      </c>
      <c r="Q13" s="43">
        <v>0</v>
      </c>
      <c r="R13" s="43">
        <v>0</v>
      </c>
      <c r="S13" s="44">
        <v>0</v>
      </c>
      <c r="T13" s="39"/>
      <c r="AG13" s="28">
        <f>SUM(F13:S13,'86 -2'!E13:M13,'86 -2'!O13:W13)-E13</f>
        <v>0</v>
      </c>
    </row>
    <row r="14" spans="2:33" ht="15.75" customHeight="1">
      <c r="B14" s="65"/>
      <c r="C14" s="18"/>
      <c r="D14" s="18" t="s">
        <v>24</v>
      </c>
      <c r="E14" s="42">
        <f>SUM(F14:S14,'86 -2'!E14:M14,'86 -2'!O14:W14)</f>
        <v>155</v>
      </c>
      <c r="F14" s="43">
        <v>1</v>
      </c>
      <c r="G14" s="43">
        <v>0</v>
      </c>
      <c r="H14" s="43">
        <v>0</v>
      </c>
      <c r="I14" s="43">
        <v>0</v>
      </c>
      <c r="J14" s="43">
        <v>12</v>
      </c>
      <c r="K14" s="43">
        <v>17</v>
      </c>
      <c r="L14" s="43">
        <v>15</v>
      </c>
      <c r="M14" s="43">
        <v>2</v>
      </c>
      <c r="N14" s="43">
        <v>62</v>
      </c>
      <c r="O14" s="43">
        <v>0</v>
      </c>
      <c r="P14" s="43">
        <v>0</v>
      </c>
      <c r="Q14" s="43">
        <v>0</v>
      </c>
      <c r="R14" s="43">
        <v>0</v>
      </c>
      <c r="S14" s="44">
        <v>0</v>
      </c>
      <c r="T14" s="39"/>
      <c r="AG14" s="28">
        <f>SUM(F14:S14,'86 -2'!E14:M14,'86 -2'!O14:W14)-E14</f>
        <v>0</v>
      </c>
    </row>
    <row r="15" spans="2:33" ht="15.75" customHeight="1">
      <c r="B15" s="65" t="s">
        <v>25</v>
      </c>
      <c r="C15" s="18"/>
      <c r="D15" s="18" t="s">
        <v>23</v>
      </c>
      <c r="E15" s="42">
        <f>SUM(F15:S15,'86 -2'!E15:M15,'86 -2'!O15:W15)</f>
        <v>1359</v>
      </c>
      <c r="F15" s="43">
        <v>0</v>
      </c>
      <c r="G15" s="43">
        <v>0</v>
      </c>
      <c r="H15" s="43">
        <v>0</v>
      </c>
      <c r="I15" s="43">
        <v>0</v>
      </c>
      <c r="J15" s="43">
        <v>35</v>
      </c>
      <c r="K15" s="43">
        <v>63</v>
      </c>
      <c r="L15" s="43">
        <v>64</v>
      </c>
      <c r="M15" s="43">
        <v>97</v>
      </c>
      <c r="N15" s="43">
        <v>621</v>
      </c>
      <c r="O15" s="43">
        <v>4</v>
      </c>
      <c r="P15" s="43">
        <v>1</v>
      </c>
      <c r="Q15" s="43">
        <v>0</v>
      </c>
      <c r="R15" s="43">
        <v>0</v>
      </c>
      <c r="S15" s="44">
        <v>0</v>
      </c>
      <c r="T15" s="39"/>
      <c r="AG15" s="28">
        <f>SUM(F15:S15,'86 -2'!E15:M15,'86 -2'!O15:W15)-E15</f>
        <v>0</v>
      </c>
    </row>
    <row r="16" spans="2:33" ht="15.75" customHeight="1">
      <c r="B16" s="65"/>
      <c r="C16" s="18"/>
      <c r="D16" s="18" t="s">
        <v>24</v>
      </c>
      <c r="E16" s="42">
        <f>SUM(F16:S16,'86 -2'!E16:M16,'86 -2'!O16:W16)</f>
        <v>1011</v>
      </c>
      <c r="F16" s="46">
        <v>0</v>
      </c>
      <c r="G16" s="46">
        <v>0</v>
      </c>
      <c r="H16" s="46">
        <v>0</v>
      </c>
      <c r="I16" s="46">
        <v>0</v>
      </c>
      <c r="J16" s="46">
        <v>28</v>
      </c>
      <c r="K16" s="46">
        <v>48</v>
      </c>
      <c r="L16" s="46">
        <v>58</v>
      </c>
      <c r="M16" s="46">
        <v>81</v>
      </c>
      <c r="N16" s="46">
        <v>480</v>
      </c>
      <c r="O16" s="46">
        <v>3</v>
      </c>
      <c r="P16" s="46">
        <v>1</v>
      </c>
      <c r="Q16" s="46">
        <v>0</v>
      </c>
      <c r="R16" s="46">
        <v>0</v>
      </c>
      <c r="S16" s="47">
        <v>0</v>
      </c>
      <c r="T16" s="39"/>
      <c r="AG16" s="28">
        <f>SUM(F16:S16,'86 -2'!E16:M16,'86 -2'!O16:W16)-E16</f>
        <v>0</v>
      </c>
    </row>
    <row r="17" spans="2:33" ht="15.75" customHeight="1">
      <c r="B17" s="65" t="s">
        <v>30</v>
      </c>
      <c r="C17" s="18"/>
      <c r="D17" s="18" t="s">
        <v>23</v>
      </c>
      <c r="E17" s="42">
        <f>SUM(F17:S17,'86 -2'!E17:M17,'86 -2'!O17:W17)</f>
        <v>16</v>
      </c>
      <c r="F17" s="43">
        <v>5</v>
      </c>
      <c r="G17" s="43">
        <v>0</v>
      </c>
      <c r="H17" s="43">
        <v>0</v>
      </c>
      <c r="I17" s="43">
        <v>0</v>
      </c>
      <c r="J17" s="43">
        <v>3</v>
      </c>
      <c r="K17" s="43">
        <v>0</v>
      </c>
      <c r="L17" s="43">
        <v>0</v>
      </c>
      <c r="M17" s="43">
        <v>0</v>
      </c>
      <c r="N17" s="43">
        <v>6</v>
      </c>
      <c r="O17" s="43">
        <v>0</v>
      </c>
      <c r="P17" s="43">
        <v>0</v>
      </c>
      <c r="Q17" s="43">
        <v>0</v>
      </c>
      <c r="R17" s="43">
        <v>0</v>
      </c>
      <c r="S17" s="44">
        <v>0</v>
      </c>
      <c r="T17" s="39"/>
      <c r="AG17" s="28">
        <f>SUM(F17:S17,'86 -2'!E17:M17,'86 -2'!O17:W17)-E17</f>
        <v>0</v>
      </c>
    </row>
    <row r="18" spans="2:33" ht="15.75" customHeight="1">
      <c r="B18" s="65"/>
      <c r="C18" s="18"/>
      <c r="D18" s="18" t="s">
        <v>24</v>
      </c>
      <c r="E18" s="42">
        <f>SUM(F18:S18,'86 -2'!E18:M18,'86 -2'!O18:W18)</f>
        <v>10</v>
      </c>
      <c r="F18" s="43">
        <v>2</v>
      </c>
      <c r="G18" s="43">
        <v>0</v>
      </c>
      <c r="H18" s="43">
        <v>0</v>
      </c>
      <c r="I18" s="43">
        <v>0</v>
      </c>
      <c r="J18" s="43">
        <v>3</v>
      </c>
      <c r="K18" s="43">
        <v>0</v>
      </c>
      <c r="L18" s="43">
        <v>0</v>
      </c>
      <c r="M18" s="43">
        <v>0</v>
      </c>
      <c r="N18" s="43">
        <v>3</v>
      </c>
      <c r="O18" s="43">
        <v>0</v>
      </c>
      <c r="P18" s="43">
        <v>0</v>
      </c>
      <c r="Q18" s="43">
        <v>0</v>
      </c>
      <c r="R18" s="43">
        <v>0</v>
      </c>
      <c r="S18" s="44">
        <v>0</v>
      </c>
      <c r="T18" s="39"/>
      <c r="AG18" s="28">
        <f>SUM(F18:S18,'86 -2'!E18:M18,'86 -2'!O18:W18)-E18</f>
        <v>0</v>
      </c>
    </row>
    <row r="19" spans="2:33" ht="15.75" customHeight="1">
      <c r="B19" s="65" t="s">
        <v>31</v>
      </c>
      <c r="C19" s="18"/>
      <c r="D19" s="18" t="s">
        <v>23</v>
      </c>
      <c r="E19" s="42">
        <f>SUM(F19:S19,'86 -2'!E19:M19,'86 -2'!O19:W19)</f>
        <v>278</v>
      </c>
      <c r="F19" s="43">
        <v>0</v>
      </c>
      <c r="G19" s="43">
        <v>0</v>
      </c>
      <c r="H19" s="43">
        <v>0</v>
      </c>
      <c r="I19" s="43">
        <v>0</v>
      </c>
      <c r="J19" s="43">
        <v>24</v>
      </c>
      <c r="K19" s="43">
        <v>13</v>
      </c>
      <c r="L19" s="43">
        <v>9</v>
      </c>
      <c r="M19" s="43">
        <v>13</v>
      </c>
      <c r="N19" s="43">
        <v>156</v>
      </c>
      <c r="O19" s="43">
        <v>4</v>
      </c>
      <c r="P19" s="43">
        <v>1</v>
      </c>
      <c r="Q19" s="43">
        <v>0</v>
      </c>
      <c r="R19" s="43">
        <v>0</v>
      </c>
      <c r="S19" s="44">
        <v>0</v>
      </c>
      <c r="T19" s="39"/>
      <c r="AG19" s="28">
        <f>SUM(F19:S19,'86 -2'!E19:M19,'86 -2'!O19:W19)-E19</f>
        <v>0</v>
      </c>
    </row>
    <row r="20" spans="2:33" ht="15.75" customHeight="1">
      <c r="B20" s="65"/>
      <c r="C20" s="18"/>
      <c r="D20" s="18" t="s">
        <v>24</v>
      </c>
      <c r="E20" s="42">
        <f>SUM(F20:S20,'86 -2'!E20:M20,'86 -2'!O20:W20)</f>
        <v>262</v>
      </c>
      <c r="F20" s="43">
        <v>0</v>
      </c>
      <c r="G20" s="43">
        <v>0</v>
      </c>
      <c r="H20" s="43">
        <v>0</v>
      </c>
      <c r="I20" s="43">
        <v>0</v>
      </c>
      <c r="J20" s="43">
        <v>18</v>
      </c>
      <c r="K20" s="43">
        <v>13</v>
      </c>
      <c r="L20" s="43">
        <v>9</v>
      </c>
      <c r="M20" s="43">
        <v>12</v>
      </c>
      <c r="N20" s="43">
        <v>158</v>
      </c>
      <c r="O20" s="43">
        <v>4</v>
      </c>
      <c r="P20" s="43">
        <v>0</v>
      </c>
      <c r="Q20" s="43">
        <v>0</v>
      </c>
      <c r="R20" s="43">
        <v>0</v>
      </c>
      <c r="S20" s="44">
        <v>0</v>
      </c>
      <c r="T20" s="39"/>
      <c r="AG20" s="28">
        <f>SUM(F20:S20,'86 -2'!E20:M20,'86 -2'!O20:W20)-E20</f>
        <v>0</v>
      </c>
    </row>
    <row r="21" spans="2:33" ht="15.75" customHeight="1">
      <c r="B21" s="65" t="s">
        <v>32</v>
      </c>
      <c r="C21" s="18"/>
      <c r="D21" s="18" t="s">
        <v>23</v>
      </c>
      <c r="E21" s="42">
        <f>SUM(F21:S21,'86 -2'!E21:M21,'86 -2'!O21:W21)</f>
        <v>143</v>
      </c>
      <c r="F21" s="43">
        <v>0</v>
      </c>
      <c r="G21" s="43">
        <v>0</v>
      </c>
      <c r="H21" s="43">
        <v>0</v>
      </c>
      <c r="I21" s="43">
        <v>3</v>
      </c>
      <c r="J21" s="43">
        <v>3</v>
      </c>
      <c r="K21" s="43">
        <v>3</v>
      </c>
      <c r="L21" s="43">
        <v>4</v>
      </c>
      <c r="M21" s="43">
        <v>33</v>
      </c>
      <c r="N21" s="43">
        <v>55</v>
      </c>
      <c r="O21" s="43">
        <v>3</v>
      </c>
      <c r="P21" s="43">
        <v>1</v>
      </c>
      <c r="Q21" s="43">
        <v>0</v>
      </c>
      <c r="R21" s="43">
        <v>0</v>
      </c>
      <c r="S21" s="44">
        <v>0</v>
      </c>
      <c r="T21" s="39"/>
      <c r="AG21" s="28">
        <f>SUM(F21:S21,'86 -2'!E21:M21,'86 -2'!O21:W21)-E21</f>
        <v>0</v>
      </c>
    </row>
    <row r="22" spans="2:33" ht="15.75" customHeight="1">
      <c r="B22" s="65"/>
      <c r="C22" s="18"/>
      <c r="D22" s="18" t="s">
        <v>24</v>
      </c>
      <c r="E22" s="42">
        <f>SUM(F22:S22,'86 -2'!E22:M22,'86 -2'!O22:W22)</f>
        <v>113</v>
      </c>
      <c r="F22" s="43">
        <v>0</v>
      </c>
      <c r="G22" s="43">
        <v>0</v>
      </c>
      <c r="H22" s="43">
        <v>0</v>
      </c>
      <c r="I22" s="43">
        <v>3</v>
      </c>
      <c r="J22" s="43">
        <v>2</v>
      </c>
      <c r="K22" s="43">
        <v>3</v>
      </c>
      <c r="L22" s="43">
        <v>4</v>
      </c>
      <c r="M22" s="43">
        <v>27</v>
      </c>
      <c r="N22" s="43">
        <v>45</v>
      </c>
      <c r="O22" s="43">
        <v>2</v>
      </c>
      <c r="P22" s="43">
        <v>1</v>
      </c>
      <c r="Q22" s="43">
        <v>0</v>
      </c>
      <c r="R22" s="43">
        <v>0</v>
      </c>
      <c r="S22" s="44">
        <v>0</v>
      </c>
      <c r="T22" s="39"/>
      <c r="AG22" s="28">
        <f>SUM(F22:S22,'86 -2'!E22:M22,'86 -2'!O22:W22)-E22</f>
        <v>0</v>
      </c>
    </row>
    <row r="23" spans="2:33" ht="15.75" customHeight="1">
      <c r="B23" s="65" t="s">
        <v>33</v>
      </c>
      <c r="C23" s="18"/>
      <c r="D23" s="18" t="s">
        <v>23</v>
      </c>
      <c r="E23" s="42">
        <f>SUM(F23:S23,'86 -2'!E23:M23,'86 -2'!O23:W23)</f>
        <v>308</v>
      </c>
      <c r="F23" s="43">
        <v>1</v>
      </c>
      <c r="G23" s="43">
        <v>0</v>
      </c>
      <c r="H23" s="43">
        <v>0</v>
      </c>
      <c r="I23" s="43">
        <v>0</v>
      </c>
      <c r="J23" s="43">
        <v>12</v>
      </c>
      <c r="K23" s="43">
        <v>6</v>
      </c>
      <c r="L23" s="43">
        <v>6</v>
      </c>
      <c r="M23" s="43">
        <v>31</v>
      </c>
      <c r="N23" s="43">
        <v>208</v>
      </c>
      <c r="O23" s="43">
        <v>1</v>
      </c>
      <c r="P23" s="43">
        <v>0</v>
      </c>
      <c r="Q23" s="43">
        <v>0</v>
      </c>
      <c r="R23" s="43">
        <v>0</v>
      </c>
      <c r="S23" s="44">
        <v>0</v>
      </c>
      <c r="T23" s="39"/>
      <c r="AG23" s="28">
        <f>SUM(F23:S23,'86 -2'!E23:M23,'86 -2'!O23:W23)-E23</f>
        <v>0</v>
      </c>
    </row>
    <row r="24" spans="2:33" ht="15.75" customHeight="1">
      <c r="B24" s="65"/>
      <c r="C24" s="18"/>
      <c r="D24" s="18" t="s">
        <v>24</v>
      </c>
      <c r="E24" s="42">
        <f>SUM(F24:S24,'86 -2'!E24:M24,'86 -2'!O24:W24)</f>
        <v>273</v>
      </c>
      <c r="F24" s="43">
        <v>1</v>
      </c>
      <c r="G24" s="43">
        <v>0</v>
      </c>
      <c r="H24" s="43">
        <v>0</v>
      </c>
      <c r="I24" s="43">
        <v>0</v>
      </c>
      <c r="J24" s="43">
        <v>10</v>
      </c>
      <c r="K24" s="43">
        <v>6</v>
      </c>
      <c r="L24" s="43">
        <v>6</v>
      </c>
      <c r="M24" s="43">
        <v>31</v>
      </c>
      <c r="N24" s="43">
        <v>191</v>
      </c>
      <c r="O24" s="43">
        <v>1</v>
      </c>
      <c r="P24" s="43">
        <v>1</v>
      </c>
      <c r="Q24" s="43">
        <v>0</v>
      </c>
      <c r="R24" s="43">
        <v>0</v>
      </c>
      <c r="S24" s="44">
        <v>0</v>
      </c>
      <c r="T24" s="39"/>
      <c r="AG24" s="28">
        <f>SUM(F24:S24,'86 -2'!E24:M24,'86 -2'!O24:W24)-E24</f>
        <v>0</v>
      </c>
    </row>
    <row r="25" spans="2:33" ht="15.75" customHeight="1">
      <c r="B25" s="65" t="s">
        <v>34</v>
      </c>
      <c r="C25" s="18"/>
      <c r="D25" s="18" t="s">
        <v>23</v>
      </c>
      <c r="E25" s="42">
        <f>SUM(F25:S25,'86 -2'!E25:M25,'86 -2'!O25:W25)</f>
        <v>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4">
        <v>0</v>
      </c>
      <c r="T25" s="39"/>
      <c r="AG25" s="28">
        <f>SUM(F25:S25,'86 -2'!E25:M25,'86 -2'!O25:W25)-E25</f>
        <v>0</v>
      </c>
    </row>
    <row r="26" spans="2:33" ht="15.75" customHeight="1">
      <c r="B26" s="65"/>
      <c r="C26" s="18"/>
      <c r="D26" s="18" t="s">
        <v>24</v>
      </c>
      <c r="E26" s="42">
        <f>SUM(F26:S26,'86 -2'!E26:M26,'86 -2'!O26:W26)</f>
        <v>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4">
        <v>0</v>
      </c>
      <c r="T26" s="39"/>
      <c r="AG26" s="28">
        <f>SUM(F26:S26,'86 -2'!E26:M26,'86 -2'!O26:W26)-E26</f>
        <v>0</v>
      </c>
    </row>
    <row r="27" spans="2:33" ht="15.75" customHeight="1">
      <c r="B27" s="65" t="s">
        <v>35</v>
      </c>
      <c r="C27" s="18"/>
      <c r="D27" s="18" t="s">
        <v>23</v>
      </c>
      <c r="E27" s="42">
        <f>SUM(F27:S27,'86 -2'!E27:M27,'86 -2'!O27:W27)</f>
        <v>5</v>
      </c>
      <c r="F27" s="43">
        <v>0</v>
      </c>
      <c r="G27" s="43">
        <v>0</v>
      </c>
      <c r="H27" s="43">
        <v>0</v>
      </c>
      <c r="I27" s="43">
        <v>0</v>
      </c>
      <c r="J27" s="43">
        <v>1</v>
      </c>
      <c r="K27" s="43">
        <v>0</v>
      </c>
      <c r="L27" s="43">
        <v>2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4">
        <v>0</v>
      </c>
      <c r="T27" s="39"/>
      <c r="AG27" s="28">
        <f>SUM(F27:S27,'86 -2'!E27:M27,'86 -2'!O27:W27)-E27</f>
        <v>0</v>
      </c>
    </row>
    <row r="28" spans="2:33" ht="15.75" customHeight="1">
      <c r="B28" s="65"/>
      <c r="C28" s="18"/>
      <c r="D28" s="18" t="s">
        <v>24</v>
      </c>
      <c r="E28" s="42">
        <f>SUM(F28:S28,'86 -2'!E28:M28,'86 -2'!O28:W28)</f>
        <v>4</v>
      </c>
      <c r="F28" s="43">
        <v>0</v>
      </c>
      <c r="G28" s="43">
        <v>0</v>
      </c>
      <c r="H28" s="43">
        <v>0</v>
      </c>
      <c r="I28" s="43">
        <v>0</v>
      </c>
      <c r="J28" s="43">
        <v>1</v>
      </c>
      <c r="K28" s="43">
        <v>2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>
        <v>0</v>
      </c>
      <c r="T28" s="39"/>
      <c r="AG28" s="28">
        <f>SUM(F28:S28,'86 -2'!E28:M28,'86 -2'!O28:W28)-E28</f>
        <v>0</v>
      </c>
    </row>
    <row r="29" spans="2:33" ht="15.75" customHeight="1">
      <c r="B29" s="65" t="s">
        <v>36</v>
      </c>
      <c r="C29" s="18"/>
      <c r="D29" s="18" t="s">
        <v>23</v>
      </c>
      <c r="E29" s="42">
        <f>SUM(F29:S29,'86 -2'!E29:M29,'86 -2'!O29:W29)</f>
        <v>5</v>
      </c>
      <c r="F29" s="43">
        <v>0</v>
      </c>
      <c r="G29" s="43">
        <v>0</v>
      </c>
      <c r="H29" s="43">
        <v>0</v>
      </c>
      <c r="I29" s="43">
        <v>0</v>
      </c>
      <c r="J29" s="43">
        <v>1</v>
      </c>
      <c r="K29" s="43">
        <v>1</v>
      </c>
      <c r="L29" s="43">
        <v>1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>
        <v>0</v>
      </c>
      <c r="T29" s="39"/>
      <c r="AG29" s="28">
        <f>SUM(F29:S29,'86 -2'!E29:M29,'86 -2'!O29:W29)-E29</f>
        <v>0</v>
      </c>
    </row>
    <row r="30" spans="2:33" ht="15.75" customHeight="1">
      <c r="B30" s="65"/>
      <c r="C30" s="18"/>
      <c r="D30" s="18" t="s">
        <v>24</v>
      </c>
      <c r="E30" s="42">
        <f>SUM(F30:S30,'86 -2'!E30:M30,'86 -2'!O30:W30)</f>
        <v>5</v>
      </c>
      <c r="F30" s="43">
        <v>0</v>
      </c>
      <c r="G30" s="43">
        <v>0</v>
      </c>
      <c r="H30" s="43">
        <v>0</v>
      </c>
      <c r="I30" s="43">
        <v>0</v>
      </c>
      <c r="J30" s="43">
        <v>1</v>
      </c>
      <c r="K30" s="43">
        <v>1</v>
      </c>
      <c r="L30" s="43">
        <v>1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4">
        <v>0</v>
      </c>
      <c r="T30" s="39"/>
      <c r="AG30" s="28">
        <f>SUM(F30:S30,'86 -2'!E30:M30,'86 -2'!O30:W30)-E30</f>
        <v>0</v>
      </c>
    </row>
    <row r="31" spans="2:33" ht="15.75" customHeight="1">
      <c r="B31" s="65" t="s">
        <v>37</v>
      </c>
      <c r="C31" s="18"/>
      <c r="D31" s="18" t="s">
        <v>23</v>
      </c>
      <c r="E31" s="42">
        <f>SUM(F31:S31,'86 -2'!E31:M31,'86 -2'!O31:W31)</f>
        <v>17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</v>
      </c>
      <c r="L31" s="43">
        <v>1</v>
      </c>
      <c r="M31" s="43">
        <v>1</v>
      </c>
      <c r="N31" s="43">
        <v>10</v>
      </c>
      <c r="O31" s="43">
        <v>0</v>
      </c>
      <c r="P31" s="43">
        <v>0</v>
      </c>
      <c r="Q31" s="43">
        <v>0</v>
      </c>
      <c r="R31" s="43">
        <v>0</v>
      </c>
      <c r="S31" s="44">
        <v>0</v>
      </c>
      <c r="T31" s="39"/>
      <c r="AG31" s="28">
        <f>SUM(F31:S31,'86 -2'!E31:M31,'86 -2'!O31:W31)-E31</f>
        <v>0</v>
      </c>
    </row>
    <row r="32" spans="2:33" ht="15.75" customHeight="1">
      <c r="B32" s="65"/>
      <c r="C32" s="18"/>
      <c r="D32" s="18" t="s">
        <v>24</v>
      </c>
      <c r="E32" s="42">
        <f>SUM(F32:S32,'86 -2'!E32:M32,'86 -2'!O32:W32)</f>
        <v>16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1</v>
      </c>
      <c r="L32" s="43">
        <v>1</v>
      </c>
      <c r="M32" s="43">
        <v>1</v>
      </c>
      <c r="N32" s="43">
        <v>11</v>
      </c>
      <c r="O32" s="43">
        <v>0</v>
      </c>
      <c r="P32" s="43">
        <v>0</v>
      </c>
      <c r="Q32" s="43">
        <v>0</v>
      </c>
      <c r="R32" s="43">
        <v>0</v>
      </c>
      <c r="S32" s="44">
        <v>0</v>
      </c>
      <c r="T32" s="39"/>
      <c r="AG32" s="28">
        <f>SUM(F32:S32,'86 -2'!E32:M32,'86 -2'!O32:W32)-E32</f>
        <v>0</v>
      </c>
    </row>
    <row r="33" spans="2:33" ht="15.75" customHeight="1">
      <c r="B33" s="65" t="s">
        <v>38</v>
      </c>
      <c r="C33" s="18"/>
      <c r="D33" s="18" t="s">
        <v>23</v>
      </c>
      <c r="E33" s="42">
        <f>SUM(F33:S33,'86 -2'!E33:M33,'86 -2'!O33:W33)</f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0</v>
      </c>
      <c r="T33" s="39"/>
      <c r="AG33" s="28">
        <f>SUM(F33:S33,'86 -2'!E33:M33,'86 -2'!O33:W33)-E33</f>
        <v>0</v>
      </c>
    </row>
    <row r="34" spans="2:33" ht="15.75" customHeight="1">
      <c r="B34" s="65"/>
      <c r="C34" s="18"/>
      <c r="D34" s="18" t="s">
        <v>24</v>
      </c>
      <c r="E34" s="42">
        <f>SUM(F34:S34,'86 -2'!E34:M34,'86 -2'!O34:W34)</f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>
        <v>0</v>
      </c>
      <c r="T34" s="39"/>
      <c r="AG34" s="28">
        <f>SUM(F34:S34,'86 -2'!E34:M34,'86 -2'!O34:W34)-E34</f>
        <v>0</v>
      </c>
    </row>
    <row r="35" spans="2:33" ht="15.75" customHeight="1">
      <c r="B35" s="65" t="s">
        <v>39</v>
      </c>
      <c r="C35" s="18"/>
      <c r="D35" s="18" t="s">
        <v>23</v>
      </c>
      <c r="E35" s="42">
        <f>SUM(F35:S35,'86 -2'!E35:M35,'86 -2'!O35:W35)</f>
        <v>2</v>
      </c>
      <c r="F35" s="43">
        <v>0</v>
      </c>
      <c r="G35" s="43">
        <v>0</v>
      </c>
      <c r="H35" s="43">
        <v>0</v>
      </c>
      <c r="I35" s="43">
        <v>1</v>
      </c>
      <c r="J35" s="43">
        <v>1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>
        <v>0</v>
      </c>
      <c r="T35" s="39"/>
      <c r="AG35" s="28">
        <f>SUM(F35:S35,'86 -2'!E35:M35,'86 -2'!O35:W35)-E35</f>
        <v>0</v>
      </c>
    </row>
    <row r="36" spans="2:33" ht="15.75" customHeight="1">
      <c r="B36" s="65"/>
      <c r="C36" s="18"/>
      <c r="D36" s="18" t="s">
        <v>24</v>
      </c>
      <c r="E36" s="42">
        <f>SUM(F36:S36,'86 -2'!E36:M36,'86 -2'!O36:W36)</f>
        <v>2</v>
      </c>
      <c r="F36" s="43">
        <v>0</v>
      </c>
      <c r="G36" s="43">
        <v>0</v>
      </c>
      <c r="H36" s="43">
        <v>0</v>
      </c>
      <c r="I36" s="43">
        <v>1</v>
      </c>
      <c r="J36" s="43">
        <v>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>
        <v>0</v>
      </c>
      <c r="T36" s="39"/>
      <c r="AG36" s="28">
        <f>SUM(F36:S36,'86 -2'!E36:M36,'86 -2'!O36:W36)-E36</f>
        <v>0</v>
      </c>
    </row>
    <row r="37" spans="2:33" ht="15.75" customHeight="1">
      <c r="B37" s="65" t="s">
        <v>40</v>
      </c>
      <c r="C37" s="18"/>
      <c r="D37" s="18" t="s">
        <v>23</v>
      </c>
      <c r="E37" s="42">
        <f>SUM(F37:S37,'86 -2'!E37:M37,'86 -2'!O37:W37)</f>
        <v>11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1</v>
      </c>
      <c r="N37" s="43">
        <v>4</v>
      </c>
      <c r="O37" s="43">
        <v>0</v>
      </c>
      <c r="P37" s="43">
        <v>0</v>
      </c>
      <c r="Q37" s="43">
        <v>0</v>
      </c>
      <c r="R37" s="43">
        <v>0</v>
      </c>
      <c r="S37" s="44">
        <v>0</v>
      </c>
      <c r="T37" s="39"/>
      <c r="AG37" s="28">
        <f>SUM(F37:S37,'86 -2'!E37:M37,'86 -2'!O37:W37)-E37</f>
        <v>0</v>
      </c>
    </row>
    <row r="38" spans="2:33" ht="15.75" customHeight="1">
      <c r="B38" s="65"/>
      <c r="C38" s="18"/>
      <c r="D38" s="18" t="s">
        <v>24</v>
      </c>
      <c r="E38" s="42">
        <f>SUM(F38:S38,'86 -2'!E38:M38,'86 -2'!O38:W38)</f>
        <v>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</v>
      </c>
      <c r="N38" s="46">
        <v>4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39"/>
      <c r="AG38" s="28">
        <f>SUM(F38:S38,'86 -2'!E38:M38,'86 -2'!O38:W38)-E38</f>
        <v>0</v>
      </c>
    </row>
    <row r="39" spans="2:33" ht="15.75" customHeight="1">
      <c r="B39" s="65" t="s">
        <v>41</v>
      </c>
      <c r="C39" s="18"/>
      <c r="D39" s="18" t="s">
        <v>23</v>
      </c>
      <c r="E39" s="42">
        <f>SUM(F39:S39,'86 -2'!E39:M39,'86 -2'!O39:W39)</f>
        <v>21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2</v>
      </c>
      <c r="N39" s="43">
        <v>15</v>
      </c>
      <c r="O39" s="43">
        <v>0</v>
      </c>
      <c r="P39" s="43">
        <v>0</v>
      </c>
      <c r="Q39" s="43">
        <v>0</v>
      </c>
      <c r="R39" s="43">
        <v>0</v>
      </c>
      <c r="S39" s="44">
        <v>0</v>
      </c>
      <c r="T39" s="39"/>
      <c r="AG39" s="28">
        <f>SUM(F39:S39,'86 -2'!E39:M39,'86 -2'!O39:W39)-E39</f>
        <v>0</v>
      </c>
    </row>
    <row r="40" spans="2:33" ht="15.75" customHeight="1">
      <c r="B40" s="65"/>
      <c r="C40" s="18"/>
      <c r="D40" s="18" t="s">
        <v>24</v>
      </c>
      <c r="E40" s="42">
        <f>SUM(F40:S40,'86 -2'!E40:M40,'86 -2'!O40:W40)</f>
        <v>19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</v>
      </c>
      <c r="N40" s="43">
        <v>14</v>
      </c>
      <c r="O40" s="43">
        <v>0</v>
      </c>
      <c r="P40" s="43">
        <v>0</v>
      </c>
      <c r="Q40" s="43">
        <v>0</v>
      </c>
      <c r="R40" s="43">
        <v>0</v>
      </c>
      <c r="S40" s="44">
        <v>0</v>
      </c>
      <c r="T40" s="39"/>
      <c r="AG40" s="28">
        <f>SUM(F40:S40,'86 -2'!E40:M40,'86 -2'!O40:W40)-E40</f>
        <v>0</v>
      </c>
    </row>
    <row r="41" spans="2:33" ht="15.75" customHeight="1">
      <c r="B41" s="65" t="s">
        <v>42</v>
      </c>
      <c r="C41" s="18"/>
      <c r="D41" s="18" t="s">
        <v>23</v>
      </c>
      <c r="E41" s="42">
        <f>SUM(F41:S41,'86 -2'!E41:M41,'86 -2'!O41:W41)</f>
        <v>22</v>
      </c>
      <c r="F41" s="43">
        <v>0</v>
      </c>
      <c r="G41" s="43">
        <v>0</v>
      </c>
      <c r="H41" s="43">
        <v>0</v>
      </c>
      <c r="I41" s="43">
        <v>0</v>
      </c>
      <c r="J41" s="43">
        <v>4</v>
      </c>
      <c r="K41" s="43">
        <v>0</v>
      </c>
      <c r="L41" s="43">
        <v>0</v>
      </c>
      <c r="M41" s="43">
        <v>2</v>
      </c>
      <c r="N41" s="43">
        <v>11</v>
      </c>
      <c r="O41" s="43">
        <v>0</v>
      </c>
      <c r="P41" s="43">
        <v>0</v>
      </c>
      <c r="Q41" s="43">
        <v>0</v>
      </c>
      <c r="R41" s="43">
        <v>0</v>
      </c>
      <c r="S41" s="44">
        <v>0</v>
      </c>
      <c r="T41" s="39"/>
      <c r="AG41" s="28">
        <f>SUM(F41:S41,'86 -2'!E41:M41,'86 -2'!O41:W41)-E41</f>
        <v>0</v>
      </c>
    </row>
    <row r="42" spans="2:33" ht="15.75" customHeight="1">
      <c r="B42" s="65"/>
      <c r="C42" s="18"/>
      <c r="D42" s="18" t="s">
        <v>24</v>
      </c>
      <c r="E42" s="42">
        <f>SUM(F42:S42,'86 -2'!E42:M42,'86 -2'!O42:W42)</f>
        <v>15</v>
      </c>
      <c r="F42" s="43">
        <v>0</v>
      </c>
      <c r="G42" s="43">
        <v>0</v>
      </c>
      <c r="H42" s="43">
        <v>0</v>
      </c>
      <c r="I42" s="43">
        <v>0</v>
      </c>
      <c r="J42" s="43">
        <v>2</v>
      </c>
      <c r="K42" s="43">
        <v>0</v>
      </c>
      <c r="L42" s="43">
        <v>0</v>
      </c>
      <c r="M42" s="43">
        <v>0</v>
      </c>
      <c r="N42" s="43">
        <v>8</v>
      </c>
      <c r="O42" s="43">
        <v>0</v>
      </c>
      <c r="P42" s="43">
        <v>0</v>
      </c>
      <c r="Q42" s="43">
        <v>0</v>
      </c>
      <c r="R42" s="43">
        <v>0</v>
      </c>
      <c r="S42" s="44">
        <v>0</v>
      </c>
      <c r="T42" s="39"/>
      <c r="AG42" s="28">
        <f>SUM(F42:S42,'86 -2'!E42:M42,'86 -2'!O42:W42)-E42</f>
        <v>0</v>
      </c>
    </row>
    <row r="43" spans="2:33" ht="15.75" customHeight="1">
      <c r="B43" s="65" t="s">
        <v>22</v>
      </c>
      <c r="C43" s="18"/>
      <c r="D43" s="18" t="s">
        <v>23</v>
      </c>
      <c r="E43" s="42">
        <f>SUM(F43:S43,'86 -2'!E43:M43,'86 -2'!O43:W43)</f>
        <v>1350</v>
      </c>
      <c r="F43" s="43">
        <v>2</v>
      </c>
      <c r="G43" s="43">
        <v>0</v>
      </c>
      <c r="H43" s="43">
        <v>0</v>
      </c>
      <c r="I43" s="43">
        <v>0</v>
      </c>
      <c r="J43" s="43">
        <v>16</v>
      </c>
      <c r="K43" s="43">
        <v>68</v>
      </c>
      <c r="L43" s="43">
        <v>79</v>
      </c>
      <c r="M43" s="43">
        <v>81</v>
      </c>
      <c r="N43" s="43">
        <v>597</v>
      </c>
      <c r="O43" s="43">
        <v>0</v>
      </c>
      <c r="P43" s="43">
        <v>2</v>
      </c>
      <c r="Q43" s="43">
        <v>0</v>
      </c>
      <c r="R43" s="43">
        <v>0</v>
      </c>
      <c r="S43" s="44">
        <v>0</v>
      </c>
      <c r="T43" s="39"/>
      <c r="AG43" s="28">
        <f>SUM(F43:S43,'86 -2'!E43:M43,'86 -2'!O43:W43)-E43</f>
        <v>0</v>
      </c>
    </row>
    <row r="44" spans="2:33" ht="15.75" customHeight="1">
      <c r="B44" s="65"/>
      <c r="C44" s="18"/>
      <c r="D44" s="18" t="s">
        <v>24</v>
      </c>
      <c r="E44" s="42">
        <f>SUM(F44:S44,'86 -2'!E44:M44,'86 -2'!O44:W44)</f>
        <v>1083</v>
      </c>
      <c r="F44" s="43">
        <v>1</v>
      </c>
      <c r="G44" s="43">
        <v>0</v>
      </c>
      <c r="H44" s="43">
        <v>0</v>
      </c>
      <c r="I44" s="43">
        <v>0</v>
      </c>
      <c r="J44" s="43">
        <v>14</v>
      </c>
      <c r="K44" s="43">
        <v>69</v>
      </c>
      <c r="L44" s="43">
        <v>75</v>
      </c>
      <c r="M44" s="43">
        <v>49</v>
      </c>
      <c r="N44" s="43">
        <v>454</v>
      </c>
      <c r="O44" s="43">
        <v>0</v>
      </c>
      <c r="P44" s="43">
        <v>1</v>
      </c>
      <c r="Q44" s="43">
        <v>0</v>
      </c>
      <c r="R44" s="43">
        <v>0</v>
      </c>
      <c r="S44" s="44">
        <v>0</v>
      </c>
      <c r="T44" s="39">
        <v>0</v>
      </c>
      <c r="AG44" s="28">
        <f>SUM(F44:S44,'86 -2'!E44:M44,'86 -2'!O44:W44)-E44</f>
        <v>0</v>
      </c>
    </row>
    <row r="45" spans="2:33" ht="15.75" customHeight="1">
      <c r="B45" s="66" t="s">
        <v>50</v>
      </c>
      <c r="C45" s="27"/>
      <c r="D45" s="48" t="s">
        <v>23</v>
      </c>
      <c r="E45" s="49">
        <f>SUM(F45:S45,'86 -2'!E45:M45,'86 -2'!O45:W45)</f>
        <v>1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</v>
      </c>
      <c r="O45" s="43">
        <v>0</v>
      </c>
      <c r="P45" s="43">
        <v>0</v>
      </c>
      <c r="Q45" s="43">
        <v>0</v>
      </c>
      <c r="R45" s="43">
        <v>0</v>
      </c>
      <c r="S45" s="44">
        <v>0</v>
      </c>
      <c r="T45" s="39"/>
      <c r="AG45" s="28">
        <f>SUM(F45:S45,'86 -2'!E45:M45,'86 -2'!O45:W45)-E45</f>
        <v>0</v>
      </c>
    </row>
    <row r="46" spans="2:33" ht="15.75" customHeight="1">
      <c r="B46" s="66"/>
      <c r="C46" s="27"/>
      <c r="D46" s="48" t="s">
        <v>24</v>
      </c>
      <c r="E46" s="49">
        <f>SUM(F46:S46,'86 -2'!E46:M46,'86 -2'!O46:W46)</f>
        <v>1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1</v>
      </c>
      <c r="O46" s="43">
        <v>0</v>
      </c>
      <c r="P46" s="43">
        <v>0</v>
      </c>
      <c r="Q46" s="43">
        <v>0</v>
      </c>
      <c r="R46" s="43">
        <v>0</v>
      </c>
      <c r="S46" s="44">
        <v>0</v>
      </c>
      <c r="T46" s="39"/>
      <c r="AG46" s="28">
        <f>SUM(F46:S46,'86 -2'!E46:M46,'86 -2'!O46:W46)-E46</f>
        <v>0</v>
      </c>
    </row>
    <row r="47" spans="2:33" ht="15.75" customHeight="1">
      <c r="B47" s="66" t="s">
        <v>27</v>
      </c>
      <c r="C47" s="27"/>
      <c r="D47" s="27" t="s">
        <v>23</v>
      </c>
      <c r="E47" s="42">
        <f>SUM(F47:S47,'86 -2'!E47:M47,'86 -2'!O47:W47)</f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>
        <v>0</v>
      </c>
      <c r="T47" s="39"/>
      <c r="AG47" s="28">
        <f>SUM(F47:S47,'86 -2'!E47:M47,'86 -2'!O47:W47)-E47</f>
        <v>0</v>
      </c>
    </row>
    <row r="48" spans="2:33" ht="15.75" customHeight="1" thickBot="1">
      <c r="B48" s="67"/>
      <c r="C48" s="50"/>
      <c r="D48" s="50" t="s">
        <v>24</v>
      </c>
      <c r="E48" s="51">
        <f>SUM(F48:S48,'86 -2'!E48:M48,'86 -2'!O48:W48)</f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3">
        <v>0</v>
      </c>
      <c r="T48" s="39"/>
      <c r="AG48" s="28">
        <f>SUM(F48:S48,'86 -2'!E48:M48,'86 -2'!O48:W48)-E48</f>
        <v>0</v>
      </c>
    </row>
    <row r="49" ht="6" customHeight="1"/>
    <row r="52" spans="4:19" ht="10.5">
      <c r="D52" s="56" t="s">
        <v>47</v>
      </c>
      <c r="E52" s="57">
        <f>SUM(E13,E15,E17,E19,E21,E23,E25,E27,E29,E31,E33,E35,E37,E39,E41,E43,E45,E47)-E10</f>
        <v>0</v>
      </c>
      <c r="F52" s="57">
        <f aca="true" t="shared" si="2" ref="F52:I53">SUM(F13,F15,F17,F19,F21,F23,F25,F27,F29,F31,F33,F35,F37,F39,F41,F43,F47)-F10</f>
        <v>0</v>
      </c>
      <c r="G52" s="57">
        <f t="shared" si="2"/>
        <v>0</v>
      </c>
      <c r="H52" s="57">
        <f t="shared" si="2"/>
        <v>0</v>
      </c>
      <c r="I52" s="57">
        <f t="shared" si="2"/>
        <v>0</v>
      </c>
      <c r="J52" s="57">
        <f>SUM(J13,J15,J17,J19,J21,J23,J25,J27,J29,J31,J33,J35,J37,J39,J41,J43,J45,J47)-J10</f>
        <v>0</v>
      </c>
      <c r="K52" s="57">
        <f aca="true" t="shared" si="3" ref="K52:S52">SUM(K13,K15,K17,K19,K21,K23,K25,K27,K29,K31,K33,K35,K37,K39,K41,K43,K47)-K10</f>
        <v>0</v>
      </c>
      <c r="L52" s="57">
        <f t="shared" si="3"/>
        <v>0</v>
      </c>
      <c r="M52" s="57">
        <f t="shared" si="3"/>
        <v>0</v>
      </c>
      <c r="N52" s="57">
        <f>SUM(N13,N15,N17,N19,N21,N23,N25,N27,N29,N31,N33,N35,N37,N39,N41,N43,N45,N47)-N10</f>
        <v>0</v>
      </c>
      <c r="O52" s="57">
        <f t="shared" si="3"/>
        <v>0</v>
      </c>
      <c r="P52" s="57">
        <f t="shared" si="3"/>
        <v>0</v>
      </c>
      <c r="Q52" s="57">
        <f t="shared" si="3"/>
        <v>0</v>
      </c>
      <c r="R52" s="57">
        <f t="shared" si="3"/>
        <v>0</v>
      </c>
      <c r="S52" s="57">
        <f t="shared" si="3"/>
        <v>0</v>
      </c>
    </row>
    <row r="53" spans="4:19" ht="10.5">
      <c r="D53" s="56" t="s">
        <v>48</v>
      </c>
      <c r="E53" s="57">
        <f>SUM(E14,E16,E18,E20,E22,E24,E26,E28,E30,E32,E34,E36,E38,E40,E42,E44,E46,E48)-E11</f>
        <v>0</v>
      </c>
      <c r="F53" s="57">
        <f t="shared" si="2"/>
        <v>0</v>
      </c>
      <c r="G53" s="57">
        <f t="shared" si="2"/>
        <v>0</v>
      </c>
      <c r="H53" s="57">
        <f t="shared" si="2"/>
        <v>0</v>
      </c>
      <c r="I53" s="57">
        <f t="shared" si="2"/>
        <v>0</v>
      </c>
      <c r="J53" s="57">
        <f>SUM(J14,J16,J18,J20,J22,J24,J26,J28,J30,J32,J34,J36,J38,J40,J42,J44,J46,J48)-J11</f>
        <v>0</v>
      </c>
      <c r="K53" s="57">
        <f aca="true" t="shared" si="4" ref="K53:S53">SUM(K14,K16,K18,K20,K22,K24,K26,K28,K30,K32,K34,K36,K38,K40,K42,K44,K48)-K11</f>
        <v>0</v>
      </c>
      <c r="L53" s="57">
        <f t="shared" si="4"/>
        <v>0</v>
      </c>
      <c r="M53" s="57">
        <f t="shared" si="4"/>
        <v>0</v>
      </c>
      <c r="N53" s="57">
        <f>SUM(N14,N16,N18,N20,N22,N24,N26,N28,N30,N32,N34,N36,N38,N40,N42,N44,N46,N48)-N11</f>
        <v>0</v>
      </c>
      <c r="O53" s="57">
        <f t="shared" si="4"/>
        <v>0</v>
      </c>
      <c r="P53" s="57">
        <f t="shared" si="4"/>
        <v>0</v>
      </c>
      <c r="Q53" s="57">
        <f t="shared" si="4"/>
        <v>0</v>
      </c>
      <c r="R53" s="57">
        <f t="shared" si="4"/>
        <v>0</v>
      </c>
      <c r="S53" s="57">
        <f t="shared" si="4"/>
        <v>0</v>
      </c>
    </row>
    <row r="56" spans="4:20" ht="10.5">
      <c r="D56" s="58" t="s">
        <v>51</v>
      </c>
      <c r="E56" s="59">
        <f aca="true" t="shared" si="5" ref="E56:S56">E10-SUM(E13,E15,E17,E19,E21,E23,E25,E27,E29,E31,E33,E35,E37,E39,E41,E45,E47)-E43</f>
        <v>0</v>
      </c>
      <c r="F56" s="59">
        <f t="shared" si="5"/>
        <v>0</v>
      </c>
      <c r="G56" s="59">
        <f t="shared" si="5"/>
        <v>0</v>
      </c>
      <c r="H56" s="59">
        <f t="shared" si="5"/>
        <v>0</v>
      </c>
      <c r="I56" s="59">
        <f t="shared" si="5"/>
        <v>0</v>
      </c>
      <c r="J56" s="59">
        <f t="shared" si="5"/>
        <v>0</v>
      </c>
      <c r="K56" s="59">
        <f t="shared" si="5"/>
        <v>0</v>
      </c>
      <c r="L56" s="59">
        <f t="shared" si="5"/>
        <v>0</v>
      </c>
      <c r="M56" s="59">
        <f t="shared" si="5"/>
        <v>0</v>
      </c>
      <c r="N56" s="59">
        <f t="shared" si="5"/>
        <v>0</v>
      </c>
      <c r="O56" s="59">
        <f t="shared" si="5"/>
        <v>0</v>
      </c>
      <c r="P56" s="59">
        <f t="shared" si="5"/>
        <v>0</v>
      </c>
      <c r="Q56" s="59">
        <f t="shared" si="5"/>
        <v>0</v>
      </c>
      <c r="R56" s="59">
        <f t="shared" si="5"/>
        <v>0</v>
      </c>
      <c r="S56" s="59">
        <f t="shared" si="5"/>
        <v>0</v>
      </c>
      <c r="T56" s="59"/>
    </row>
    <row r="57" spans="4:20" ht="10.5">
      <c r="D57" s="58" t="s">
        <v>52</v>
      </c>
      <c r="E57" s="59">
        <f aca="true" t="shared" si="6" ref="E57:S57">E11-SUM(E14,E16,E18,E20,E22,E24,E26,E28,E30,E32,E34,E36,E38,E40,E42,E46,E48)-E44</f>
        <v>0</v>
      </c>
      <c r="F57" s="59">
        <f t="shared" si="6"/>
        <v>0</v>
      </c>
      <c r="G57" s="59">
        <f t="shared" si="6"/>
        <v>0</v>
      </c>
      <c r="H57" s="59">
        <f t="shared" si="6"/>
        <v>0</v>
      </c>
      <c r="I57" s="59">
        <f t="shared" si="6"/>
        <v>0</v>
      </c>
      <c r="J57" s="59">
        <f t="shared" si="6"/>
        <v>0</v>
      </c>
      <c r="K57" s="59">
        <f t="shared" si="6"/>
        <v>0</v>
      </c>
      <c r="L57" s="59">
        <f t="shared" si="6"/>
        <v>0</v>
      </c>
      <c r="M57" s="59">
        <f t="shared" si="6"/>
        <v>0</v>
      </c>
      <c r="N57" s="59">
        <f t="shared" si="6"/>
        <v>0</v>
      </c>
      <c r="O57" s="59">
        <f t="shared" si="6"/>
        <v>0</v>
      </c>
      <c r="P57" s="59">
        <f t="shared" si="6"/>
        <v>0</v>
      </c>
      <c r="Q57" s="59">
        <f t="shared" si="6"/>
        <v>0</v>
      </c>
      <c r="R57" s="59">
        <f t="shared" si="6"/>
        <v>0</v>
      </c>
      <c r="S57" s="59">
        <f t="shared" si="6"/>
        <v>0</v>
      </c>
      <c r="T57" s="59"/>
    </row>
  </sheetData>
  <sheetProtection/>
  <mergeCells count="31">
    <mergeCell ref="K4:L4"/>
    <mergeCell ref="B19:B20"/>
    <mergeCell ref="B4:D5"/>
    <mergeCell ref="E2:S2"/>
    <mergeCell ref="M4:P4"/>
    <mergeCell ref="Q4:S4"/>
    <mergeCell ref="E4:E5"/>
    <mergeCell ref="F4:F5"/>
    <mergeCell ref="G4:G5"/>
    <mergeCell ref="H4:I4"/>
    <mergeCell ref="J4:J5"/>
    <mergeCell ref="B15:B16"/>
    <mergeCell ref="B13:B14"/>
    <mergeCell ref="B6:B7"/>
    <mergeCell ref="B8:B9"/>
    <mergeCell ref="B10:B11"/>
    <mergeCell ref="B47:B48"/>
    <mergeCell ref="B33:B34"/>
    <mergeCell ref="B35:B36"/>
    <mergeCell ref="B37:B38"/>
    <mergeCell ref="B39:B40"/>
    <mergeCell ref="B29:B30"/>
    <mergeCell ref="B31:B32"/>
    <mergeCell ref="B41:B42"/>
    <mergeCell ref="B45:B46"/>
    <mergeCell ref="B21:B22"/>
    <mergeCell ref="B23:B24"/>
    <mergeCell ref="B25:B26"/>
    <mergeCell ref="B27:B28"/>
    <mergeCell ref="B43:B44"/>
    <mergeCell ref="B17:B1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Z57"/>
  <sheetViews>
    <sheetView view="pageBreakPreview" zoomScaleNormal="125" zoomScaleSheetLayoutView="100" zoomScalePageLayoutView="0" workbookViewId="0" topLeftCell="A1">
      <pane xSplit="14" ySplit="5" topLeftCell="O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2" sqref="E12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7" width="9.875" style="1" customWidth="1"/>
    <col min="8" max="8" width="12.875" style="1" customWidth="1"/>
    <col min="9" max="13" width="9.875" style="1" customWidth="1"/>
    <col min="14" max="14" width="2.875" style="1" customWidth="1"/>
    <col min="15" max="23" width="10.375" style="1" customWidth="1"/>
    <col min="24" max="24" width="8.875" style="4" customWidth="1"/>
    <col min="25" max="25" width="2.875" style="1" customWidth="1"/>
    <col min="26" max="26" width="7.875" style="1" customWidth="1"/>
    <col min="27" max="27" width="2.875" style="1" customWidth="1"/>
    <col min="28" max="31" width="4.875" style="1" customWidth="1"/>
    <col min="32" max="16384" width="9.375" style="1" customWidth="1"/>
  </cols>
  <sheetData>
    <row r="1" spans="2:24" ht="10.5">
      <c r="B1" s="1" t="s">
        <v>64</v>
      </c>
      <c r="D1" s="2"/>
      <c r="F1" s="3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1" t="s">
        <v>70</v>
      </c>
    </row>
    <row r="2" spans="2:26" ht="14.25" customHeight="1">
      <c r="B2" s="5"/>
      <c r="C2" s="5"/>
      <c r="D2" s="5"/>
      <c r="E2" s="102" t="s">
        <v>67</v>
      </c>
      <c r="F2" s="102"/>
      <c r="G2" s="102"/>
      <c r="H2" s="102"/>
      <c r="I2" s="102"/>
      <c r="J2" s="102"/>
      <c r="K2" s="102"/>
      <c r="L2" s="102"/>
      <c r="M2" s="5"/>
      <c r="P2" s="102" t="s">
        <v>66</v>
      </c>
      <c r="Q2" s="102"/>
      <c r="R2" s="102"/>
      <c r="S2" s="102"/>
      <c r="T2" s="102"/>
      <c r="U2" s="102"/>
      <c r="V2" s="102"/>
      <c r="W2" s="102"/>
      <c r="X2" s="5"/>
      <c r="Y2" s="5"/>
      <c r="Z2" s="5"/>
    </row>
    <row r="3" spans="4:24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8"/>
    </row>
    <row r="4" spans="2:26" ht="39.75" customHeight="1">
      <c r="B4" s="76" t="s">
        <v>0</v>
      </c>
      <c r="C4" s="77"/>
      <c r="D4" s="77"/>
      <c r="E4" s="68" t="s">
        <v>46</v>
      </c>
      <c r="F4" s="95" t="s">
        <v>16</v>
      </c>
      <c r="G4" s="68" t="s">
        <v>28</v>
      </c>
      <c r="H4" s="68" t="s">
        <v>49</v>
      </c>
      <c r="I4" s="91" t="s">
        <v>17</v>
      </c>
      <c r="J4" s="86"/>
      <c r="K4" s="86"/>
      <c r="L4" s="86"/>
      <c r="M4" s="92" t="s">
        <v>21</v>
      </c>
      <c r="O4" s="95" t="s">
        <v>55</v>
      </c>
      <c r="P4" s="68" t="s">
        <v>56</v>
      </c>
      <c r="Q4" s="68" t="s">
        <v>57</v>
      </c>
      <c r="R4" s="68" t="s">
        <v>58</v>
      </c>
      <c r="S4" s="68" t="s">
        <v>59</v>
      </c>
      <c r="T4" s="68" t="s">
        <v>60</v>
      </c>
      <c r="U4" s="68" t="s">
        <v>61</v>
      </c>
      <c r="V4" s="68" t="s">
        <v>62</v>
      </c>
      <c r="W4" s="88" t="s">
        <v>22</v>
      </c>
      <c r="X4" s="98" t="s">
        <v>0</v>
      </c>
      <c r="Y4" s="99"/>
      <c r="Z4" s="99"/>
    </row>
    <row r="5" spans="2:26" ht="93" customHeight="1">
      <c r="B5" s="79"/>
      <c r="C5" s="79"/>
      <c r="D5" s="79"/>
      <c r="E5" s="94"/>
      <c r="F5" s="96"/>
      <c r="G5" s="89"/>
      <c r="H5" s="69"/>
      <c r="I5" s="16" t="s">
        <v>18</v>
      </c>
      <c r="J5" s="16" t="s">
        <v>19</v>
      </c>
      <c r="K5" s="16" t="s">
        <v>20</v>
      </c>
      <c r="L5" s="16" t="s">
        <v>29</v>
      </c>
      <c r="M5" s="93"/>
      <c r="O5" s="97"/>
      <c r="P5" s="89"/>
      <c r="Q5" s="89"/>
      <c r="R5" s="69"/>
      <c r="S5" s="69"/>
      <c r="T5" s="69"/>
      <c r="U5" s="69"/>
      <c r="V5" s="69"/>
      <c r="W5" s="89"/>
      <c r="X5" s="100"/>
      <c r="Y5" s="101"/>
      <c r="Z5" s="101"/>
    </row>
    <row r="6" spans="2:26" s="18" customFormat="1" ht="15.75" customHeight="1">
      <c r="B6" s="70" t="s">
        <v>63</v>
      </c>
      <c r="D6" s="18" t="s">
        <v>23</v>
      </c>
      <c r="E6" s="60">
        <v>0</v>
      </c>
      <c r="F6" s="25">
        <v>0</v>
      </c>
      <c r="G6" s="19">
        <v>0</v>
      </c>
      <c r="H6" s="21">
        <v>261</v>
      </c>
      <c r="I6" s="20">
        <v>347</v>
      </c>
      <c r="J6" s="20">
        <v>3</v>
      </c>
      <c r="K6" s="20">
        <v>12</v>
      </c>
      <c r="L6" s="20">
        <v>12</v>
      </c>
      <c r="M6" s="61">
        <v>7</v>
      </c>
      <c r="O6" s="22">
        <v>7</v>
      </c>
      <c r="P6" s="60">
        <v>23</v>
      </c>
      <c r="Q6" s="60">
        <v>101</v>
      </c>
      <c r="R6" s="60">
        <v>106</v>
      </c>
      <c r="S6" s="60">
        <v>0</v>
      </c>
      <c r="T6" s="60">
        <v>21</v>
      </c>
      <c r="U6" s="60">
        <v>1</v>
      </c>
      <c r="V6" s="60">
        <v>1594</v>
      </c>
      <c r="W6" s="20">
        <v>13</v>
      </c>
      <c r="X6" s="26" t="s">
        <v>23</v>
      </c>
      <c r="Y6" s="27"/>
      <c r="Z6" s="70" t="s">
        <v>63</v>
      </c>
    </row>
    <row r="7" spans="2:26" s="18" customFormat="1" ht="15.75" customHeight="1">
      <c r="B7" s="71"/>
      <c r="D7" s="18" t="s">
        <v>24</v>
      </c>
      <c r="E7" s="60">
        <v>0</v>
      </c>
      <c r="F7" s="25">
        <v>0</v>
      </c>
      <c r="G7" s="19">
        <v>0</v>
      </c>
      <c r="H7" s="21">
        <v>157</v>
      </c>
      <c r="I7" s="20">
        <v>383</v>
      </c>
      <c r="J7" s="20">
        <v>3</v>
      </c>
      <c r="K7" s="20">
        <v>12</v>
      </c>
      <c r="L7" s="20">
        <v>11</v>
      </c>
      <c r="M7" s="61">
        <v>6</v>
      </c>
      <c r="O7" s="22">
        <v>5</v>
      </c>
      <c r="P7" s="60">
        <v>17</v>
      </c>
      <c r="Q7" s="60">
        <v>59</v>
      </c>
      <c r="R7" s="60">
        <v>73</v>
      </c>
      <c r="S7" s="60">
        <v>0</v>
      </c>
      <c r="T7" s="60">
        <v>9</v>
      </c>
      <c r="U7" s="60">
        <v>1</v>
      </c>
      <c r="V7" s="60">
        <v>1585</v>
      </c>
      <c r="W7" s="20">
        <v>10</v>
      </c>
      <c r="X7" s="26" t="s">
        <v>24</v>
      </c>
      <c r="Y7" s="27"/>
      <c r="Z7" s="71"/>
    </row>
    <row r="8" spans="2:26" s="18" customFormat="1" ht="15.75" customHeight="1">
      <c r="B8" s="66" t="s">
        <v>65</v>
      </c>
      <c r="D8" s="18" t="s">
        <v>23</v>
      </c>
      <c r="E8" s="60">
        <v>0</v>
      </c>
      <c r="F8" s="25">
        <v>0</v>
      </c>
      <c r="G8" s="19">
        <v>0</v>
      </c>
      <c r="H8" s="21">
        <v>247</v>
      </c>
      <c r="I8" s="20">
        <v>341</v>
      </c>
      <c r="J8" s="20">
        <v>5</v>
      </c>
      <c r="K8" s="20">
        <v>12</v>
      </c>
      <c r="L8" s="20">
        <v>11</v>
      </c>
      <c r="M8" s="61">
        <v>7</v>
      </c>
      <c r="O8" s="22">
        <v>4</v>
      </c>
      <c r="P8" s="60">
        <v>27</v>
      </c>
      <c r="Q8" s="60">
        <v>173</v>
      </c>
      <c r="R8" s="60">
        <v>212</v>
      </c>
      <c r="S8" s="60">
        <v>0</v>
      </c>
      <c r="T8" s="60">
        <v>54</v>
      </c>
      <c r="U8" s="60">
        <v>0</v>
      </c>
      <c r="V8" s="60">
        <v>76</v>
      </c>
      <c r="W8" s="20">
        <v>9</v>
      </c>
      <c r="X8" s="26" t="s">
        <v>23</v>
      </c>
      <c r="Y8" s="27"/>
      <c r="Z8" s="66" t="s">
        <v>65</v>
      </c>
    </row>
    <row r="9" spans="2:26" s="18" customFormat="1" ht="15.75" customHeight="1">
      <c r="B9" s="71"/>
      <c r="D9" s="18" t="s">
        <v>24</v>
      </c>
      <c r="E9" s="60">
        <v>0</v>
      </c>
      <c r="F9" s="25">
        <v>0</v>
      </c>
      <c r="G9" s="19">
        <v>0</v>
      </c>
      <c r="H9" s="21">
        <v>105</v>
      </c>
      <c r="I9" s="20">
        <v>378</v>
      </c>
      <c r="J9" s="20">
        <v>5</v>
      </c>
      <c r="K9" s="20">
        <v>13</v>
      </c>
      <c r="L9" s="20">
        <v>9</v>
      </c>
      <c r="M9" s="61">
        <v>5</v>
      </c>
      <c r="O9" s="22">
        <v>3</v>
      </c>
      <c r="P9" s="60">
        <v>21</v>
      </c>
      <c r="Q9" s="60">
        <v>129</v>
      </c>
      <c r="R9" s="60">
        <v>134</v>
      </c>
      <c r="S9" s="60">
        <v>0</v>
      </c>
      <c r="T9" s="60">
        <v>23</v>
      </c>
      <c r="U9" s="60">
        <v>0</v>
      </c>
      <c r="V9" s="60">
        <v>63</v>
      </c>
      <c r="W9" s="20">
        <v>7</v>
      </c>
      <c r="X9" s="26" t="s">
        <v>24</v>
      </c>
      <c r="Y9" s="27"/>
      <c r="Z9" s="71"/>
    </row>
    <row r="10" spans="2:26" s="18" customFormat="1" ht="15.75" customHeight="1">
      <c r="B10" s="72" t="s">
        <v>71</v>
      </c>
      <c r="C10" s="30"/>
      <c r="D10" s="30" t="s">
        <v>23</v>
      </c>
      <c r="E10" s="31">
        <f aca="true" t="shared" si="0" ref="E10:M10">SUM(E13,E15,E17,E19,E21,E23,E25,E27,E29,E31,E33,E35,E37,E39,E41,E43,E45,E47)</f>
        <v>0</v>
      </c>
      <c r="F10" s="33">
        <f t="shared" si="0"/>
        <v>0</v>
      </c>
      <c r="G10" s="33">
        <f t="shared" si="0"/>
        <v>0</v>
      </c>
      <c r="H10" s="33">
        <f t="shared" si="0"/>
        <v>299</v>
      </c>
      <c r="I10" s="33">
        <f t="shared" si="0"/>
        <v>341</v>
      </c>
      <c r="J10" s="33">
        <f t="shared" si="0"/>
        <v>1</v>
      </c>
      <c r="K10" s="33">
        <f t="shared" si="0"/>
        <v>21</v>
      </c>
      <c r="L10" s="33">
        <f t="shared" si="0"/>
        <v>19</v>
      </c>
      <c r="M10" s="62">
        <f t="shared" si="0"/>
        <v>8</v>
      </c>
      <c r="O10" s="33">
        <f aca="true" t="shared" si="1" ref="O10:W10">SUM(O13,O15,O17,O19,O21,O23,O25,O27,O29,O31,O33,O35,O37,O39,O41,O43,O45,O47)</f>
        <v>6</v>
      </c>
      <c r="P10" s="31">
        <f t="shared" si="1"/>
        <v>108</v>
      </c>
      <c r="Q10" s="31">
        <f t="shared" si="1"/>
        <v>134</v>
      </c>
      <c r="R10" s="31">
        <f t="shared" si="1"/>
        <v>179</v>
      </c>
      <c r="S10" s="31">
        <f t="shared" si="1"/>
        <v>0</v>
      </c>
      <c r="T10" s="31">
        <f t="shared" si="1"/>
        <v>46</v>
      </c>
      <c r="U10" s="31">
        <f t="shared" si="1"/>
        <v>5</v>
      </c>
      <c r="V10" s="31">
        <f t="shared" si="1"/>
        <v>23</v>
      </c>
      <c r="W10" s="31">
        <f t="shared" si="1"/>
        <v>10</v>
      </c>
      <c r="X10" s="34" t="s">
        <v>23</v>
      </c>
      <c r="Y10" s="35"/>
      <c r="Z10" s="72" t="s">
        <v>71</v>
      </c>
    </row>
    <row r="11" spans="2:26" s="18" customFormat="1" ht="15.75" customHeight="1">
      <c r="B11" s="73"/>
      <c r="C11" s="30"/>
      <c r="D11" s="30" t="s">
        <v>24</v>
      </c>
      <c r="E11" s="31">
        <f aca="true" t="shared" si="2" ref="E11:M11">SUM(E14,E16,E18,E20,E22,E24,E26,E28,E30,E32,E34,E36,E38,E40,E42,E44,E46,E48)</f>
        <v>0</v>
      </c>
      <c r="F11" s="33">
        <f t="shared" si="2"/>
        <v>0</v>
      </c>
      <c r="G11" s="33">
        <f t="shared" si="2"/>
        <v>0</v>
      </c>
      <c r="H11" s="33">
        <f t="shared" si="2"/>
        <v>96</v>
      </c>
      <c r="I11" s="33">
        <f t="shared" si="2"/>
        <v>371</v>
      </c>
      <c r="J11" s="33">
        <f t="shared" si="2"/>
        <v>2</v>
      </c>
      <c r="K11" s="33">
        <f t="shared" si="2"/>
        <v>21</v>
      </c>
      <c r="L11" s="33">
        <f t="shared" si="2"/>
        <v>21</v>
      </c>
      <c r="M11" s="62">
        <f t="shared" si="2"/>
        <v>7</v>
      </c>
      <c r="O11" s="33">
        <f aca="true" t="shared" si="3" ref="O11:W11">SUM(O14,O16,O18,O20,O22,O24,O26,O28,O30,O32,O34,O36,O38,O40,O42,O44,O46,O48)</f>
        <v>5</v>
      </c>
      <c r="P11" s="31">
        <f t="shared" si="3"/>
        <v>104</v>
      </c>
      <c r="Q11" s="31">
        <f t="shared" si="3"/>
        <v>105</v>
      </c>
      <c r="R11" s="31">
        <f t="shared" si="3"/>
        <v>124</v>
      </c>
      <c r="S11" s="31">
        <f t="shared" si="3"/>
        <v>0</v>
      </c>
      <c r="T11" s="31">
        <f t="shared" si="3"/>
        <v>15</v>
      </c>
      <c r="U11" s="31">
        <f t="shared" si="3"/>
        <v>4</v>
      </c>
      <c r="V11" s="31">
        <f t="shared" si="3"/>
        <v>15</v>
      </c>
      <c r="W11" s="31">
        <f t="shared" si="3"/>
        <v>9</v>
      </c>
      <c r="X11" s="34" t="s">
        <v>24</v>
      </c>
      <c r="Y11" s="35"/>
      <c r="Z11" s="73"/>
    </row>
    <row r="12" spans="5:26" ht="15.75" customHeight="1">
      <c r="E12" s="37"/>
      <c r="F12" s="40"/>
      <c r="G12" s="37"/>
      <c r="H12" s="37"/>
      <c r="I12" s="37"/>
      <c r="J12" s="37"/>
      <c r="K12" s="37"/>
      <c r="L12" s="37"/>
      <c r="M12" s="38"/>
      <c r="O12" s="63"/>
      <c r="P12" s="37"/>
      <c r="Q12" s="37"/>
      <c r="R12" s="37"/>
      <c r="S12" s="37"/>
      <c r="T12" s="37"/>
      <c r="U12" s="37"/>
      <c r="V12" s="37"/>
      <c r="W12" s="37"/>
      <c r="X12" s="41"/>
      <c r="Y12" s="4"/>
      <c r="Z12" s="4"/>
    </row>
    <row r="13" spans="2:26" ht="15.75" customHeight="1">
      <c r="B13" s="65" t="s">
        <v>26</v>
      </c>
      <c r="C13" s="18"/>
      <c r="D13" s="18" t="s">
        <v>23</v>
      </c>
      <c r="E13" s="43">
        <v>0</v>
      </c>
      <c r="F13" s="45">
        <v>0</v>
      </c>
      <c r="G13" s="43">
        <v>0</v>
      </c>
      <c r="H13" s="43">
        <v>15</v>
      </c>
      <c r="I13" s="43">
        <v>24</v>
      </c>
      <c r="J13" s="43">
        <v>0</v>
      </c>
      <c r="K13" s="43">
        <v>2</v>
      </c>
      <c r="L13" s="43">
        <v>0</v>
      </c>
      <c r="M13" s="44">
        <v>3</v>
      </c>
      <c r="O13" s="49">
        <v>1</v>
      </c>
      <c r="P13" s="43">
        <v>9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1</v>
      </c>
      <c r="W13" s="43">
        <v>0</v>
      </c>
      <c r="X13" s="26" t="s">
        <v>23</v>
      </c>
      <c r="Y13" s="27"/>
      <c r="Z13" s="66" t="s">
        <v>26</v>
      </c>
    </row>
    <row r="14" spans="2:26" ht="15.75" customHeight="1">
      <c r="B14" s="65"/>
      <c r="C14" s="18"/>
      <c r="D14" s="18" t="s">
        <v>24</v>
      </c>
      <c r="E14" s="43">
        <v>0</v>
      </c>
      <c r="F14" s="45">
        <v>0</v>
      </c>
      <c r="G14" s="43">
        <v>0</v>
      </c>
      <c r="H14" s="43">
        <v>7</v>
      </c>
      <c r="I14" s="43">
        <v>24</v>
      </c>
      <c r="J14" s="43">
        <v>0</v>
      </c>
      <c r="K14" s="43">
        <v>1</v>
      </c>
      <c r="L14" s="43">
        <v>0</v>
      </c>
      <c r="M14" s="44">
        <v>3</v>
      </c>
      <c r="O14" s="49">
        <v>1</v>
      </c>
      <c r="P14" s="43">
        <v>7</v>
      </c>
      <c r="Q14" s="43">
        <v>2</v>
      </c>
      <c r="R14" s="43">
        <v>0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26" t="s">
        <v>24</v>
      </c>
      <c r="Y14" s="27"/>
      <c r="Z14" s="66"/>
    </row>
    <row r="15" spans="2:26" ht="15.75" customHeight="1">
      <c r="B15" s="65" t="s">
        <v>25</v>
      </c>
      <c r="C15" s="18"/>
      <c r="D15" s="18" t="s">
        <v>23</v>
      </c>
      <c r="E15" s="43">
        <v>0</v>
      </c>
      <c r="F15" s="45">
        <v>0</v>
      </c>
      <c r="G15" s="43">
        <v>0</v>
      </c>
      <c r="H15" s="43">
        <v>112</v>
      </c>
      <c r="I15" s="43">
        <v>71</v>
      </c>
      <c r="J15" s="43">
        <v>0</v>
      </c>
      <c r="K15" s="43">
        <v>1</v>
      </c>
      <c r="L15" s="43">
        <v>1</v>
      </c>
      <c r="M15" s="44">
        <v>0</v>
      </c>
      <c r="O15" s="49">
        <v>2</v>
      </c>
      <c r="P15" s="43">
        <v>44</v>
      </c>
      <c r="Q15" s="43">
        <v>84</v>
      </c>
      <c r="R15" s="43">
        <v>141</v>
      </c>
      <c r="S15" s="43">
        <v>0</v>
      </c>
      <c r="T15" s="43">
        <v>4</v>
      </c>
      <c r="U15" s="43">
        <v>0</v>
      </c>
      <c r="V15" s="43">
        <v>14</v>
      </c>
      <c r="W15" s="43">
        <v>0</v>
      </c>
      <c r="X15" s="26" t="s">
        <v>23</v>
      </c>
      <c r="Y15" s="27"/>
      <c r="Z15" s="66" t="s">
        <v>25</v>
      </c>
    </row>
    <row r="16" spans="2:26" ht="15.75" customHeight="1">
      <c r="B16" s="65"/>
      <c r="C16" s="18"/>
      <c r="D16" s="18" t="s">
        <v>24</v>
      </c>
      <c r="E16" s="43">
        <v>0</v>
      </c>
      <c r="F16" s="45">
        <v>0</v>
      </c>
      <c r="G16" s="43">
        <v>0</v>
      </c>
      <c r="H16" s="43">
        <v>26</v>
      </c>
      <c r="I16" s="43">
        <v>61</v>
      </c>
      <c r="J16" s="43">
        <v>0</v>
      </c>
      <c r="K16" s="43">
        <v>1</v>
      </c>
      <c r="L16" s="43">
        <v>2</v>
      </c>
      <c r="M16" s="44">
        <v>0</v>
      </c>
      <c r="O16" s="49">
        <v>1</v>
      </c>
      <c r="P16" s="46">
        <v>43</v>
      </c>
      <c r="Q16" s="46">
        <v>66</v>
      </c>
      <c r="R16" s="46">
        <v>101</v>
      </c>
      <c r="S16" s="46">
        <v>0</v>
      </c>
      <c r="T16" s="46">
        <v>3</v>
      </c>
      <c r="U16" s="46">
        <v>0</v>
      </c>
      <c r="V16" s="46">
        <v>8</v>
      </c>
      <c r="W16" s="46">
        <v>0</v>
      </c>
      <c r="X16" s="26" t="s">
        <v>24</v>
      </c>
      <c r="Y16" s="27"/>
      <c r="Z16" s="66"/>
    </row>
    <row r="17" spans="2:26" ht="15.75" customHeight="1">
      <c r="B17" s="65" t="s">
        <v>30</v>
      </c>
      <c r="C17" s="18"/>
      <c r="D17" s="18" t="s">
        <v>23</v>
      </c>
      <c r="E17" s="43">
        <v>0</v>
      </c>
      <c r="F17" s="45">
        <v>0</v>
      </c>
      <c r="G17" s="43">
        <v>0</v>
      </c>
      <c r="H17" s="43">
        <v>0</v>
      </c>
      <c r="I17" s="43">
        <v>1</v>
      </c>
      <c r="J17" s="43">
        <v>0</v>
      </c>
      <c r="K17" s="43">
        <v>0</v>
      </c>
      <c r="L17" s="43">
        <v>0</v>
      </c>
      <c r="M17" s="44">
        <v>0</v>
      </c>
      <c r="O17" s="49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26" t="s">
        <v>23</v>
      </c>
      <c r="Y17" s="27"/>
      <c r="Z17" s="66" t="s">
        <v>30</v>
      </c>
    </row>
    <row r="18" spans="2:26" ht="15.75" customHeight="1">
      <c r="B18" s="65"/>
      <c r="C18" s="18"/>
      <c r="D18" s="18" t="s">
        <v>24</v>
      </c>
      <c r="E18" s="43">
        <v>0</v>
      </c>
      <c r="F18" s="45">
        <v>0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4">
        <v>0</v>
      </c>
      <c r="O18" s="49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26" t="s">
        <v>24</v>
      </c>
      <c r="Y18" s="27"/>
      <c r="Z18" s="66"/>
    </row>
    <row r="19" spans="2:26" ht="15.75" customHeight="1">
      <c r="B19" s="65" t="s">
        <v>31</v>
      </c>
      <c r="C19" s="18"/>
      <c r="D19" s="18" t="s">
        <v>23</v>
      </c>
      <c r="E19" s="43">
        <v>0</v>
      </c>
      <c r="F19" s="45">
        <v>0</v>
      </c>
      <c r="G19" s="43">
        <v>0</v>
      </c>
      <c r="H19" s="43">
        <v>26</v>
      </c>
      <c r="I19" s="43">
        <v>9</v>
      </c>
      <c r="J19" s="43">
        <v>0</v>
      </c>
      <c r="K19" s="43">
        <v>1</v>
      </c>
      <c r="L19" s="43">
        <v>2</v>
      </c>
      <c r="M19" s="44">
        <v>1</v>
      </c>
      <c r="O19" s="49">
        <v>1</v>
      </c>
      <c r="P19" s="43">
        <v>10</v>
      </c>
      <c r="Q19" s="43">
        <v>0</v>
      </c>
      <c r="R19" s="43">
        <v>2</v>
      </c>
      <c r="S19" s="43">
        <v>0</v>
      </c>
      <c r="T19" s="43">
        <v>0</v>
      </c>
      <c r="U19" s="43">
        <v>0</v>
      </c>
      <c r="V19" s="43">
        <v>0</v>
      </c>
      <c r="W19" s="43">
        <v>6</v>
      </c>
      <c r="X19" s="26" t="s">
        <v>23</v>
      </c>
      <c r="Y19" s="27"/>
      <c r="Z19" s="66" t="s">
        <v>31</v>
      </c>
    </row>
    <row r="20" spans="2:26" ht="15.75" customHeight="1">
      <c r="B20" s="65"/>
      <c r="C20" s="18"/>
      <c r="D20" s="18" t="s">
        <v>24</v>
      </c>
      <c r="E20" s="43">
        <v>0</v>
      </c>
      <c r="F20" s="45">
        <v>0</v>
      </c>
      <c r="G20" s="43">
        <v>0</v>
      </c>
      <c r="H20" s="43">
        <v>14</v>
      </c>
      <c r="I20" s="43">
        <v>12</v>
      </c>
      <c r="J20" s="43">
        <v>0</v>
      </c>
      <c r="K20" s="43">
        <v>1</v>
      </c>
      <c r="L20" s="43">
        <v>2</v>
      </c>
      <c r="M20" s="44">
        <v>1</v>
      </c>
      <c r="O20" s="49">
        <v>1</v>
      </c>
      <c r="P20" s="43">
        <v>10</v>
      </c>
      <c r="Q20" s="43">
        <v>0</v>
      </c>
      <c r="R20" s="43">
        <v>2</v>
      </c>
      <c r="S20" s="43">
        <v>0</v>
      </c>
      <c r="T20" s="43">
        <v>0</v>
      </c>
      <c r="U20" s="43">
        <v>0</v>
      </c>
      <c r="V20" s="43">
        <v>0</v>
      </c>
      <c r="W20" s="43">
        <v>5</v>
      </c>
      <c r="X20" s="26" t="s">
        <v>24</v>
      </c>
      <c r="Y20" s="27"/>
      <c r="Z20" s="66"/>
    </row>
    <row r="21" spans="2:26" ht="15.75" customHeight="1">
      <c r="B21" s="65" t="s">
        <v>32</v>
      </c>
      <c r="C21" s="18"/>
      <c r="D21" s="18" t="s">
        <v>23</v>
      </c>
      <c r="E21" s="43">
        <v>0</v>
      </c>
      <c r="F21" s="45">
        <v>0</v>
      </c>
      <c r="G21" s="43">
        <v>0</v>
      </c>
      <c r="H21" s="43">
        <v>13</v>
      </c>
      <c r="I21" s="43">
        <v>0</v>
      </c>
      <c r="J21" s="43">
        <v>0</v>
      </c>
      <c r="K21" s="43">
        <v>0</v>
      </c>
      <c r="L21" s="43">
        <v>1</v>
      </c>
      <c r="M21" s="44">
        <v>0</v>
      </c>
      <c r="O21" s="49">
        <v>0</v>
      </c>
      <c r="P21" s="43">
        <v>0</v>
      </c>
      <c r="Q21" s="43">
        <v>20</v>
      </c>
      <c r="R21" s="43">
        <v>4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26" t="s">
        <v>23</v>
      </c>
      <c r="Y21" s="27"/>
      <c r="Z21" s="66" t="s">
        <v>32</v>
      </c>
    </row>
    <row r="22" spans="2:26" ht="15.75" customHeight="1">
      <c r="B22" s="65"/>
      <c r="C22" s="18"/>
      <c r="D22" s="18" t="s">
        <v>24</v>
      </c>
      <c r="E22" s="43">
        <v>0</v>
      </c>
      <c r="F22" s="45">
        <v>0</v>
      </c>
      <c r="G22" s="43">
        <v>0</v>
      </c>
      <c r="H22" s="43">
        <v>5</v>
      </c>
      <c r="I22" s="43">
        <v>0</v>
      </c>
      <c r="J22" s="43">
        <v>0</v>
      </c>
      <c r="K22" s="43">
        <v>0</v>
      </c>
      <c r="L22" s="43">
        <v>1</v>
      </c>
      <c r="M22" s="44">
        <v>0</v>
      </c>
      <c r="O22" s="49">
        <v>0</v>
      </c>
      <c r="P22" s="43">
        <v>0</v>
      </c>
      <c r="Q22" s="43">
        <v>18</v>
      </c>
      <c r="R22" s="43">
        <v>2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26" t="s">
        <v>24</v>
      </c>
      <c r="Y22" s="27"/>
      <c r="Z22" s="66"/>
    </row>
    <row r="23" spans="2:26" ht="15.75" customHeight="1">
      <c r="B23" s="65" t="s">
        <v>33</v>
      </c>
      <c r="C23" s="18"/>
      <c r="D23" s="18" t="s">
        <v>23</v>
      </c>
      <c r="E23" s="43">
        <v>0</v>
      </c>
      <c r="F23" s="45">
        <v>0</v>
      </c>
      <c r="G23" s="43">
        <v>0</v>
      </c>
      <c r="H23" s="43">
        <v>20</v>
      </c>
      <c r="I23" s="43">
        <v>9</v>
      </c>
      <c r="J23" s="43">
        <v>0</v>
      </c>
      <c r="K23" s="43">
        <v>1</v>
      </c>
      <c r="L23" s="43">
        <v>5</v>
      </c>
      <c r="M23" s="44">
        <v>0</v>
      </c>
      <c r="O23" s="49">
        <v>1</v>
      </c>
      <c r="P23" s="43">
        <v>3</v>
      </c>
      <c r="Q23" s="43">
        <v>0</v>
      </c>
      <c r="R23" s="43">
        <v>4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26" t="s">
        <v>23</v>
      </c>
      <c r="Y23" s="27"/>
      <c r="Z23" s="66" t="s">
        <v>33</v>
      </c>
    </row>
    <row r="24" spans="2:26" ht="15.75" customHeight="1">
      <c r="B24" s="65"/>
      <c r="C24" s="18"/>
      <c r="D24" s="18" t="s">
        <v>24</v>
      </c>
      <c r="E24" s="43">
        <v>0</v>
      </c>
      <c r="F24" s="45">
        <v>0</v>
      </c>
      <c r="G24" s="43">
        <v>0</v>
      </c>
      <c r="H24" s="43">
        <v>7</v>
      </c>
      <c r="I24" s="43">
        <v>8</v>
      </c>
      <c r="J24" s="43">
        <v>0</v>
      </c>
      <c r="K24" s="43">
        <v>1</v>
      </c>
      <c r="L24" s="43">
        <v>3</v>
      </c>
      <c r="M24" s="44">
        <v>0</v>
      </c>
      <c r="O24" s="49">
        <v>1</v>
      </c>
      <c r="P24" s="43">
        <v>3</v>
      </c>
      <c r="Q24" s="43">
        <v>0</v>
      </c>
      <c r="R24" s="43">
        <v>3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26" t="s">
        <v>24</v>
      </c>
      <c r="Y24" s="27"/>
      <c r="Z24" s="66"/>
    </row>
    <row r="25" spans="2:26" ht="15.75" customHeight="1">
      <c r="B25" s="65" t="s">
        <v>34</v>
      </c>
      <c r="C25" s="18"/>
      <c r="D25" s="18" t="s">
        <v>23</v>
      </c>
      <c r="E25" s="43">
        <v>0</v>
      </c>
      <c r="F25" s="45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O25" s="49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</v>
      </c>
      <c r="W25" s="43">
        <v>0</v>
      </c>
      <c r="X25" s="26" t="s">
        <v>23</v>
      </c>
      <c r="Y25" s="27"/>
      <c r="Z25" s="66" t="s">
        <v>34</v>
      </c>
    </row>
    <row r="26" spans="2:26" ht="15.75" customHeight="1">
      <c r="B26" s="65"/>
      <c r="C26" s="18"/>
      <c r="D26" s="18" t="s">
        <v>24</v>
      </c>
      <c r="E26" s="43">
        <v>0</v>
      </c>
      <c r="F26" s="45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0</v>
      </c>
      <c r="O26" s="49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1</v>
      </c>
      <c r="W26" s="43">
        <v>0</v>
      </c>
      <c r="X26" s="26" t="s">
        <v>24</v>
      </c>
      <c r="Y26" s="27"/>
      <c r="Z26" s="66"/>
    </row>
    <row r="27" spans="2:26" ht="15.75" customHeight="1">
      <c r="B27" s="65" t="s">
        <v>35</v>
      </c>
      <c r="C27" s="18"/>
      <c r="D27" s="18" t="s">
        <v>23</v>
      </c>
      <c r="E27" s="43">
        <v>0</v>
      </c>
      <c r="F27" s="45">
        <v>0</v>
      </c>
      <c r="G27" s="43">
        <v>0</v>
      </c>
      <c r="H27" s="43">
        <v>0</v>
      </c>
      <c r="I27" s="43">
        <v>0</v>
      </c>
      <c r="J27" s="43">
        <v>1</v>
      </c>
      <c r="K27" s="43">
        <v>0</v>
      </c>
      <c r="L27" s="43">
        <v>0</v>
      </c>
      <c r="M27" s="44">
        <v>0</v>
      </c>
      <c r="O27" s="49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26" t="s">
        <v>23</v>
      </c>
      <c r="Y27" s="27"/>
      <c r="Z27" s="66" t="s">
        <v>35</v>
      </c>
    </row>
    <row r="28" spans="2:26" ht="15.75" customHeight="1">
      <c r="B28" s="65"/>
      <c r="C28" s="18"/>
      <c r="D28" s="18" t="s">
        <v>24</v>
      </c>
      <c r="E28" s="43">
        <v>0</v>
      </c>
      <c r="F28" s="45">
        <v>0</v>
      </c>
      <c r="G28" s="43">
        <v>0</v>
      </c>
      <c r="H28" s="43">
        <v>0</v>
      </c>
      <c r="I28" s="43">
        <v>0</v>
      </c>
      <c r="J28" s="43">
        <v>1</v>
      </c>
      <c r="K28" s="43">
        <v>0</v>
      </c>
      <c r="L28" s="43">
        <v>0</v>
      </c>
      <c r="M28" s="44">
        <v>0</v>
      </c>
      <c r="O28" s="49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26" t="s">
        <v>24</v>
      </c>
      <c r="Y28" s="27"/>
      <c r="Z28" s="66"/>
    </row>
    <row r="29" spans="2:26" ht="15.75" customHeight="1">
      <c r="B29" s="65" t="s">
        <v>36</v>
      </c>
      <c r="C29" s="18"/>
      <c r="D29" s="18" t="s">
        <v>23</v>
      </c>
      <c r="E29" s="43">
        <v>0</v>
      </c>
      <c r="F29" s="45">
        <v>0</v>
      </c>
      <c r="G29" s="43">
        <v>0</v>
      </c>
      <c r="H29" s="43">
        <v>1</v>
      </c>
      <c r="I29" s="43">
        <v>1</v>
      </c>
      <c r="J29" s="43">
        <v>0</v>
      </c>
      <c r="K29" s="43">
        <v>0</v>
      </c>
      <c r="L29" s="43">
        <v>0</v>
      </c>
      <c r="M29" s="44">
        <v>0</v>
      </c>
      <c r="O29" s="49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26" t="s">
        <v>23</v>
      </c>
      <c r="Y29" s="27"/>
      <c r="Z29" s="66" t="s">
        <v>36</v>
      </c>
    </row>
    <row r="30" spans="2:26" ht="15.75" customHeight="1">
      <c r="B30" s="65"/>
      <c r="C30" s="18"/>
      <c r="D30" s="18" t="s">
        <v>24</v>
      </c>
      <c r="E30" s="43">
        <v>0</v>
      </c>
      <c r="F30" s="45">
        <v>0</v>
      </c>
      <c r="G30" s="43">
        <v>0</v>
      </c>
      <c r="H30" s="43">
        <v>1</v>
      </c>
      <c r="I30" s="43">
        <v>1</v>
      </c>
      <c r="J30" s="43">
        <v>0</v>
      </c>
      <c r="K30" s="43">
        <v>0</v>
      </c>
      <c r="L30" s="43">
        <v>0</v>
      </c>
      <c r="M30" s="44">
        <v>0</v>
      </c>
      <c r="O30" s="49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26" t="s">
        <v>24</v>
      </c>
      <c r="Y30" s="27"/>
      <c r="Z30" s="66"/>
    </row>
    <row r="31" spans="2:26" ht="15.75" customHeight="1">
      <c r="B31" s="65" t="s">
        <v>37</v>
      </c>
      <c r="C31" s="18"/>
      <c r="D31" s="18" t="s">
        <v>23</v>
      </c>
      <c r="E31" s="43">
        <v>0</v>
      </c>
      <c r="F31" s="45">
        <v>0</v>
      </c>
      <c r="G31" s="43">
        <v>0</v>
      </c>
      <c r="H31" s="43">
        <v>2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O31" s="49">
        <v>0</v>
      </c>
      <c r="P31" s="43">
        <v>2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26" t="s">
        <v>23</v>
      </c>
      <c r="Y31" s="27"/>
      <c r="Z31" s="66" t="s">
        <v>37</v>
      </c>
    </row>
    <row r="32" spans="2:26" ht="15.75" customHeight="1">
      <c r="B32" s="65"/>
      <c r="C32" s="18"/>
      <c r="D32" s="18" t="s">
        <v>24</v>
      </c>
      <c r="E32" s="43">
        <v>0</v>
      </c>
      <c r="F32" s="45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4">
        <v>0</v>
      </c>
      <c r="O32" s="49">
        <v>0</v>
      </c>
      <c r="P32" s="43">
        <v>2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26" t="s">
        <v>24</v>
      </c>
      <c r="Y32" s="27"/>
      <c r="Z32" s="66"/>
    </row>
    <row r="33" spans="2:26" ht="15.75" customHeight="1">
      <c r="B33" s="65" t="s">
        <v>38</v>
      </c>
      <c r="C33" s="18"/>
      <c r="D33" s="18" t="s">
        <v>23</v>
      </c>
      <c r="E33" s="43">
        <v>0</v>
      </c>
      <c r="F33" s="45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O33" s="49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26" t="s">
        <v>23</v>
      </c>
      <c r="Y33" s="27"/>
      <c r="Z33" s="66" t="s">
        <v>38</v>
      </c>
    </row>
    <row r="34" spans="2:26" ht="15.75" customHeight="1">
      <c r="B34" s="65"/>
      <c r="C34" s="18"/>
      <c r="D34" s="18" t="s">
        <v>24</v>
      </c>
      <c r="E34" s="43">
        <v>0</v>
      </c>
      <c r="F34" s="45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4">
        <v>0</v>
      </c>
      <c r="O34" s="49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26" t="s">
        <v>24</v>
      </c>
      <c r="Y34" s="27"/>
      <c r="Z34" s="66"/>
    </row>
    <row r="35" spans="2:26" ht="15.75" customHeight="1">
      <c r="B35" s="65" t="s">
        <v>39</v>
      </c>
      <c r="C35" s="18"/>
      <c r="D35" s="18" t="s">
        <v>23</v>
      </c>
      <c r="E35" s="43">
        <v>0</v>
      </c>
      <c r="F35" s="45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O35" s="49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26" t="s">
        <v>23</v>
      </c>
      <c r="Y35" s="27"/>
      <c r="Z35" s="66" t="s">
        <v>39</v>
      </c>
    </row>
    <row r="36" spans="2:26" ht="15.75" customHeight="1">
      <c r="B36" s="65"/>
      <c r="C36" s="18"/>
      <c r="D36" s="18" t="s">
        <v>24</v>
      </c>
      <c r="E36" s="43">
        <v>0</v>
      </c>
      <c r="F36" s="45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4">
        <v>0</v>
      </c>
      <c r="O36" s="49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26" t="s">
        <v>24</v>
      </c>
      <c r="Y36" s="27"/>
      <c r="Z36" s="66"/>
    </row>
    <row r="37" spans="2:26" ht="15.75" customHeight="1">
      <c r="B37" s="65" t="s">
        <v>40</v>
      </c>
      <c r="C37" s="18"/>
      <c r="D37" s="18" t="s">
        <v>23</v>
      </c>
      <c r="E37" s="43">
        <v>0</v>
      </c>
      <c r="F37" s="45">
        <v>0</v>
      </c>
      <c r="G37" s="43">
        <v>0</v>
      </c>
      <c r="H37" s="43">
        <v>3</v>
      </c>
      <c r="I37" s="43">
        <v>0</v>
      </c>
      <c r="J37" s="43">
        <v>0</v>
      </c>
      <c r="K37" s="43">
        <v>0</v>
      </c>
      <c r="L37" s="43">
        <v>0</v>
      </c>
      <c r="M37" s="44">
        <v>0</v>
      </c>
      <c r="O37" s="49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3</v>
      </c>
      <c r="V37" s="43">
        <v>0</v>
      </c>
      <c r="W37" s="43">
        <v>0</v>
      </c>
      <c r="X37" s="26" t="s">
        <v>23</v>
      </c>
      <c r="Y37" s="27"/>
      <c r="Z37" s="66" t="s">
        <v>40</v>
      </c>
    </row>
    <row r="38" spans="2:26" ht="15.75" customHeight="1">
      <c r="B38" s="65"/>
      <c r="C38" s="18"/>
      <c r="D38" s="18" t="s">
        <v>24</v>
      </c>
      <c r="E38" s="43">
        <v>0</v>
      </c>
      <c r="F38" s="45">
        <v>0</v>
      </c>
      <c r="G38" s="43">
        <v>0</v>
      </c>
      <c r="H38" s="43">
        <v>1</v>
      </c>
      <c r="I38" s="43">
        <v>0</v>
      </c>
      <c r="J38" s="43">
        <v>0</v>
      </c>
      <c r="K38" s="43">
        <v>0</v>
      </c>
      <c r="L38" s="43">
        <v>0</v>
      </c>
      <c r="M38" s="44">
        <v>0</v>
      </c>
      <c r="O38" s="49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3</v>
      </c>
      <c r="V38" s="46">
        <v>0</v>
      </c>
      <c r="W38" s="46">
        <v>0</v>
      </c>
      <c r="X38" s="26" t="s">
        <v>24</v>
      </c>
      <c r="Y38" s="27"/>
      <c r="Z38" s="66"/>
    </row>
    <row r="39" spans="2:26" ht="15.75" customHeight="1">
      <c r="B39" s="65" t="s">
        <v>41</v>
      </c>
      <c r="C39" s="18"/>
      <c r="D39" s="18" t="s">
        <v>23</v>
      </c>
      <c r="E39" s="43">
        <v>0</v>
      </c>
      <c r="F39" s="45">
        <v>0</v>
      </c>
      <c r="G39" s="43">
        <v>0</v>
      </c>
      <c r="H39" s="43">
        <v>1</v>
      </c>
      <c r="I39" s="43">
        <v>1</v>
      </c>
      <c r="J39" s="43">
        <v>0</v>
      </c>
      <c r="K39" s="43">
        <v>0</v>
      </c>
      <c r="L39" s="43">
        <v>0</v>
      </c>
      <c r="M39" s="44">
        <v>0</v>
      </c>
      <c r="O39" s="49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1</v>
      </c>
      <c r="V39" s="43">
        <v>1</v>
      </c>
      <c r="W39" s="43">
        <v>0</v>
      </c>
      <c r="X39" s="26" t="s">
        <v>23</v>
      </c>
      <c r="Y39" s="27"/>
      <c r="Z39" s="66" t="s">
        <v>41</v>
      </c>
    </row>
    <row r="40" spans="2:26" ht="15.75" customHeight="1">
      <c r="B40" s="65"/>
      <c r="C40" s="18"/>
      <c r="D40" s="18" t="s">
        <v>24</v>
      </c>
      <c r="E40" s="43">
        <v>0</v>
      </c>
      <c r="F40" s="45">
        <v>0</v>
      </c>
      <c r="G40" s="43">
        <v>0</v>
      </c>
      <c r="H40" s="43">
        <v>0</v>
      </c>
      <c r="I40" s="43">
        <v>3</v>
      </c>
      <c r="J40" s="43">
        <v>0</v>
      </c>
      <c r="K40" s="43">
        <v>0</v>
      </c>
      <c r="L40" s="43">
        <v>0</v>
      </c>
      <c r="M40" s="44">
        <v>0</v>
      </c>
      <c r="O40" s="49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1</v>
      </c>
      <c r="W40" s="43">
        <v>0</v>
      </c>
      <c r="X40" s="26" t="s">
        <v>24</v>
      </c>
      <c r="Y40" s="27"/>
      <c r="Z40" s="66"/>
    </row>
    <row r="41" spans="2:26" ht="15.75" customHeight="1">
      <c r="B41" s="65" t="s">
        <v>42</v>
      </c>
      <c r="C41" s="18"/>
      <c r="D41" s="18" t="s">
        <v>23</v>
      </c>
      <c r="E41" s="43">
        <v>0</v>
      </c>
      <c r="F41" s="45">
        <v>0</v>
      </c>
      <c r="G41" s="43">
        <v>0</v>
      </c>
      <c r="H41" s="43">
        <v>1</v>
      </c>
      <c r="I41" s="43">
        <v>2</v>
      </c>
      <c r="J41" s="43">
        <v>0</v>
      </c>
      <c r="K41" s="43">
        <v>0</v>
      </c>
      <c r="L41" s="43">
        <v>0</v>
      </c>
      <c r="M41" s="44">
        <v>0</v>
      </c>
      <c r="O41" s="49">
        <v>0</v>
      </c>
      <c r="P41" s="43">
        <v>1</v>
      </c>
      <c r="Q41" s="43">
        <v>1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26" t="s">
        <v>23</v>
      </c>
      <c r="Y41" s="27"/>
      <c r="Z41" s="66" t="s">
        <v>42</v>
      </c>
    </row>
    <row r="42" spans="2:26" ht="15.75" customHeight="1">
      <c r="B42" s="65"/>
      <c r="C42" s="18"/>
      <c r="D42" s="18" t="s">
        <v>24</v>
      </c>
      <c r="E42" s="43">
        <v>0</v>
      </c>
      <c r="F42" s="45">
        <v>0</v>
      </c>
      <c r="G42" s="43">
        <v>0</v>
      </c>
      <c r="H42" s="43">
        <v>0</v>
      </c>
      <c r="I42" s="43">
        <v>2</v>
      </c>
      <c r="J42" s="43">
        <v>0</v>
      </c>
      <c r="K42" s="43">
        <v>1</v>
      </c>
      <c r="L42" s="43">
        <v>0</v>
      </c>
      <c r="M42" s="44">
        <v>0</v>
      </c>
      <c r="O42" s="49">
        <v>0</v>
      </c>
      <c r="P42" s="43">
        <v>1</v>
      </c>
      <c r="Q42" s="43">
        <v>1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26" t="s">
        <v>24</v>
      </c>
      <c r="Y42" s="27"/>
      <c r="Z42" s="66"/>
    </row>
    <row r="43" spans="2:26" ht="15.75" customHeight="1">
      <c r="B43" s="65" t="s">
        <v>22</v>
      </c>
      <c r="C43" s="18"/>
      <c r="D43" s="18" t="s">
        <v>23</v>
      </c>
      <c r="E43" s="43">
        <v>0</v>
      </c>
      <c r="F43" s="45">
        <v>0</v>
      </c>
      <c r="G43" s="43">
        <v>0</v>
      </c>
      <c r="H43" s="43">
        <v>105</v>
      </c>
      <c r="I43" s="43">
        <v>223</v>
      </c>
      <c r="J43" s="43">
        <v>0</v>
      </c>
      <c r="K43" s="43">
        <v>16</v>
      </c>
      <c r="L43" s="43">
        <v>10</v>
      </c>
      <c r="M43" s="44">
        <v>4</v>
      </c>
      <c r="O43" s="49">
        <v>0</v>
      </c>
      <c r="P43" s="43">
        <v>39</v>
      </c>
      <c r="Q43" s="43">
        <v>27</v>
      </c>
      <c r="R43" s="43">
        <v>28</v>
      </c>
      <c r="S43" s="43">
        <v>0</v>
      </c>
      <c r="T43" s="43">
        <v>42</v>
      </c>
      <c r="U43" s="43">
        <v>1</v>
      </c>
      <c r="V43" s="43">
        <v>6</v>
      </c>
      <c r="W43" s="43">
        <v>4</v>
      </c>
      <c r="X43" s="26" t="s">
        <v>23</v>
      </c>
      <c r="Y43" s="27"/>
      <c r="Z43" s="66" t="s">
        <v>22</v>
      </c>
    </row>
    <row r="44" spans="2:26" ht="15.75" customHeight="1">
      <c r="B44" s="65"/>
      <c r="C44" s="18"/>
      <c r="D44" s="18" t="s">
        <v>24</v>
      </c>
      <c r="E44" s="43">
        <v>0</v>
      </c>
      <c r="F44" s="45">
        <v>0</v>
      </c>
      <c r="G44" s="43">
        <v>0</v>
      </c>
      <c r="H44" s="43">
        <v>35</v>
      </c>
      <c r="I44" s="43">
        <v>259</v>
      </c>
      <c r="J44" s="43">
        <v>1</v>
      </c>
      <c r="K44" s="43">
        <v>16</v>
      </c>
      <c r="L44" s="43">
        <v>13</v>
      </c>
      <c r="M44" s="44">
        <v>3</v>
      </c>
      <c r="O44" s="49">
        <v>0</v>
      </c>
      <c r="P44" s="43">
        <v>38</v>
      </c>
      <c r="Q44" s="43">
        <v>18</v>
      </c>
      <c r="R44" s="43">
        <v>16</v>
      </c>
      <c r="S44" s="43">
        <v>0</v>
      </c>
      <c r="T44" s="43">
        <v>12</v>
      </c>
      <c r="U44" s="43">
        <v>1</v>
      </c>
      <c r="V44" s="43">
        <v>4</v>
      </c>
      <c r="W44" s="43">
        <v>4</v>
      </c>
      <c r="X44" s="26" t="s">
        <v>24</v>
      </c>
      <c r="Y44" s="27"/>
      <c r="Z44" s="66"/>
    </row>
    <row r="45" spans="2:26" ht="15.75" customHeight="1">
      <c r="B45" s="66" t="s">
        <v>50</v>
      </c>
      <c r="C45" s="27"/>
      <c r="D45" s="27" t="s">
        <v>23</v>
      </c>
      <c r="E45" s="43">
        <v>0</v>
      </c>
      <c r="F45" s="45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4">
        <v>0</v>
      </c>
      <c r="O45" s="49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26" t="s">
        <v>23</v>
      </c>
      <c r="Y45" s="27"/>
      <c r="Z45" s="66" t="s">
        <v>50</v>
      </c>
    </row>
    <row r="46" spans="2:26" ht="15.75" customHeight="1">
      <c r="B46" s="66"/>
      <c r="C46" s="27"/>
      <c r="D46" s="27" t="s">
        <v>24</v>
      </c>
      <c r="E46" s="43">
        <v>0</v>
      </c>
      <c r="F46" s="45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4">
        <v>0</v>
      </c>
      <c r="O46" s="49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26" t="s">
        <v>24</v>
      </c>
      <c r="Y46" s="27"/>
      <c r="Z46" s="66"/>
    </row>
    <row r="47" spans="2:26" ht="15.75" customHeight="1">
      <c r="B47" s="66" t="s">
        <v>27</v>
      </c>
      <c r="C47" s="27"/>
      <c r="D47" s="27" t="s">
        <v>23</v>
      </c>
      <c r="E47" s="43">
        <v>0</v>
      </c>
      <c r="F47" s="45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>
        <v>0</v>
      </c>
      <c r="O47" s="49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26" t="s">
        <v>23</v>
      </c>
      <c r="Y47" s="27"/>
      <c r="Z47" s="66" t="s">
        <v>27</v>
      </c>
    </row>
    <row r="48" spans="2:26" ht="15.75" customHeight="1" thickBot="1">
      <c r="B48" s="67"/>
      <c r="C48" s="50"/>
      <c r="D48" s="50" t="s">
        <v>24</v>
      </c>
      <c r="E48" s="52">
        <v>0</v>
      </c>
      <c r="F48" s="54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O48" s="64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5" t="s">
        <v>24</v>
      </c>
      <c r="Y48" s="50"/>
      <c r="Z48" s="67"/>
    </row>
    <row r="49" ht="6" customHeight="1"/>
    <row r="52" spans="4:23" ht="10.5">
      <c r="D52" s="56" t="s">
        <v>47</v>
      </c>
      <c r="E52" s="57">
        <f aca="true" t="shared" si="4" ref="E52:M52">SUM(E13,E15,E17,E19,E21,E23,E25,E27,E29,E31,E33,E35,E37,E39,E41,E43,E47)-E10</f>
        <v>0</v>
      </c>
      <c r="F52" s="57">
        <f t="shared" si="4"/>
        <v>0</v>
      </c>
      <c r="G52" s="57">
        <f t="shared" si="4"/>
        <v>0</v>
      </c>
      <c r="H52" s="57">
        <f t="shared" si="4"/>
        <v>0</v>
      </c>
      <c r="I52" s="57">
        <f t="shared" si="4"/>
        <v>0</v>
      </c>
      <c r="J52" s="57">
        <f t="shared" si="4"/>
        <v>0</v>
      </c>
      <c r="K52" s="57">
        <f t="shared" si="4"/>
        <v>0</v>
      </c>
      <c r="L52" s="57">
        <f t="shared" si="4"/>
        <v>0</v>
      </c>
      <c r="M52" s="57">
        <f t="shared" si="4"/>
        <v>0</v>
      </c>
      <c r="O52" s="57">
        <f>SUM(O13,O15,O17,O19,O21,O23,O25,O27,O29,O31,O33,O35,O37,O39,O41,O43,O45,O47)-O10</f>
        <v>0</v>
      </c>
      <c r="P52" s="57">
        <f aca="true" t="shared" si="5" ref="P52:V53">SUM(P13,P15,P17,P19,P21,P23,P25,P27,P29,P31,P33,P35,P37,P39,P41,P43,P47)-P10</f>
        <v>0</v>
      </c>
      <c r="Q52" s="57">
        <f t="shared" si="5"/>
        <v>0</v>
      </c>
      <c r="R52" s="57">
        <f t="shared" si="5"/>
        <v>0</v>
      </c>
      <c r="S52" s="57">
        <f t="shared" si="5"/>
        <v>0</v>
      </c>
      <c r="T52" s="57">
        <f t="shared" si="5"/>
        <v>0</v>
      </c>
      <c r="U52" s="57">
        <f t="shared" si="5"/>
        <v>0</v>
      </c>
      <c r="V52" s="57">
        <f t="shared" si="5"/>
        <v>0</v>
      </c>
      <c r="W52" s="57">
        <v>0</v>
      </c>
    </row>
    <row r="53" spans="4:23" ht="10.5">
      <c r="D53" s="56" t="s">
        <v>48</v>
      </c>
      <c r="E53" s="57">
        <f aca="true" t="shared" si="6" ref="E53:M53">SUM(E14,E16,E18,E20,E22,E24,E26,E28,E30,E32,E34,E36,E38,E40,E42,E44,E48)-E11</f>
        <v>0</v>
      </c>
      <c r="F53" s="57">
        <f t="shared" si="6"/>
        <v>0</v>
      </c>
      <c r="G53" s="57">
        <f t="shared" si="6"/>
        <v>0</v>
      </c>
      <c r="H53" s="57">
        <f t="shared" si="6"/>
        <v>0</v>
      </c>
      <c r="I53" s="57">
        <f t="shared" si="6"/>
        <v>0</v>
      </c>
      <c r="J53" s="57">
        <f t="shared" si="6"/>
        <v>0</v>
      </c>
      <c r="K53" s="57">
        <f t="shared" si="6"/>
        <v>0</v>
      </c>
      <c r="L53" s="57">
        <f t="shared" si="6"/>
        <v>0</v>
      </c>
      <c r="M53" s="57">
        <f t="shared" si="6"/>
        <v>0</v>
      </c>
      <c r="O53" s="57">
        <f>SUM(O14,O16,O18,O20,O22,O24,O26,O28,O30,O32,O34,O36,O38,O40,O42,O44,O46,O48)-O11</f>
        <v>0</v>
      </c>
      <c r="P53" s="57">
        <f t="shared" si="5"/>
        <v>0</v>
      </c>
      <c r="Q53" s="57">
        <f t="shared" si="5"/>
        <v>0</v>
      </c>
      <c r="R53" s="57">
        <f t="shared" si="5"/>
        <v>0</v>
      </c>
      <c r="S53" s="57">
        <f t="shared" si="5"/>
        <v>0</v>
      </c>
      <c r="T53" s="57">
        <f t="shared" si="5"/>
        <v>0</v>
      </c>
      <c r="U53" s="57">
        <f t="shared" si="5"/>
        <v>0</v>
      </c>
      <c r="V53" s="57">
        <f t="shared" si="5"/>
        <v>0</v>
      </c>
      <c r="W53" s="57">
        <v>0</v>
      </c>
    </row>
    <row r="56" spans="4:23" ht="10.5">
      <c r="D56" s="58" t="s">
        <v>51</v>
      </c>
      <c r="E56" s="59">
        <f aca="true" t="shared" si="7" ref="E56:M56">E10-SUM(E13,E15,E17,E19,E21,E23,E25,E27,E29,E31,E33,E35,E37,E39,E41,E45,E47)-E43</f>
        <v>0</v>
      </c>
      <c r="F56" s="59">
        <f t="shared" si="7"/>
        <v>0</v>
      </c>
      <c r="G56" s="59">
        <f t="shared" si="7"/>
        <v>0</v>
      </c>
      <c r="H56" s="59">
        <f t="shared" si="7"/>
        <v>0</v>
      </c>
      <c r="I56" s="59">
        <f t="shared" si="7"/>
        <v>0</v>
      </c>
      <c r="J56" s="59">
        <f t="shared" si="7"/>
        <v>0</v>
      </c>
      <c r="K56" s="59">
        <f t="shared" si="7"/>
        <v>0</v>
      </c>
      <c r="L56" s="59">
        <f t="shared" si="7"/>
        <v>0</v>
      </c>
      <c r="M56" s="59">
        <f t="shared" si="7"/>
        <v>0</v>
      </c>
      <c r="O56" s="59">
        <f aca="true" t="shared" si="8" ref="O56:Q57">O10-SUM(O13,O15,O17,O19,O21,O23,O25,O27,O29,O31,O33,O35,O37,O39,O41,O45,O47)-O43</f>
        <v>0</v>
      </c>
      <c r="P56" s="59">
        <f t="shared" si="8"/>
        <v>0</v>
      </c>
      <c r="Q56" s="59">
        <f t="shared" si="8"/>
        <v>0</v>
      </c>
      <c r="R56" s="59">
        <f aca="true" t="shared" si="9" ref="R56:W57">R10-SUM(R13,R15,R17,R19,R21,R23,R25,R27,R29,R31,R33,R35,R37,R39,R41,R45,R47)-R43</f>
        <v>0</v>
      </c>
      <c r="S56" s="59">
        <f t="shared" si="9"/>
        <v>0</v>
      </c>
      <c r="T56" s="59">
        <f t="shared" si="9"/>
        <v>0</v>
      </c>
      <c r="U56" s="59">
        <f t="shared" si="9"/>
        <v>0</v>
      </c>
      <c r="V56" s="59">
        <f t="shared" si="9"/>
        <v>0</v>
      </c>
      <c r="W56" s="59">
        <f t="shared" si="9"/>
        <v>0</v>
      </c>
    </row>
    <row r="57" spans="4:23" ht="10.5">
      <c r="D57" s="58" t="s">
        <v>52</v>
      </c>
      <c r="E57" s="59">
        <f aca="true" t="shared" si="10" ref="E57:M57">E11-SUM(E14,E16,E18,E20,E22,E24,E26,E28,E30,E32,E34,E36,E38,E40,E42,E46,E48)-E44</f>
        <v>0</v>
      </c>
      <c r="F57" s="59">
        <f t="shared" si="10"/>
        <v>0</v>
      </c>
      <c r="G57" s="59">
        <f t="shared" si="10"/>
        <v>0</v>
      </c>
      <c r="H57" s="59">
        <f t="shared" si="10"/>
        <v>0</v>
      </c>
      <c r="I57" s="59">
        <f t="shared" si="10"/>
        <v>0</v>
      </c>
      <c r="J57" s="59">
        <f t="shared" si="10"/>
        <v>0</v>
      </c>
      <c r="K57" s="59">
        <f t="shared" si="10"/>
        <v>0</v>
      </c>
      <c r="L57" s="59">
        <f t="shared" si="10"/>
        <v>0</v>
      </c>
      <c r="M57" s="59">
        <f t="shared" si="10"/>
        <v>0</v>
      </c>
      <c r="O57" s="59">
        <f t="shared" si="8"/>
        <v>0</v>
      </c>
      <c r="P57" s="59">
        <f t="shared" si="8"/>
        <v>0</v>
      </c>
      <c r="Q57" s="59">
        <f t="shared" si="8"/>
        <v>0</v>
      </c>
      <c r="R57" s="59">
        <f t="shared" si="9"/>
        <v>0</v>
      </c>
      <c r="S57" s="59">
        <f t="shared" si="9"/>
        <v>0</v>
      </c>
      <c r="T57" s="59">
        <f t="shared" si="9"/>
        <v>0</v>
      </c>
      <c r="U57" s="59">
        <f t="shared" si="9"/>
        <v>0</v>
      </c>
      <c r="V57" s="59">
        <f t="shared" si="9"/>
        <v>0</v>
      </c>
      <c r="W57" s="59">
        <f t="shared" si="9"/>
        <v>0</v>
      </c>
    </row>
  </sheetData>
  <sheetProtection/>
  <mergeCells count="61">
    <mergeCell ref="Z47:Z48"/>
    <mergeCell ref="E2:L2"/>
    <mergeCell ref="P2:W2"/>
    <mergeCell ref="Z35:Z36"/>
    <mergeCell ref="Z37:Z38"/>
    <mergeCell ref="Z39:Z40"/>
    <mergeCell ref="Z41:Z42"/>
    <mergeCell ref="Z43:Z44"/>
    <mergeCell ref="Z45:Z46"/>
    <mergeCell ref="Z23:Z24"/>
    <mergeCell ref="Z25:Z26"/>
    <mergeCell ref="Z27:Z28"/>
    <mergeCell ref="Z29:Z30"/>
    <mergeCell ref="Z31:Z32"/>
    <mergeCell ref="Z33:Z34"/>
    <mergeCell ref="B47:B48"/>
    <mergeCell ref="B41:B42"/>
    <mergeCell ref="B43:B44"/>
    <mergeCell ref="B45:B46"/>
    <mergeCell ref="B31:B32"/>
    <mergeCell ref="X4:Z5"/>
    <mergeCell ref="Z6:Z7"/>
    <mergeCell ref="Z8:Z9"/>
    <mergeCell ref="Z10:Z11"/>
    <mergeCell ref="Z13:Z14"/>
    <mergeCell ref="Z15:Z16"/>
    <mergeCell ref="B35:B36"/>
    <mergeCell ref="B37:B38"/>
    <mergeCell ref="B39:B40"/>
    <mergeCell ref="B23:B24"/>
    <mergeCell ref="B25:B26"/>
    <mergeCell ref="B27:B28"/>
    <mergeCell ref="B29:B30"/>
    <mergeCell ref="B17:B18"/>
    <mergeCell ref="B19:B20"/>
    <mergeCell ref="B21:B22"/>
    <mergeCell ref="Z17:Z18"/>
    <mergeCell ref="Z19:Z20"/>
    <mergeCell ref="Z21:Z22"/>
    <mergeCell ref="O4:O5"/>
    <mergeCell ref="P4:P5"/>
    <mergeCell ref="Q4:Q5"/>
    <mergeCell ref="B33:B34"/>
    <mergeCell ref="B4:D5"/>
    <mergeCell ref="B6:B7"/>
    <mergeCell ref="B8:B9"/>
    <mergeCell ref="B10:B11"/>
    <mergeCell ref="B13:B14"/>
    <mergeCell ref="B15:B16"/>
    <mergeCell ref="I4:L4"/>
    <mergeCell ref="M4:M5"/>
    <mergeCell ref="H4:H5"/>
    <mergeCell ref="E4:E5"/>
    <mergeCell ref="G4:G5"/>
    <mergeCell ref="F4:F5"/>
    <mergeCell ref="R4:R5"/>
    <mergeCell ref="S4:S5"/>
    <mergeCell ref="V4:V5"/>
    <mergeCell ref="T4:T5"/>
    <mergeCell ref="U4:U5"/>
    <mergeCell ref="W4:W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2022-07-28T05:44:15Z</dcterms:created>
  <dcterms:modified xsi:type="dcterms:W3CDTF">2022-07-28T05:44:15Z</dcterms:modified>
  <cp:category/>
  <cp:version/>
  <cp:contentType/>
  <cp:contentStatus/>
</cp:coreProperties>
</file>