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20" windowHeight="7476" activeTab="0"/>
  </bookViews>
  <sheets>
    <sheet name="067(2)" sheetId="1" r:id="rId1"/>
  </sheets>
  <definedNames>
    <definedName name="_xlnm.Print_Area" localSheetId="0">'067(2)'!$B$2:$R$40</definedName>
  </definedNames>
  <calcPr fullCalcOnLoad="1"/>
</workbook>
</file>

<file path=xl/sharedStrings.xml><?xml version="1.0" encoding="utf-8"?>
<sst xmlns="http://schemas.openxmlformats.org/spreadsheetml/2006/main" count="273" uniqueCount="52">
  <si>
    <t>返納</t>
  </si>
  <si>
    <t>接客業務受託営業</t>
  </si>
  <si>
    <t>特定性風俗物品販売等営業</t>
  </si>
  <si>
    <t>総数</t>
  </si>
  <si>
    <r>
      <t xml:space="preserve">第１号営業
</t>
    </r>
    <r>
      <rPr>
        <sz val="6"/>
        <rFont val="ＭＳ 明朝"/>
        <family val="1"/>
      </rPr>
      <t>（キャバレー等）</t>
    </r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</si>
  <si>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</si>
  <si>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</si>
  <si>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</si>
  <si>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</si>
  <si>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</si>
  <si>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</si>
  <si>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</si>
  <si>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</si>
  <si>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</si>
  <si>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</si>
  <si>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</si>
  <si>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</si>
  <si>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</si>
  <si>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</si>
  <si>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</si>
  <si>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区分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</si>
  <si>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</si>
  <si>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</si>
  <si>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深夜酒類提供飲食店</t>
  </si>
  <si>
    <t>その他の飲食店</t>
  </si>
  <si>
    <t>興行場営業</t>
  </si>
  <si>
    <t>飲食店営業</t>
  </si>
  <si>
    <t>（付表２）　風俗営業等の業態別　行政処分件数の内訳</t>
  </si>
  <si>
    <t>処分
件数</t>
  </si>
  <si>
    <t>許可
取消</t>
  </si>
  <si>
    <t>廃止
処分</t>
  </si>
  <si>
    <t>指示
処分</t>
  </si>
  <si>
    <t>10日
以内</t>
  </si>
  <si>
    <t>30日
以内</t>
  </si>
  <si>
    <t>90日
以内</t>
  </si>
  <si>
    <t>6ヶ月
以内</t>
  </si>
  <si>
    <t>8ヶ月
以内</t>
  </si>
  <si>
    <t>計</t>
  </si>
  <si>
    <t>風俗営業</t>
  </si>
  <si>
    <t>第２号営業</t>
  </si>
  <si>
    <t>主として和風設備</t>
  </si>
  <si>
    <t>主として洋風設備</t>
  </si>
  <si>
    <t>ぱちんこ屋</t>
  </si>
  <si>
    <t>まあじゃん屋</t>
  </si>
  <si>
    <t>その他</t>
  </si>
  <si>
    <t>性風俗関連特殊営業</t>
  </si>
  <si>
    <t>第４号営業</t>
  </si>
  <si>
    <t>営業停止日数</t>
  </si>
  <si>
    <t>措置
命令</t>
  </si>
  <si>
    <r>
      <t xml:space="preserve">第６号営業
</t>
    </r>
    <r>
      <rPr>
        <sz val="6"/>
        <rFont val="ＭＳ 明朝"/>
        <family val="1"/>
      </rPr>
      <t>（出会い系喫茶等）</t>
    </r>
  </si>
  <si>
    <t>風俗393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</si>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</sst>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\-#,##0;\-"/>
    <numFmt numFmtId="178" formatCode="#,##0;&quot;△ &quot;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distributed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left" vertical="distributed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>
      <alignment vertical="center"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distributed"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177" fontId="0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2"/>
  <sheetViews>
    <sheetView tabSelected="1" view="pageBreakPreview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O3" sqref="O3"/>
    </sheetView>
  </sheetViews>
  <sheetFormatPr defaultColWidth="9.125" defaultRowHeight="12.75"/>
  <cols>
    <col min="1" max="1" width="2.625" style="27" customWidth="1"/>
    <col min="2" max="2" width="1.4921875" style="28" customWidth="1"/>
    <col min="3" max="4" width="1.625" style="28" customWidth="1"/>
    <col min="5" max="5" width="26.125" style="28" customWidth="1"/>
    <col min="6" max="6" width="1.625" style="28" customWidth="1"/>
    <col min="7" max="7" width="6.625" style="4" customWidth="1"/>
    <col min="8" max="10" width="5.625" style="4" customWidth="1"/>
    <col min="11" max="17" width="6.00390625" style="4" customWidth="1"/>
    <col min="18" max="18" width="6.625" style="4" customWidth="1"/>
    <col min="19" max="16384" width="9.125" style="4" customWidth="1"/>
  </cols>
  <sheetData>
    <row r="1" spans="1:18" ht="12">
      <c r="A1" s="4"/>
      <c r="B1" s="5" t="s">
        <v>50</v>
      </c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25">
      <c r="A2" s="4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2" thickBot="1">
      <c r="A3" s="4"/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">
      <c r="A4" s="4"/>
      <c r="B4" s="35" t="s">
        <v>20</v>
      </c>
      <c r="C4" s="35"/>
      <c r="D4" s="35"/>
      <c r="E4" s="35"/>
      <c r="F4" s="35"/>
      <c r="G4" s="42" t="s">
        <v>28</v>
      </c>
      <c r="H4" s="42" t="s">
        <v>29</v>
      </c>
      <c r="I4" s="42" t="s">
        <v>30</v>
      </c>
      <c r="J4" s="48" t="s">
        <v>0</v>
      </c>
      <c r="K4" s="39" t="s">
        <v>47</v>
      </c>
      <c r="L4" s="40"/>
      <c r="M4" s="40"/>
      <c r="N4" s="40"/>
      <c r="O4" s="40"/>
      <c r="P4" s="41"/>
      <c r="Q4" s="49" t="s">
        <v>48</v>
      </c>
      <c r="R4" s="46" t="s">
        <v>31</v>
      </c>
    </row>
    <row r="5" spans="1:21" ht="24">
      <c r="A5" s="4"/>
      <c r="B5" s="36"/>
      <c r="C5" s="36"/>
      <c r="D5" s="36"/>
      <c r="E5" s="36"/>
      <c r="F5" s="36"/>
      <c r="G5" s="43"/>
      <c r="H5" s="43"/>
      <c r="I5" s="43"/>
      <c r="J5" s="43"/>
      <c r="K5" s="10" t="s">
        <v>32</v>
      </c>
      <c r="L5" s="10" t="s">
        <v>33</v>
      </c>
      <c r="M5" s="10" t="s">
        <v>34</v>
      </c>
      <c r="N5" s="10" t="s">
        <v>35</v>
      </c>
      <c r="O5" s="10" t="s">
        <v>36</v>
      </c>
      <c r="P5" s="11" t="s">
        <v>37</v>
      </c>
      <c r="Q5" s="50"/>
      <c r="R5" s="47"/>
      <c r="S5" s="12"/>
      <c r="T5" s="12"/>
      <c r="U5" s="12"/>
    </row>
    <row r="6" spans="2:19" s="13" customFormat="1" ht="19.5" customHeight="1">
      <c r="B6" s="44" t="s">
        <v>3</v>
      </c>
      <c r="C6" s="44"/>
      <c r="D6" s="44"/>
      <c r="E6" s="44"/>
      <c r="F6" s="14"/>
      <c r="G6" s="15">
        <f>SUM(G7,G21,G35,G38:G40)</f>
        <v>7147</v>
      </c>
      <c r="H6" s="15">
        <f aca="true" t="shared" si="0" ref="H6:R6">SUM(H7,H21,H35,H38:H40)</f>
        <v>142</v>
      </c>
      <c r="I6" s="15">
        <f t="shared" si="0"/>
        <v>3</v>
      </c>
      <c r="J6" s="15">
        <f t="shared" si="0"/>
        <v>4</v>
      </c>
      <c r="K6" s="15">
        <f t="shared" si="0"/>
        <v>0</v>
      </c>
      <c r="L6" s="15">
        <f t="shared" si="0"/>
        <v>11</v>
      </c>
      <c r="M6" s="15">
        <f>SUM(M7,M21,M35,M38:M40)</f>
        <v>260</v>
      </c>
      <c r="N6" s="15">
        <f t="shared" si="0"/>
        <v>150</v>
      </c>
      <c r="O6" s="15">
        <f t="shared" si="0"/>
        <v>12</v>
      </c>
      <c r="P6" s="15">
        <f t="shared" si="0"/>
        <v>433</v>
      </c>
      <c r="Q6" s="15">
        <f t="shared" si="0"/>
        <v>0</v>
      </c>
      <c r="R6" s="15">
        <f t="shared" si="0"/>
        <v>6565</v>
      </c>
      <c r="S6" s="16"/>
    </row>
    <row r="7" spans="2:18" s="13" customFormat="1" ht="19.5" customHeight="1">
      <c r="B7" s="17"/>
      <c r="C7" s="31" t="s">
        <v>38</v>
      </c>
      <c r="D7" s="31"/>
      <c r="E7" s="31"/>
      <c r="F7" s="2"/>
      <c r="G7" s="18">
        <f>SUM(H7:J7,P7:R7)</f>
        <v>5291</v>
      </c>
      <c r="H7" s="18">
        <f>H8+H9+H12+H13+H14+H15+H16+H20</f>
        <v>142</v>
      </c>
      <c r="I7" s="18">
        <f aca="true" t="shared" si="1" ref="I7:R7">I8+I9+I12+I13+I14+I15+I16+I20</f>
        <v>0</v>
      </c>
      <c r="J7" s="18">
        <f t="shared" si="1"/>
        <v>4</v>
      </c>
      <c r="K7" s="18">
        <f t="shared" si="1"/>
        <v>0</v>
      </c>
      <c r="L7" s="18">
        <f t="shared" si="1"/>
        <v>10</v>
      </c>
      <c r="M7" s="18">
        <f t="shared" si="1"/>
        <v>248</v>
      </c>
      <c r="N7" s="18">
        <f t="shared" si="1"/>
        <v>66</v>
      </c>
      <c r="O7" s="18">
        <f t="shared" si="1"/>
        <v>0</v>
      </c>
      <c r="P7" s="18">
        <f t="shared" si="1"/>
        <v>324</v>
      </c>
      <c r="Q7" s="18">
        <f t="shared" si="1"/>
        <v>0</v>
      </c>
      <c r="R7" s="18">
        <f t="shared" si="1"/>
        <v>4821</v>
      </c>
    </row>
    <row r="8" spans="1:18" ht="19.5" customHeight="1">
      <c r="A8" s="4"/>
      <c r="B8" s="19"/>
      <c r="C8" s="1"/>
      <c r="D8" s="32" t="s">
        <v>4</v>
      </c>
      <c r="E8" s="32"/>
      <c r="F8" s="20"/>
      <c r="G8" s="18">
        <f>SUM(H8:J8,P8:R8)</f>
        <v>78</v>
      </c>
      <c r="H8" s="21">
        <v>5</v>
      </c>
      <c r="I8" s="21" t="s">
        <v>51</v>
      </c>
      <c r="J8" s="21" t="s">
        <v>51</v>
      </c>
      <c r="K8" s="21" t="s">
        <v>51</v>
      </c>
      <c r="L8" s="21" t="s">
        <v>51</v>
      </c>
      <c r="M8" s="21">
        <v>2</v>
      </c>
      <c r="N8" s="21">
        <v>1</v>
      </c>
      <c r="O8" s="21" t="s">
        <v>51</v>
      </c>
      <c r="P8" s="18">
        <f>SUM(K8:O8)</f>
        <v>3</v>
      </c>
      <c r="Q8" s="18" t="s">
        <v>51</v>
      </c>
      <c r="R8" s="29">
        <v>70</v>
      </c>
    </row>
    <row r="9" spans="1:18" ht="19.5" customHeight="1">
      <c r="A9" s="4"/>
      <c r="B9" s="19"/>
      <c r="C9" s="1"/>
      <c r="D9" s="37" t="s">
        <v>39</v>
      </c>
      <c r="E9" s="37"/>
      <c r="F9" s="1"/>
      <c r="G9" s="18">
        <f aca="true" t="shared" si="2" ref="G9:G40">SUM(H9:J9,P9:R9)</f>
        <v>4124</v>
      </c>
      <c r="H9" s="21">
        <f>SUM(H10:H11)</f>
        <v>121</v>
      </c>
      <c r="I9" s="21">
        <f aca="true" t="shared" si="3" ref="I9:R9">SUM(I10:I11)</f>
        <v>0</v>
      </c>
      <c r="J9" s="21">
        <f t="shared" si="3"/>
        <v>4</v>
      </c>
      <c r="K9" s="21">
        <f t="shared" si="3"/>
        <v>0</v>
      </c>
      <c r="L9" s="21">
        <f t="shared" si="3"/>
        <v>7</v>
      </c>
      <c r="M9" s="21">
        <f t="shared" si="3"/>
        <v>218</v>
      </c>
      <c r="N9" s="21">
        <f t="shared" si="3"/>
        <v>63</v>
      </c>
      <c r="O9" s="21">
        <f t="shared" si="3"/>
        <v>0</v>
      </c>
      <c r="P9" s="18">
        <f t="shared" si="3"/>
        <v>288</v>
      </c>
      <c r="Q9" s="18">
        <f t="shared" si="3"/>
        <v>0</v>
      </c>
      <c r="R9" s="21">
        <f t="shared" si="3"/>
        <v>3711</v>
      </c>
    </row>
    <row r="10" spans="1:18" ht="19.5" customHeight="1">
      <c r="A10" s="4"/>
      <c r="B10" s="19"/>
      <c r="C10" s="1"/>
      <c r="D10" s="1"/>
      <c r="E10" s="1" t="s">
        <v>40</v>
      </c>
      <c r="F10" s="1"/>
      <c r="G10" s="18">
        <f t="shared" si="2"/>
        <v>165</v>
      </c>
      <c r="H10" s="21">
        <v>2</v>
      </c>
      <c r="I10" s="21" t="s">
        <v>51</v>
      </c>
      <c r="J10" s="21" t="s">
        <v>51</v>
      </c>
      <c r="K10" s="21" t="s">
        <v>51</v>
      </c>
      <c r="L10" s="21" t="s">
        <v>51</v>
      </c>
      <c r="M10" s="21">
        <v>4</v>
      </c>
      <c r="N10" s="21">
        <v>3</v>
      </c>
      <c r="O10" s="21" t="s">
        <v>51</v>
      </c>
      <c r="P10" s="18">
        <f aca="true" t="shared" si="4" ref="P10:P15">SUM(K10:O10)</f>
        <v>7</v>
      </c>
      <c r="Q10" s="18" t="s">
        <v>51</v>
      </c>
      <c r="R10" s="29">
        <v>156</v>
      </c>
    </row>
    <row r="11" spans="1:18" ht="19.5" customHeight="1">
      <c r="A11" s="4"/>
      <c r="B11" s="19"/>
      <c r="C11" s="1"/>
      <c r="D11" s="1"/>
      <c r="E11" s="1" t="s">
        <v>41</v>
      </c>
      <c r="F11" s="1"/>
      <c r="G11" s="18">
        <f t="shared" si="2"/>
        <v>3959</v>
      </c>
      <c r="H11" s="21">
        <v>119</v>
      </c>
      <c r="I11" s="21" t="s">
        <v>51</v>
      </c>
      <c r="J11" s="21">
        <v>4</v>
      </c>
      <c r="K11" s="21" t="s">
        <v>51</v>
      </c>
      <c r="L11" s="21">
        <v>7</v>
      </c>
      <c r="M11" s="21">
        <v>214</v>
      </c>
      <c r="N11" s="21">
        <v>60</v>
      </c>
      <c r="O11" s="21" t="s">
        <v>51</v>
      </c>
      <c r="P11" s="18">
        <f t="shared" si="4"/>
        <v>281</v>
      </c>
      <c r="Q11" s="18" t="s">
        <v>51</v>
      </c>
      <c r="R11" s="29">
        <v>3555</v>
      </c>
    </row>
    <row r="12" spans="1:18" ht="19.5" customHeight="1">
      <c r="A12" s="4"/>
      <c r="B12" s="19"/>
      <c r="C12" s="1"/>
      <c r="D12" s="32" t="s">
        <v>5</v>
      </c>
      <c r="E12" s="32"/>
      <c r="F12" s="20"/>
      <c r="G12" s="18">
        <f t="shared" si="2"/>
        <v>11</v>
      </c>
      <c r="H12" s="21" t="s">
        <v>51</v>
      </c>
      <c r="I12" s="21" t="s">
        <v>51</v>
      </c>
      <c r="J12" s="21" t="s">
        <v>51</v>
      </c>
      <c r="K12" s="21" t="s">
        <v>51</v>
      </c>
      <c r="L12" s="21">
        <v>1</v>
      </c>
      <c r="M12" s="21" t="s">
        <v>51</v>
      </c>
      <c r="N12" s="21" t="s">
        <v>51</v>
      </c>
      <c r="O12" s="21" t="s">
        <v>51</v>
      </c>
      <c r="P12" s="18">
        <f t="shared" si="4"/>
        <v>1</v>
      </c>
      <c r="Q12" s="18" t="s">
        <v>51</v>
      </c>
      <c r="R12" s="29">
        <v>10</v>
      </c>
    </row>
    <row r="13" spans="1:18" ht="19.5" customHeight="1">
      <c r="A13" s="4"/>
      <c r="B13" s="19"/>
      <c r="C13" s="1"/>
      <c r="D13" s="32" t="s">
        <v>6</v>
      </c>
      <c r="E13" s="32"/>
      <c r="F13" s="20"/>
      <c r="G13" s="18">
        <f t="shared" si="2"/>
        <v>0</v>
      </c>
      <c r="H13" s="21" t="s">
        <v>51</v>
      </c>
      <c r="I13" s="21" t="s">
        <v>51</v>
      </c>
      <c r="J13" s="21" t="s">
        <v>51</v>
      </c>
      <c r="K13" s="21" t="s">
        <v>51</v>
      </c>
      <c r="L13" s="21" t="s">
        <v>51</v>
      </c>
      <c r="M13" s="21" t="s">
        <v>51</v>
      </c>
      <c r="N13" s="21" t="s">
        <v>51</v>
      </c>
      <c r="O13" s="21" t="s">
        <v>51</v>
      </c>
      <c r="P13" s="18">
        <f t="shared" si="4"/>
        <v>0</v>
      </c>
      <c r="Q13" s="18" t="s">
        <v>51</v>
      </c>
      <c r="R13" s="29" t="s">
        <v>51</v>
      </c>
    </row>
    <row r="14" spans="1:18" ht="19.5" customHeight="1">
      <c r="A14" s="4"/>
      <c r="B14" s="19"/>
      <c r="C14" s="1"/>
      <c r="D14" s="32" t="s">
        <v>7</v>
      </c>
      <c r="E14" s="32"/>
      <c r="F14" s="20"/>
      <c r="G14" s="18">
        <f t="shared" si="2"/>
        <v>0</v>
      </c>
      <c r="H14" s="21" t="s">
        <v>51</v>
      </c>
      <c r="I14" s="21" t="s">
        <v>51</v>
      </c>
      <c r="J14" s="21" t="s">
        <v>51</v>
      </c>
      <c r="K14" s="21" t="s">
        <v>51</v>
      </c>
      <c r="L14" s="21" t="s">
        <v>51</v>
      </c>
      <c r="M14" s="21" t="s">
        <v>51</v>
      </c>
      <c r="N14" s="21" t="s">
        <v>51</v>
      </c>
      <c r="O14" s="21" t="s">
        <v>51</v>
      </c>
      <c r="P14" s="18">
        <f t="shared" si="4"/>
        <v>0</v>
      </c>
      <c r="Q14" s="18" t="s">
        <v>51</v>
      </c>
      <c r="R14" s="30" t="s">
        <v>51</v>
      </c>
    </row>
    <row r="15" spans="1:18" ht="19.5" customHeight="1">
      <c r="A15" s="4"/>
      <c r="B15" s="19"/>
      <c r="C15" s="1"/>
      <c r="D15" s="32" t="s">
        <v>8</v>
      </c>
      <c r="E15" s="32"/>
      <c r="F15" s="20"/>
      <c r="G15" s="18">
        <f t="shared" si="2"/>
        <v>0</v>
      </c>
      <c r="H15" s="21" t="s">
        <v>51</v>
      </c>
      <c r="I15" s="21" t="s">
        <v>51</v>
      </c>
      <c r="J15" s="21" t="s">
        <v>51</v>
      </c>
      <c r="K15" s="21" t="s">
        <v>51</v>
      </c>
      <c r="L15" s="21" t="s">
        <v>51</v>
      </c>
      <c r="M15" s="21" t="s">
        <v>51</v>
      </c>
      <c r="N15" s="21" t="s">
        <v>51</v>
      </c>
      <c r="O15" s="21" t="s">
        <v>51</v>
      </c>
      <c r="P15" s="18">
        <f t="shared" si="4"/>
        <v>0</v>
      </c>
      <c r="Q15" s="18" t="s">
        <v>51</v>
      </c>
      <c r="R15" s="30" t="s">
        <v>51</v>
      </c>
    </row>
    <row r="16" spans="1:18" ht="19.5" customHeight="1">
      <c r="A16" s="4"/>
      <c r="B16" s="19"/>
      <c r="C16" s="1"/>
      <c r="D16" s="32" t="s">
        <v>9</v>
      </c>
      <c r="E16" s="32"/>
      <c r="F16" s="20"/>
      <c r="G16" s="18">
        <f t="shared" si="2"/>
        <v>937</v>
      </c>
      <c r="H16" s="21">
        <f>SUM(H17:H19)</f>
        <v>14</v>
      </c>
      <c r="I16" s="21">
        <f aca="true" t="shared" si="5" ref="I16:R16">SUM(I17:I19)</f>
        <v>0</v>
      </c>
      <c r="J16" s="21">
        <f t="shared" si="5"/>
        <v>0</v>
      </c>
      <c r="K16" s="21">
        <f t="shared" si="5"/>
        <v>0</v>
      </c>
      <c r="L16" s="21">
        <f t="shared" si="5"/>
        <v>2</v>
      </c>
      <c r="M16" s="21">
        <f t="shared" si="5"/>
        <v>28</v>
      </c>
      <c r="N16" s="21">
        <f t="shared" si="5"/>
        <v>2</v>
      </c>
      <c r="O16" s="21">
        <f t="shared" si="5"/>
        <v>0</v>
      </c>
      <c r="P16" s="18">
        <f t="shared" si="5"/>
        <v>32</v>
      </c>
      <c r="Q16" s="18">
        <f t="shared" si="5"/>
        <v>0</v>
      </c>
      <c r="R16" s="21">
        <f t="shared" si="5"/>
        <v>891</v>
      </c>
    </row>
    <row r="17" spans="1:18" ht="19.5" customHeight="1">
      <c r="A17" s="4"/>
      <c r="B17" s="19"/>
      <c r="C17" s="1"/>
      <c r="D17" s="20"/>
      <c r="E17" s="20" t="s">
        <v>42</v>
      </c>
      <c r="F17" s="20"/>
      <c r="G17" s="18">
        <f t="shared" si="2"/>
        <v>541</v>
      </c>
      <c r="H17" s="21" t="s">
        <v>51</v>
      </c>
      <c r="I17" s="21" t="s">
        <v>51</v>
      </c>
      <c r="J17" s="21" t="s">
        <v>51</v>
      </c>
      <c r="K17" s="21" t="s">
        <v>51</v>
      </c>
      <c r="L17" s="21">
        <v>1</v>
      </c>
      <c r="M17" s="21">
        <v>10</v>
      </c>
      <c r="N17" s="21">
        <v>2</v>
      </c>
      <c r="O17" s="21" t="s">
        <v>51</v>
      </c>
      <c r="P17" s="18">
        <f aca="true" t="shared" si="6" ref="P17:P40">SUM(K17:O17)</f>
        <v>13</v>
      </c>
      <c r="Q17" s="18" t="s">
        <v>51</v>
      </c>
      <c r="R17" s="29">
        <v>528</v>
      </c>
    </row>
    <row r="18" spans="1:18" ht="19.5" customHeight="1">
      <c r="A18" s="4"/>
      <c r="B18" s="19"/>
      <c r="C18" s="1"/>
      <c r="D18" s="20"/>
      <c r="E18" s="20" t="s">
        <v>43</v>
      </c>
      <c r="F18" s="20"/>
      <c r="G18" s="18">
        <f t="shared" si="2"/>
        <v>396</v>
      </c>
      <c r="H18" s="21">
        <v>14</v>
      </c>
      <c r="I18" s="21" t="s">
        <v>51</v>
      </c>
      <c r="J18" s="21" t="s">
        <v>51</v>
      </c>
      <c r="K18" s="21" t="s">
        <v>51</v>
      </c>
      <c r="L18" s="21">
        <v>1</v>
      </c>
      <c r="M18" s="21">
        <v>18</v>
      </c>
      <c r="N18" s="21" t="s">
        <v>51</v>
      </c>
      <c r="O18" s="21" t="s">
        <v>51</v>
      </c>
      <c r="P18" s="18">
        <f t="shared" si="6"/>
        <v>19</v>
      </c>
      <c r="Q18" s="18" t="s">
        <v>51</v>
      </c>
      <c r="R18" s="29">
        <v>363</v>
      </c>
    </row>
    <row r="19" spans="1:18" ht="19.5" customHeight="1">
      <c r="A19" s="4"/>
      <c r="B19" s="19"/>
      <c r="C19" s="1"/>
      <c r="D19" s="20"/>
      <c r="E19" s="20" t="s">
        <v>44</v>
      </c>
      <c r="F19" s="20"/>
      <c r="G19" s="18">
        <f t="shared" si="2"/>
        <v>0</v>
      </c>
      <c r="H19" s="21" t="s">
        <v>51</v>
      </c>
      <c r="I19" s="21" t="s">
        <v>51</v>
      </c>
      <c r="J19" s="21" t="s">
        <v>51</v>
      </c>
      <c r="K19" s="21" t="s">
        <v>51</v>
      </c>
      <c r="L19" s="21" t="s">
        <v>51</v>
      </c>
      <c r="M19" s="21" t="s">
        <v>51</v>
      </c>
      <c r="N19" s="21" t="s">
        <v>51</v>
      </c>
      <c r="O19" s="21" t="s">
        <v>51</v>
      </c>
      <c r="P19" s="18">
        <f t="shared" si="6"/>
        <v>0</v>
      </c>
      <c r="Q19" s="18" t="s">
        <v>51</v>
      </c>
      <c r="R19" s="29" t="s">
        <v>51</v>
      </c>
    </row>
    <row r="20" spans="1:18" ht="19.5" customHeight="1">
      <c r="A20" s="4"/>
      <c r="B20" s="19"/>
      <c r="C20" s="1"/>
      <c r="D20" s="32" t="s">
        <v>10</v>
      </c>
      <c r="E20" s="32"/>
      <c r="F20" s="20"/>
      <c r="G20" s="18">
        <f t="shared" si="2"/>
        <v>141</v>
      </c>
      <c r="H20" s="21">
        <v>2</v>
      </c>
      <c r="I20" s="21" t="s">
        <v>51</v>
      </c>
      <c r="J20" s="21" t="s">
        <v>51</v>
      </c>
      <c r="K20" s="21" t="s">
        <v>51</v>
      </c>
      <c r="L20" s="21" t="s">
        <v>51</v>
      </c>
      <c r="M20" s="21" t="s">
        <v>51</v>
      </c>
      <c r="N20" s="21" t="s">
        <v>51</v>
      </c>
      <c r="O20" s="21" t="s">
        <v>51</v>
      </c>
      <c r="P20" s="18">
        <f t="shared" si="6"/>
        <v>0</v>
      </c>
      <c r="Q20" s="18" t="s">
        <v>51</v>
      </c>
      <c r="R20" s="29">
        <v>139</v>
      </c>
    </row>
    <row r="21" spans="3:18" s="13" customFormat="1" ht="19.5" customHeight="1">
      <c r="C21" s="33" t="s">
        <v>45</v>
      </c>
      <c r="D21" s="33"/>
      <c r="E21" s="33"/>
      <c r="F21" s="22"/>
      <c r="G21" s="18">
        <f t="shared" si="2"/>
        <v>770</v>
      </c>
      <c r="H21" s="18">
        <f>H22+H29+H32+H33+H34</f>
        <v>0</v>
      </c>
      <c r="I21" s="18">
        <f aca="true" t="shared" si="7" ref="I21:R21">I22+I29+I32+I33+I34</f>
        <v>3</v>
      </c>
      <c r="J21" s="18">
        <f t="shared" si="7"/>
        <v>0</v>
      </c>
      <c r="K21" s="18">
        <f t="shared" si="7"/>
        <v>0</v>
      </c>
      <c r="L21" s="18">
        <f t="shared" si="7"/>
        <v>1</v>
      </c>
      <c r="M21" s="18">
        <f t="shared" si="7"/>
        <v>3</v>
      </c>
      <c r="N21" s="18">
        <f t="shared" si="7"/>
        <v>1</v>
      </c>
      <c r="O21" s="18">
        <f t="shared" si="7"/>
        <v>12</v>
      </c>
      <c r="P21" s="18">
        <f t="shared" si="7"/>
        <v>17</v>
      </c>
      <c r="Q21" s="18">
        <f t="shared" si="7"/>
        <v>0</v>
      </c>
      <c r="R21" s="18">
        <f t="shared" si="7"/>
        <v>750</v>
      </c>
    </row>
    <row r="22" spans="3:18" s="13" customFormat="1" ht="19.5" customHeight="1">
      <c r="C22" s="17"/>
      <c r="D22" s="31" t="s">
        <v>11</v>
      </c>
      <c r="E22" s="31"/>
      <c r="F22" s="17"/>
      <c r="G22" s="18">
        <f t="shared" si="2"/>
        <v>382</v>
      </c>
      <c r="H22" s="21">
        <f aca="true" t="shared" si="8" ref="H22:O22">SUM(H23:H28)</f>
        <v>0</v>
      </c>
      <c r="I22" s="21">
        <f t="shared" si="8"/>
        <v>3</v>
      </c>
      <c r="J22" s="21">
        <f t="shared" si="8"/>
        <v>0</v>
      </c>
      <c r="K22" s="21">
        <f t="shared" si="8"/>
        <v>0</v>
      </c>
      <c r="L22" s="21">
        <f t="shared" si="8"/>
        <v>1</v>
      </c>
      <c r="M22" s="21">
        <f t="shared" si="8"/>
        <v>1</v>
      </c>
      <c r="N22" s="21">
        <f t="shared" si="8"/>
        <v>1</v>
      </c>
      <c r="O22" s="21">
        <f t="shared" si="8"/>
        <v>1</v>
      </c>
      <c r="P22" s="18">
        <f>SUM(P23:P28)</f>
        <v>4</v>
      </c>
      <c r="Q22" s="18">
        <f>SUM(Q23:Q28)</f>
        <v>0</v>
      </c>
      <c r="R22" s="21">
        <f>SUM(R23:R28)</f>
        <v>375</v>
      </c>
    </row>
    <row r="23" spans="1:18" ht="19.5" customHeight="1">
      <c r="A23" s="4"/>
      <c r="B23" s="4"/>
      <c r="C23" s="19"/>
      <c r="D23" s="1"/>
      <c r="E23" s="20" t="s">
        <v>12</v>
      </c>
      <c r="F23" s="1"/>
      <c r="G23" s="18">
        <f t="shared" si="2"/>
        <v>111</v>
      </c>
      <c r="H23" s="21" t="s">
        <v>51</v>
      </c>
      <c r="I23" s="21">
        <v>3</v>
      </c>
      <c r="J23" s="21" t="s">
        <v>51</v>
      </c>
      <c r="K23" s="21" t="s">
        <v>51</v>
      </c>
      <c r="L23" s="21" t="s">
        <v>51</v>
      </c>
      <c r="M23" s="21" t="s">
        <v>51</v>
      </c>
      <c r="N23" s="21" t="s">
        <v>51</v>
      </c>
      <c r="O23" s="21">
        <v>1</v>
      </c>
      <c r="P23" s="18">
        <f t="shared" si="6"/>
        <v>1</v>
      </c>
      <c r="Q23" s="18" t="s">
        <v>51</v>
      </c>
      <c r="R23" s="29">
        <v>107</v>
      </c>
    </row>
    <row r="24" spans="1:18" ht="19.5" customHeight="1">
      <c r="A24" s="4"/>
      <c r="B24" s="4"/>
      <c r="C24" s="19"/>
      <c r="D24" s="1"/>
      <c r="E24" s="20" t="s">
        <v>13</v>
      </c>
      <c r="F24" s="20"/>
      <c r="G24" s="18">
        <f t="shared" si="2"/>
        <v>64</v>
      </c>
      <c r="H24" s="21" t="s">
        <v>51</v>
      </c>
      <c r="I24" s="21" t="s">
        <v>51</v>
      </c>
      <c r="J24" s="21" t="s">
        <v>51</v>
      </c>
      <c r="K24" s="21" t="s">
        <v>51</v>
      </c>
      <c r="L24" s="21">
        <v>1</v>
      </c>
      <c r="M24" s="21" t="s">
        <v>51</v>
      </c>
      <c r="N24" s="21">
        <v>1</v>
      </c>
      <c r="O24" s="21" t="s">
        <v>51</v>
      </c>
      <c r="P24" s="18">
        <f t="shared" si="6"/>
        <v>2</v>
      </c>
      <c r="Q24" s="18" t="s">
        <v>51</v>
      </c>
      <c r="R24" s="29">
        <v>62</v>
      </c>
    </row>
    <row r="25" spans="1:18" ht="19.5" customHeight="1">
      <c r="A25" s="4"/>
      <c r="B25" s="4"/>
      <c r="C25" s="19"/>
      <c r="D25" s="1"/>
      <c r="E25" s="20" t="s">
        <v>14</v>
      </c>
      <c r="F25" s="20"/>
      <c r="G25" s="18">
        <f t="shared" si="2"/>
        <v>1</v>
      </c>
      <c r="H25" s="21" t="s">
        <v>51</v>
      </c>
      <c r="I25" s="21" t="s">
        <v>51</v>
      </c>
      <c r="J25" s="21" t="s">
        <v>51</v>
      </c>
      <c r="K25" s="21" t="s">
        <v>51</v>
      </c>
      <c r="L25" s="21" t="s">
        <v>51</v>
      </c>
      <c r="M25" s="21" t="s">
        <v>51</v>
      </c>
      <c r="N25" s="21" t="s">
        <v>51</v>
      </c>
      <c r="O25" s="21" t="s">
        <v>51</v>
      </c>
      <c r="P25" s="18">
        <f t="shared" si="6"/>
        <v>0</v>
      </c>
      <c r="Q25" s="18" t="s">
        <v>51</v>
      </c>
      <c r="R25" s="29">
        <v>1</v>
      </c>
    </row>
    <row r="26" spans="1:18" ht="19.5" customHeight="1">
      <c r="A26" s="4"/>
      <c r="B26" s="4"/>
      <c r="C26" s="19"/>
      <c r="D26" s="1"/>
      <c r="E26" s="1" t="s">
        <v>46</v>
      </c>
      <c r="F26" s="20"/>
      <c r="G26" s="18">
        <f t="shared" si="2"/>
        <v>203</v>
      </c>
      <c r="H26" s="21" t="s">
        <v>51</v>
      </c>
      <c r="I26" s="21" t="s">
        <v>51</v>
      </c>
      <c r="J26" s="21" t="s">
        <v>51</v>
      </c>
      <c r="K26" s="21" t="s">
        <v>51</v>
      </c>
      <c r="L26" s="21" t="s">
        <v>51</v>
      </c>
      <c r="M26" s="21">
        <v>1</v>
      </c>
      <c r="N26" s="21" t="s">
        <v>51</v>
      </c>
      <c r="O26" s="21" t="s">
        <v>51</v>
      </c>
      <c r="P26" s="18">
        <f t="shared" si="6"/>
        <v>1</v>
      </c>
      <c r="Q26" s="18" t="s">
        <v>51</v>
      </c>
      <c r="R26" s="29">
        <v>202</v>
      </c>
    </row>
    <row r="27" spans="1:18" ht="19.5" customHeight="1">
      <c r="A27" s="4"/>
      <c r="B27" s="4"/>
      <c r="C27" s="19"/>
      <c r="D27" s="1"/>
      <c r="E27" s="20" t="s">
        <v>15</v>
      </c>
      <c r="F27" s="1"/>
      <c r="G27" s="18">
        <f t="shared" si="2"/>
        <v>2</v>
      </c>
      <c r="H27" s="21" t="s">
        <v>51</v>
      </c>
      <c r="I27" s="21" t="s">
        <v>51</v>
      </c>
      <c r="J27" s="21" t="s">
        <v>51</v>
      </c>
      <c r="K27" s="21" t="s">
        <v>51</v>
      </c>
      <c r="L27" s="21" t="s">
        <v>51</v>
      </c>
      <c r="M27" s="21" t="s">
        <v>51</v>
      </c>
      <c r="N27" s="21" t="s">
        <v>51</v>
      </c>
      <c r="O27" s="21" t="s">
        <v>51</v>
      </c>
      <c r="P27" s="18">
        <f t="shared" si="6"/>
        <v>0</v>
      </c>
      <c r="Q27" s="18" t="s">
        <v>51</v>
      </c>
      <c r="R27" s="29">
        <v>2</v>
      </c>
    </row>
    <row r="28" spans="1:18" ht="19.5" customHeight="1">
      <c r="A28" s="4"/>
      <c r="B28" s="4"/>
      <c r="C28" s="19"/>
      <c r="D28" s="1"/>
      <c r="E28" s="20" t="s">
        <v>49</v>
      </c>
      <c r="F28" s="1"/>
      <c r="G28" s="18">
        <f t="shared" si="2"/>
        <v>1</v>
      </c>
      <c r="H28" s="21" t="s">
        <v>51</v>
      </c>
      <c r="I28" s="21" t="s">
        <v>51</v>
      </c>
      <c r="J28" s="21" t="s">
        <v>51</v>
      </c>
      <c r="K28" s="21" t="s">
        <v>51</v>
      </c>
      <c r="L28" s="21" t="s">
        <v>51</v>
      </c>
      <c r="M28" s="21" t="s">
        <v>51</v>
      </c>
      <c r="N28" s="21" t="s">
        <v>51</v>
      </c>
      <c r="O28" s="21" t="s">
        <v>51</v>
      </c>
      <c r="P28" s="18">
        <f t="shared" si="6"/>
        <v>0</v>
      </c>
      <c r="Q28" s="18" t="s">
        <v>51</v>
      </c>
      <c r="R28" s="29">
        <v>1</v>
      </c>
    </row>
    <row r="29" spans="3:18" s="13" customFormat="1" ht="19.5" customHeight="1">
      <c r="C29" s="17"/>
      <c r="D29" s="31" t="s">
        <v>16</v>
      </c>
      <c r="E29" s="31"/>
      <c r="F29" s="22"/>
      <c r="G29" s="18">
        <f t="shared" si="2"/>
        <v>387</v>
      </c>
      <c r="H29" s="21">
        <f>SUM(H30:H31)</f>
        <v>0</v>
      </c>
      <c r="I29" s="21">
        <f aca="true" t="shared" si="9" ref="I29:R29">SUM(I30:I31)</f>
        <v>0</v>
      </c>
      <c r="J29" s="21">
        <f t="shared" si="9"/>
        <v>0</v>
      </c>
      <c r="K29" s="21">
        <f t="shared" si="9"/>
        <v>0</v>
      </c>
      <c r="L29" s="21">
        <f t="shared" si="9"/>
        <v>0</v>
      </c>
      <c r="M29" s="21">
        <f t="shared" si="9"/>
        <v>2</v>
      </c>
      <c r="N29" s="21">
        <f t="shared" si="9"/>
        <v>0</v>
      </c>
      <c r="O29" s="21">
        <f t="shared" si="9"/>
        <v>11</v>
      </c>
      <c r="P29" s="18">
        <f t="shared" si="9"/>
        <v>13</v>
      </c>
      <c r="Q29" s="18">
        <f t="shared" si="9"/>
        <v>0</v>
      </c>
      <c r="R29" s="21">
        <f t="shared" si="9"/>
        <v>374</v>
      </c>
    </row>
    <row r="30" spans="1:18" ht="19.5" customHeight="1">
      <c r="A30" s="4"/>
      <c r="B30" s="4"/>
      <c r="C30" s="19"/>
      <c r="D30" s="1"/>
      <c r="E30" s="20" t="s">
        <v>21</v>
      </c>
      <c r="F30" s="1"/>
      <c r="G30" s="18">
        <f t="shared" si="2"/>
        <v>387</v>
      </c>
      <c r="H30" s="21" t="s">
        <v>51</v>
      </c>
      <c r="I30" s="21" t="s">
        <v>51</v>
      </c>
      <c r="J30" s="21" t="s">
        <v>51</v>
      </c>
      <c r="K30" s="21" t="s">
        <v>51</v>
      </c>
      <c r="L30" s="21" t="s">
        <v>51</v>
      </c>
      <c r="M30" s="21">
        <v>2</v>
      </c>
      <c r="N30" s="21" t="s">
        <v>51</v>
      </c>
      <c r="O30" s="21">
        <v>11</v>
      </c>
      <c r="P30" s="18">
        <f t="shared" si="6"/>
        <v>13</v>
      </c>
      <c r="Q30" s="18" t="s">
        <v>51</v>
      </c>
      <c r="R30" s="29">
        <v>374</v>
      </c>
    </row>
    <row r="31" spans="1:18" ht="19.5" customHeight="1">
      <c r="A31" s="4"/>
      <c r="B31" s="4"/>
      <c r="C31" s="19"/>
      <c r="D31" s="1"/>
      <c r="E31" s="20" t="s">
        <v>22</v>
      </c>
      <c r="F31" s="1"/>
      <c r="G31" s="18">
        <f t="shared" si="2"/>
        <v>0</v>
      </c>
      <c r="H31" s="21" t="s">
        <v>51</v>
      </c>
      <c r="I31" s="21" t="s">
        <v>51</v>
      </c>
      <c r="J31" s="21" t="s">
        <v>51</v>
      </c>
      <c r="K31" s="21" t="s">
        <v>51</v>
      </c>
      <c r="L31" s="21" t="s">
        <v>51</v>
      </c>
      <c r="M31" s="21" t="s">
        <v>51</v>
      </c>
      <c r="N31" s="21" t="s">
        <v>51</v>
      </c>
      <c r="O31" s="21" t="s">
        <v>51</v>
      </c>
      <c r="P31" s="18">
        <f t="shared" si="6"/>
        <v>0</v>
      </c>
      <c r="Q31" s="18" t="s">
        <v>51</v>
      </c>
      <c r="R31" s="29" t="s">
        <v>51</v>
      </c>
    </row>
    <row r="32" spans="1:18" ht="19.5" customHeight="1">
      <c r="A32" s="4"/>
      <c r="B32" s="4"/>
      <c r="C32" s="19"/>
      <c r="D32" s="31" t="s">
        <v>17</v>
      </c>
      <c r="E32" s="31"/>
      <c r="F32" s="1"/>
      <c r="G32" s="18">
        <f t="shared" si="2"/>
        <v>0</v>
      </c>
      <c r="H32" s="21" t="s">
        <v>51</v>
      </c>
      <c r="I32" s="21" t="s">
        <v>51</v>
      </c>
      <c r="J32" s="21" t="s">
        <v>51</v>
      </c>
      <c r="K32" s="21" t="s">
        <v>51</v>
      </c>
      <c r="L32" s="21" t="s">
        <v>51</v>
      </c>
      <c r="M32" s="21" t="s">
        <v>51</v>
      </c>
      <c r="N32" s="21" t="s">
        <v>51</v>
      </c>
      <c r="O32" s="21" t="s">
        <v>51</v>
      </c>
      <c r="P32" s="18">
        <f t="shared" si="6"/>
        <v>0</v>
      </c>
      <c r="Q32" s="18" t="s">
        <v>51</v>
      </c>
      <c r="R32" s="29" t="s">
        <v>51</v>
      </c>
    </row>
    <row r="33" spans="1:18" ht="19.5" customHeight="1">
      <c r="A33" s="4"/>
      <c r="B33" s="4"/>
      <c r="C33" s="19"/>
      <c r="D33" s="31" t="s">
        <v>18</v>
      </c>
      <c r="E33" s="31"/>
      <c r="F33" s="1"/>
      <c r="G33" s="18">
        <f t="shared" si="2"/>
        <v>1</v>
      </c>
      <c r="H33" s="21" t="s">
        <v>51</v>
      </c>
      <c r="I33" s="21" t="s">
        <v>51</v>
      </c>
      <c r="J33" s="21" t="s">
        <v>51</v>
      </c>
      <c r="K33" s="21" t="s">
        <v>51</v>
      </c>
      <c r="L33" s="21" t="s">
        <v>51</v>
      </c>
      <c r="M33" s="21" t="s">
        <v>51</v>
      </c>
      <c r="N33" s="21" t="s">
        <v>51</v>
      </c>
      <c r="O33" s="21" t="s">
        <v>51</v>
      </c>
      <c r="P33" s="18">
        <f t="shared" si="6"/>
        <v>0</v>
      </c>
      <c r="Q33" s="18" t="s">
        <v>51</v>
      </c>
      <c r="R33" s="29">
        <v>1</v>
      </c>
    </row>
    <row r="34" spans="1:18" ht="19.5" customHeight="1">
      <c r="A34" s="4"/>
      <c r="B34" s="4"/>
      <c r="C34" s="19"/>
      <c r="D34" s="31" t="s">
        <v>19</v>
      </c>
      <c r="E34" s="31"/>
      <c r="F34" s="1"/>
      <c r="G34" s="18">
        <f t="shared" si="2"/>
        <v>0</v>
      </c>
      <c r="H34" s="21" t="s">
        <v>51</v>
      </c>
      <c r="I34" s="21" t="s">
        <v>51</v>
      </c>
      <c r="J34" s="21" t="s">
        <v>51</v>
      </c>
      <c r="K34" s="21" t="s">
        <v>51</v>
      </c>
      <c r="L34" s="21" t="s">
        <v>51</v>
      </c>
      <c r="M34" s="21" t="s">
        <v>51</v>
      </c>
      <c r="N34" s="21" t="s">
        <v>51</v>
      </c>
      <c r="O34" s="21" t="s">
        <v>51</v>
      </c>
      <c r="P34" s="18">
        <f t="shared" si="6"/>
        <v>0</v>
      </c>
      <c r="Q34" s="18" t="s">
        <v>51</v>
      </c>
      <c r="R34" s="29" t="s">
        <v>51</v>
      </c>
    </row>
    <row r="35" spans="3:18" s="13" customFormat="1" ht="19.5" customHeight="1">
      <c r="C35" s="33" t="s">
        <v>26</v>
      </c>
      <c r="D35" s="33"/>
      <c r="E35" s="33"/>
      <c r="F35" s="2"/>
      <c r="G35" s="18">
        <f t="shared" si="2"/>
        <v>1082</v>
      </c>
      <c r="H35" s="18">
        <f>SUM(H36:H37)</f>
        <v>0</v>
      </c>
      <c r="I35" s="18">
        <f aca="true" t="shared" si="10" ref="I35:R35">SUM(I36:I37)</f>
        <v>0</v>
      </c>
      <c r="J35" s="18">
        <f t="shared" si="10"/>
        <v>0</v>
      </c>
      <c r="K35" s="18">
        <f t="shared" si="10"/>
        <v>0</v>
      </c>
      <c r="L35" s="18">
        <f t="shared" si="10"/>
        <v>0</v>
      </c>
      <c r="M35" s="18">
        <f t="shared" si="10"/>
        <v>9</v>
      </c>
      <c r="N35" s="18">
        <f t="shared" si="10"/>
        <v>79</v>
      </c>
      <c r="O35" s="18">
        <f t="shared" si="10"/>
        <v>0</v>
      </c>
      <c r="P35" s="18">
        <f t="shared" si="10"/>
        <v>88</v>
      </c>
      <c r="Q35" s="18">
        <f t="shared" si="10"/>
        <v>0</v>
      </c>
      <c r="R35" s="18">
        <f t="shared" si="10"/>
        <v>994</v>
      </c>
    </row>
    <row r="36" spans="1:18" ht="19.5" customHeight="1">
      <c r="A36" s="4"/>
      <c r="B36" s="4"/>
      <c r="C36" s="19"/>
      <c r="D36" s="37" t="s">
        <v>23</v>
      </c>
      <c r="E36" s="37"/>
      <c r="F36" s="1"/>
      <c r="G36" s="18">
        <f t="shared" si="2"/>
        <v>623</v>
      </c>
      <c r="H36" s="21" t="s">
        <v>51</v>
      </c>
      <c r="I36" s="21" t="s">
        <v>51</v>
      </c>
      <c r="J36" s="21" t="s">
        <v>51</v>
      </c>
      <c r="K36" s="21" t="s">
        <v>51</v>
      </c>
      <c r="L36" s="21" t="s">
        <v>51</v>
      </c>
      <c r="M36" s="21">
        <v>6</v>
      </c>
      <c r="N36" s="21">
        <v>36</v>
      </c>
      <c r="O36" s="21" t="s">
        <v>51</v>
      </c>
      <c r="P36" s="18">
        <f t="shared" si="6"/>
        <v>42</v>
      </c>
      <c r="Q36" s="18" t="s">
        <v>51</v>
      </c>
      <c r="R36" s="29">
        <v>581</v>
      </c>
    </row>
    <row r="37" spans="1:18" ht="19.5" customHeight="1">
      <c r="A37" s="4"/>
      <c r="B37" s="4"/>
      <c r="C37" s="19"/>
      <c r="D37" s="37" t="s">
        <v>24</v>
      </c>
      <c r="E37" s="37"/>
      <c r="F37" s="1"/>
      <c r="G37" s="18">
        <f t="shared" si="2"/>
        <v>459</v>
      </c>
      <c r="H37" s="21" t="s">
        <v>51</v>
      </c>
      <c r="I37" s="21" t="s">
        <v>51</v>
      </c>
      <c r="J37" s="21" t="s">
        <v>51</v>
      </c>
      <c r="K37" s="21" t="s">
        <v>51</v>
      </c>
      <c r="L37" s="21" t="s">
        <v>51</v>
      </c>
      <c r="M37" s="21">
        <v>3</v>
      </c>
      <c r="N37" s="21">
        <v>43</v>
      </c>
      <c r="O37" s="21" t="s">
        <v>51</v>
      </c>
      <c r="P37" s="18">
        <f t="shared" si="6"/>
        <v>46</v>
      </c>
      <c r="Q37" s="18" t="s">
        <v>51</v>
      </c>
      <c r="R37" s="29">
        <v>413</v>
      </c>
    </row>
    <row r="38" spans="3:18" s="13" customFormat="1" ht="19.5" customHeight="1">
      <c r="C38" s="33" t="s">
        <v>25</v>
      </c>
      <c r="D38" s="33"/>
      <c r="E38" s="33"/>
      <c r="F38" s="2"/>
      <c r="G38" s="18">
        <f t="shared" si="2"/>
        <v>0</v>
      </c>
      <c r="H38" s="18" t="s">
        <v>51</v>
      </c>
      <c r="I38" s="18" t="s">
        <v>51</v>
      </c>
      <c r="J38" s="18" t="s">
        <v>51</v>
      </c>
      <c r="K38" s="18" t="s">
        <v>51</v>
      </c>
      <c r="L38" s="18" t="s">
        <v>51</v>
      </c>
      <c r="M38" s="18" t="s">
        <v>51</v>
      </c>
      <c r="N38" s="18" t="s">
        <v>51</v>
      </c>
      <c r="O38" s="18" t="s">
        <v>51</v>
      </c>
      <c r="P38" s="18">
        <f t="shared" si="6"/>
        <v>0</v>
      </c>
      <c r="Q38" s="18" t="s">
        <v>51</v>
      </c>
      <c r="R38" s="18" t="s">
        <v>51</v>
      </c>
    </row>
    <row r="39" spans="3:18" s="13" customFormat="1" ht="19.5" customHeight="1">
      <c r="C39" s="33" t="s">
        <v>2</v>
      </c>
      <c r="D39" s="33"/>
      <c r="E39" s="33"/>
      <c r="F39" s="2"/>
      <c r="G39" s="18">
        <f t="shared" si="2"/>
        <v>4</v>
      </c>
      <c r="H39" s="18" t="s">
        <v>51</v>
      </c>
      <c r="I39" s="18" t="s">
        <v>51</v>
      </c>
      <c r="J39" s="18" t="s">
        <v>51</v>
      </c>
      <c r="K39" s="18" t="s">
        <v>51</v>
      </c>
      <c r="L39" s="18" t="s">
        <v>51</v>
      </c>
      <c r="M39" s="18" t="s">
        <v>51</v>
      </c>
      <c r="N39" s="18">
        <v>4</v>
      </c>
      <c r="O39" s="18" t="s">
        <v>51</v>
      </c>
      <c r="P39" s="18">
        <f t="shared" si="6"/>
        <v>4</v>
      </c>
      <c r="Q39" s="18" t="s">
        <v>51</v>
      </c>
      <c r="R39" s="18" t="s">
        <v>51</v>
      </c>
    </row>
    <row r="40" spans="2:18" s="13" customFormat="1" ht="19.5" customHeight="1" thickBot="1">
      <c r="B40" s="23"/>
      <c r="C40" s="38" t="s">
        <v>1</v>
      </c>
      <c r="D40" s="38"/>
      <c r="E40" s="38"/>
      <c r="F40" s="3"/>
      <c r="G40" s="24">
        <f t="shared" si="2"/>
        <v>0</v>
      </c>
      <c r="H40" s="24" t="s">
        <v>51</v>
      </c>
      <c r="I40" s="24" t="s">
        <v>51</v>
      </c>
      <c r="J40" s="24" t="s">
        <v>51</v>
      </c>
      <c r="K40" s="24" t="s">
        <v>51</v>
      </c>
      <c r="L40" s="24" t="s">
        <v>51</v>
      </c>
      <c r="M40" s="24" t="s">
        <v>51</v>
      </c>
      <c r="N40" s="24" t="s">
        <v>51</v>
      </c>
      <c r="O40" s="24" t="s">
        <v>51</v>
      </c>
      <c r="P40" s="24">
        <f t="shared" si="6"/>
        <v>0</v>
      </c>
      <c r="Q40" s="24" t="s">
        <v>51</v>
      </c>
      <c r="R40" s="24" t="s">
        <v>51</v>
      </c>
    </row>
    <row r="41" spans="1:18" ht="12">
      <c r="A41" s="4"/>
      <c r="B41" s="19"/>
      <c r="C41" s="6"/>
      <c r="D41" s="6"/>
      <c r="E41" s="6"/>
      <c r="F41" s="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2">
      <c r="A42" s="4"/>
      <c r="B42" s="34"/>
      <c r="C42" s="34"/>
      <c r="D42" s="34"/>
      <c r="E42" s="34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6" ht="12">
      <c r="A43" s="4"/>
      <c r="B43" s="19"/>
      <c r="C43" s="6"/>
      <c r="D43" s="6"/>
      <c r="E43" s="6"/>
      <c r="F43" s="26"/>
    </row>
    <row r="44" spans="1:6" ht="12">
      <c r="A44" s="4"/>
      <c r="B44" s="19"/>
      <c r="C44" s="6"/>
      <c r="D44" s="6"/>
      <c r="E44" s="6"/>
      <c r="F44" s="6"/>
    </row>
    <row r="45" spans="1:6" ht="12">
      <c r="A45" s="4"/>
      <c r="B45" s="19"/>
      <c r="C45" s="6"/>
      <c r="D45" s="6"/>
      <c r="E45" s="6"/>
      <c r="F45" s="6"/>
    </row>
    <row r="46" spans="1:6" ht="12">
      <c r="A46" s="4"/>
      <c r="B46" s="19"/>
      <c r="C46" s="6"/>
      <c r="D46" s="6"/>
      <c r="E46" s="6"/>
      <c r="F46" s="6"/>
    </row>
    <row r="47" spans="1:6" ht="12">
      <c r="A47" s="4"/>
      <c r="B47" s="19"/>
      <c r="C47" s="6"/>
      <c r="D47" s="6"/>
      <c r="E47" s="6"/>
      <c r="F47" s="6"/>
    </row>
    <row r="48" spans="1:6" ht="12">
      <c r="A48" s="4"/>
      <c r="B48" s="19"/>
      <c r="C48" s="6"/>
      <c r="D48" s="6"/>
      <c r="E48" s="6"/>
      <c r="F48" s="6"/>
    </row>
    <row r="49" spans="2:6" ht="12">
      <c r="B49" s="19"/>
      <c r="C49" s="6"/>
      <c r="D49" s="6"/>
      <c r="E49" s="6"/>
      <c r="F49" s="6"/>
    </row>
    <row r="50" spans="2:6" ht="12">
      <c r="B50" s="19"/>
      <c r="C50" s="6"/>
      <c r="D50" s="6"/>
      <c r="E50" s="6"/>
      <c r="F50" s="6"/>
    </row>
    <row r="51" spans="2:6" ht="12">
      <c r="B51" s="19"/>
      <c r="F51" s="6"/>
    </row>
    <row r="52" spans="2:19" ht="12">
      <c r="B52" s="19"/>
      <c r="S52" s="12"/>
    </row>
    <row r="53" spans="2:19" ht="12">
      <c r="B53" s="6"/>
      <c r="S53" s="12"/>
    </row>
    <row r="54" ht="12">
      <c r="B54" s="6"/>
    </row>
    <row r="55" ht="12">
      <c r="B55" s="6"/>
    </row>
    <row r="56" ht="12">
      <c r="B56" s="6"/>
    </row>
    <row r="57" ht="12">
      <c r="B57" s="6"/>
    </row>
    <row r="58" ht="12">
      <c r="B58" s="6"/>
    </row>
    <row r="59" ht="12">
      <c r="B59" s="6"/>
    </row>
    <row r="60" ht="12">
      <c r="B60" s="6"/>
    </row>
    <row r="61" ht="12">
      <c r="B61" s="6"/>
    </row>
    <row r="62" ht="12">
      <c r="B62" s="6"/>
    </row>
  </sheetData>
  <sheetProtection/>
  <mergeCells count="32">
    <mergeCell ref="B2:R2"/>
    <mergeCell ref="R4:R5"/>
    <mergeCell ref="J4:J5"/>
    <mergeCell ref="I4:I5"/>
    <mergeCell ref="H4:H5"/>
    <mergeCell ref="D9:E9"/>
    <mergeCell ref="Q4:Q5"/>
    <mergeCell ref="D12:E12"/>
    <mergeCell ref="D13:E13"/>
    <mergeCell ref="D14:E14"/>
    <mergeCell ref="C7:E7"/>
    <mergeCell ref="D8:E8"/>
    <mergeCell ref="K4:P4"/>
    <mergeCell ref="G4:G5"/>
    <mergeCell ref="B6:E6"/>
    <mergeCell ref="D34:E34"/>
    <mergeCell ref="B42:E42"/>
    <mergeCell ref="B4:F5"/>
    <mergeCell ref="C35:E35"/>
    <mergeCell ref="D36:E36"/>
    <mergeCell ref="D37:E37"/>
    <mergeCell ref="C38:E38"/>
    <mergeCell ref="C39:E39"/>
    <mergeCell ref="C40:E40"/>
    <mergeCell ref="D22:E22"/>
    <mergeCell ref="D29:E29"/>
    <mergeCell ref="D32:E32"/>
    <mergeCell ref="D33:E33"/>
    <mergeCell ref="D15:E15"/>
    <mergeCell ref="D16:E16"/>
    <mergeCell ref="D20:E20"/>
    <mergeCell ref="C21:E2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2022-07-28T05:37:31Z</dcterms:created>
  <dcterms:modified xsi:type="dcterms:W3CDTF">2022-07-28T05:37:32Z</dcterms:modified>
  <cp:category/>
  <cp:version/>
  <cp:contentType/>
  <cp:contentStatus/>
</cp:coreProperties>
</file>