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36" windowWidth="9612" windowHeight="11640" activeTab="0"/>
  </bookViews>
  <sheets>
    <sheet name="01" sheetId="1" r:id="rId1"/>
  </sheets>
  <definedNames>
    <definedName name="_xlnm.Print_Area" localSheetId="0">'01'!$B$2:$O$41,'01'!$Q$2:$AE$41</definedName>
  </definedNames>
  <calcPr fullCalcOnLoad="1"/>
</workbook>
</file>

<file path=xl/sharedStrings.xml><?xml version="1.0" encoding="utf-8"?>
<sst xmlns="http://schemas.openxmlformats.org/spreadsheetml/2006/main" count="112" uniqueCount="80">
  <si>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</si>
  <si>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</si>
  <si>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</si>
  <si>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</si>
  <si>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</si>
  <si>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</si>
  <si>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</si>
  <si>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</si>
  <si>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</si>
  <si>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</si>
  <si>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</si>
  <si>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</si>
  <si>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</si>
  <si>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</si>
  <si>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</si>
  <si>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</si>
  <si>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</si>
  <si>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</si>
  <si>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</si>
  <si>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</si>
  <si>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</si>
  <si>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</si>
  <si>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</si>
  <si>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</si>
  <si>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</si>
  <si>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</si>
  <si>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</si>
  <si>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</si>
  <si>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</si>
  <si>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</si>
  <si>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</si>
  <si>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</si>
  <si>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</si>
  <si>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</si>
  <si>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</si>
  <si>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</si>
  <si>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</si>
  <si>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</si>
  <si>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</si>
  <si>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</si>
  <si>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</si>
  <si>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</si>
  <si>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</si>
  <si>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</si>
  <si>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</si>
  <si>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</si>
  <si>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</si>
  <si>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</si>
  <si>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</si>
  <si>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</si>
  <si>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</si>
  <si>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</si>
  <si>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</si>
  <si>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</si>
  <si>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</si>
  <si>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</si>
  <si>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</si>
  <si>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</si>
  <si>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</si>
  <si>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</si>
  <si>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 xml:space="preserve"> 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</si>
  <si>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</si>
  <si>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</si>
  <si>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</si>
  <si>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</si>
  <si>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</si>
  <si>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</si>
  <si>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</si>
  <si>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</si>
  <si>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</si>
  <si>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</si>
  <si>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怨恨</t>
  </si>
  <si>
    <t>痴情</t>
  </si>
  <si>
    <t>介護・看病疲れ</t>
  </si>
  <si>
    <t>子育ての悩み</t>
  </si>
  <si>
    <t>動機・原因別　補導人員</t>
  </si>
  <si>
    <t>116　罪種別　年齢・児童・生徒別　非行の</t>
  </si>
  <si>
    <r>
      <t xml:space="preserve"> 注１～３）</t>
    </r>
    <r>
      <rPr>
        <sz val="10"/>
        <rFont val="ＭＳ 明朝"/>
        <family val="1"/>
      </rPr>
      <t>106表</t>
    </r>
    <r>
      <rPr>
        <sz val="10"/>
        <rFont val="ＭＳ 明朝"/>
        <family val="1"/>
      </rPr>
      <t>の脚注参照</t>
    </r>
  </si>
  <si>
    <t>少年496</t>
  </si>
  <si>
    <t>少年497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</si>
</sst>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" sqref="A4"/>
    </sheetView>
  </sheetViews>
  <sheetFormatPr defaultColWidth="9.125" defaultRowHeight="12.75"/>
  <cols>
    <col min="1" max="3" width="2.625" style="26" customWidth="1"/>
    <col min="4" max="4" width="23.125" style="26" bestFit="1" customWidth="1"/>
    <col min="5" max="5" width="8.50390625" style="26" customWidth="1"/>
    <col min="6" max="11" width="6.625" style="26" customWidth="1"/>
    <col min="12" max="12" width="8.50390625" style="26" customWidth="1"/>
    <col min="13" max="15" width="6.625" style="26" customWidth="1"/>
    <col min="16" max="16" width="2.375" style="26" customWidth="1"/>
    <col min="17" max="21" width="6.00390625" style="26" customWidth="1"/>
    <col min="22" max="22" width="8.875" style="26" customWidth="1"/>
    <col min="23" max="23" width="6.00390625" style="26" customWidth="1"/>
    <col min="24" max="24" width="8.625" style="26" customWidth="1"/>
    <col min="25" max="25" width="9.875" style="26" customWidth="1"/>
    <col min="26" max="27" width="6.00390625" style="26" customWidth="1"/>
    <col min="28" max="29" width="2.625" style="26" customWidth="1"/>
    <col min="30" max="30" width="19.125" style="26" customWidth="1"/>
    <col min="31" max="31" width="4.625" style="26" customWidth="1"/>
    <col min="32" max="16384" width="9.125" style="26" customWidth="1"/>
  </cols>
  <sheetData>
    <row r="1" spans="1:29" s="1" customFormat="1" ht="12" customHeight="1">
      <c r="A1" s="1" t="s">
        <v>60</v>
      </c>
      <c r="B1" s="61" t="s">
        <v>78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58" t="s">
        <v>79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31" s="3" customFormat="1" ht="14.25">
      <c r="B2" s="4"/>
      <c r="C2" s="4"/>
      <c r="D2" s="4"/>
      <c r="E2" s="65" t="s">
        <v>76</v>
      </c>
      <c r="F2" s="65"/>
      <c r="G2" s="65"/>
      <c r="H2" s="65"/>
      <c r="I2" s="65"/>
      <c r="J2" s="65"/>
      <c r="K2" s="65"/>
      <c r="L2" s="65"/>
      <c r="M2" s="65"/>
      <c r="N2" s="5"/>
      <c r="O2" s="4"/>
      <c r="P2" s="6"/>
      <c r="Q2" s="4"/>
      <c r="R2" s="4"/>
      <c r="S2" s="65" t="s">
        <v>75</v>
      </c>
      <c r="T2" s="65"/>
      <c r="U2" s="65"/>
      <c r="V2" s="65"/>
      <c r="W2" s="65"/>
      <c r="X2" s="65"/>
      <c r="Y2" s="65"/>
      <c r="Z2" s="65"/>
      <c r="AA2" s="65"/>
      <c r="AB2" s="4"/>
      <c r="AC2" s="4"/>
      <c r="AD2" s="4"/>
      <c r="AE2" s="4"/>
    </row>
    <row r="3" spans="4:29" s="1" customFormat="1" ht="12" thickBot="1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  <c r="AC3" s="2"/>
    </row>
    <row r="4" spans="2:32" s="1" customFormat="1" ht="48">
      <c r="B4" s="86" t="s">
        <v>61</v>
      </c>
      <c r="C4" s="87"/>
      <c r="D4" s="88"/>
      <c r="E4" s="9" t="s">
        <v>43</v>
      </c>
      <c r="F4" s="10" t="s">
        <v>44</v>
      </c>
      <c r="G4" s="10" t="s">
        <v>45</v>
      </c>
      <c r="H4" s="10" t="s">
        <v>46</v>
      </c>
      <c r="I4" s="10" t="s">
        <v>47</v>
      </c>
      <c r="J4" s="10" t="s">
        <v>48</v>
      </c>
      <c r="K4" s="10" t="s">
        <v>49</v>
      </c>
      <c r="L4" s="11" t="s">
        <v>50</v>
      </c>
      <c r="M4" s="10" t="s">
        <v>51</v>
      </c>
      <c r="N4" s="12" t="s">
        <v>73</v>
      </c>
      <c r="O4" s="13" t="s">
        <v>74</v>
      </c>
      <c r="P4" s="14"/>
      <c r="Q4" s="15" t="s">
        <v>72</v>
      </c>
      <c r="R4" s="9" t="s">
        <v>71</v>
      </c>
      <c r="S4" s="9" t="s">
        <v>52</v>
      </c>
      <c r="T4" s="10" t="s">
        <v>53</v>
      </c>
      <c r="U4" s="10" t="s">
        <v>54</v>
      </c>
      <c r="V4" s="10" t="s">
        <v>55</v>
      </c>
      <c r="W4" s="10" t="s">
        <v>56</v>
      </c>
      <c r="X4" s="10" t="s">
        <v>57</v>
      </c>
      <c r="Y4" s="16" t="s">
        <v>58</v>
      </c>
      <c r="Z4" s="9" t="s">
        <v>19</v>
      </c>
      <c r="AA4" s="10" t="s">
        <v>59</v>
      </c>
      <c r="AB4" s="66" t="s">
        <v>62</v>
      </c>
      <c r="AC4" s="67"/>
      <c r="AD4" s="67"/>
      <c r="AE4" s="67"/>
      <c r="AF4" s="17" t="s">
        <v>63</v>
      </c>
    </row>
    <row r="5" spans="2:32" s="18" customFormat="1" ht="19.5" customHeight="1">
      <c r="B5" s="92" t="s">
        <v>0</v>
      </c>
      <c r="C5" s="92"/>
      <c r="D5" s="93"/>
      <c r="E5" s="19">
        <f>E6+E11+E17+E21+E25+E28</f>
        <v>11846</v>
      </c>
      <c r="F5" s="19">
        <f aca="true" t="shared" si="0" ref="F5:AA5">F6+F11+F17+F21+F25+F28</f>
        <v>8</v>
      </c>
      <c r="G5" s="19">
        <f t="shared" si="0"/>
        <v>0</v>
      </c>
      <c r="H5" s="19">
        <f t="shared" si="0"/>
        <v>369</v>
      </c>
      <c r="I5" s="19">
        <f t="shared" si="0"/>
        <v>0</v>
      </c>
      <c r="J5" s="19">
        <f t="shared" si="0"/>
        <v>0</v>
      </c>
      <c r="K5" s="19">
        <f t="shared" si="0"/>
        <v>220</v>
      </c>
      <c r="L5" s="19">
        <f t="shared" si="0"/>
        <v>7610</v>
      </c>
      <c r="M5" s="19">
        <f t="shared" si="0"/>
        <v>427</v>
      </c>
      <c r="N5" s="19">
        <f t="shared" si="0"/>
        <v>1</v>
      </c>
      <c r="O5" s="19">
        <f t="shared" si="0"/>
        <v>1</v>
      </c>
      <c r="P5" s="20"/>
      <c r="Q5" s="21">
        <f t="shared" si="0"/>
        <v>6</v>
      </c>
      <c r="R5" s="19">
        <f t="shared" si="0"/>
        <v>66</v>
      </c>
      <c r="S5" s="19">
        <f t="shared" si="0"/>
        <v>1073</v>
      </c>
      <c r="T5" s="19">
        <f t="shared" si="0"/>
        <v>261</v>
      </c>
      <c r="U5" s="19">
        <f t="shared" si="0"/>
        <v>32</v>
      </c>
      <c r="V5" s="19">
        <f t="shared" si="0"/>
        <v>1511</v>
      </c>
      <c r="W5" s="19">
        <f t="shared" si="0"/>
        <v>30</v>
      </c>
      <c r="X5" s="19">
        <f t="shared" si="0"/>
        <v>0</v>
      </c>
      <c r="Y5" s="19">
        <f t="shared" si="0"/>
        <v>3</v>
      </c>
      <c r="Z5" s="19">
        <f t="shared" si="0"/>
        <v>211</v>
      </c>
      <c r="AA5" s="19">
        <f t="shared" si="0"/>
        <v>17</v>
      </c>
      <c r="AB5" s="89" t="s">
        <v>0</v>
      </c>
      <c r="AC5" s="68"/>
      <c r="AD5" s="68"/>
      <c r="AE5" s="68"/>
      <c r="AF5" s="22">
        <f aca="true" t="shared" si="1" ref="AF5:AF40">SUM(F5:O5,Q5:AA5)-E5</f>
        <v>0</v>
      </c>
    </row>
    <row r="6" spans="2:32" s="18" customFormat="1" ht="19.5" customHeight="1">
      <c r="B6" s="23"/>
      <c r="C6" s="68" t="s">
        <v>1</v>
      </c>
      <c r="D6" s="90"/>
      <c r="E6" s="19">
        <f>SUM(E7:E10)</f>
        <v>76</v>
      </c>
      <c r="F6" s="19">
        <v>0</v>
      </c>
      <c r="G6" s="19">
        <v>0</v>
      </c>
      <c r="H6" s="19">
        <v>1</v>
      </c>
      <c r="I6" s="19">
        <v>0</v>
      </c>
      <c r="J6" s="19">
        <v>0</v>
      </c>
      <c r="K6" s="19">
        <v>0</v>
      </c>
      <c r="L6" s="19">
        <v>12</v>
      </c>
      <c r="M6" s="19">
        <v>5</v>
      </c>
      <c r="N6" s="19">
        <v>0</v>
      </c>
      <c r="O6" s="19">
        <v>0</v>
      </c>
      <c r="P6" s="20"/>
      <c r="Q6" s="21">
        <v>0</v>
      </c>
      <c r="R6" s="24">
        <v>8</v>
      </c>
      <c r="S6" s="19">
        <v>7</v>
      </c>
      <c r="T6" s="19">
        <v>10</v>
      </c>
      <c r="U6" s="19">
        <v>1</v>
      </c>
      <c r="V6" s="19">
        <v>25</v>
      </c>
      <c r="W6" s="19">
        <v>0</v>
      </c>
      <c r="X6" s="19">
        <v>0</v>
      </c>
      <c r="Y6" s="19">
        <v>0</v>
      </c>
      <c r="Z6" s="19">
        <v>7</v>
      </c>
      <c r="AA6" s="19">
        <v>0</v>
      </c>
      <c r="AB6" s="25"/>
      <c r="AC6" s="68" t="s">
        <v>1</v>
      </c>
      <c r="AD6" s="68"/>
      <c r="AE6" s="68"/>
      <c r="AF6" s="22">
        <f t="shared" si="1"/>
        <v>0</v>
      </c>
    </row>
    <row r="7" spans="2:32" ht="19.5" customHeight="1">
      <c r="B7" s="27"/>
      <c r="C7" s="27"/>
      <c r="D7" s="28" t="s">
        <v>2</v>
      </c>
      <c r="E7" s="19">
        <f>SUM(F7:O7)+SUM(Q7:AA7)</f>
        <v>2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/>
      <c r="Q7" s="31">
        <v>0</v>
      </c>
      <c r="R7" s="32">
        <v>1</v>
      </c>
      <c r="S7" s="29">
        <v>1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33"/>
      <c r="AC7" s="34"/>
      <c r="AD7" s="69" t="s">
        <v>2</v>
      </c>
      <c r="AE7" s="69"/>
      <c r="AF7" s="22">
        <f t="shared" si="1"/>
        <v>0</v>
      </c>
    </row>
    <row r="8" spans="2:32" ht="19.5" customHeight="1">
      <c r="B8" s="27"/>
      <c r="C8" s="27"/>
      <c r="D8" s="28" t="s">
        <v>3</v>
      </c>
      <c r="E8" s="19">
        <f>SUM(F8:O8)+SUM(Q8:AA8)</f>
        <v>18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29">
        <v>0</v>
      </c>
      <c r="L8" s="29">
        <v>12</v>
      </c>
      <c r="M8" s="29">
        <v>1</v>
      </c>
      <c r="N8" s="29">
        <v>0</v>
      </c>
      <c r="O8" s="29">
        <v>0</v>
      </c>
      <c r="P8" s="30"/>
      <c r="Q8" s="31">
        <v>0</v>
      </c>
      <c r="R8" s="32">
        <v>0</v>
      </c>
      <c r="S8" s="29">
        <v>1</v>
      </c>
      <c r="T8" s="29">
        <v>0</v>
      </c>
      <c r="U8" s="29">
        <v>1</v>
      </c>
      <c r="V8" s="29">
        <v>1</v>
      </c>
      <c r="W8" s="29">
        <v>0</v>
      </c>
      <c r="X8" s="29">
        <v>0</v>
      </c>
      <c r="Y8" s="29">
        <v>0</v>
      </c>
      <c r="Z8" s="29">
        <v>1</v>
      </c>
      <c r="AA8" s="29">
        <v>0</v>
      </c>
      <c r="AB8" s="33"/>
      <c r="AC8" s="34"/>
      <c r="AD8" s="69" t="s">
        <v>3</v>
      </c>
      <c r="AE8" s="69"/>
      <c r="AF8" s="22">
        <f t="shared" si="1"/>
        <v>0</v>
      </c>
    </row>
    <row r="9" spans="2:32" ht="19.5" customHeight="1">
      <c r="B9" s="27"/>
      <c r="C9" s="27"/>
      <c r="D9" s="28" t="s">
        <v>4</v>
      </c>
      <c r="E9" s="19">
        <f>SUM(F9:O9)+SUM(Q9:AA9)</f>
        <v>44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4</v>
      </c>
      <c r="N9" s="29">
        <v>0</v>
      </c>
      <c r="O9" s="29">
        <v>0</v>
      </c>
      <c r="P9" s="30"/>
      <c r="Q9" s="31">
        <v>0</v>
      </c>
      <c r="R9" s="32">
        <v>5</v>
      </c>
      <c r="S9" s="29">
        <v>5</v>
      </c>
      <c r="T9" s="29">
        <v>0</v>
      </c>
      <c r="U9" s="29">
        <v>0</v>
      </c>
      <c r="V9" s="29">
        <v>24</v>
      </c>
      <c r="W9" s="29">
        <v>0</v>
      </c>
      <c r="X9" s="29">
        <v>0</v>
      </c>
      <c r="Y9" s="29">
        <v>0</v>
      </c>
      <c r="Z9" s="29">
        <v>6</v>
      </c>
      <c r="AA9" s="29">
        <v>0</v>
      </c>
      <c r="AB9" s="33"/>
      <c r="AC9" s="34"/>
      <c r="AD9" s="69" t="s">
        <v>4</v>
      </c>
      <c r="AE9" s="69"/>
      <c r="AF9" s="22">
        <f t="shared" si="1"/>
        <v>0</v>
      </c>
    </row>
    <row r="10" spans="2:32" ht="19.5" customHeight="1">
      <c r="B10" s="27"/>
      <c r="C10" s="27"/>
      <c r="D10" s="28" t="s">
        <v>5</v>
      </c>
      <c r="E10" s="19">
        <f>SUM(F10:O10)+SUM(Q10:AA10)</f>
        <v>12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0"/>
      <c r="Q10" s="31">
        <v>0</v>
      </c>
      <c r="R10" s="32">
        <v>2</v>
      </c>
      <c r="S10" s="29">
        <v>0</v>
      </c>
      <c r="T10" s="29">
        <v>10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33"/>
      <c r="AC10" s="34"/>
      <c r="AD10" s="69" t="s">
        <v>5</v>
      </c>
      <c r="AE10" s="69"/>
      <c r="AF10" s="22">
        <f t="shared" si="1"/>
        <v>0</v>
      </c>
    </row>
    <row r="11" spans="2:32" s="18" customFormat="1" ht="19.5" customHeight="1">
      <c r="B11" s="23"/>
      <c r="C11" s="68" t="s">
        <v>6</v>
      </c>
      <c r="D11" s="90"/>
      <c r="E11" s="19">
        <f>SUM(E12:E16)</f>
        <v>1429</v>
      </c>
      <c r="F11" s="19">
        <v>0</v>
      </c>
      <c r="G11" s="19">
        <v>0</v>
      </c>
      <c r="H11" s="19">
        <v>49</v>
      </c>
      <c r="I11" s="19">
        <v>0</v>
      </c>
      <c r="J11" s="19">
        <v>0</v>
      </c>
      <c r="K11" s="19">
        <v>0</v>
      </c>
      <c r="L11" s="19">
        <v>23</v>
      </c>
      <c r="M11" s="19">
        <v>9</v>
      </c>
      <c r="N11" s="19">
        <v>0</v>
      </c>
      <c r="O11" s="19">
        <v>0</v>
      </c>
      <c r="P11" s="20"/>
      <c r="Q11" s="21">
        <v>3</v>
      </c>
      <c r="R11" s="24">
        <v>29</v>
      </c>
      <c r="S11" s="19">
        <v>974</v>
      </c>
      <c r="T11" s="19">
        <v>17</v>
      </c>
      <c r="U11" s="19">
        <v>4</v>
      </c>
      <c r="V11" s="19">
        <v>256</v>
      </c>
      <c r="W11" s="19">
        <v>22</v>
      </c>
      <c r="X11" s="19">
        <v>0</v>
      </c>
      <c r="Y11" s="19">
        <v>1</v>
      </c>
      <c r="Z11" s="19">
        <v>32</v>
      </c>
      <c r="AA11" s="19">
        <v>10</v>
      </c>
      <c r="AB11" s="25"/>
      <c r="AC11" s="68" t="s">
        <v>6</v>
      </c>
      <c r="AD11" s="68"/>
      <c r="AE11" s="68"/>
      <c r="AF11" s="22">
        <f t="shared" si="1"/>
        <v>0</v>
      </c>
    </row>
    <row r="12" spans="2:32" ht="19.5" customHeight="1">
      <c r="B12" s="27"/>
      <c r="C12" s="27"/>
      <c r="D12" s="28" t="s">
        <v>7</v>
      </c>
      <c r="E12" s="19">
        <f>SUM(F12:O12)+SUM(Q12:AA12)</f>
        <v>1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1">
        <v>0</v>
      </c>
      <c r="R12" s="32">
        <v>0</v>
      </c>
      <c r="S12" s="29">
        <v>1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33"/>
      <c r="AC12" s="34"/>
      <c r="AD12" s="69" t="s">
        <v>7</v>
      </c>
      <c r="AE12" s="69"/>
      <c r="AF12" s="22">
        <f t="shared" si="1"/>
        <v>0</v>
      </c>
    </row>
    <row r="13" spans="2:32" ht="19.5" customHeight="1">
      <c r="B13" s="27"/>
      <c r="C13" s="27"/>
      <c r="D13" s="28" t="s">
        <v>8</v>
      </c>
      <c r="E13" s="19">
        <f>SUM(F13:O13)+SUM(Q13:AA13)</f>
        <v>602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3</v>
      </c>
      <c r="M13" s="29">
        <v>2</v>
      </c>
      <c r="N13" s="29">
        <v>0</v>
      </c>
      <c r="O13" s="29">
        <v>0</v>
      </c>
      <c r="P13" s="30"/>
      <c r="Q13" s="31">
        <v>2</v>
      </c>
      <c r="R13" s="32">
        <v>12</v>
      </c>
      <c r="S13" s="29">
        <v>389</v>
      </c>
      <c r="T13" s="29">
        <v>13</v>
      </c>
      <c r="U13" s="29">
        <v>1</v>
      </c>
      <c r="V13" s="29">
        <v>160</v>
      </c>
      <c r="W13" s="29">
        <v>7</v>
      </c>
      <c r="X13" s="29">
        <v>0</v>
      </c>
      <c r="Y13" s="29">
        <v>0</v>
      </c>
      <c r="Z13" s="29">
        <v>9</v>
      </c>
      <c r="AA13" s="29">
        <v>4</v>
      </c>
      <c r="AB13" s="33"/>
      <c r="AC13" s="34"/>
      <c r="AD13" s="69" t="s">
        <v>8</v>
      </c>
      <c r="AE13" s="69"/>
      <c r="AF13" s="22">
        <f t="shared" si="1"/>
        <v>0</v>
      </c>
    </row>
    <row r="14" spans="2:32" ht="19.5" customHeight="1">
      <c r="B14" s="27"/>
      <c r="C14" s="27"/>
      <c r="D14" s="28" t="s">
        <v>9</v>
      </c>
      <c r="E14" s="19">
        <f>SUM(F14:O14)+SUM(Q14:AA14)</f>
        <v>675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4</v>
      </c>
      <c r="M14" s="29">
        <v>2</v>
      </c>
      <c r="N14" s="29">
        <v>0</v>
      </c>
      <c r="O14" s="29">
        <v>0</v>
      </c>
      <c r="P14" s="30"/>
      <c r="Q14" s="31">
        <v>1</v>
      </c>
      <c r="R14" s="32">
        <v>11</v>
      </c>
      <c r="S14" s="29">
        <v>554</v>
      </c>
      <c r="T14" s="29">
        <v>0</v>
      </c>
      <c r="U14" s="29">
        <v>2</v>
      </c>
      <c r="V14" s="29">
        <v>68</v>
      </c>
      <c r="W14" s="29">
        <v>11</v>
      </c>
      <c r="X14" s="29">
        <v>0</v>
      </c>
      <c r="Y14" s="29">
        <v>1</v>
      </c>
      <c r="Z14" s="29">
        <v>15</v>
      </c>
      <c r="AA14" s="29">
        <v>6</v>
      </c>
      <c r="AB14" s="33"/>
      <c r="AC14" s="34"/>
      <c r="AD14" s="69" t="s">
        <v>9</v>
      </c>
      <c r="AE14" s="69"/>
      <c r="AF14" s="22">
        <f t="shared" si="1"/>
        <v>0</v>
      </c>
    </row>
    <row r="15" spans="2:32" ht="19.5" customHeight="1">
      <c r="B15" s="27"/>
      <c r="C15" s="27"/>
      <c r="D15" s="28" t="s">
        <v>10</v>
      </c>
      <c r="E15" s="19">
        <f>SUM(F15:O15)+SUM(Q15:AA15)</f>
        <v>61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</v>
      </c>
      <c r="M15" s="29">
        <v>1</v>
      </c>
      <c r="N15" s="29">
        <v>0</v>
      </c>
      <c r="O15" s="29">
        <v>0</v>
      </c>
      <c r="P15" s="30"/>
      <c r="Q15" s="31">
        <v>0</v>
      </c>
      <c r="R15" s="32">
        <v>6</v>
      </c>
      <c r="S15" s="29">
        <v>24</v>
      </c>
      <c r="T15" s="29">
        <v>4</v>
      </c>
      <c r="U15" s="29">
        <v>1</v>
      </c>
      <c r="V15" s="29">
        <v>17</v>
      </c>
      <c r="W15" s="29">
        <v>3</v>
      </c>
      <c r="X15" s="29">
        <v>0</v>
      </c>
      <c r="Y15" s="29">
        <v>0</v>
      </c>
      <c r="Z15" s="29">
        <v>4</v>
      </c>
      <c r="AA15" s="29">
        <v>0</v>
      </c>
      <c r="AB15" s="33"/>
      <c r="AC15" s="34"/>
      <c r="AD15" s="69" t="s">
        <v>10</v>
      </c>
      <c r="AE15" s="69"/>
      <c r="AF15" s="22">
        <f t="shared" si="1"/>
        <v>0</v>
      </c>
    </row>
    <row r="16" spans="2:32" ht="19.5" customHeight="1">
      <c r="B16" s="27"/>
      <c r="C16" s="27"/>
      <c r="D16" s="28" t="s">
        <v>11</v>
      </c>
      <c r="E16" s="19">
        <f>SUM(F16:O16)+SUM(Q16:AA16)</f>
        <v>90</v>
      </c>
      <c r="F16" s="29">
        <v>0</v>
      </c>
      <c r="G16" s="29">
        <v>0</v>
      </c>
      <c r="H16" s="29">
        <v>49</v>
      </c>
      <c r="I16" s="29">
        <v>0</v>
      </c>
      <c r="J16" s="29">
        <v>0</v>
      </c>
      <c r="K16" s="29">
        <v>0</v>
      </c>
      <c r="L16" s="29">
        <v>15</v>
      </c>
      <c r="M16" s="29">
        <v>4</v>
      </c>
      <c r="N16" s="29">
        <v>0</v>
      </c>
      <c r="O16" s="29">
        <v>0</v>
      </c>
      <c r="P16" s="30"/>
      <c r="Q16" s="31">
        <v>0</v>
      </c>
      <c r="R16" s="32">
        <v>0</v>
      </c>
      <c r="S16" s="29">
        <v>6</v>
      </c>
      <c r="T16" s="29">
        <v>0</v>
      </c>
      <c r="U16" s="29">
        <v>0</v>
      </c>
      <c r="V16" s="29">
        <v>11</v>
      </c>
      <c r="W16" s="29">
        <v>1</v>
      </c>
      <c r="X16" s="29">
        <v>0</v>
      </c>
      <c r="Y16" s="29">
        <v>0</v>
      </c>
      <c r="Z16" s="29">
        <v>4</v>
      </c>
      <c r="AA16" s="29">
        <v>0</v>
      </c>
      <c r="AB16" s="33"/>
      <c r="AC16" s="34"/>
      <c r="AD16" s="69" t="s">
        <v>11</v>
      </c>
      <c r="AE16" s="69"/>
      <c r="AF16" s="22">
        <f t="shared" si="1"/>
        <v>0</v>
      </c>
    </row>
    <row r="17" spans="2:32" s="18" customFormat="1" ht="19.5" customHeight="1">
      <c r="B17" s="23"/>
      <c r="C17" s="68" t="s">
        <v>12</v>
      </c>
      <c r="D17" s="90"/>
      <c r="E17" s="19">
        <f>SUM(E18:E20)</f>
        <v>7728</v>
      </c>
      <c r="F17" s="19">
        <v>8</v>
      </c>
      <c r="G17" s="19">
        <v>0</v>
      </c>
      <c r="H17" s="19">
        <v>261</v>
      </c>
      <c r="I17" s="19">
        <v>0</v>
      </c>
      <c r="J17" s="19">
        <v>0</v>
      </c>
      <c r="K17" s="19">
        <v>162</v>
      </c>
      <c r="L17" s="19">
        <v>6561</v>
      </c>
      <c r="M17" s="19">
        <v>308</v>
      </c>
      <c r="N17" s="19">
        <v>1</v>
      </c>
      <c r="O17" s="19">
        <v>1</v>
      </c>
      <c r="P17" s="20"/>
      <c r="Q17" s="21">
        <v>1</v>
      </c>
      <c r="R17" s="24">
        <v>6</v>
      </c>
      <c r="S17" s="19">
        <v>3</v>
      </c>
      <c r="T17" s="19">
        <v>49</v>
      </c>
      <c r="U17" s="19">
        <v>22</v>
      </c>
      <c r="V17" s="19">
        <v>303</v>
      </c>
      <c r="W17" s="19">
        <v>4</v>
      </c>
      <c r="X17" s="19">
        <v>0</v>
      </c>
      <c r="Y17" s="19">
        <v>1</v>
      </c>
      <c r="Z17" s="19">
        <v>36</v>
      </c>
      <c r="AA17" s="19">
        <v>1</v>
      </c>
      <c r="AB17" s="25"/>
      <c r="AC17" s="68" t="s">
        <v>12</v>
      </c>
      <c r="AD17" s="68"/>
      <c r="AE17" s="68"/>
      <c r="AF17" s="22">
        <f t="shared" si="1"/>
        <v>0</v>
      </c>
    </row>
    <row r="18" spans="2:32" ht="19.5" customHeight="1">
      <c r="B18" s="27"/>
      <c r="C18" s="27"/>
      <c r="D18" s="28" t="s">
        <v>13</v>
      </c>
      <c r="E18" s="19">
        <f>SUM(F18:O18)+SUM(Q18:AA18)</f>
        <v>303</v>
      </c>
      <c r="F18" s="29">
        <v>1</v>
      </c>
      <c r="G18" s="29">
        <v>0</v>
      </c>
      <c r="H18" s="29">
        <v>65</v>
      </c>
      <c r="I18" s="29">
        <v>0</v>
      </c>
      <c r="J18" s="29">
        <v>0</v>
      </c>
      <c r="K18" s="29">
        <v>1</v>
      </c>
      <c r="L18" s="29">
        <v>177</v>
      </c>
      <c r="M18" s="29">
        <v>10</v>
      </c>
      <c r="N18" s="29">
        <v>0</v>
      </c>
      <c r="O18" s="29">
        <v>0</v>
      </c>
      <c r="P18" s="30"/>
      <c r="Q18" s="31">
        <v>0</v>
      </c>
      <c r="R18" s="32">
        <v>1</v>
      </c>
      <c r="S18" s="29">
        <v>0</v>
      </c>
      <c r="T18" s="29">
        <v>13</v>
      </c>
      <c r="U18" s="29">
        <v>2</v>
      </c>
      <c r="V18" s="29">
        <v>31</v>
      </c>
      <c r="W18" s="29">
        <v>0</v>
      </c>
      <c r="X18" s="29">
        <v>0</v>
      </c>
      <c r="Y18" s="29">
        <v>0</v>
      </c>
      <c r="Z18" s="29">
        <v>2</v>
      </c>
      <c r="AA18" s="29">
        <v>0</v>
      </c>
      <c r="AB18" s="33"/>
      <c r="AC18" s="34"/>
      <c r="AD18" s="69" t="s">
        <v>13</v>
      </c>
      <c r="AE18" s="69"/>
      <c r="AF18" s="22">
        <f t="shared" si="1"/>
        <v>0</v>
      </c>
    </row>
    <row r="19" spans="2:32" ht="19.5" customHeight="1">
      <c r="B19" s="27"/>
      <c r="C19" s="27"/>
      <c r="D19" s="28" t="s">
        <v>14</v>
      </c>
      <c r="E19" s="19">
        <f>SUM(F19:O19)+SUM(Q19:AA19)</f>
        <v>1598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117</v>
      </c>
      <c r="L19" s="29">
        <v>1320</v>
      </c>
      <c r="M19" s="29">
        <v>65</v>
      </c>
      <c r="N19" s="29">
        <v>0</v>
      </c>
      <c r="O19" s="29">
        <v>0</v>
      </c>
      <c r="P19" s="30"/>
      <c r="Q19" s="31">
        <v>0</v>
      </c>
      <c r="R19" s="32">
        <v>2</v>
      </c>
      <c r="S19" s="29">
        <v>0</v>
      </c>
      <c r="T19" s="29">
        <v>0</v>
      </c>
      <c r="U19" s="29">
        <v>8</v>
      </c>
      <c r="V19" s="29">
        <v>75</v>
      </c>
      <c r="W19" s="29">
        <v>2</v>
      </c>
      <c r="X19" s="29">
        <v>0</v>
      </c>
      <c r="Y19" s="29">
        <v>0</v>
      </c>
      <c r="Z19" s="29">
        <v>8</v>
      </c>
      <c r="AA19" s="29">
        <v>1</v>
      </c>
      <c r="AB19" s="33"/>
      <c r="AC19" s="34"/>
      <c r="AD19" s="69" t="s">
        <v>14</v>
      </c>
      <c r="AE19" s="69"/>
      <c r="AF19" s="22">
        <f t="shared" si="1"/>
        <v>0</v>
      </c>
    </row>
    <row r="20" spans="2:32" ht="19.5" customHeight="1">
      <c r="B20" s="27"/>
      <c r="C20" s="27"/>
      <c r="D20" s="28" t="s">
        <v>15</v>
      </c>
      <c r="E20" s="19">
        <f>SUM(F20:O20)+SUM(Q20:AA20)</f>
        <v>5827</v>
      </c>
      <c r="F20" s="29">
        <v>7</v>
      </c>
      <c r="G20" s="29">
        <v>0</v>
      </c>
      <c r="H20" s="29">
        <v>196</v>
      </c>
      <c r="I20" s="29">
        <v>0</v>
      </c>
      <c r="J20" s="29">
        <v>0</v>
      </c>
      <c r="K20" s="29">
        <v>44</v>
      </c>
      <c r="L20" s="29">
        <v>5064</v>
      </c>
      <c r="M20" s="29">
        <v>233</v>
      </c>
      <c r="N20" s="29">
        <v>1</v>
      </c>
      <c r="O20" s="29">
        <v>1</v>
      </c>
      <c r="P20" s="30"/>
      <c r="Q20" s="31">
        <v>1</v>
      </c>
      <c r="R20" s="32">
        <v>3</v>
      </c>
      <c r="S20" s="29">
        <v>3</v>
      </c>
      <c r="T20" s="29">
        <v>36</v>
      </c>
      <c r="U20" s="29">
        <v>12</v>
      </c>
      <c r="V20" s="29">
        <v>197</v>
      </c>
      <c r="W20" s="29">
        <v>2</v>
      </c>
      <c r="X20" s="29">
        <v>0</v>
      </c>
      <c r="Y20" s="29">
        <v>1</v>
      </c>
      <c r="Z20" s="29">
        <v>26</v>
      </c>
      <c r="AA20" s="29">
        <v>0</v>
      </c>
      <c r="AB20" s="33"/>
      <c r="AC20" s="34"/>
      <c r="AD20" s="69" t="s">
        <v>15</v>
      </c>
      <c r="AE20" s="69"/>
      <c r="AF20" s="22">
        <f t="shared" si="1"/>
        <v>0</v>
      </c>
    </row>
    <row r="21" spans="2:32" s="18" customFormat="1" ht="19.5" customHeight="1">
      <c r="B21" s="23"/>
      <c r="C21" s="68" t="s">
        <v>16</v>
      </c>
      <c r="D21" s="90"/>
      <c r="E21" s="19">
        <f>SUM(E22:E24)</f>
        <v>44</v>
      </c>
      <c r="F21" s="19">
        <v>0</v>
      </c>
      <c r="G21" s="19">
        <v>0</v>
      </c>
      <c r="H21" s="19">
        <v>9</v>
      </c>
      <c r="I21" s="19">
        <v>0</v>
      </c>
      <c r="J21" s="19">
        <v>0</v>
      </c>
      <c r="K21" s="19">
        <v>0</v>
      </c>
      <c r="L21" s="19">
        <v>22</v>
      </c>
      <c r="M21" s="19">
        <v>11</v>
      </c>
      <c r="N21" s="19">
        <v>0</v>
      </c>
      <c r="O21" s="19">
        <v>0</v>
      </c>
      <c r="P21" s="20"/>
      <c r="Q21" s="21">
        <v>0</v>
      </c>
      <c r="R21" s="24">
        <v>0</v>
      </c>
      <c r="S21" s="19">
        <v>0</v>
      </c>
      <c r="T21" s="19">
        <v>0</v>
      </c>
      <c r="U21" s="19">
        <v>0</v>
      </c>
      <c r="V21" s="19">
        <v>1</v>
      </c>
      <c r="W21" s="19">
        <v>0</v>
      </c>
      <c r="X21" s="19">
        <v>0</v>
      </c>
      <c r="Y21" s="19">
        <v>0</v>
      </c>
      <c r="Z21" s="19">
        <v>1</v>
      </c>
      <c r="AA21" s="19">
        <v>0</v>
      </c>
      <c r="AB21" s="25"/>
      <c r="AC21" s="68" t="s">
        <v>16</v>
      </c>
      <c r="AD21" s="68"/>
      <c r="AE21" s="68"/>
      <c r="AF21" s="22">
        <f t="shared" si="1"/>
        <v>0</v>
      </c>
    </row>
    <row r="22" spans="2:32" ht="19.5" customHeight="1">
      <c r="B22" s="27"/>
      <c r="C22" s="27"/>
      <c r="D22" s="28" t="s">
        <v>17</v>
      </c>
      <c r="E22" s="19">
        <f>SUM(F22:O22)+SUM(Q22:AA22)</f>
        <v>28</v>
      </c>
      <c r="F22" s="29">
        <v>0</v>
      </c>
      <c r="G22" s="29">
        <v>0</v>
      </c>
      <c r="H22" s="29">
        <v>5</v>
      </c>
      <c r="I22" s="29">
        <v>0</v>
      </c>
      <c r="J22" s="29">
        <v>0</v>
      </c>
      <c r="K22" s="29">
        <v>0</v>
      </c>
      <c r="L22" s="29">
        <v>15</v>
      </c>
      <c r="M22" s="29">
        <v>6</v>
      </c>
      <c r="N22" s="29">
        <v>0</v>
      </c>
      <c r="O22" s="29">
        <v>0</v>
      </c>
      <c r="P22" s="30"/>
      <c r="Q22" s="31">
        <v>0</v>
      </c>
      <c r="R22" s="32">
        <v>0</v>
      </c>
      <c r="S22" s="29">
        <v>0</v>
      </c>
      <c r="T22" s="29">
        <v>0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1</v>
      </c>
      <c r="AA22" s="29">
        <v>0</v>
      </c>
      <c r="AB22" s="33"/>
      <c r="AC22" s="34"/>
      <c r="AD22" s="69" t="s">
        <v>17</v>
      </c>
      <c r="AE22" s="69"/>
      <c r="AF22" s="22">
        <f t="shared" si="1"/>
        <v>0</v>
      </c>
    </row>
    <row r="23" spans="2:32" ht="19.5" customHeight="1">
      <c r="B23" s="27"/>
      <c r="C23" s="27"/>
      <c r="D23" s="28" t="s">
        <v>18</v>
      </c>
      <c r="E23" s="19">
        <f>SUM(F23:O23)+SUM(Q23:AA23)</f>
        <v>11</v>
      </c>
      <c r="F23" s="29">
        <v>0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7</v>
      </c>
      <c r="M23" s="29">
        <v>2</v>
      </c>
      <c r="N23" s="29">
        <v>0</v>
      </c>
      <c r="O23" s="29">
        <v>0</v>
      </c>
      <c r="P23" s="30"/>
      <c r="Q23" s="31">
        <v>0</v>
      </c>
      <c r="R23" s="32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33"/>
      <c r="AC23" s="34"/>
      <c r="AD23" s="69" t="s">
        <v>18</v>
      </c>
      <c r="AE23" s="69"/>
      <c r="AF23" s="22">
        <f t="shared" si="1"/>
        <v>0</v>
      </c>
    </row>
    <row r="24" spans="2:32" ht="19.5" customHeight="1">
      <c r="B24" s="27"/>
      <c r="C24" s="27"/>
      <c r="D24" s="28" t="s">
        <v>19</v>
      </c>
      <c r="E24" s="19">
        <f>SUM(F24:O24)+SUM(Q24:AA24)</f>
        <v>5</v>
      </c>
      <c r="F24" s="29">
        <v>0</v>
      </c>
      <c r="G24" s="29">
        <v>0</v>
      </c>
      <c r="H24" s="29">
        <v>2</v>
      </c>
      <c r="I24" s="29">
        <v>0</v>
      </c>
      <c r="J24" s="29">
        <v>0</v>
      </c>
      <c r="K24" s="29">
        <v>0</v>
      </c>
      <c r="L24" s="29">
        <v>0</v>
      </c>
      <c r="M24" s="29">
        <v>3</v>
      </c>
      <c r="N24" s="29">
        <v>0</v>
      </c>
      <c r="O24" s="29">
        <v>0</v>
      </c>
      <c r="P24" s="30"/>
      <c r="Q24" s="31">
        <v>0</v>
      </c>
      <c r="R24" s="32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33"/>
      <c r="AC24" s="34"/>
      <c r="AD24" s="69" t="s">
        <v>19</v>
      </c>
      <c r="AE24" s="69"/>
      <c r="AF24" s="22">
        <f t="shared" si="1"/>
        <v>0</v>
      </c>
    </row>
    <row r="25" spans="2:32" s="18" customFormat="1" ht="19.5" customHeight="1">
      <c r="B25" s="23"/>
      <c r="C25" s="68" t="s">
        <v>20</v>
      </c>
      <c r="D25" s="90"/>
      <c r="E25" s="19">
        <f>SUM(E26:E27)</f>
        <v>192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20"/>
      <c r="Q25" s="21">
        <v>2</v>
      </c>
      <c r="R25" s="24">
        <v>0</v>
      </c>
      <c r="S25" s="19">
        <v>0</v>
      </c>
      <c r="T25" s="19">
        <v>162</v>
      </c>
      <c r="U25" s="19">
        <v>1</v>
      </c>
      <c r="V25" s="19">
        <v>21</v>
      </c>
      <c r="W25" s="19">
        <v>0</v>
      </c>
      <c r="X25" s="19">
        <v>0</v>
      </c>
      <c r="Y25" s="19">
        <v>0</v>
      </c>
      <c r="Z25" s="19">
        <v>3</v>
      </c>
      <c r="AA25" s="19">
        <v>1</v>
      </c>
      <c r="AB25" s="25"/>
      <c r="AC25" s="68" t="s">
        <v>20</v>
      </c>
      <c r="AD25" s="68"/>
      <c r="AE25" s="68"/>
      <c r="AF25" s="22">
        <f t="shared" si="1"/>
        <v>0</v>
      </c>
    </row>
    <row r="26" spans="2:32" ht="19.5" customHeight="1">
      <c r="B26" s="27"/>
      <c r="C26" s="27"/>
      <c r="D26" s="28" t="s">
        <v>21</v>
      </c>
      <c r="E26" s="19">
        <f aca="true" t="shared" si="2" ref="E26:E35">SUM(F26:O26)+SUM(Q26:AA26)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0"/>
      <c r="Q26" s="31">
        <v>0</v>
      </c>
      <c r="R26" s="32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33"/>
      <c r="AC26" s="34"/>
      <c r="AD26" s="69" t="s">
        <v>21</v>
      </c>
      <c r="AE26" s="69"/>
      <c r="AF26" s="22">
        <f t="shared" si="1"/>
        <v>0</v>
      </c>
    </row>
    <row r="27" spans="2:32" ht="19.5" customHeight="1">
      <c r="B27" s="27"/>
      <c r="C27" s="27"/>
      <c r="D27" s="28" t="s">
        <v>22</v>
      </c>
      <c r="E27" s="19">
        <f t="shared" si="2"/>
        <v>192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2</v>
      </c>
      <c r="N27" s="29">
        <v>0</v>
      </c>
      <c r="O27" s="29">
        <v>0</v>
      </c>
      <c r="P27" s="30"/>
      <c r="Q27" s="31">
        <v>2</v>
      </c>
      <c r="R27" s="32">
        <v>0</v>
      </c>
      <c r="S27" s="29">
        <v>0</v>
      </c>
      <c r="T27" s="29">
        <v>162</v>
      </c>
      <c r="U27" s="29">
        <v>1</v>
      </c>
      <c r="V27" s="29">
        <v>21</v>
      </c>
      <c r="W27" s="29">
        <v>0</v>
      </c>
      <c r="X27" s="29">
        <v>0</v>
      </c>
      <c r="Y27" s="29">
        <v>0</v>
      </c>
      <c r="Z27" s="29">
        <v>3</v>
      </c>
      <c r="AA27" s="29">
        <v>1</v>
      </c>
      <c r="AB27" s="33"/>
      <c r="AC27" s="34"/>
      <c r="AD27" s="69" t="s">
        <v>22</v>
      </c>
      <c r="AE27" s="69"/>
      <c r="AF27" s="22">
        <f t="shared" si="1"/>
        <v>0</v>
      </c>
    </row>
    <row r="28" spans="2:32" ht="19.5" customHeight="1">
      <c r="B28" s="23"/>
      <c r="C28" s="68" t="s">
        <v>23</v>
      </c>
      <c r="D28" s="90"/>
      <c r="E28" s="19">
        <f t="shared" si="2"/>
        <v>2377</v>
      </c>
      <c r="F28" s="62">
        <v>0</v>
      </c>
      <c r="G28" s="62">
        <v>0</v>
      </c>
      <c r="H28" s="62">
        <v>49</v>
      </c>
      <c r="I28" s="62">
        <v>0</v>
      </c>
      <c r="J28" s="62">
        <v>0</v>
      </c>
      <c r="K28" s="62">
        <v>58</v>
      </c>
      <c r="L28" s="62">
        <v>992</v>
      </c>
      <c r="M28" s="62">
        <v>92</v>
      </c>
      <c r="N28" s="62">
        <v>0</v>
      </c>
      <c r="O28" s="62">
        <v>0</v>
      </c>
      <c r="P28" s="20"/>
      <c r="Q28" s="63">
        <v>0</v>
      </c>
      <c r="R28" s="64">
        <v>23</v>
      </c>
      <c r="S28" s="62">
        <v>89</v>
      </c>
      <c r="T28" s="62">
        <v>23</v>
      </c>
      <c r="U28" s="62">
        <v>4</v>
      </c>
      <c r="V28" s="62">
        <v>905</v>
      </c>
      <c r="W28" s="62">
        <v>4</v>
      </c>
      <c r="X28" s="62">
        <v>0</v>
      </c>
      <c r="Y28" s="62">
        <v>1</v>
      </c>
      <c r="Z28" s="62">
        <v>132</v>
      </c>
      <c r="AA28" s="62">
        <v>5</v>
      </c>
      <c r="AB28" s="25"/>
      <c r="AC28" s="68" t="s">
        <v>23</v>
      </c>
      <c r="AD28" s="68"/>
      <c r="AE28" s="68"/>
      <c r="AF28" s="22">
        <f t="shared" si="1"/>
        <v>0</v>
      </c>
    </row>
    <row r="29" spans="2:32" ht="19.5" customHeight="1" thickBot="1">
      <c r="B29" s="36"/>
      <c r="C29" s="36"/>
      <c r="D29" s="37" t="s">
        <v>35</v>
      </c>
      <c r="E29" s="19">
        <f t="shared" si="2"/>
        <v>979</v>
      </c>
      <c r="F29" s="29">
        <v>0</v>
      </c>
      <c r="G29" s="29">
        <v>0</v>
      </c>
      <c r="H29" s="29">
        <v>27</v>
      </c>
      <c r="I29" s="29">
        <v>0</v>
      </c>
      <c r="J29" s="29">
        <v>0</v>
      </c>
      <c r="K29" s="29">
        <v>58</v>
      </c>
      <c r="L29" s="29">
        <v>841</v>
      </c>
      <c r="M29" s="29">
        <v>40</v>
      </c>
      <c r="N29" s="29">
        <v>0</v>
      </c>
      <c r="O29" s="29">
        <v>0</v>
      </c>
      <c r="P29" s="30"/>
      <c r="Q29" s="31">
        <v>0</v>
      </c>
      <c r="R29" s="32">
        <v>0</v>
      </c>
      <c r="S29" s="29">
        <v>0</v>
      </c>
      <c r="T29" s="29">
        <v>0</v>
      </c>
      <c r="U29" s="29">
        <v>1</v>
      </c>
      <c r="V29" s="29">
        <v>8</v>
      </c>
      <c r="W29" s="29">
        <v>0</v>
      </c>
      <c r="X29" s="29">
        <v>0</v>
      </c>
      <c r="Y29" s="29">
        <v>1</v>
      </c>
      <c r="Z29" s="29">
        <v>3</v>
      </c>
      <c r="AA29" s="29">
        <v>0</v>
      </c>
      <c r="AB29" s="33"/>
      <c r="AC29" s="34"/>
      <c r="AD29" s="81" t="s">
        <v>36</v>
      </c>
      <c r="AE29" s="81"/>
      <c r="AF29" s="22">
        <f t="shared" si="1"/>
        <v>0</v>
      </c>
    </row>
    <row r="30" spans="2:32" ht="18.75" customHeight="1" thickTop="1">
      <c r="B30" s="94" t="s">
        <v>24</v>
      </c>
      <c r="C30" s="94"/>
      <c r="D30" s="38" t="s">
        <v>25</v>
      </c>
      <c r="E30" s="39">
        <f t="shared" si="2"/>
        <v>846</v>
      </c>
      <c r="F30" s="40">
        <v>0</v>
      </c>
      <c r="G30" s="40">
        <v>0</v>
      </c>
      <c r="H30" s="40">
        <v>11</v>
      </c>
      <c r="I30" s="40">
        <v>0</v>
      </c>
      <c r="J30" s="40">
        <v>0</v>
      </c>
      <c r="K30" s="40">
        <v>8</v>
      </c>
      <c r="L30" s="40">
        <v>600</v>
      </c>
      <c r="M30" s="40">
        <v>25</v>
      </c>
      <c r="N30" s="40">
        <v>0</v>
      </c>
      <c r="O30" s="40">
        <v>0</v>
      </c>
      <c r="P30" s="30"/>
      <c r="Q30" s="41">
        <v>0</v>
      </c>
      <c r="R30" s="42">
        <v>2</v>
      </c>
      <c r="S30" s="40">
        <v>23</v>
      </c>
      <c r="T30" s="40">
        <v>0</v>
      </c>
      <c r="U30" s="40">
        <v>3</v>
      </c>
      <c r="V30" s="40">
        <v>141</v>
      </c>
      <c r="W30" s="40">
        <v>2</v>
      </c>
      <c r="X30" s="40">
        <v>0</v>
      </c>
      <c r="Y30" s="40">
        <v>0</v>
      </c>
      <c r="Z30" s="40">
        <v>30</v>
      </c>
      <c r="AA30" s="40">
        <v>1</v>
      </c>
      <c r="AB30" s="70" t="s">
        <v>37</v>
      </c>
      <c r="AC30" s="71"/>
      <c r="AD30" s="71"/>
      <c r="AE30" s="72" t="s">
        <v>24</v>
      </c>
      <c r="AF30" s="22">
        <f t="shared" si="1"/>
        <v>0</v>
      </c>
    </row>
    <row r="31" spans="2:32" ht="18.75" customHeight="1">
      <c r="B31" s="95"/>
      <c r="C31" s="95"/>
      <c r="D31" s="43" t="s">
        <v>26</v>
      </c>
      <c r="E31" s="24">
        <f t="shared" si="2"/>
        <v>536</v>
      </c>
      <c r="F31" s="29">
        <v>0</v>
      </c>
      <c r="G31" s="29">
        <v>0</v>
      </c>
      <c r="H31" s="29">
        <v>13</v>
      </c>
      <c r="I31" s="29">
        <v>0</v>
      </c>
      <c r="J31" s="29">
        <v>0</v>
      </c>
      <c r="K31" s="29">
        <v>4</v>
      </c>
      <c r="L31" s="29">
        <v>372</v>
      </c>
      <c r="M31" s="29">
        <v>17</v>
      </c>
      <c r="N31" s="29">
        <v>0</v>
      </c>
      <c r="O31" s="29">
        <v>0</v>
      </c>
      <c r="P31" s="30"/>
      <c r="Q31" s="31">
        <v>0</v>
      </c>
      <c r="R31" s="32">
        <v>3</v>
      </c>
      <c r="S31" s="29">
        <v>20</v>
      </c>
      <c r="T31" s="29">
        <v>1</v>
      </c>
      <c r="U31" s="29">
        <v>3</v>
      </c>
      <c r="V31" s="29">
        <v>89</v>
      </c>
      <c r="W31" s="29">
        <v>1</v>
      </c>
      <c r="X31" s="29">
        <v>0</v>
      </c>
      <c r="Y31" s="29">
        <v>0</v>
      </c>
      <c r="Z31" s="29">
        <v>13</v>
      </c>
      <c r="AA31" s="29">
        <v>0</v>
      </c>
      <c r="AB31" s="75" t="s">
        <v>38</v>
      </c>
      <c r="AC31" s="76"/>
      <c r="AD31" s="76"/>
      <c r="AE31" s="82"/>
      <c r="AF31" s="22">
        <f t="shared" si="1"/>
        <v>0</v>
      </c>
    </row>
    <row r="32" spans="2:32" ht="18.75" customHeight="1">
      <c r="B32" s="95"/>
      <c r="C32" s="95"/>
      <c r="D32" s="43" t="s">
        <v>27</v>
      </c>
      <c r="E32" s="24">
        <f t="shared" si="2"/>
        <v>725</v>
      </c>
      <c r="F32" s="29">
        <v>0</v>
      </c>
      <c r="G32" s="29">
        <v>0</v>
      </c>
      <c r="H32" s="29">
        <v>21</v>
      </c>
      <c r="I32" s="29">
        <v>0</v>
      </c>
      <c r="J32" s="29">
        <v>0</v>
      </c>
      <c r="K32" s="29">
        <v>12</v>
      </c>
      <c r="L32" s="29">
        <v>522</v>
      </c>
      <c r="M32" s="29">
        <v>18</v>
      </c>
      <c r="N32" s="29">
        <v>1</v>
      </c>
      <c r="O32" s="29">
        <v>0</v>
      </c>
      <c r="P32" s="30"/>
      <c r="Q32" s="31">
        <v>0</v>
      </c>
      <c r="R32" s="32">
        <v>2</v>
      </c>
      <c r="S32" s="29">
        <v>30</v>
      </c>
      <c r="T32" s="29">
        <v>3</v>
      </c>
      <c r="U32" s="29">
        <v>0</v>
      </c>
      <c r="V32" s="29">
        <v>83</v>
      </c>
      <c r="W32" s="29">
        <v>1</v>
      </c>
      <c r="X32" s="29">
        <v>0</v>
      </c>
      <c r="Y32" s="29">
        <v>0</v>
      </c>
      <c r="Z32" s="29">
        <v>31</v>
      </c>
      <c r="AA32" s="29">
        <v>1</v>
      </c>
      <c r="AB32" s="75" t="s">
        <v>39</v>
      </c>
      <c r="AC32" s="76"/>
      <c r="AD32" s="76"/>
      <c r="AE32" s="82"/>
      <c r="AF32" s="22">
        <f t="shared" si="1"/>
        <v>0</v>
      </c>
    </row>
    <row r="33" spans="2:32" ht="18.75" customHeight="1">
      <c r="B33" s="95"/>
      <c r="C33" s="95"/>
      <c r="D33" s="43" t="s">
        <v>28</v>
      </c>
      <c r="E33" s="24">
        <f t="shared" si="2"/>
        <v>964</v>
      </c>
      <c r="F33" s="29">
        <v>1</v>
      </c>
      <c r="G33" s="29">
        <v>0</v>
      </c>
      <c r="H33" s="29">
        <v>55</v>
      </c>
      <c r="I33" s="29">
        <v>0</v>
      </c>
      <c r="J33" s="29">
        <v>0</v>
      </c>
      <c r="K33" s="29">
        <v>8</v>
      </c>
      <c r="L33" s="29">
        <v>619</v>
      </c>
      <c r="M33" s="29">
        <v>34</v>
      </c>
      <c r="N33" s="29">
        <v>0</v>
      </c>
      <c r="O33" s="29">
        <v>0</v>
      </c>
      <c r="P33" s="30"/>
      <c r="Q33" s="31">
        <v>0</v>
      </c>
      <c r="R33" s="32">
        <v>4</v>
      </c>
      <c r="S33" s="29">
        <v>73</v>
      </c>
      <c r="T33" s="29">
        <v>27</v>
      </c>
      <c r="U33" s="29">
        <v>3</v>
      </c>
      <c r="V33" s="29">
        <v>118</v>
      </c>
      <c r="W33" s="29">
        <v>2</v>
      </c>
      <c r="X33" s="29">
        <v>0</v>
      </c>
      <c r="Y33" s="29">
        <v>0</v>
      </c>
      <c r="Z33" s="29">
        <v>18</v>
      </c>
      <c r="AA33" s="29">
        <v>2</v>
      </c>
      <c r="AB33" s="75" t="s">
        <v>40</v>
      </c>
      <c r="AC33" s="76"/>
      <c r="AD33" s="76"/>
      <c r="AE33" s="82"/>
      <c r="AF33" s="22">
        <f t="shared" si="1"/>
        <v>0</v>
      </c>
    </row>
    <row r="34" spans="2:32" ht="18.75" customHeight="1">
      <c r="B34" s="95"/>
      <c r="C34" s="95"/>
      <c r="D34" s="43" t="s">
        <v>29</v>
      </c>
      <c r="E34" s="24">
        <f t="shared" si="2"/>
        <v>2194</v>
      </c>
      <c r="F34" s="29">
        <v>3</v>
      </c>
      <c r="G34" s="29">
        <v>0</v>
      </c>
      <c r="H34" s="29">
        <v>75</v>
      </c>
      <c r="I34" s="29">
        <v>0</v>
      </c>
      <c r="J34" s="29">
        <v>0</v>
      </c>
      <c r="K34" s="29">
        <v>30</v>
      </c>
      <c r="L34" s="29">
        <v>1354</v>
      </c>
      <c r="M34" s="29">
        <v>102</v>
      </c>
      <c r="N34" s="29">
        <v>0</v>
      </c>
      <c r="O34" s="29">
        <v>0</v>
      </c>
      <c r="P34" s="30"/>
      <c r="Q34" s="31">
        <v>1</v>
      </c>
      <c r="R34" s="32">
        <v>16</v>
      </c>
      <c r="S34" s="29">
        <v>212</v>
      </c>
      <c r="T34" s="29">
        <v>85</v>
      </c>
      <c r="U34" s="29">
        <v>6</v>
      </c>
      <c r="V34" s="29">
        <v>266</v>
      </c>
      <c r="W34" s="29">
        <v>2</v>
      </c>
      <c r="X34" s="29">
        <v>0</v>
      </c>
      <c r="Y34" s="29">
        <v>1</v>
      </c>
      <c r="Z34" s="29">
        <v>38</v>
      </c>
      <c r="AA34" s="29">
        <v>3</v>
      </c>
      <c r="AB34" s="75" t="s">
        <v>41</v>
      </c>
      <c r="AC34" s="76"/>
      <c r="AD34" s="76"/>
      <c r="AE34" s="82"/>
      <c r="AF34" s="22">
        <f t="shared" si="1"/>
        <v>0</v>
      </c>
    </row>
    <row r="35" spans="2:32" ht="18.75" customHeight="1" thickBot="1">
      <c r="B35" s="96"/>
      <c r="C35" s="96"/>
      <c r="D35" s="44" t="s">
        <v>30</v>
      </c>
      <c r="E35" s="45">
        <f t="shared" si="2"/>
        <v>6581</v>
      </c>
      <c r="F35" s="46">
        <v>4</v>
      </c>
      <c r="G35" s="46">
        <v>0</v>
      </c>
      <c r="H35" s="46">
        <v>194</v>
      </c>
      <c r="I35" s="46">
        <v>0</v>
      </c>
      <c r="J35" s="46">
        <v>0</v>
      </c>
      <c r="K35" s="46">
        <v>158</v>
      </c>
      <c r="L35" s="46">
        <v>4143</v>
      </c>
      <c r="M35" s="46">
        <v>231</v>
      </c>
      <c r="N35" s="46">
        <v>0</v>
      </c>
      <c r="O35" s="46">
        <v>1</v>
      </c>
      <c r="P35" s="30"/>
      <c r="Q35" s="47">
        <v>5</v>
      </c>
      <c r="R35" s="48">
        <v>39</v>
      </c>
      <c r="S35" s="46">
        <v>715</v>
      </c>
      <c r="T35" s="46">
        <v>145</v>
      </c>
      <c r="U35" s="46">
        <v>17</v>
      </c>
      <c r="V35" s="46">
        <v>814</v>
      </c>
      <c r="W35" s="46">
        <v>22</v>
      </c>
      <c r="X35" s="46">
        <v>0</v>
      </c>
      <c r="Y35" s="46">
        <v>2</v>
      </c>
      <c r="Z35" s="46">
        <v>81</v>
      </c>
      <c r="AA35" s="48">
        <v>10</v>
      </c>
      <c r="AB35" s="79" t="s">
        <v>42</v>
      </c>
      <c r="AC35" s="80"/>
      <c r="AD35" s="80"/>
      <c r="AE35" s="83"/>
      <c r="AF35" s="22">
        <f t="shared" si="1"/>
        <v>0</v>
      </c>
    </row>
    <row r="36" spans="2:32" ht="15" customHeight="1" thickTop="1">
      <c r="B36" s="91" t="s">
        <v>31</v>
      </c>
      <c r="C36" s="91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5"/>
      <c r="Q36" s="50"/>
      <c r="R36" s="51"/>
      <c r="S36" s="49"/>
      <c r="T36" s="49"/>
      <c r="U36" s="49"/>
      <c r="V36" s="49"/>
      <c r="W36" s="49"/>
      <c r="X36" s="49"/>
      <c r="Y36" s="49"/>
      <c r="Z36" s="49"/>
      <c r="AA36" s="49"/>
      <c r="AB36" s="70"/>
      <c r="AC36" s="71"/>
      <c r="AD36" s="71"/>
      <c r="AE36" s="72" t="s">
        <v>31</v>
      </c>
      <c r="AF36" s="22">
        <f t="shared" si="1"/>
        <v>0</v>
      </c>
    </row>
    <row r="37" spans="2:32" ht="19.5" customHeight="1">
      <c r="B37" s="73"/>
      <c r="C37" s="73"/>
      <c r="D37" s="43" t="s">
        <v>32</v>
      </c>
      <c r="E37" s="19">
        <f>SUM(F37:O37)+SUM(Q37:AA37)</f>
        <v>12</v>
      </c>
      <c r="F37" s="29">
        <v>0</v>
      </c>
      <c r="G37" s="29">
        <v>0</v>
      </c>
      <c r="H37" s="29">
        <v>1</v>
      </c>
      <c r="I37" s="29">
        <v>0</v>
      </c>
      <c r="J37" s="29">
        <v>0</v>
      </c>
      <c r="K37" s="29">
        <v>0</v>
      </c>
      <c r="L37" s="29">
        <v>3</v>
      </c>
      <c r="M37" s="29">
        <v>0</v>
      </c>
      <c r="N37" s="29">
        <v>0</v>
      </c>
      <c r="O37" s="29">
        <v>0</v>
      </c>
      <c r="P37" s="30"/>
      <c r="Q37" s="31">
        <v>0</v>
      </c>
      <c r="R37" s="32">
        <v>0</v>
      </c>
      <c r="S37" s="29">
        <v>0</v>
      </c>
      <c r="T37" s="29">
        <v>0</v>
      </c>
      <c r="U37" s="29">
        <v>0</v>
      </c>
      <c r="V37" s="29">
        <v>3</v>
      </c>
      <c r="W37" s="29">
        <v>0</v>
      </c>
      <c r="X37" s="29">
        <v>0</v>
      </c>
      <c r="Y37" s="29">
        <v>0</v>
      </c>
      <c r="Z37" s="29">
        <v>5</v>
      </c>
      <c r="AA37" s="29">
        <v>0</v>
      </c>
      <c r="AB37" s="75" t="s">
        <v>32</v>
      </c>
      <c r="AC37" s="76"/>
      <c r="AD37" s="76"/>
      <c r="AE37" s="73"/>
      <c r="AF37" s="22">
        <f t="shared" si="1"/>
        <v>0</v>
      </c>
    </row>
    <row r="38" spans="2:32" ht="19.5" customHeight="1">
      <c r="B38" s="73"/>
      <c r="C38" s="73"/>
      <c r="D38" s="43" t="s">
        <v>33</v>
      </c>
      <c r="E38" s="19">
        <f>SUM(F38:O38)+SUM(Q38:AA38)</f>
        <v>3705</v>
      </c>
      <c r="F38" s="32">
        <v>2</v>
      </c>
      <c r="G38" s="32">
        <v>0</v>
      </c>
      <c r="H38" s="32">
        <v>129</v>
      </c>
      <c r="I38" s="32">
        <v>0</v>
      </c>
      <c r="J38" s="32">
        <v>0</v>
      </c>
      <c r="K38" s="32">
        <v>45</v>
      </c>
      <c r="L38" s="32">
        <v>2496</v>
      </c>
      <c r="M38" s="32">
        <v>120</v>
      </c>
      <c r="N38" s="29">
        <v>1</v>
      </c>
      <c r="O38" s="29">
        <v>0</v>
      </c>
      <c r="P38" s="30"/>
      <c r="Q38" s="31">
        <v>0</v>
      </c>
      <c r="R38" s="32">
        <v>15</v>
      </c>
      <c r="S38" s="29">
        <v>193</v>
      </c>
      <c r="T38" s="29">
        <v>58</v>
      </c>
      <c r="U38" s="29">
        <v>9</v>
      </c>
      <c r="V38" s="29">
        <v>521</v>
      </c>
      <c r="W38" s="29">
        <v>7</v>
      </c>
      <c r="X38" s="29">
        <v>0</v>
      </c>
      <c r="Y38" s="29">
        <v>0</v>
      </c>
      <c r="Z38" s="29">
        <v>103</v>
      </c>
      <c r="AA38" s="29">
        <v>6</v>
      </c>
      <c r="AB38" s="75" t="s">
        <v>33</v>
      </c>
      <c r="AC38" s="76"/>
      <c r="AD38" s="76"/>
      <c r="AE38" s="73"/>
      <c r="AF38" s="22">
        <f t="shared" si="1"/>
        <v>0</v>
      </c>
    </row>
    <row r="39" spans="2:32" ht="19.5" customHeight="1">
      <c r="B39" s="73"/>
      <c r="C39" s="73"/>
      <c r="D39" s="43" t="s">
        <v>34</v>
      </c>
      <c r="E39" s="19">
        <f>SUM(F39:O39)+SUM(Q39:AA39)</f>
        <v>8129</v>
      </c>
      <c r="F39" s="32">
        <v>6</v>
      </c>
      <c r="G39" s="32">
        <v>0</v>
      </c>
      <c r="H39" s="32">
        <v>239</v>
      </c>
      <c r="I39" s="32">
        <v>0</v>
      </c>
      <c r="J39" s="32">
        <v>0</v>
      </c>
      <c r="K39" s="32">
        <v>175</v>
      </c>
      <c r="L39" s="32">
        <v>5111</v>
      </c>
      <c r="M39" s="32">
        <v>307</v>
      </c>
      <c r="N39" s="29">
        <v>0</v>
      </c>
      <c r="O39" s="29">
        <v>1</v>
      </c>
      <c r="P39" s="30"/>
      <c r="Q39" s="31">
        <v>6</v>
      </c>
      <c r="R39" s="32">
        <v>51</v>
      </c>
      <c r="S39" s="32">
        <v>880</v>
      </c>
      <c r="T39" s="32">
        <v>203</v>
      </c>
      <c r="U39" s="32">
        <v>23</v>
      </c>
      <c r="V39" s="32">
        <v>987</v>
      </c>
      <c r="W39" s="32">
        <v>23</v>
      </c>
      <c r="X39" s="32">
        <v>0</v>
      </c>
      <c r="Y39" s="32">
        <v>3</v>
      </c>
      <c r="Z39" s="32">
        <v>103</v>
      </c>
      <c r="AA39" s="32">
        <v>11</v>
      </c>
      <c r="AB39" s="75" t="s">
        <v>34</v>
      </c>
      <c r="AC39" s="76"/>
      <c r="AD39" s="76"/>
      <c r="AE39" s="73"/>
      <c r="AF39" s="22">
        <f t="shared" si="1"/>
        <v>0</v>
      </c>
    </row>
    <row r="40" spans="2:32" ht="15" customHeight="1" thickBot="1">
      <c r="B40" s="74"/>
      <c r="C40" s="74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49"/>
      <c r="O40" s="49"/>
      <c r="P40" s="30"/>
      <c r="Q40" s="53"/>
      <c r="R40" s="54"/>
      <c r="S40" s="51"/>
      <c r="T40" s="51"/>
      <c r="U40" s="51"/>
      <c r="V40" s="51"/>
      <c r="W40" s="51"/>
      <c r="X40" s="51"/>
      <c r="Y40" s="51"/>
      <c r="Z40" s="51"/>
      <c r="AA40" s="51"/>
      <c r="AB40" s="77"/>
      <c r="AC40" s="78"/>
      <c r="AD40" s="78"/>
      <c r="AE40" s="74"/>
      <c r="AF40" s="22">
        <f t="shared" si="1"/>
        <v>0</v>
      </c>
    </row>
    <row r="41" spans="2:29" ht="21" customHeight="1">
      <c r="B41" s="84" t="s">
        <v>77</v>
      </c>
      <c r="C41" s="85"/>
      <c r="D41" s="85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</row>
    <row r="42" spans="4:29" ht="12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4:29" ht="12">
      <c r="D43" s="17" t="s">
        <v>63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7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7"/>
      <c r="AC43" s="57"/>
    </row>
    <row r="44" spans="4:29" ht="12">
      <c r="D44" s="17" t="s">
        <v>64</v>
      </c>
      <c r="E44" s="60">
        <f>SUM(E6,E11,E17,E21,E25,E28)-E5</f>
        <v>0</v>
      </c>
      <c r="F44" s="60">
        <f aca="true" t="shared" si="3" ref="F44:AA44">SUM(F6,F11,F17,F21,F25,F28)-F5</f>
        <v>0</v>
      </c>
      <c r="G44" s="60">
        <f t="shared" si="3"/>
        <v>0</v>
      </c>
      <c r="H44" s="60">
        <f t="shared" si="3"/>
        <v>0</v>
      </c>
      <c r="I44" s="60">
        <f t="shared" si="3"/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>
        <f>SUM(N6,N11,N17,N21,N25,N28)-N5</f>
        <v>0</v>
      </c>
      <c r="O44" s="60">
        <f t="shared" si="3"/>
        <v>0</v>
      </c>
      <c r="P44" s="60"/>
      <c r="Q44" s="60">
        <f t="shared" si="3"/>
        <v>0</v>
      </c>
      <c r="R44" s="60">
        <f>SUM(R6,R11,R17,R21,R25,R28)-R5</f>
        <v>0</v>
      </c>
      <c r="S44" s="60">
        <f t="shared" si="3"/>
        <v>0</v>
      </c>
      <c r="T44" s="60">
        <f t="shared" si="3"/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57"/>
      <c r="AC44" s="57"/>
    </row>
    <row r="45" spans="4:29" ht="12">
      <c r="D45" s="17" t="s">
        <v>65</v>
      </c>
      <c r="E45" s="60">
        <f>SUM(E7:E10)-E6</f>
        <v>0</v>
      </c>
      <c r="F45" s="60">
        <f aca="true" t="shared" si="4" ref="F45:AA45">SUM(F7:F10)-F6</f>
        <v>0</v>
      </c>
      <c r="G45" s="60">
        <f t="shared" si="4"/>
        <v>0</v>
      </c>
      <c r="H45" s="60">
        <f t="shared" si="4"/>
        <v>0</v>
      </c>
      <c r="I45" s="60">
        <f t="shared" si="4"/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>
        <f>SUM(N7:N10)-N6</f>
        <v>0</v>
      </c>
      <c r="O45" s="60">
        <f t="shared" si="4"/>
        <v>0</v>
      </c>
      <c r="P45" s="60"/>
      <c r="Q45" s="60">
        <f t="shared" si="4"/>
        <v>0</v>
      </c>
      <c r="R45" s="60">
        <f>SUM(R7:R10)-R6</f>
        <v>0</v>
      </c>
      <c r="S45" s="60">
        <f t="shared" si="4"/>
        <v>0</v>
      </c>
      <c r="T45" s="60">
        <f t="shared" si="4"/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57"/>
      <c r="AC45" s="57"/>
    </row>
    <row r="46" spans="4:29" ht="12">
      <c r="D46" s="17" t="s">
        <v>66</v>
      </c>
      <c r="E46" s="60">
        <f>SUM(E12:E16)-E11</f>
        <v>0</v>
      </c>
      <c r="F46" s="60">
        <f aca="true" t="shared" si="5" ref="F46:AA46">SUM(F12:F16)-F11</f>
        <v>0</v>
      </c>
      <c r="G46" s="60">
        <f t="shared" si="5"/>
        <v>0</v>
      </c>
      <c r="H46" s="60">
        <f t="shared" si="5"/>
        <v>0</v>
      </c>
      <c r="I46" s="60">
        <f t="shared" si="5"/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>
        <f>SUM(N12:N16)-N11</f>
        <v>0</v>
      </c>
      <c r="O46" s="60">
        <f t="shared" si="5"/>
        <v>0</v>
      </c>
      <c r="P46" s="60"/>
      <c r="Q46" s="60">
        <f t="shared" si="5"/>
        <v>0</v>
      </c>
      <c r="R46" s="60">
        <f>SUM(R12:R16)-R11</f>
        <v>0</v>
      </c>
      <c r="S46" s="60">
        <f t="shared" si="5"/>
        <v>0</v>
      </c>
      <c r="T46" s="60">
        <f t="shared" si="5"/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57"/>
      <c r="AC46" s="57"/>
    </row>
    <row r="47" spans="4:29" ht="12">
      <c r="D47" s="17" t="s">
        <v>67</v>
      </c>
      <c r="E47" s="60">
        <f>SUM(E18:E20)-E17</f>
        <v>0</v>
      </c>
      <c r="F47" s="60">
        <f aca="true" t="shared" si="6" ref="F47:AA47">SUM(F18:F20)-F17</f>
        <v>0</v>
      </c>
      <c r="G47" s="60">
        <f t="shared" si="6"/>
        <v>0</v>
      </c>
      <c r="H47" s="60">
        <f t="shared" si="6"/>
        <v>0</v>
      </c>
      <c r="I47" s="60">
        <f t="shared" si="6"/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>
        <f>SUM(N18:N20)-N17</f>
        <v>0</v>
      </c>
      <c r="O47" s="60">
        <f t="shared" si="6"/>
        <v>0</v>
      </c>
      <c r="P47" s="60"/>
      <c r="Q47" s="60">
        <f t="shared" si="6"/>
        <v>0</v>
      </c>
      <c r="R47" s="60">
        <f>SUM(R18:R20)-R17</f>
        <v>0</v>
      </c>
      <c r="S47" s="60">
        <f t="shared" si="6"/>
        <v>0</v>
      </c>
      <c r="T47" s="60">
        <f t="shared" si="6"/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57"/>
      <c r="AC47" s="57"/>
    </row>
    <row r="48" spans="4:29" ht="12">
      <c r="D48" s="17" t="s">
        <v>68</v>
      </c>
      <c r="E48" s="60">
        <f>SUM(E22:E24)-E21</f>
        <v>0</v>
      </c>
      <c r="F48" s="60">
        <f aca="true" t="shared" si="7" ref="F48:AA48">SUM(F22:F24)-F21</f>
        <v>0</v>
      </c>
      <c r="G48" s="60">
        <f t="shared" si="7"/>
        <v>0</v>
      </c>
      <c r="H48" s="60">
        <f t="shared" si="7"/>
        <v>0</v>
      </c>
      <c r="I48" s="60">
        <f t="shared" si="7"/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>
        <f>SUM(N22:N24)-N21</f>
        <v>0</v>
      </c>
      <c r="O48" s="60">
        <f t="shared" si="7"/>
        <v>0</v>
      </c>
      <c r="P48" s="60"/>
      <c r="Q48" s="60">
        <f t="shared" si="7"/>
        <v>0</v>
      </c>
      <c r="R48" s="60">
        <f>SUM(R22:R24)-R21</f>
        <v>0</v>
      </c>
      <c r="S48" s="60">
        <f t="shared" si="7"/>
        <v>0</v>
      </c>
      <c r="T48" s="60">
        <f t="shared" si="7"/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57"/>
      <c r="AC48" s="57"/>
    </row>
    <row r="49" spans="4:29" ht="12">
      <c r="D49" s="17" t="s">
        <v>69</v>
      </c>
      <c r="E49" s="60">
        <f>SUM(E26:E27)-E25</f>
        <v>0</v>
      </c>
      <c r="F49" s="60">
        <f aca="true" t="shared" si="8" ref="F49:AA49">SUM(F26:F27)-F25</f>
        <v>0</v>
      </c>
      <c r="G49" s="60">
        <f t="shared" si="8"/>
        <v>0</v>
      </c>
      <c r="H49" s="60">
        <f t="shared" si="8"/>
        <v>0</v>
      </c>
      <c r="I49" s="60">
        <f t="shared" si="8"/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>
        <f>SUM(N26:N27)-N25</f>
        <v>0</v>
      </c>
      <c r="O49" s="60">
        <f t="shared" si="8"/>
        <v>0</v>
      </c>
      <c r="P49" s="60"/>
      <c r="Q49" s="60">
        <f t="shared" si="8"/>
        <v>0</v>
      </c>
      <c r="R49" s="60">
        <f>SUM(R26:R27)-R25</f>
        <v>0</v>
      </c>
      <c r="S49" s="60">
        <f t="shared" si="8"/>
        <v>0</v>
      </c>
      <c r="T49" s="60">
        <f t="shared" si="8"/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57"/>
      <c r="AC49" s="57"/>
    </row>
    <row r="50" spans="4:29" ht="12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7"/>
      <c r="AC50" s="57"/>
    </row>
    <row r="51" spans="4:29" ht="12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7"/>
      <c r="AC51" s="57"/>
    </row>
    <row r="52" spans="4:29" ht="12">
      <c r="D52" s="17" t="s">
        <v>24</v>
      </c>
      <c r="E52" s="60">
        <f>SUM(E30:E35)-E5</f>
        <v>0</v>
      </c>
      <c r="F52" s="60">
        <f aca="true" t="shared" si="9" ref="F52:AA52">SUM(F30:F35)-F5</f>
        <v>0</v>
      </c>
      <c r="G52" s="60">
        <f t="shared" si="9"/>
        <v>0</v>
      </c>
      <c r="H52" s="60">
        <f t="shared" si="9"/>
        <v>0</v>
      </c>
      <c r="I52" s="60">
        <f t="shared" si="9"/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>
        <f>SUM(N30:N35)-N5</f>
        <v>0</v>
      </c>
      <c r="O52" s="60">
        <f t="shared" si="9"/>
        <v>0</v>
      </c>
      <c r="P52" s="60"/>
      <c r="Q52" s="60">
        <f t="shared" si="9"/>
        <v>0</v>
      </c>
      <c r="R52" s="60">
        <f>SUM(R30:R35)-R5</f>
        <v>0</v>
      </c>
      <c r="S52" s="60">
        <f t="shared" si="9"/>
        <v>0</v>
      </c>
      <c r="T52" s="60">
        <f t="shared" si="9"/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57"/>
      <c r="AC52" s="57"/>
    </row>
    <row r="53" spans="4:29" ht="12">
      <c r="D53" s="17" t="s">
        <v>70</v>
      </c>
      <c r="E53" s="60">
        <f>SUM(E37:E39)-E5</f>
        <v>0</v>
      </c>
      <c r="F53" s="60">
        <f aca="true" t="shared" si="10" ref="F53:AA53">SUM(F37:F39)-F5</f>
        <v>0</v>
      </c>
      <c r="G53" s="60">
        <f t="shared" si="10"/>
        <v>0</v>
      </c>
      <c r="H53" s="60">
        <f t="shared" si="10"/>
        <v>0</v>
      </c>
      <c r="I53" s="60">
        <f t="shared" si="10"/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>
        <f>SUM(N37:N39)-N5</f>
        <v>0</v>
      </c>
      <c r="O53" s="60">
        <f t="shared" si="10"/>
        <v>0</v>
      </c>
      <c r="P53" s="60"/>
      <c r="Q53" s="60">
        <f t="shared" si="10"/>
        <v>0</v>
      </c>
      <c r="R53" s="60">
        <f>SUM(R37:R39)-R5</f>
        <v>0</v>
      </c>
      <c r="S53" s="60">
        <f t="shared" si="10"/>
        <v>0</v>
      </c>
      <c r="T53" s="60">
        <f t="shared" si="10"/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57"/>
      <c r="AC53" s="57"/>
    </row>
    <row r="54" spans="4:29" ht="12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4:29" ht="1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4:29" ht="1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4:29" ht="1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4:29" ht="12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4:29" ht="12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4:29" ht="12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4:29" ht="12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4:29" ht="12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4:29" ht="12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4:29" ht="12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</sheetData>
  <sheetProtection/>
  <mergeCells count="52">
    <mergeCell ref="B36:C40"/>
    <mergeCell ref="B5:D5"/>
    <mergeCell ref="C6:D6"/>
    <mergeCell ref="C11:D11"/>
    <mergeCell ref="B30:C35"/>
    <mergeCell ref="C17:D17"/>
    <mergeCell ref="C25:D25"/>
    <mergeCell ref="C28:D28"/>
    <mergeCell ref="B41:D41"/>
    <mergeCell ref="B4:D4"/>
    <mergeCell ref="AB5:AE5"/>
    <mergeCell ref="AC6:AE6"/>
    <mergeCell ref="AD7:AE7"/>
    <mergeCell ref="AD8:AE8"/>
    <mergeCell ref="AD9:AE9"/>
    <mergeCell ref="AD10:AE10"/>
    <mergeCell ref="AC11:AE11"/>
    <mergeCell ref="C21:D21"/>
    <mergeCell ref="AD12:AE12"/>
    <mergeCell ref="AD13:AE13"/>
    <mergeCell ref="AD14:AE14"/>
    <mergeCell ref="AD15:AE15"/>
    <mergeCell ref="AD22:AE22"/>
    <mergeCell ref="AD23:AE23"/>
    <mergeCell ref="AD16:AE16"/>
    <mergeCell ref="AC17:AE17"/>
    <mergeCell ref="AD18:AE18"/>
    <mergeCell ref="AD19:AE19"/>
    <mergeCell ref="AB32:AD32"/>
    <mergeCell ref="AB33:AD33"/>
    <mergeCell ref="AB34:AD34"/>
    <mergeCell ref="AB35:AD35"/>
    <mergeCell ref="AD29:AE29"/>
    <mergeCell ref="AB30:AD30"/>
    <mergeCell ref="AE30:AE35"/>
    <mergeCell ref="AB31:AD31"/>
    <mergeCell ref="AB36:AD36"/>
    <mergeCell ref="AE36:AE40"/>
    <mergeCell ref="AB37:AD37"/>
    <mergeCell ref="AB38:AD38"/>
    <mergeCell ref="AB39:AD39"/>
    <mergeCell ref="AB40:AD40"/>
    <mergeCell ref="E2:M2"/>
    <mergeCell ref="S2:AA2"/>
    <mergeCell ref="AB4:AE4"/>
    <mergeCell ref="AC28:AE28"/>
    <mergeCell ref="AD24:AE24"/>
    <mergeCell ref="AC25:AE25"/>
    <mergeCell ref="AD26:AE26"/>
    <mergeCell ref="AD27:AE27"/>
    <mergeCell ref="AD20:AE20"/>
    <mergeCell ref="AC21:AE2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2022-07-28T05:33:19Z</dcterms:created>
  <dcterms:modified xsi:type="dcterms:W3CDTF">2022-07-28T05:33:19Z</dcterms:modified>
  <cp:category/>
  <cp:version/>
  <cp:contentType/>
  <cp:contentStatus/>
</cp:coreProperties>
</file>