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 name="03" sheetId="3" r:id="rId3"/>
  </sheets>
  <definedNames>
    <definedName name="_xlnm.Print_Area" localSheetId="0">'01'!$B$2:$O$60,'01'!$Q$2:$AD$60</definedName>
    <definedName name="_xlnm.Print_Area" localSheetId="1">'02'!$B$2:$P$61,'02'!$R$2:$AF$61</definedName>
    <definedName name="_xlnm.Print_Area" localSheetId="2">'03'!$B$2:$P$59,'03'!$R$2:$AF$59</definedName>
  </definedNames>
  <calcPr fullCalcOnLoad="1"/>
</workbook>
</file>

<file path=xl/sharedStrings.xml><?xml version="1.0" encoding="utf-8"?>
<sst xmlns="http://schemas.openxmlformats.org/spreadsheetml/2006/main" count="423" uniqueCount="158">
  <si>
    <t>その他</t>
  </si>
  <si>
    <t>窃盗総数</t>
  </si>
  <si>
    <t>侵入盗</t>
  </si>
  <si>
    <t>居空き</t>
  </si>
  <si>
    <t>金庫破り</t>
  </si>
  <si>
    <t>官公署荒し</t>
  </si>
  <si>
    <t>学校荒し</t>
  </si>
  <si>
    <t>病院荒し</t>
  </si>
  <si>
    <t>給油所荒し</t>
  </si>
  <si>
    <t>事務所荒し</t>
  </si>
  <si>
    <t>出店荒し</t>
  </si>
  <si>
    <t>工場荒し</t>
  </si>
  <si>
    <t>更衣室荒し</t>
  </si>
  <si>
    <t>倉庫荒し</t>
  </si>
  <si>
    <t>乗り物盗</t>
  </si>
  <si>
    <t>自動車盗</t>
  </si>
  <si>
    <t>オートバイ盗</t>
  </si>
  <si>
    <t>自転車盗</t>
  </si>
  <si>
    <t>非侵入盗</t>
  </si>
  <si>
    <t>職権盗</t>
  </si>
  <si>
    <t>慶弔盗</t>
  </si>
  <si>
    <t>追出し盗</t>
  </si>
  <si>
    <t>買物盗</t>
  </si>
  <si>
    <t>訪問盗</t>
  </si>
  <si>
    <t>車上ねらい</t>
  </si>
  <si>
    <t>窓口ねらい</t>
  </si>
  <si>
    <t>途中ねらい</t>
  </si>
  <si>
    <t>客室ねらい</t>
  </si>
  <si>
    <t>ひったくり</t>
  </si>
  <si>
    <t>すり</t>
  </si>
  <si>
    <t>万引き</t>
  </si>
  <si>
    <t>置引き</t>
  </si>
  <si>
    <t>その他</t>
  </si>
  <si>
    <t>　　　　　　発生場所
手口</t>
  </si>
  <si>
    <t>発生場所
　　　　　　　　手口</t>
  </si>
  <si>
    <t>学校
(幼稚園)
注1)</t>
  </si>
  <si>
    <t>古物店</t>
  </si>
  <si>
    <t>深夜飲食店</t>
  </si>
  <si>
    <t>質屋</t>
  </si>
  <si>
    <t>郵便局</t>
  </si>
  <si>
    <t>15　窃盗 手口別 発生</t>
  </si>
  <si>
    <t>場所別 認知件数</t>
  </si>
  <si>
    <t>場所別 認知件数（つづき）</t>
  </si>
  <si>
    <t>場所別　認知件数（つづき）</t>
  </si>
  <si>
    <t>15　窃盗　手口別　発生</t>
  </si>
  <si>
    <t>空き巣</t>
  </si>
  <si>
    <t>忍込み</t>
  </si>
  <si>
    <t>ＡＴＭ破り</t>
  </si>
  <si>
    <t>旅館荒し</t>
  </si>
  <si>
    <t>払出盗</t>
  </si>
  <si>
    <t>ＡＴＭねらい</t>
  </si>
  <si>
    <t>室内ねらい</t>
  </si>
  <si>
    <t>病室ねらい</t>
  </si>
  <si>
    <t>仮睡者ねらい</t>
  </si>
  <si>
    <t>部品ねらい</t>
  </si>
  <si>
    <t>脱衣場ねらい</t>
  </si>
  <si>
    <t>自動販売機ねらい</t>
  </si>
  <si>
    <t>色情ねらい</t>
  </si>
  <si>
    <t>工事場ねらい</t>
  </si>
  <si>
    <t>職場ねらい</t>
  </si>
  <si>
    <t>同居ねらい</t>
  </si>
  <si>
    <t>道路上</t>
  </si>
  <si>
    <t>駅</t>
  </si>
  <si>
    <t>その他の鉄道施設</t>
  </si>
  <si>
    <t>空港</t>
  </si>
  <si>
    <t>海港</t>
  </si>
  <si>
    <t>競馬場</t>
  </si>
  <si>
    <t>競輪場</t>
  </si>
  <si>
    <t>競艇場</t>
  </si>
  <si>
    <t>遊園地動物園</t>
  </si>
  <si>
    <t>神社仏閣</t>
  </si>
  <si>
    <t>都市公園</t>
  </si>
  <si>
    <t>地下街・地下通路</t>
  </si>
  <si>
    <t>高速道路</t>
  </si>
  <si>
    <t>ゴルフ場</t>
  </si>
  <si>
    <t>一般ホテル・旅館</t>
  </si>
  <si>
    <t>サウナ等公衆浴場</t>
  </si>
  <si>
    <t>映画館劇場等</t>
  </si>
  <si>
    <t>給油所</t>
  </si>
  <si>
    <t>貴金属店</t>
  </si>
  <si>
    <t>その他の商店</t>
  </si>
  <si>
    <t>貸金業 注8）</t>
  </si>
  <si>
    <t>銀行　　注9）</t>
  </si>
  <si>
    <t>信用金庫・組合</t>
  </si>
  <si>
    <t>農（漁）業協同組合</t>
  </si>
  <si>
    <t>その他の会社・事務所</t>
  </si>
  <si>
    <t>地下鉄内</t>
  </si>
  <si>
    <t>新幹線内</t>
  </si>
  <si>
    <t>その他の列車内</t>
  </si>
  <si>
    <t>航空機内</t>
  </si>
  <si>
    <t>船舶内</t>
  </si>
  <si>
    <t>バス内</t>
  </si>
  <si>
    <t>その他の自動車内</t>
  </si>
  <si>
    <t>空き地</t>
  </si>
  <si>
    <t>確認用</t>
  </si>
  <si>
    <t>総数</t>
  </si>
  <si>
    <t>侵入盗</t>
  </si>
  <si>
    <t>乗物盗</t>
  </si>
  <si>
    <t>非侵入盗</t>
  </si>
  <si>
    <t>さい銭ねらい</t>
  </si>
  <si>
    <t>総数</t>
  </si>
  <si>
    <t>一戸建住宅</t>
  </si>
  <si>
    <t>中高層(４階建以上)住宅</t>
  </si>
  <si>
    <t>その他の住宅</t>
  </si>
  <si>
    <t>駐車場(コインパーキング)</t>
  </si>
  <si>
    <t>月極駐車場</t>
  </si>
  <si>
    <t>その他の駐車場</t>
  </si>
  <si>
    <t>駐輪場</t>
  </si>
  <si>
    <t>オートレース場</t>
  </si>
  <si>
    <t>コインランドリー</t>
  </si>
  <si>
    <t>総合スーパー</t>
  </si>
  <si>
    <t>ホームセンター</t>
  </si>
  <si>
    <t>家電量販店</t>
  </si>
  <si>
    <t>コンビニエンスストア</t>
  </si>
  <si>
    <t>ドラックストア</t>
  </si>
  <si>
    <t>レンタルビデオ店</t>
  </si>
  <si>
    <t>ぱちんこ屋・まあじゃん屋等</t>
  </si>
  <si>
    <t>ゲームセンター</t>
  </si>
  <si>
    <t>その他の風俗営業店</t>
  </si>
  <si>
    <t>個室付浴場</t>
  </si>
  <si>
    <t>その他の店舗型性風俗特殊営業店</t>
  </si>
  <si>
    <t>カラオケボックス</t>
  </si>
  <si>
    <t>マンガ喫茶・インターネットカフェ</t>
  </si>
  <si>
    <t>その他の飲食店</t>
  </si>
  <si>
    <t>タクシー内</t>
  </si>
  <si>
    <t>その他のスポーツ施設 注2)</t>
  </si>
  <si>
    <t>病（医）院診療所  注3)</t>
  </si>
  <si>
    <t>デパート
注4）</t>
  </si>
  <si>
    <t>その他のスーパーマーケット注5）</t>
  </si>
  <si>
    <t>景品交換所　注6）</t>
  </si>
  <si>
    <t>モーテル・ラブホテル等注7）</t>
  </si>
  <si>
    <t>　２ 「その他のスポーツ施設」とは、有料、無料の別を問わず、主として興行的でないスポーツ（アマチュア競技）を行うための</t>
  </si>
  <si>
    <t xml:space="preserve">     施設をいう。ただし、ゴルフ場及び学校に附属する体育施設を除く。</t>
  </si>
  <si>
    <t xml:space="preserve">       体育館、トレーニングセンター、ボーリング場、野球場、プール、陸上競技場、サッカー場、テニス場、バッティングセン</t>
  </si>
  <si>
    <t xml:space="preserve">     ター、ゴルフ練習場、乗馬クラブ、フィールドアスレチック場等がこれに当たる。</t>
  </si>
  <si>
    <t>　３ 「病（医）院・診療所」には、官公署、会社、工場等の建築物の中にあって専らその職員を診療の対象とする診療所は含まない。</t>
  </si>
  <si>
    <t>４ 「デパート」とは、名称が「百貨店」であるか否かを問わず、一つの建物でその建物内の売場面積の合計が３,０００平方メートル</t>
  </si>
  <si>
    <t>　 （特別区又は政令指定都市の区域内にあるものにあっては６,０００平方メートル）以上の大規模小売店舗であって、対面販売方式</t>
  </si>
  <si>
    <t>　 を中心とする販売形態を採る店舗をいう。</t>
  </si>
  <si>
    <t>６ 「景品交換所」とは、パチンコ等で得た景品を現金で買い取る又は品物と交換する場所をいう。</t>
  </si>
  <si>
    <t>７ 「モーテル・ラブホテル等」とは、風俗営業等の規則及び業務の適正化等に関する法律第2条第6項第4号に規定する営業の施設</t>
  </si>
  <si>
    <t>　（専ら異性を同伴する客の宿泊、休憩の用に供するもの）をいう。</t>
  </si>
  <si>
    <t>　８ 「貸金業」とは、貸金業法第２条第１項に規定する貸金業を営む者の営業所をいう。いわゆるサラリーマン金融の営業所は、</t>
  </si>
  <si>
    <t>　　 これに当たる。</t>
  </si>
  <si>
    <t>　９ 「銀行」には、普通銀行、信託銀行、長期信用銀行及び外国為替銀行のほか、日本銀行、日本開発銀行、日本輸出入銀行、</t>
  </si>
  <si>
    <t xml:space="preserve">   　農林中央金庫及び商工組合中央金庫並びに外国銀行を含む。</t>
  </si>
  <si>
    <t>注１ 「学校（幼稚園）」には、学校教育法第１条に掲げる学校（小学校、中学校、高等学校、中等教育学校、大学、高等専門学校、</t>
  </si>
  <si>
    <t>　   盲学校、聾学校、養護学校、幼稚園）、同法第82条の２の専修学校及び同法第８３条の各種学校のほか、その実態が幼稚園と同</t>
  </si>
  <si>
    <t xml:space="preserve">　   視されるような保育所を含む。   </t>
  </si>
  <si>
    <t>５ 「その他のスーパーマーケット」とは、総合ｽｰﾊﾟｰ、ﾎｰﾑｾﾝﾀｰ、家電量販店、ｺﾝﾋﾞﾆｴﾝｽｽﾄｱ及びﾄﾞﾗｯｸｽﾄｱ以外の売場面積が５０平方メ</t>
  </si>
  <si>
    <t xml:space="preserve">   ートル以上で、その５０パーセント以上がセルフサービス方式を採用している店舗をいう。</t>
  </si>
  <si>
    <t>自動販売機ねらい</t>
  </si>
  <si>
    <t>認知206</t>
  </si>
  <si>
    <t>認知207</t>
  </si>
  <si>
    <t>認知208</t>
  </si>
  <si>
    <t>認知209</t>
  </si>
  <si>
    <t>認知210</t>
  </si>
  <si>
    <t>認知211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</si>
</sst>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8"/>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ゴシック"/>
      <family val="3"/>
    </font>
    <font>
      <sz val="9"/>
      <name val="ＭＳ ゴシック"/>
      <family val="3"/>
    </font>
    <font>
      <sz val="9"/>
      <name val="ＭＳ 明朝"/>
      <family val="1"/>
    </font>
    <font>
      <sz val="10"/>
      <name val="ＭＳ 明朝"/>
      <family val="1"/>
    </font>
    <font>
      <sz val="7"/>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right/>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medium"/>
    </border>
    <border diagonalDown="1">
      <left>
        <color indexed="63"/>
      </left>
      <right>
        <color indexed="63"/>
      </right>
      <top style="medium"/>
      <bottom style="thin"/>
      <diagonal style="thin"/>
    </border>
    <border diagonalDown="1">
      <left>
        <color indexed="63"/>
      </left>
      <right style="thin"/>
      <top style="medium"/>
      <bottom style="thin"/>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left>
        <color indexed="63"/>
      </left>
      <right>
        <color indexed="63"/>
      </right>
      <top style="thin"/>
      <bottom>
        <color indexed="63"/>
      </bottom>
    </border>
  </borders>
  <cellStyleXfs count="13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22" fillId="0" borderId="0" applyProtection="0">
      <alignment/>
    </xf>
    <xf numFmtId="0" fontId="23" fillId="0" borderId="5">
      <alignment/>
      <protection/>
    </xf>
    <xf numFmtId="0" fontId="12" fillId="0" borderId="0">
      <alignment/>
      <protection/>
    </xf>
    <xf numFmtId="189" fontId="24" fillId="0" borderId="0">
      <alignment/>
      <protection/>
    </xf>
    <xf numFmtId="0" fontId="25" fillId="0" borderId="0">
      <alignment/>
      <protection/>
    </xf>
    <xf numFmtId="10" fontId="25" fillId="0" borderId="0" applyFont="0" applyFill="0" applyBorder="0" applyAlignment="0" applyProtection="0"/>
    <xf numFmtId="4" fontId="18" fillId="0" borderId="0">
      <alignment horizontal="right"/>
      <protection/>
    </xf>
    <xf numFmtId="4" fontId="26" fillId="0" borderId="0">
      <alignment horizontal="right"/>
      <protection/>
    </xf>
    <xf numFmtId="0" fontId="27"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8" fillId="0" borderId="0" applyFill="0" applyBorder="0" applyProtection="0">
      <alignment horizontal="right" vertical="top" wrapText="1"/>
    </xf>
    <xf numFmtId="0" fontId="23" fillId="0" borderId="0">
      <alignment/>
      <protection/>
    </xf>
    <xf numFmtId="0" fontId="29"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30"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1" fillId="0" borderId="0">
      <alignment/>
      <protection/>
    </xf>
    <xf numFmtId="49" fontId="13" fillId="0" borderId="0">
      <alignment/>
      <protection/>
    </xf>
    <xf numFmtId="0" fontId="32" fillId="0" borderId="0">
      <alignment/>
      <protection/>
    </xf>
    <xf numFmtId="0" fontId="65" fillId="35" borderId="0" applyNumberFormat="0" applyBorder="0" applyAlignment="0" applyProtection="0"/>
    <xf numFmtId="0" fontId="10" fillId="0" borderId="0">
      <alignment/>
      <protection/>
    </xf>
    <xf numFmtId="0" fontId="12" fillId="0" borderId="0">
      <alignment/>
      <protection/>
    </xf>
  </cellStyleXfs>
  <cellXfs count="134">
    <xf numFmtId="0" fontId="0" fillId="0" borderId="0" xfId="0" applyAlignment="1">
      <alignment/>
    </xf>
    <xf numFmtId="0" fontId="0" fillId="0" borderId="0" xfId="0" applyFill="1" applyAlignment="1">
      <alignment/>
    </xf>
    <xf numFmtId="0" fontId="0" fillId="0" borderId="0" xfId="0"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ill="1" applyBorder="1" applyAlignment="1">
      <alignment/>
    </xf>
    <xf numFmtId="0" fontId="0" fillId="0" borderId="0" xfId="0" applyFill="1" applyBorder="1" applyAlignment="1">
      <alignment vertical="center"/>
    </xf>
    <xf numFmtId="0" fontId="0" fillId="0" borderId="18" xfId="0" applyFill="1" applyBorder="1" applyAlignment="1" applyProtection="1">
      <alignment horizontal="distributed" vertical="center" wrapText="1"/>
      <protection/>
    </xf>
    <xf numFmtId="0" fontId="11" fillId="0" borderId="18" xfId="0" applyFont="1" applyFill="1" applyBorder="1" applyAlignment="1" applyProtection="1">
      <alignment horizontal="distributed" vertical="center" wrapText="1"/>
      <protection/>
    </xf>
    <xf numFmtId="0" fontId="11" fillId="0" borderId="18" xfId="0" applyFont="1" applyFill="1" applyBorder="1" applyAlignment="1">
      <alignment horizontal="distributed" vertical="center" wrapText="1"/>
    </xf>
    <xf numFmtId="0" fontId="11" fillId="0" borderId="19" xfId="0" applyFont="1" applyFill="1" applyBorder="1" applyAlignment="1" applyProtection="1">
      <alignment horizontal="distributed" vertical="center" wrapText="1"/>
      <protection/>
    </xf>
    <xf numFmtId="0" fontId="11" fillId="0" borderId="20" xfId="0" applyFont="1" applyFill="1" applyBorder="1" applyAlignment="1" applyProtection="1">
      <alignment horizontal="distributed" vertical="center" wrapText="1"/>
      <protection/>
    </xf>
    <xf numFmtId="0" fontId="0" fillId="0" borderId="0" xfId="0" applyFill="1" applyAlignment="1">
      <alignment horizontal="right" vertical="center"/>
    </xf>
    <xf numFmtId="0" fontId="7" fillId="0" borderId="0" xfId="0" applyFont="1" applyFill="1" applyAlignment="1">
      <alignment/>
    </xf>
    <xf numFmtId="176" fontId="8" fillId="0" borderId="0" xfId="0" applyNumberFormat="1" applyFont="1" applyFill="1" applyAlignment="1">
      <alignment/>
    </xf>
    <xf numFmtId="176" fontId="7" fillId="0" borderId="0" xfId="0" applyNumberFormat="1" applyFont="1" applyFill="1" applyAlignment="1">
      <alignment/>
    </xf>
    <xf numFmtId="0" fontId="8" fillId="0" borderId="0" xfId="0" applyFont="1" applyFill="1" applyAlignment="1">
      <alignment horizontal="distributed" vertical="center"/>
    </xf>
    <xf numFmtId="0" fontId="8" fillId="0" borderId="21" xfId="0" applyFont="1" applyFill="1" applyBorder="1" applyAlignment="1">
      <alignment horizontal="distributed" vertical="center"/>
    </xf>
    <xf numFmtId="0" fontId="0" fillId="0" borderId="0" xfId="0" applyFill="1" applyAlignment="1">
      <alignment/>
    </xf>
    <xf numFmtId="0" fontId="9" fillId="0" borderId="0" xfId="0" applyFont="1" applyFill="1" applyAlignment="1">
      <alignment horizontal="distributed" vertical="center"/>
    </xf>
    <xf numFmtId="0" fontId="9" fillId="0" borderId="0" xfId="0" applyFont="1" applyFill="1" applyAlignment="1" applyProtection="1">
      <alignment horizontal="distributed" vertical="center"/>
      <protection/>
    </xf>
    <xf numFmtId="176" fontId="9" fillId="0" borderId="0" xfId="0" applyNumberFormat="1" applyFont="1" applyFill="1" applyAlignment="1" applyProtection="1">
      <alignment/>
      <protection locked="0"/>
    </xf>
    <xf numFmtId="0" fontId="9" fillId="0" borderId="21"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9" fillId="0" borderId="0" xfId="0" applyFont="1" applyFill="1" applyAlignment="1" applyProtection="1" quotePrefix="1">
      <alignment horizontal="distributed" vertical="center"/>
      <protection/>
    </xf>
    <xf numFmtId="0" fontId="9" fillId="0" borderId="0" xfId="0" applyFont="1" applyFill="1" applyBorder="1" applyAlignment="1" applyProtection="1" quotePrefix="1">
      <alignment horizontal="distributed" vertical="center"/>
      <protection/>
    </xf>
    <xf numFmtId="176" fontId="9" fillId="0" borderId="0" xfId="0" applyNumberFormat="1" applyFont="1" applyFill="1" applyBorder="1" applyAlignment="1" applyProtection="1">
      <alignment horizontal="right"/>
      <protection locked="0"/>
    </xf>
    <xf numFmtId="176" fontId="9" fillId="0" borderId="0" xfId="0" applyNumberFormat="1" applyFont="1" applyFill="1" applyBorder="1" applyAlignment="1" applyProtection="1">
      <alignment/>
      <protection locked="0"/>
    </xf>
    <xf numFmtId="0" fontId="9" fillId="0" borderId="5" xfId="0" applyFont="1" applyFill="1" applyBorder="1" applyAlignment="1">
      <alignment horizontal="distributed" vertical="center"/>
    </xf>
    <xf numFmtId="0" fontId="9" fillId="0" borderId="22" xfId="0" applyFont="1" applyFill="1" applyBorder="1" applyAlignment="1" applyProtection="1">
      <alignment horizontal="distributed" vertical="center"/>
      <protection/>
    </xf>
    <xf numFmtId="0" fontId="9" fillId="0" borderId="23" xfId="0" applyFont="1" applyFill="1" applyBorder="1" applyAlignment="1">
      <alignment horizontal="distributed" vertical="center"/>
    </xf>
    <xf numFmtId="0" fontId="9" fillId="0" borderId="5" xfId="0" applyFont="1" applyFill="1" applyBorder="1" applyAlignment="1" applyProtection="1">
      <alignment horizontal="distributed" vertical="center"/>
      <protection/>
    </xf>
    <xf numFmtId="0" fontId="0" fillId="0" borderId="24" xfId="0" applyFont="1" applyFill="1" applyBorder="1" applyAlignment="1" applyProtection="1">
      <alignment horizontal="left"/>
      <protection/>
    </xf>
    <xf numFmtId="0" fontId="0" fillId="0" borderId="24" xfId="0" applyFont="1" applyFill="1" applyBorder="1" applyAlignment="1" applyProtection="1">
      <alignment vertical="center"/>
      <protection/>
    </xf>
    <xf numFmtId="176" fontId="9" fillId="0" borderId="24" xfId="0" applyNumberFormat="1" applyFont="1" applyFill="1" applyBorder="1" applyAlignment="1" applyProtection="1">
      <alignment horizontal="left"/>
      <protection locked="0"/>
    </xf>
    <xf numFmtId="0" fontId="0" fillId="0" borderId="0" xfId="0" applyFont="1" applyFill="1" applyAlignment="1" applyProtection="1">
      <alignment horizontal="left"/>
      <protection/>
    </xf>
    <xf numFmtId="0" fontId="0" fillId="0" borderId="0" xfId="0" applyFont="1" applyFill="1" applyBorder="1" applyAlignment="1" applyProtection="1">
      <alignment vertical="center"/>
      <protection/>
    </xf>
    <xf numFmtId="176" fontId="9" fillId="0" borderId="0" xfId="0" applyNumberFormat="1" applyFont="1" applyFill="1" applyBorder="1" applyAlignment="1" applyProtection="1">
      <alignment horizontal="left"/>
      <protection locked="0"/>
    </xf>
    <xf numFmtId="0" fontId="9" fillId="0" borderId="0" xfId="0" applyFont="1" applyFill="1" applyBorder="1" applyAlignment="1" applyProtection="1">
      <alignment horizontal="left" vertical="center"/>
      <protection/>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10" fillId="0" borderId="0" xfId="0" applyFont="1" applyFill="1" applyAlignment="1">
      <alignment horizontal="right" vertical="center"/>
    </xf>
    <xf numFmtId="0" fontId="10" fillId="0" borderId="0" xfId="0" applyFont="1" applyFill="1" applyAlignment="1">
      <alignment vertical="center"/>
    </xf>
    <xf numFmtId="176" fontId="10" fillId="0" borderId="0" xfId="0" applyNumberFormat="1" applyFont="1" applyFill="1" applyAlignment="1">
      <alignment vertical="center"/>
    </xf>
    <xf numFmtId="0" fontId="10" fillId="0" borderId="0" xfId="0" applyFont="1" applyFill="1" applyAlignment="1">
      <alignment horizontal="right"/>
    </xf>
    <xf numFmtId="176" fontId="10" fillId="0" borderId="0" xfId="0" applyNumberFormat="1" applyFont="1" applyFill="1" applyAlignment="1">
      <alignment/>
    </xf>
    <xf numFmtId="0" fontId="0" fillId="0" borderId="0" xfId="0" applyFill="1" applyAlignment="1">
      <alignment horizontal="right"/>
    </xf>
    <xf numFmtId="0" fontId="0" fillId="0" borderId="0" xfId="0" applyFill="1" applyAlignment="1">
      <alignment horizontal="center" vertical="center"/>
    </xf>
    <xf numFmtId="0" fontId="11" fillId="0" borderId="19" xfId="0" applyFont="1" applyFill="1" applyBorder="1" applyAlignment="1">
      <alignment horizontal="distributed" vertical="center" wrapText="1"/>
    </xf>
    <xf numFmtId="0" fontId="11" fillId="0" borderId="20" xfId="0" applyFont="1" applyFill="1" applyBorder="1" applyAlignment="1">
      <alignment horizontal="distributed" vertical="center" wrapText="1"/>
    </xf>
    <xf numFmtId="0" fontId="7" fillId="0" borderId="0" xfId="0" applyFont="1" applyFill="1" applyAlignment="1">
      <alignment wrapText="1"/>
    </xf>
    <xf numFmtId="176" fontId="8" fillId="0" borderId="0" xfId="0" applyNumberFormat="1" applyFont="1" applyFill="1" applyAlignment="1">
      <alignment wrapText="1"/>
    </xf>
    <xf numFmtId="0" fontId="0" fillId="0" borderId="0" xfId="0" applyFill="1" applyAlignment="1">
      <alignment wrapText="1"/>
    </xf>
    <xf numFmtId="176" fontId="9" fillId="0" borderId="0" xfId="0" applyNumberFormat="1" applyFont="1" applyFill="1" applyAlignment="1" applyProtection="1">
      <alignment wrapText="1"/>
      <protection locked="0"/>
    </xf>
    <xf numFmtId="176" fontId="9" fillId="0" borderId="0" xfId="0" applyNumberFormat="1" applyFont="1" applyFill="1" applyBorder="1" applyAlignment="1" applyProtection="1">
      <alignment wrapText="1"/>
      <protection locked="0"/>
    </xf>
    <xf numFmtId="0" fontId="0" fillId="0" borderId="0" xfId="0" applyFill="1" applyAlignment="1" applyProtection="1">
      <alignment/>
      <protection/>
    </xf>
    <xf numFmtId="0" fontId="0" fillId="0" borderId="0" xfId="0" applyFill="1" applyBorder="1" applyAlignment="1" applyProtection="1">
      <alignment/>
      <protection/>
    </xf>
    <xf numFmtId="0" fontId="9" fillId="0" borderId="24" xfId="0" applyFont="1" applyFill="1" applyBorder="1" applyAlignment="1" applyProtection="1">
      <alignment horizontal="left" vertical="center"/>
      <protection/>
    </xf>
    <xf numFmtId="179" fontId="9" fillId="0" borderId="25" xfId="110" applyNumberFormat="1" applyFont="1" applyFill="1" applyBorder="1" applyAlignment="1">
      <alignment horizontal="right" vertical="center"/>
      <protection/>
    </xf>
    <xf numFmtId="179" fontId="9" fillId="0" borderId="26" xfId="113" applyNumberFormat="1" applyFont="1" applyFill="1" applyBorder="1" applyAlignment="1">
      <alignment horizontal="right" vertical="center"/>
      <protection/>
    </xf>
    <xf numFmtId="179" fontId="9" fillId="0" borderId="26" xfId="112" applyNumberFormat="1" applyFont="1" applyFill="1" applyBorder="1" applyAlignment="1">
      <alignment horizontal="right" vertical="center"/>
      <protection/>
    </xf>
    <xf numFmtId="179" fontId="9" fillId="0" borderId="26" xfId="111" applyNumberFormat="1" applyFont="1" applyFill="1" applyBorder="1" applyAlignment="1">
      <alignment horizontal="right" vertical="center"/>
      <protection/>
    </xf>
    <xf numFmtId="176" fontId="8" fillId="0" borderId="0" xfId="0" applyNumberFormat="1" applyFont="1" applyFill="1" applyAlignment="1" applyProtection="1">
      <alignment/>
      <protection locked="0"/>
    </xf>
    <xf numFmtId="179" fontId="8" fillId="0" borderId="26" xfId="110" applyNumberFormat="1" applyFont="1" applyFill="1" applyBorder="1" applyAlignment="1">
      <alignment horizontal="right" vertical="center"/>
      <protection/>
    </xf>
    <xf numFmtId="179" fontId="8" fillId="0" borderId="26" xfId="109" applyNumberFormat="1" applyFont="1" applyFill="1" applyBorder="1" applyAlignment="1">
      <alignment horizontal="right" vertical="center"/>
      <protection/>
    </xf>
    <xf numFmtId="179" fontId="8" fillId="0" borderId="27" xfId="110" applyNumberFormat="1" applyFont="1" applyFill="1" applyBorder="1" applyAlignment="1">
      <alignment horizontal="right" vertical="center"/>
      <protection/>
    </xf>
    <xf numFmtId="179" fontId="8" fillId="0" borderId="27" xfId="109" applyNumberFormat="1" applyFont="1" applyFill="1" applyBorder="1" applyAlignment="1">
      <alignment horizontal="right" vertical="center"/>
      <protection/>
    </xf>
    <xf numFmtId="179" fontId="9" fillId="0" borderId="25" xfId="109" applyNumberFormat="1" applyFont="1" applyFill="1" applyBorder="1" applyAlignment="1">
      <alignment horizontal="right" vertical="center"/>
      <protection/>
    </xf>
    <xf numFmtId="179" fontId="9" fillId="0" borderId="26" xfId="110" applyNumberFormat="1" applyFont="1" applyFill="1" applyBorder="1" applyAlignment="1">
      <alignment horizontal="right" vertical="center"/>
      <protection/>
    </xf>
    <xf numFmtId="179" fontId="9" fillId="0" borderId="26" xfId="109" applyNumberFormat="1" applyFont="1" applyFill="1" applyBorder="1" applyAlignment="1">
      <alignment horizontal="right" vertical="center"/>
      <protection/>
    </xf>
    <xf numFmtId="176" fontId="9" fillId="0" borderId="0" xfId="0" applyNumberFormat="1" applyFont="1" applyFill="1" applyAlignment="1">
      <alignment/>
    </xf>
    <xf numFmtId="176" fontId="9" fillId="0" borderId="0" xfId="0" applyNumberFormat="1" applyFont="1" applyFill="1" applyAlignment="1">
      <alignment wrapText="1"/>
    </xf>
    <xf numFmtId="179" fontId="8" fillId="0" borderId="27" xfId="111" applyNumberFormat="1" applyFont="1" applyFill="1" applyBorder="1" applyAlignment="1">
      <alignment horizontal="right" vertical="center"/>
      <protection/>
    </xf>
    <xf numFmtId="179" fontId="8" fillId="0" borderId="27" xfId="112" applyNumberFormat="1" applyFont="1" applyFill="1" applyBorder="1" applyAlignment="1">
      <alignment horizontal="right" vertical="center"/>
      <protection/>
    </xf>
    <xf numFmtId="179" fontId="8" fillId="0" borderId="27" xfId="113" applyNumberFormat="1" applyFont="1" applyFill="1" applyBorder="1" applyAlignment="1">
      <alignment horizontal="right" vertical="center"/>
      <protection/>
    </xf>
    <xf numFmtId="179" fontId="8" fillId="0" borderId="26" xfId="111" applyNumberFormat="1" applyFont="1" applyFill="1" applyBorder="1" applyAlignment="1">
      <alignment horizontal="right" vertical="center"/>
      <protection/>
    </xf>
    <xf numFmtId="179" fontId="8" fillId="0" borderId="26" xfId="112" applyNumberFormat="1" applyFont="1" applyFill="1" applyBorder="1" applyAlignment="1">
      <alignment horizontal="right" vertical="center"/>
      <protection/>
    </xf>
    <xf numFmtId="179" fontId="8" fillId="0" borderId="26" xfId="113" applyNumberFormat="1" applyFont="1" applyFill="1" applyBorder="1" applyAlignment="1">
      <alignment horizontal="right" vertical="center"/>
      <protection/>
    </xf>
    <xf numFmtId="176" fontId="8" fillId="0" borderId="0" xfId="0" applyNumberFormat="1" applyFont="1" applyFill="1" applyAlignment="1" applyProtection="1">
      <alignment wrapText="1"/>
      <protection locked="0"/>
    </xf>
    <xf numFmtId="179" fontId="9" fillId="0" borderId="26" xfId="114" applyNumberFormat="1" applyFont="1" applyFill="1" applyBorder="1" applyAlignment="1">
      <alignment horizontal="right" vertical="center"/>
      <protection/>
    </xf>
    <xf numFmtId="179" fontId="9" fillId="0" borderId="26" xfId="115" applyNumberFormat="1" applyFont="1" applyFill="1" applyBorder="1" applyAlignment="1">
      <alignment horizontal="right" vertical="center"/>
      <protection/>
    </xf>
    <xf numFmtId="179" fontId="9" fillId="0" borderId="26" xfId="116" applyNumberFormat="1" applyFont="1" applyFill="1" applyBorder="1" applyAlignment="1">
      <alignment horizontal="right" vertical="center"/>
      <protection/>
    </xf>
    <xf numFmtId="179" fontId="9" fillId="0" borderId="25" xfId="114" applyNumberFormat="1" applyFont="1" applyFill="1" applyBorder="1" applyAlignment="1">
      <alignment horizontal="right" vertical="center"/>
      <protection/>
    </xf>
    <xf numFmtId="179" fontId="9" fillId="0" borderId="25" xfId="115" applyNumberFormat="1" applyFont="1" applyFill="1" applyBorder="1" applyAlignment="1">
      <alignment horizontal="right" vertical="center"/>
      <protection/>
    </xf>
    <xf numFmtId="179" fontId="8" fillId="0" borderId="27" xfId="114" applyNumberFormat="1" applyFont="1" applyFill="1" applyBorder="1" applyAlignment="1">
      <alignment horizontal="right" vertical="center"/>
      <protection/>
    </xf>
    <xf numFmtId="179" fontId="8" fillId="0" borderId="27" xfId="115" applyNumberFormat="1" applyFont="1" applyFill="1" applyBorder="1" applyAlignment="1">
      <alignment horizontal="right" vertical="center"/>
      <protection/>
    </xf>
    <xf numFmtId="179" fontId="8" fillId="0" borderId="27" xfId="116" applyNumberFormat="1" applyFont="1" applyFill="1" applyBorder="1" applyAlignment="1">
      <alignment horizontal="right" vertical="center"/>
      <protection/>
    </xf>
    <xf numFmtId="179" fontId="8" fillId="0" borderId="26" xfId="114" applyNumberFormat="1" applyFont="1" applyFill="1" applyBorder="1" applyAlignment="1">
      <alignment horizontal="right" vertical="center"/>
      <protection/>
    </xf>
    <xf numFmtId="179" fontId="8" fillId="0" borderId="26" xfId="115" applyNumberFormat="1" applyFont="1" applyFill="1" applyBorder="1" applyAlignment="1">
      <alignment horizontal="right" vertical="center"/>
      <protection/>
    </xf>
    <xf numFmtId="179" fontId="8" fillId="0" borderId="26" xfId="116" applyNumberFormat="1" applyFont="1" applyFill="1" applyBorder="1" applyAlignment="1">
      <alignment horizontal="right" vertical="center"/>
      <protection/>
    </xf>
    <xf numFmtId="179" fontId="8" fillId="0" borderId="28" xfId="109" applyNumberFormat="1" applyFont="1" applyFill="1" applyBorder="1" applyAlignment="1">
      <alignment horizontal="right" vertical="center"/>
      <protection/>
    </xf>
    <xf numFmtId="179" fontId="8" fillId="0" borderId="21" xfId="109" applyNumberFormat="1" applyFont="1" applyFill="1" applyBorder="1" applyAlignment="1">
      <alignment horizontal="right" vertical="center"/>
      <protection/>
    </xf>
    <xf numFmtId="179" fontId="9" fillId="0" borderId="21" xfId="109" applyNumberFormat="1" applyFont="1" applyFill="1" applyBorder="1" applyAlignment="1">
      <alignment horizontal="right" vertical="center"/>
      <protection/>
    </xf>
    <xf numFmtId="179" fontId="9" fillId="0" borderId="23" xfId="109" applyNumberFormat="1" applyFont="1" applyFill="1" applyBorder="1" applyAlignment="1">
      <alignment horizontal="right" vertical="center"/>
      <protection/>
    </xf>
    <xf numFmtId="179" fontId="8" fillId="0" borderId="17" xfId="110" applyNumberFormat="1" applyFont="1" applyFill="1" applyBorder="1" applyAlignment="1">
      <alignment horizontal="right" vertical="center"/>
      <protection/>
    </xf>
    <xf numFmtId="179" fontId="8" fillId="0" borderId="29" xfId="110" applyNumberFormat="1" applyFont="1" applyFill="1" applyBorder="1" applyAlignment="1">
      <alignment horizontal="right" vertical="center"/>
      <protection/>
    </xf>
    <xf numFmtId="179" fontId="9" fillId="0" borderId="29" xfId="110" applyNumberFormat="1" applyFont="1" applyFill="1" applyBorder="1" applyAlignment="1">
      <alignment horizontal="right" vertical="center"/>
      <protection/>
    </xf>
    <xf numFmtId="179" fontId="9" fillId="0" borderId="22" xfId="110" applyNumberFormat="1" applyFont="1" applyFill="1" applyBorder="1" applyAlignment="1">
      <alignment horizontal="right" vertical="center"/>
      <protection/>
    </xf>
    <xf numFmtId="179" fontId="9" fillId="0" borderId="30" xfId="110" applyNumberFormat="1" applyFont="1" applyFill="1" applyBorder="1" applyAlignment="1">
      <alignment horizontal="right" vertical="center"/>
      <protection/>
    </xf>
    <xf numFmtId="179" fontId="8" fillId="0" borderId="28" xfId="112" applyNumberFormat="1" applyFont="1" applyFill="1" applyBorder="1" applyAlignment="1">
      <alignment horizontal="right" vertical="center"/>
      <protection/>
    </xf>
    <xf numFmtId="179" fontId="8" fillId="0" borderId="21" xfId="112" applyNumberFormat="1" applyFont="1" applyFill="1" applyBorder="1" applyAlignment="1">
      <alignment horizontal="right" vertical="center"/>
      <protection/>
    </xf>
    <xf numFmtId="179" fontId="9" fillId="0" borderId="21" xfId="112" applyNumberFormat="1" applyFont="1" applyFill="1" applyBorder="1" applyAlignment="1">
      <alignment horizontal="right" vertical="center"/>
      <protection/>
    </xf>
    <xf numFmtId="179" fontId="9" fillId="0" borderId="30" xfId="111" applyNumberFormat="1" applyFont="1" applyFill="1" applyBorder="1" applyAlignment="1">
      <alignment horizontal="right" vertical="center"/>
      <protection/>
    </xf>
    <xf numFmtId="179" fontId="9" fillId="0" borderId="30" xfId="112" applyNumberFormat="1" applyFont="1" applyFill="1" applyBorder="1" applyAlignment="1">
      <alignment horizontal="right" vertical="center"/>
      <protection/>
    </xf>
    <xf numFmtId="179" fontId="9" fillId="0" borderId="23" xfId="112" applyNumberFormat="1" applyFont="1" applyFill="1" applyBorder="1" applyAlignment="1">
      <alignment horizontal="right" vertical="center"/>
      <protection/>
    </xf>
    <xf numFmtId="179" fontId="8" fillId="0" borderId="17" xfId="113" applyNumberFormat="1" applyFont="1" applyFill="1" applyBorder="1" applyAlignment="1">
      <alignment horizontal="right" vertical="center"/>
      <protection/>
    </xf>
    <xf numFmtId="179" fontId="8" fillId="0" borderId="29" xfId="113" applyNumberFormat="1" applyFont="1" applyFill="1" applyBorder="1" applyAlignment="1">
      <alignment horizontal="right" vertical="center"/>
      <protection/>
    </xf>
    <xf numFmtId="179" fontId="9" fillId="0" borderId="29" xfId="113" applyNumberFormat="1" applyFont="1" applyFill="1" applyBorder="1" applyAlignment="1">
      <alignment horizontal="right" vertical="center"/>
      <protection/>
    </xf>
    <xf numFmtId="179" fontId="9" fillId="0" borderId="22" xfId="113" applyNumberFormat="1" applyFont="1" applyFill="1" applyBorder="1" applyAlignment="1">
      <alignment horizontal="right" vertical="center"/>
      <protection/>
    </xf>
    <xf numFmtId="179" fontId="9" fillId="0" borderId="30" xfId="113" applyNumberFormat="1" applyFont="1" applyFill="1" applyBorder="1" applyAlignment="1">
      <alignment horizontal="right" vertical="center"/>
      <protection/>
    </xf>
    <xf numFmtId="179" fontId="8" fillId="0" borderId="28" xfId="115" applyNumberFormat="1" applyFont="1" applyFill="1" applyBorder="1" applyAlignment="1">
      <alignment horizontal="right" vertical="center"/>
      <protection/>
    </xf>
    <xf numFmtId="179" fontId="8" fillId="0" borderId="21" xfId="115" applyNumberFormat="1" applyFont="1" applyFill="1" applyBorder="1" applyAlignment="1">
      <alignment horizontal="right" vertical="center"/>
      <protection/>
    </xf>
    <xf numFmtId="179" fontId="9" fillId="0" borderId="21" xfId="115" applyNumberFormat="1" applyFont="1" applyFill="1" applyBorder="1" applyAlignment="1">
      <alignment horizontal="right" vertical="center"/>
      <protection/>
    </xf>
    <xf numFmtId="179" fontId="9" fillId="0" borderId="23" xfId="115" applyNumberFormat="1" applyFont="1" applyFill="1" applyBorder="1" applyAlignment="1">
      <alignment horizontal="right" vertical="center"/>
      <protection/>
    </xf>
    <xf numFmtId="179" fontId="8" fillId="0" borderId="17" xfId="116" applyNumberFormat="1" applyFont="1" applyFill="1" applyBorder="1" applyAlignment="1">
      <alignment horizontal="right" vertical="center"/>
      <protection/>
    </xf>
    <xf numFmtId="179" fontId="8" fillId="0" borderId="29" xfId="116" applyNumberFormat="1" applyFont="1" applyFill="1" applyBorder="1" applyAlignment="1">
      <alignment horizontal="right" vertical="center"/>
      <protection/>
    </xf>
    <xf numFmtId="179" fontId="9" fillId="0" borderId="29" xfId="116" applyNumberFormat="1" applyFont="1" applyFill="1" applyBorder="1" applyAlignment="1">
      <alignment horizontal="right" vertical="center"/>
      <protection/>
    </xf>
    <xf numFmtId="179" fontId="9" fillId="0" borderId="22" xfId="116" applyNumberFormat="1" applyFont="1" applyFill="1" applyBorder="1" applyAlignment="1">
      <alignment horizontal="right" vertical="center"/>
      <protection/>
    </xf>
    <xf numFmtId="179" fontId="9" fillId="0" borderId="30" xfId="116" applyNumberFormat="1" applyFont="1" applyFill="1" applyBorder="1" applyAlignment="1">
      <alignment horizontal="right" vertical="center"/>
      <protection/>
    </xf>
    <xf numFmtId="0" fontId="0" fillId="0" borderId="0" xfId="0" applyFont="1" applyFill="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179" fontId="8" fillId="0" borderId="25" xfId="109" applyNumberFormat="1" applyFont="1" applyFill="1" applyBorder="1" applyAlignment="1">
      <alignment horizontal="right" vertical="center"/>
      <protection/>
    </xf>
    <xf numFmtId="0" fontId="8" fillId="0" borderId="0" xfId="0" applyFont="1" applyFill="1" applyAlignment="1" applyProtection="1">
      <alignment horizontal="distributed" vertical="center"/>
      <protection/>
    </xf>
    <xf numFmtId="0" fontId="8" fillId="0" borderId="29" xfId="0" applyFont="1" applyFill="1" applyBorder="1" applyAlignment="1" applyProtection="1">
      <alignment horizontal="distributed" vertical="center"/>
      <protection/>
    </xf>
    <xf numFmtId="0" fontId="8" fillId="0" borderId="0" xfId="0" applyFont="1" applyFill="1" applyBorder="1" applyAlignment="1" applyProtection="1">
      <alignment horizontal="distributed" vertical="center"/>
      <protection/>
    </xf>
    <xf numFmtId="0" fontId="0" fillId="0" borderId="31" xfId="0" applyFill="1" applyBorder="1" applyAlignment="1" applyProtection="1">
      <alignment vertical="center" wrapText="1"/>
      <protection/>
    </xf>
    <xf numFmtId="0" fontId="0" fillId="0" borderId="32" xfId="0" applyFill="1" applyBorder="1" applyAlignment="1" applyProtection="1">
      <alignment vertical="center" wrapText="1"/>
      <protection/>
    </xf>
    <xf numFmtId="0" fontId="6" fillId="0" borderId="0" xfId="0" applyFont="1" applyFill="1" applyAlignment="1">
      <alignment horizontal="distributed" vertical="center"/>
    </xf>
    <xf numFmtId="0" fontId="0" fillId="0" borderId="33" xfId="0" applyFill="1" applyBorder="1" applyAlignment="1" applyProtection="1">
      <alignment vertical="center" wrapText="1"/>
      <protection/>
    </xf>
    <xf numFmtId="0" fontId="0" fillId="0" borderId="34" xfId="0" applyFill="1" applyBorder="1" applyAlignment="1" applyProtection="1">
      <alignment vertical="center" wrapText="1"/>
      <protection/>
    </xf>
    <xf numFmtId="0" fontId="8" fillId="0" borderId="28" xfId="0" applyFont="1" applyFill="1" applyBorder="1" applyAlignment="1" applyProtection="1">
      <alignment horizontal="distributed" vertical="center"/>
      <protection/>
    </xf>
    <xf numFmtId="0" fontId="8" fillId="0" borderId="35" xfId="0" applyFont="1" applyFill="1" applyBorder="1" applyAlignment="1" applyProtection="1">
      <alignment horizontal="distributed" vertical="center"/>
      <protection/>
    </xf>
    <xf numFmtId="0" fontId="0" fillId="0" borderId="0" xfId="0" applyFill="1" applyAlignment="1" applyProtection="1">
      <alignment horizontal="left"/>
      <protection/>
    </xf>
  </cellXfs>
  <cellStyles count="116">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2" xfId="108"/>
    <cellStyle name="標準 2 2" xfId="109"/>
    <cellStyle name="標準 2 3" xfId="110"/>
    <cellStyle name="標準 2 4" xfId="111"/>
    <cellStyle name="標準 2 5" xfId="112"/>
    <cellStyle name="標準 2 6" xfId="113"/>
    <cellStyle name="標準 2 7" xfId="114"/>
    <cellStyle name="標準 2 8" xfId="115"/>
    <cellStyle name="標準 2 9" xfId="116"/>
    <cellStyle name="標準 3" xfId="117"/>
    <cellStyle name="標準 4" xfId="118"/>
    <cellStyle name="標準 5" xfId="119"/>
    <cellStyle name="標準 6" xfId="120"/>
    <cellStyle name="標準 7" xfId="121"/>
    <cellStyle name="標準 8" xfId="122"/>
    <cellStyle name="標準 9" xfId="123"/>
    <cellStyle name="標準Ａ" xfId="124"/>
    <cellStyle name="文字列" xfId="125"/>
    <cellStyle name="未定義" xfId="126"/>
    <cellStyle name="良い" xfId="127"/>
    <cellStyle name="樘準_購－表紙 (2)_1_型－PRINT_ＳＩ型番 (2)_構成明細  (原調込み） (2)" xfId="128"/>
    <cellStyle name="湪"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E73"/>
  <sheetViews>
    <sheetView tabSelected="1" view="pageBreakPreview" zoomScaleSheetLayoutView="100" zoomScalePageLayoutView="0" workbookViewId="0" topLeftCell="A1">
      <selection activeCell="Q2" sqref="Q2"/>
    </sheetView>
  </sheetViews>
  <sheetFormatPr defaultColWidth="9.28125" defaultRowHeight="12"/>
  <cols>
    <col min="1" max="3" width="2.8515625" style="1" customWidth="1"/>
    <col min="4" max="4" width="18.7109375" style="1" customWidth="1"/>
    <col min="5" max="5" width="12.00390625" style="2" customWidth="1"/>
    <col min="6" max="15" width="9.00390625" style="2" customWidth="1"/>
    <col min="16" max="16" width="3.8515625" style="2" customWidth="1"/>
    <col min="17" max="27" width="9.421875" style="2" customWidth="1"/>
    <col min="28" max="29" width="2.8515625" style="1" customWidth="1"/>
    <col min="30" max="30" width="18.7109375" style="1" customWidth="1"/>
    <col min="31" max="33" width="9.28125" style="2" customWidth="1"/>
    <col min="34" max="34" width="6.8515625" style="2" customWidth="1"/>
    <col min="35" max="16384" width="9.28125" style="2" customWidth="1"/>
  </cols>
  <sheetData>
    <row r="1" spans="2:17" ht="9">
      <c r="B1" s="1" t="s">
        <v>152</v>
      </c>
      <c r="Q1" s="2" t="s">
        <v>153</v>
      </c>
    </row>
    <row r="2" spans="5:31" s="3" customFormat="1" ht="14.25">
      <c r="E2" s="128" t="s">
        <v>40</v>
      </c>
      <c r="F2" s="128"/>
      <c r="G2" s="128"/>
      <c r="H2" s="128"/>
      <c r="I2" s="128"/>
      <c r="J2" s="128"/>
      <c r="K2" s="128"/>
      <c r="L2" s="128"/>
      <c r="M2" s="128"/>
      <c r="N2" s="128"/>
      <c r="R2" s="128" t="s">
        <v>41</v>
      </c>
      <c r="S2" s="128"/>
      <c r="T2" s="128"/>
      <c r="U2" s="128"/>
      <c r="V2" s="128"/>
      <c r="W2" s="128"/>
      <c r="X2" s="128"/>
      <c r="Y2" s="128"/>
      <c r="Z2" s="128"/>
      <c r="AA2" s="128"/>
      <c r="AE2" s="4"/>
    </row>
    <row r="3" spans="4:30" ht="9.75" thickBot="1">
      <c r="D3" s="5"/>
      <c r="E3" s="6"/>
      <c r="F3" s="6"/>
      <c r="G3" s="6"/>
      <c r="H3" s="6"/>
      <c r="I3" s="6"/>
      <c r="J3" s="6"/>
      <c r="K3" s="6"/>
      <c r="L3" s="6"/>
      <c r="M3" s="6"/>
      <c r="N3" s="6"/>
      <c r="O3" s="6"/>
      <c r="Q3" s="6"/>
      <c r="R3" s="6"/>
      <c r="S3" s="6"/>
      <c r="T3" s="6"/>
      <c r="U3" s="6"/>
      <c r="V3" s="6"/>
      <c r="W3" s="6"/>
      <c r="X3" s="6"/>
      <c r="Y3" s="6"/>
      <c r="Z3" s="6"/>
      <c r="AA3" s="6"/>
      <c r="AD3" s="5"/>
    </row>
    <row r="4" spans="1:31" ht="48" customHeight="1">
      <c r="A4" s="2"/>
      <c r="B4" s="126" t="s">
        <v>33</v>
      </c>
      <c r="C4" s="126"/>
      <c r="D4" s="127"/>
      <c r="E4" s="7" t="s">
        <v>100</v>
      </c>
      <c r="F4" s="8" t="s">
        <v>101</v>
      </c>
      <c r="G4" s="9" t="s">
        <v>102</v>
      </c>
      <c r="H4" s="8" t="s">
        <v>103</v>
      </c>
      <c r="I4" s="8" t="s">
        <v>35</v>
      </c>
      <c r="J4" s="8" t="s">
        <v>104</v>
      </c>
      <c r="K4" s="9" t="s">
        <v>105</v>
      </c>
      <c r="L4" s="8" t="s">
        <v>106</v>
      </c>
      <c r="M4" s="8" t="s">
        <v>107</v>
      </c>
      <c r="N4" s="8" t="s">
        <v>61</v>
      </c>
      <c r="O4" s="10" t="s">
        <v>62</v>
      </c>
      <c r="Q4" s="11" t="s">
        <v>63</v>
      </c>
      <c r="R4" s="8" t="s">
        <v>64</v>
      </c>
      <c r="S4" s="8" t="s">
        <v>65</v>
      </c>
      <c r="T4" s="8" t="s">
        <v>66</v>
      </c>
      <c r="U4" s="8" t="s">
        <v>67</v>
      </c>
      <c r="V4" s="8" t="s">
        <v>108</v>
      </c>
      <c r="W4" s="8" t="s">
        <v>68</v>
      </c>
      <c r="X4" s="8" t="s">
        <v>69</v>
      </c>
      <c r="Y4" s="8" t="s">
        <v>70</v>
      </c>
      <c r="Z4" s="8" t="s">
        <v>71</v>
      </c>
      <c r="AA4" s="9" t="s">
        <v>72</v>
      </c>
      <c r="AB4" s="129" t="s">
        <v>34</v>
      </c>
      <c r="AC4" s="130"/>
      <c r="AD4" s="130"/>
      <c r="AE4" s="12" t="s">
        <v>94</v>
      </c>
    </row>
    <row r="5" spans="2:31" s="13" customFormat="1" ht="15.75" customHeight="1">
      <c r="B5" s="123" t="s">
        <v>1</v>
      </c>
      <c r="C5" s="123"/>
      <c r="D5" s="124"/>
      <c r="E5" s="67">
        <v>897259</v>
      </c>
      <c r="F5" s="67">
        <v>103199</v>
      </c>
      <c r="G5" s="67">
        <v>51024</v>
      </c>
      <c r="H5" s="67">
        <v>63348</v>
      </c>
      <c r="I5" s="67">
        <v>12806</v>
      </c>
      <c r="J5" s="67">
        <v>6161</v>
      </c>
      <c r="K5" s="67">
        <v>24434</v>
      </c>
      <c r="L5" s="67">
        <v>46219</v>
      </c>
      <c r="M5" s="67">
        <v>146085</v>
      </c>
      <c r="N5" s="67">
        <v>88607</v>
      </c>
      <c r="O5" s="91">
        <v>4737</v>
      </c>
      <c r="P5" s="14"/>
      <c r="Q5" s="95">
        <v>214</v>
      </c>
      <c r="R5" s="66">
        <v>399</v>
      </c>
      <c r="S5" s="66">
        <v>991</v>
      </c>
      <c r="T5" s="66">
        <v>72</v>
      </c>
      <c r="U5" s="66">
        <v>137</v>
      </c>
      <c r="V5" s="66">
        <v>15</v>
      </c>
      <c r="W5" s="66">
        <v>106</v>
      </c>
      <c r="X5" s="66">
        <v>522</v>
      </c>
      <c r="Y5" s="66">
        <v>6986</v>
      </c>
      <c r="Z5" s="66">
        <v>6851</v>
      </c>
      <c r="AA5" s="66">
        <v>232</v>
      </c>
      <c r="AB5" s="131" t="s">
        <v>1</v>
      </c>
      <c r="AC5" s="132"/>
      <c r="AD5" s="132"/>
      <c r="AE5" s="15">
        <f>SUM(F5:O5,Q5:AA5,'02'!E5:P5,'02'!R5:AC5,'03'!E5:P5,'03'!R5:AC5)-'01'!E5</f>
        <v>0</v>
      </c>
    </row>
    <row r="6" spans="2:31" s="13" customFormat="1" ht="15.75" customHeight="1">
      <c r="B6" s="16"/>
      <c r="C6" s="123" t="s">
        <v>2</v>
      </c>
      <c r="D6" s="124"/>
      <c r="E6" s="65">
        <v>93566</v>
      </c>
      <c r="F6" s="65">
        <v>36035</v>
      </c>
      <c r="G6" s="65">
        <v>4341</v>
      </c>
      <c r="H6" s="65">
        <v>12135</v>
      </c>
      <c r="I6" s="65">
        <v>1672</v>
      </c>
      <c r="J6" s="65">
        <v>1</v>
      </c>
      <c r="K6" s="65">
        <v>104</v>
      </c>
      <c r="L6" s="65">
        <v>72</v>
      </c>
      <c r="M6" s="65">
        <v>4</v>
      </c>
      <c r="N6" s="65">
        <v>0</v>
      </c>
      <c r="O6" s="92">
        <v>48</v>
      </c>
      <c r="P6" s="14"/>
      <c r="Q6" s="96">
        <v>6</v>
      </c>
      <c r="R6" s="64">
        <v>19</v>
      </c>
      <c r="S6" s="64">
        <v>22</v>
      </c>
      <c r="T6" s="64">
        <v>0</v>
      </c>
      <c r="U6" s="64">
        <v>0</v>
      </c>
      <c r="V6" s="64">
        <v>1</v>
      </c>
      <c r="W6" s="64">
        <v>0</v>
      </c>
      <c r="X6" s="64">
        <v>3</v>
      </c>
      <c r="Y6" s="64">
        <v>2119</v>
      </c>
      <c r="Z6" s="64">
        <v>16</v>
      </c>
      <c r="AA6" s="64">
        <v>0</v>
      </c>
      <c r="AB6" s="17"/>
      <c r="AC6" s="125" t="s">
        <v>2</v>
      </c>
      <c r="AD6" s="125"/>
      <c r="AE6" s="15">
        <f>SUM(F6:O6,Q6:AA6,'02'!E6:P6,'02'!R6:AC6,'03'!E6:P6,'03'!R6:AC6)-'01'!E6</f>
        <v>0</v>
      </c>
    </row>
    <row r="7" spans="2:31" s="18" customFormat="1" ht="13.5" customHeight="1">
      <c r="B7" s="19"/>
      <c r="C7" s="19"/>
      <c r="D7" s="20" t="s">
        <v>45</v>
      </c>
      <c r="E7" s="65">
        <v>34171</v>
      </c>
      <c r="F7" s="70">
        <v>21398</v>
      </c>
      <c r="G7" s="70">
        <v>3306</v>
      </c>
      <c r="H7" s="70">
        <v>9412</v>
      </c>
      <c r="I7" s="70">
        <v>4</v>
      </c>
      <c r="J7" s="70">
        <v>0</v>
      </c>
      <c r="K7" s="70">
        <v>0</v>
      </c>
      <c r="L7" s="70">
        <v>0</v>
      </c>
      <c r="M7" s="70">
        <v>0</v>
      </c>
      <c r="N7" s="70">
        <v>0</v>
      </c>
      <c r="O7" s="93">
        <v>0</v>
      </c>
      <c r="P7" s="21"/>
      <c r="Q7" s="97">
        <v>0</v>
      </c>
      <c r="R7" s="69">
        <v>0</v>
      </c>
      <c r="S7" s="69">
        <v>0</v>
      </c>
      <c r="T7" s="69">
        <v>0</v>
      </c>
      <c r="U7" s="69">
        <v>0</v>
      </c>
      <c r="V7" s="69">
        <v>0</v>
      </c>
      <c r="W7" s="69">
        <v>0</v>
      </c>
      <c r="X7" s="69">
        <v>0</v>
      </c>
      <c r="Y7" s="69">
        <v>31</v>
      </c>
      <c r="Z7" s="69">
        <v>0</v>
      </c>
      <c r="AA7" s="69">
        <v>0</v>
      </c>
      <c r="AB7" s="22"/>
      <c r="AC7" s="23"/>
      <c r="AD7" s="24" t="s">
        <v>45</v>
      </c>
      <c r="AE7" s="15">
        <f>SUM(F7:O7,Q7:AA7,'02'!E7:P7,'02'!R7:AC7,'03'!E7:P7,'03'!R7:AC7)-'01'!E7</f>
        <v>0</v>
      </c>
    </row>
    <row r="8" spans="2:31" s="18" customFormat="1" ht="13.5" customHeight="1">
      <c r="B8" s="19"/>
      <c r="C8" s="19"/>
      <c r="D8" s="20" t="s">
        <v>46</v>
      </c>
      <c r="E8" s="65">
        <v>11188</v>
      </c>
      <c r="F8" s="70">
        <v>9226</v>
      </c>
      <c r="G8" s="70">
        <v>499</v>
      </c>
      <c r="H8" s="70">
        <v>1373</v>
      </c>
      <c r="I8" s="70">
        <v>3</v>
      </c>
      <c r="J8" s="70">
        <v>0</v>
      </c>
      <c r="K8" s="70">
        <v>0</v>
      </c>
      <c r="L8" s="70">
        <v>0</v>
      </c>
      <c r="M8" s="70">
        <v>0</v>
      </c>
      <c r="N8" s="70">
        <v>0</v>
      </c>
      <c r="O8" s="93">
        <v>0</v>
      </c>
      <c r="P8" s="21"/>
      <c r="Q8" s="97">
        <v>0</v>
      </c>
      <c r="R8" s="69">
        <v>0</v>
      </c>
      <c r="S8" s="69">
        <v>0</v>
      </c>
      <c r="T8" s="69">
        <v>0</v>
      </c>
      <c r="U8" s="69">
        <v>0</v>
      </c>
      <c r="V8" s="69">
        <v>0</v>
      </c>
      <c r="W8" s="69">
        <v>0</v>
      </c>
      <c r="X8" s="69">
        <v>0</v>
      </c>
      <c r="Y8" s="69">
        <v>41</v>
      </c>
      <c r="Z8" s="69">
        <v>0</v>
      </c>
      <c r="AA8" s="69">
        <v>0</v>
      </c>
      <c r="AB8" s="22"/>
      <c r="AC8" s="23"/>
      <c r="AD8" s="24" t="s">
        <v>46</v>
      </c>
      <c r="AE8" s="15">
        <f>SUM(F8:O8,Q8:AA8,'02'!E8:P8,'02'!R8:AC8,'03'!E8:P8,'03'!R8:AC8)-'01'!E8</f>
        <v>0</v>
      </c>
    </row>
    <row r="9" spans="2:31" s="18" customFormat="1" ht="13.5" customHeight="1">
      <c r="B9" s="19"/>
      <c r="C9" s="19"/>
      <c r="D9" s="20" t="s">
        <v>3</v>
      </c>
      <c r="E9" s="65">
        <v>2761</v>
      </c>
      <c r="F9" s="70">
        <v>2079</v>
      </c>
      <c r="G9" s="70">
        <v>228</v>
      </c>
      <c r="H9" s="70">
        <v>423</v>
      </c>
      <c r="I9" s="70">
        <v>0</v>
      </c>
      <c r="J9" s="70">
        <v>0</v>
      </c>
      <c r="K9" s="70">
        <v>0</v>
      </c>
      <c r="L9" s="70">
        <v>0</v>
      </c>
      <c r="M9" s="70">
        <v>0</v>
      </c>
      <c r="N9" s="70">
        <v>0</v>
      </c>
      <c r="O9" s="93">
        <v>0</v>
      </c>
      <c r="P9" s="21"/>
      <c r="Q9" s="97">
        <v>0</v>
      </c>
      <c r="R9" s="69">
        <v>0</v>
      </c>
      <c r="S9" s="69">
        <v>0</v>
      </c>
      <c r="T9" s="69">
        <v>0</v>
      </c>
      <c r="U9" s="69">
        <v>0</v>
      </c>
      <c r="V9" s="69">
        <v>0</v>
      </c>
      <c r="W9" s="69">
        <v>0</v>
      </c>
      <c r="X9" s="69">
        <v>0</v>
      </c>
      <c r="Y9" s="69">
        <v>20</v>
      </c>
      <c r="Z9" s="69">
        <v>0</v>
      </c>
      <c r="AA9" s="69">
        <v>0</v>
      </c>
      <c r="AB9" s="22"/>
      <c r="AC9" s="23"/>
      <c r="AD9" s="24" t="s">
        <v>3</v>
      </c>
      <c r="AE9" s="15">
        <f>SUM(F9:O9,Q9:AA9,'02'!E9:P9,'02'!R9:AC9,'03'!E9:P9,'03'!R9:AC9)-'01'!E9</f>
        <v>0</v>
      </c>
    </row>
    <row r="10" spans="2:31" s="18" customFormat="1" ht="13.5" customHeight="1">
      <c r="B10" s="19"/>
      <c r="C10" s="19"/>
      <c r="D10" s="20" t="s">
        <v>47</v>
      </c>
      <c r="E10" s="65">
        <v>12</v>
      </c>
      <c r="F10" s="70">
        <v>0</v>
      </c>
      <c r="G10" s="70">
        <v>0</v>
      </c>
      <c r="H10" s="70">
        <v>0</v>
      </c>
      <c r="I10" s="70">
        <v>0</v>
      </c>
      <c r="J10" s="70">
        <v>0</v>
      </c>
      <c r="K10" s="70">
        <v>0</v>
      </c>
      <c r="L10" s="70">
        <v>0</v>
      </c>
      <c r="M10" s="70">
        <v>0</v>
      </c>
      <c r="N10" s="70">
        <v>0</v>
      </c>
      <c r="O10" s="93">
        <v>0</v>
      </c>
      <c r="P10" s="21"/>
      <c r="Q10" s="97">
        <v>0</v>
      </c>
      <c r="R10" s="69">
        <v>0</v>
      </c>
      <c r="S10" s="69">
        <v>0</v>
      </c>
      <c r="T10" s="69">
        <v>0</v>
      </c>
      <c r="U10" s="69">
        <v>0</v>
      </c>
      <c r="V10" s="69">
        <v>0</v>
      </c>
      <c r="W10" s="69">
        <v>0</v>
      </c>
      <c r="X10" s="69">
        <v>0</v>
      </c>
      <c r="Y10" s="69">
        <v>0</v>
      </c>
      <c r="Z10" s="69">
        <v>0</v>
      </c>
      <c r="AA10" s="69">
        <v>0</v>
      </c>
      <c r="AB10" s="22"/>
      <c r="AC10" s="23"/>
      <c r="AD10" s="24" t="s">
        <v>47</v>
      </c>
      <c r="AE10" s="15">
        <f>SUM(F10:O10,Q10:AA10,'02'!E10:P10,'02'!R10:AC10,'03'!E10:P10,'03'!R10:AC10)-'01'!E10</f>
        <v>0</v>
      </c>
    </row>
    <row r="11" spans="2:31" s="18" customFormat="1" ht="13.5" customHeight="1">
      <c r="B11" s="19"/>
      <c r="C11" s="19"/>
      <c r="D11" s="20" t="s">
        <v>4</v>
      </c>
      <c r="E11" s="65">
        <v>2186</v>
      </c>
      <c r="F11" s="70">
        <v>0</v>
      </c>
      <c r="G11" s="70">
        <v>0</v>
      </c>
      <c r="H11" s="70">
        <v>0</v>
      </c>
      <c r="I11" s="70">
        <v>27</v>
      </c>
      <c r="J11" s="70">
        <v>0</v>
      </c>
      <c r="K11" s="70">
        <v>0</v>
      </c>
      <c r="L11" s="70">
        <v>0</v>
      </c>
      <c r="M11" s="70">
        <v>0</v>
      </c>
      <c r="N11" s="70">
        <v>0</v>
      </c>
      <c r="O11" s="93">
        <v>3</v>
      </c>
      <c r="P11" s="21"/>
      <c r="Q11" s="97">
        <v>1</v>
      </c>
      <c r="R11" s="69">
        <v>0</v>
      </c>
      <c r="S11" s="69">
        <v>0</v>
      </c>
      <c r="T11" s="69">
        <v>0</v>
      </c>
      <c r="U11" s="69">
        <v>0</v>
      </c>
      <c r="V11" s="69">
        <v>0</v>
      </c>
      <c r="W11" s="69">
        <v>0</v>
      </c>
      <c r="X11" s="69">
        <v>0</v>
      </c>
      <c r="Y11" s="69">
        <v>10</v>
      </c>
      <c r="Z11" s="69">
        <v>1</v>
      </c>
      <c r="AA11" s="69">
        <v>0</v>
      </c>
      <c r="AB11" s="22"/>
      <c r="AC11" s="23"/>
      <c r="AD11" s="24" t="s">
        <v>4</v>
      </c>
      <c r="AE11" s="15">
        <f>SUM(F11:O11,Q11:AA11,'02'!E11:P11,'02'!R11:AC11,'03'!E11:P11,'03'!R11:AC11)-'01'!E11</f>
        <v>0</v>
      </c>
    </row>
    <row r="12" spans="2:31" s="18" customFormat="1" ht="13.5" customHeight="1">
      <c r="B12" s="19"/>
      <c r="C12" s="19"/>
      <c r="D12" s="20" t="s">
        <v>48</v>
      </c>
      <c r="E12" s="65">
        <v>394</v>
      </c>
      <c r="F12" s="70">
        <v>0</v>
      </c>
      <c r="G12" s="70">
        <v>0</v>
      </c>
      <c r="H12" s="70">
        <v>0</v>
      </c>
      <c r="I12" s="70">
        <v>0</v>
      </c>
      <c r="J12" s="70">
        <v>0</v>
      </c>
      <c r="K12" s="70">
        <v>0</v>
      </c>
      <c r="L12" s="70">
        <v>0</v>
      </c>
      <c r="M12" s="70">
        <v>0</v>
      </c>
      <c r="N12" s="70">
        <v>0</v>
      </c>
      <c r="O12" s="93">
        <v>0</v>
      </c>
      <c r="P12" s="21"/>
      <c r="Q12" s="97">
        <v>0</v>
      </c>
      <c r="R12" s="69">
        <v>0</v>
      </c>
      <c r="S12" s="69">
        <v>0</v>
      </c>
      <c r="T12" s="69">
        <v>0</v>
      </c>
      <c r="U12" s="69">
        <v>0</v>
      </c>
      <c r="V12" s="69">
        <v>0</v>
      </c>
      <c r="W12" s="69">
        <v>0</v>
      </c>
      <c r="X12" s="69">
        <v>0</v>
      </c>
      <c r="Y12" s="69">
        <v>0</v>
      </c>
      <c r="Z12" s="69">
        <v>0</v>
      </c>
      <c r="AA12" s="69">
        <v>0</v>
      </c>
      <c r="AB12" s="22"/>
      <c r="AC12" s="23"/>
      <c r="AD12" s="24" t="s">
        <v>48</v>
      </c>
      <c r="AE12" s="15">
        <f>SUM(F12:O12,Q12:AA12,'02'!E12:P12,'02'!R12:AC12,'03'!E12:P12,'03'!R12:AC12)-'01'!E12</f>
        <v>0</v>
      </c>
    </row>
    <row r="13" spans="2:31" s="18" customFormat="1" ht="13.5" customHeight="1">
      <c r="B13" s="19"/>
      <c r="C13" s="19"/>
      <c r="D13" s="25" t="s">
        <v>5</v>
      </c>
      <c r="E13" s="65">
        <v>293</v>
      </c>
      <c r="F13" s="70">
        <v>0</v>
      </c>
      <c r="G13" s="70">
        <v>0</v>
      </c>
      <c r="H13" s="70">
        <v>0</v>
      </c>
      <c r="I13" s="70">
        <v>1</v>
      </c>
      <c r="J13" s="70">
        <v>0</v>
      </c>
      <c r="K13" s="70">
        <v>0</v>
      </c>
      <c r="L13" s="70">
        <v>0</v>
      </c>
      <c r="M13" s="70">
        <v>0</v>
      </c>
      <c r="N13" s="70">
        <v>0</v>
      </c>
      <c r="O13" s="93">
        <v>0</v>
      </c>
      <c r="P13" s="21"/>
      <c r="Q13" s="97">
        <v>0</v>
      </c>
      <c r="R13" s="69">
        <v>0</v>
      </c>
      <c r="S13" s="69">
        <v>0</v>
      </c>
      <c r="T13" s="69">
        <v>0</v>
      </c>
      <c r="U13" s="69">
        <v>0</v>
      </c>
      <c r="V13" s="69">
        <v>0</v>
      </c>
      <c r="W13" s="69">
        <v>0</v>
      </c>
      <c r="X13" s="69">
        <v>0</v>
      </c>
      <c r="Y13" s="69">
        <v>0</v>
      </c>
      <c r="Z13" s="69">
        <v>0</v>
      </c>
      <c r="AA13" s="69">
        <v>0</v>
      </c>
      <c r="AB13" s="22"/>
      <c r="AC13" s="23"/>
      <c r="AD13" s="26" t="s">
        <v>5</v>
      </c>
      <c r="AE13" s="15">
        <f>SUM(F13:O13,Q13:AA13,'02'!E13:P13,'02'!R13:AC13,'03'!E13:P13,'03'!R13:AC13)-'01'!E13</f>
        <v>0</v>
      </c>
    </row>
    <row r="14" spans="2:31" s="18" customFormat="1" ht="13.5" customHeight="1">
      <c r="B14" s="19"/>
      <c r="C14" s="19"/>
      <c r="D14" s="20" t="s">
        <v>6</v>
      </c>
      <c r="E14" s="65">
        <v>1176</v>
      </c>
      <c r="F14" s="70">
        <v>0</v>
      </c>
      <c r="G14" s="70">
        <v>0</v>
      </c>
      <c r="H14" s="70">
        <v>0</v>
      </c>
      <c r="I14" s="70">
        <v>1107</v>
      </c>
      <c r="J14" s="70">
        <v>0</v>
      </c>
      <c r="K14" s="70">
        <v>0</v>
      </c>
      <c r="L14" s="70">
        <v>0</v>
      </c>
      <c r="M14" s="70">
        <v>0</v>
      </c>
      <c r="N14" s="70">
        <v>0</v>
      </c>
      <c r="O14" s="93">
        <v>0</v>
      </c>
      <c r="P14" s="21"/>
      <c r="Q14" s="97">
        <v>0</v>
      </c>
      <c r="R14" s="69">
        <v>0</v>
      </c>
      <c r="S14" s="69">
        <v>0</v>
      </c>
      <c r="T14" s="69">
        <v>0</v>
      </c>
      <c r="U14" s="69">
        <v>0</v>
      </c>
      <c r="V14" s="69">
        <v>0</v>
      </c>
      <c r="W14" s="69">
        <v>0</v>
      </c>
      <c r="X14" s="69">
        <v>0</v>
      </c>
      <c r="Y14" s="69">
        <v>0</v>
      </c>
      <c r="Z14" s="69">
        <v>0</v>
      </c>
      <c r="AA14" s="69">
        <v>0</v>
      </c>
      <c r="AB14" s="22"/>
      <c r="AC14" s="23"/>
      <c r="AD14" s="24" t="s">
        <v>6</v>
      </c>
      <c r="AE14" s="15">
        <f>SUM(F14:O14,Q14:AA14,'02'!E14:P14,'02'!R14:AC14,'03'!E14:P14,'03'!R14:AC14)-'01'!E14</f>
        <v>0</v>
      </c>
    </row>
    <row r="15" spans="2:31" s="18" customFormat="1" ht="13.5" customHeight="1">
      <c r="B15" s="19"/>
      <c r="C15" s="19"/>
      <c r="D15" s="20" t="s">
        <v>7</v>
      </c>
      <c r="E15" s="65">
        <v>977</v>
      </c>
      <c r="F15" s="70">
        <v>0</v>
      </c>
      <c r="G15" s="70">
        <v>0</v>
      </c>
      <c r="H15" s="70">
        <v>0</v>
      </c>
      <c r="I15" s="70">
        <v>0</v>
      </c>
      <c r="J15" s="70">
        <v>0</v>
      </c>
      <c r="K15" s="70">
        <v>0</v>
      </c>
      <c r="L15" s="70">
        <v>0</v>
      </c>
      <c r="M15" s="70">
        <v>0</v>
      </c>
      <c r="N15" s="70">
        <v>0</v>
      </c>
      <c r="O15" s="93">
        <v>0</v>
      </c>
      <c r="P15" s="21"/>
      <c r="Q15" s="97">
        <v>0</v>
      </c>
      <c r="R15" s="69">
        <v>0</v>
      </c>
      <c r="S15" s="69">
        <v>0</v>
      </c>
      <c r="T15" s="69">
        <v>0</v>
      </c>
      <c r="U15" s="69">
        <v>0</v>
      </c>
      <c r="V15" s="69">
        <v>0</v>
      </c>
      <c r="W15" s="69">
        <v>0</v>
      </c>
      <c r="X15" s="69">
        <v>0</v>
      </c>
      <c r="Y15" s="69">
        <v>0</v>
      </c>
      <c r="Z15" s="69">
        <v>0</v>
      </c>
      <c r="AA15" s="69">
        <v>0</v>
      </c>
      <c r="AB15" s="22"/>
      <c r="AC15" s="23"/>
      <c r="AD15" s="24" t="s">
        <v>7</v>
      </c>
      <c r="AE15" s="15">
        <f>SUM(F15:O15,Q15:AA15,'02'!E15:P15,'02'!R15:AC15,'03'!E15:P15,'03'!R15:AC15)-'01'!E15</f>
        <v>0</v>
      </c>
    </row>
    <row r="16" spans="2:31" s="18" customFormat="1" ht="13.5" customHeight="1">
      <c r="B16" s="19"/>
      <c r="C16" s="19"/>
      <c r="D16" s="20" t="s">
        <v>8</v>
      </c>
      <c r="E16" s="65">
        <v>356</v>
      </c>
      <c r="F16" s="70">
        <v>0</v>
      </c>
      <c r="G16" s="70">
        <v>0</v>
      </c>
      <c r="H16" s="70">
        <v>0</v>
      </c>
      <c r="I16" s="70">
        <v>0</v>
      </c>
      <c r="J16" s="70">
        <v>0</v>
      </c>
      <c r="K16" s="70">
        <v>0</v>
      </c>
      <c r="L16" s="70">
        <v>0</v>
      </c>
      <c r="M16" s="70">
        <v>0</v>
      </c>
      <c r="N16" s="70">
        <v>0</v>
      </c>
      <c r="O16" s="93">
        <v>0</v>
      </c>
      <c r="P16" s="21"/>
      <c r="Q16" s="97">
        <v>0</v>
      </c>
      <c r="R16" s="69">
        <v>0</v>
      </c>
      <c r="S16" s="69">
        <v>0</v>
      </c>
      <c r="T16" s="69">
        <v>0</v>
      </c>
      <c r="U16" s="69">
        <v>0</v>
      </c>
      <c r="V16" s="69">
        <v>0</v>
      </c>
      <c r="W16" s="69">
        <v>0</v>
      </c>
      <c r="X16" s="69">
        <v>0</v>
      </c>
      <c r="Y16" s="69">
        <v>0</v>
      </c>
      <c r="Z16" s="69">
        <v>0</v>
      </c>
      <c r="AA16" s="69">
        <v>0</v>
      </c>
      <c r="AB16" s="22"/>
      <c r="AC16" s="23"/>
      <c r="AD16" s="24" t="s">
        <v>8</v>
      </c>
      <c r="AE16" s="15">
        <f>SUM(F16:O16,Q16:AA16,'02'!E16:P16,'02'!R16:AC16,'03'!E16:P16,'03'!R16:AC16)-'01'!E16</f>
        <v>0</v>
      </c>
    </row>
    <row r="17" spans="2:31" s="18" customFormat="1" ht="13.5" customHeight="1">
      <c r="B17" s="19"/>
      <c r="C17" s="19"/>
      <c r="D17" s="20" t="s">
        <v>9</v>
      </c>
      <c r="E17" s="65">
        <v>9146</v>
      </c>
      <c r="F17" s="70">
        <v>0</v>
      </c>
      <c r="G17" s="70">
        <v>0</v>
      </c>
      <c r="H17" s="70">
        <v>0</v>
      </c>
      <c r="I17" s="70">
        <v>0</v>
      </c>
      <c r="J17" s="70">
        <v>0</v>
      </c>
      <c r="K17" s="70">
        <v>0</v>
      </c>
      <c r="L17" s="70">
        <v>0</v>
      </c>
      <c r="M17" s="70">
        <v>0</v>
      </c>
      <c r="N17" s="70">
        <v>0</v>
      </c>
      <c r="O17" s="93">
        <v>10</v>
      </c>
      <c r="P17" s="21"/>
      <c r="Q17" s="97">
        <v>0</v>
      </c>
      <c r="R17" s="69">
        <v>3</v>
      </c>
      <c r="S17" s="69">
        <v>4</v>
      </c>
      <c r="T17" s="69">
        <v>0</v>
      </c>
      <c r="U17" s="69">
        <v>0</v>
      </c>
      <c r="V17" s="69">
        <v>0</v>
      </c>
      <c r="W17" s="69">
        <v>0</v>
      </c>
      <c r="X17" s="69">
        <v>2</v>
      </c>
      <c r="Y17" s="69">
        <v>32</v>
      </c>
      <c r="Z17" s="69">
        <v>0</v>
      </c>
      <c r="AA17" s="69">
        <v>0</v>
      </c>
      <c r="AB17" s="22"/>
      <c r="AC17" s="23"/>
      <c r="AD17" s="24" t="s">
        <v>9</v>
      </c>
      <c r="AE17" s="15">
        <f>SUM(F17:O17,Q17:AA17,'02'!E17:P17,'02'!R17:AC17,'03'!E17:P17,'03'!R17:AC17)-'01'!E17</f>
        <v>0</v>
      </c>
    </row>
    <row r="18" spans="2:31" s="18" customFormat="1" ht="13.5" customHeight="1">
      <c r="B18" s="19"/>
      <c r="C18" s="19"/>
      <c r="D18" s="20" t="s">
        <v>10</v>
      </c>
      <c r="E18" s="65">
        <v>13844</v>
      </c>
      <c r="F18" s="70">
        <v>0</v>
      </c>
      <c r="G18" s="70">
        <v>0</v>
      </c>
      <c r="H18" s="70">
        <v>0</v>
      </c>
      <c r="I18" s="70">
        <v>4</v>
      </c>
      <c r="J18" s="70">
        <v>0</v>
      </c>
      <c r="K18" s="70">
        <v>0</v>
      </c>
      <c r="L18" s="70">
        <v>0</v>
      </c>
      <c r="M18" s="70">
        <v>0</v>
      </c>
      <c r="N18" s="70">
        <v>0</v>
      </c>
      <c r="O18" s="93">
        <v>6</v>
      </c>
      <c r="P18" s="21"/>
      <c r="Q18" s="97">
        <v>0</v>
      </c>
      <c r="R18" s="69">
        <v>0</v>
      </c>
      <c r="S18" s="69">
        <v>1</v>
      </c>
      <c r="T18" s="69">
        <v>0</v>
      </c>
      <c r="U18" s="69">
        <v>0</v>
      </c>
      <c r="V18" s="69">
        <v>1</v>
      </c>
      <c r="W18" s="69">
        <v>0</v>
      </c>
      <c r="X18" s="69">
        <v>0</v>
      </c>
      <c r="Y18" s="69">
        <v>2</v>
      </c>
      <c r="Z18" s="69">
        <v>2</v>
      </c>
      <c r="AA18" s="69">
        <v>0</v>
      </c>
      <c r="AB18" s="22"/>
      <c r="AC18" s="23"/>
      <c r="AD18" s="24" t="s">
        <v>10</v>
      </c>
      <c r="AE18" s="15">
        <f>SUM(F18:O18,Q18:AA18,'02'!E18:P18,'02'!R18:AC18,'03'!E18:P18,'03'!R18:AC18)-'01'!E18</f>
        <v>0</v>
      </c>
    </row>
    <row r="19" spans="2:31" s="18" customFormat="1" ht="13.5" customHeight="1">
      <c r="B19" s="19"/>
      <c r="C19" s="19"/>
      <c r="D19" s="20" t="s">
        <v>11</v>
      </c>
      <c r="E19" s="65">
        <v>1079</v>
      </c>
      <c r="F19" s="70">
        <v>0</v>
      </c>
      <c r="G19" s="70">
        <v>0</v>
      </c>
      <c r="H19" s="70">
        <v>0</v>
      </c>
      <c r="I19" s="70">
        <v>0</v>
      </c>
      <c r="J19" s="70">
        <v>0</v>
      </c>
      <c r="K19" s="70">
        <v>0</v>
      </c>
      <c r="L19" s="70">
        <v>0</v>
      </c>
      <c r="M19" s="70">
        <v>0</v>
      </c>
      <c r="N19" s="70">
        <v>0</v>
      </c>
      <c r="O19" s="93">
        <v>0</v>
      </c>
      <c r="P19" s="21"/>
      <c r="Q19" s="97">
        <v>0</v>
      </c>
      <c r="R19" s="69">
        <v>0</v>
      </c>
      <c r="S19" s="69">
        <v>0</v>
      </c>
      <c r="T19" s="69">
        <v>0</v>
      </c>
      <c r="U19" s="69">
        <v>0</v>
      </c>
      <c r="V19" s="69">
        <v>0</v>
      </c>
      <c r="W19" s="69">
        <v>0</v>
      </c>
      <c r="X19" s="69">
        <v>0</v>
      </c>
      <c r="Y19" s="69">
        <v>0</v>
      </c>
      <c r="Z19" s="69">
        <v>0</v>
      </c>
      <c r="AA19" s="69">
        <v>0</v>
      </c>
      <c r="AB19" s="22"/>
      <c r="AC19" s="23"/>
      <c r="AD19" s="24" t="s">
        <v>11</v>
      </c>
      <c r="AE19" s="15">
        <f>SUM(F19:O19,Q19:AA19,'02'!E19:P19,'02'!R19:AC19,'03'!E19:P19,'03'!R19:AC19)-'01'!E19</f>
        <v>0</v>
      </c>
    </row>
    <row r="20" spans="2:31" s="18" customFormat="1" ht="13.5" customHeight="1">
      <c r="B20" s="19"/>
      <c r="C20" s="19"/>
      <c r="D20" s="20" t="s">
        <v>12</v>
      </c>
      <c r="E20" s="65">
        <v>1016</v>
      </c>
      <c r="F20" s="70">
        <v>0</v>
      </c>
      <c r="G20" s="70">
        <v>0</v>
      </c>
      <c r="H20" s="70">
        <v>0</v>
      </c>
      <c r="I20" s="70">
        <v>445</v>
      </c>
      <c r="J20" s="70">
        <v>0</v>
      </c>
      <c r="K20" s="70">
        <v>0</v>
      </c>
      <c r="L20" s="70">
        <v>0</v>
      </c>
      <c r="M20" s="70">
        <v>0</v>
      </c>
      <c r="N20" s="70">
        <v>0</v>
      </c>
      <c r="O20" s="93">
        <v>16</v>
      </c>
      <c r="P20" s="21"/>
      <c r="Q20" s="97">
        <v>4</v>
      </c>
      <c r="R20" s="69">
        <v>13</v>
      </c>
      <c r="S20" s="69">
        <v>0</v>
      </c>
      <c r="T20" s="69">
        <v>0</v>
      </c>
      <c r="U20" s="69">
        <v>0</v>
      </c>
      <c r="V20" s="69">
        <v>0</v>
      </c>
      <c r="W20" s="69">
        <v>0</v>
      </c>
      <c r="X20" s="69">
        <v>0</v>
      </c>
      <c r="Y20" s="69">
        <v>0</v>
      </c>
      <c r="Z20" s="69">
        <v>0</v>
      </c>
      <c r="AA20" s="69">
        <v>0</v>
      </c>
      <c r="AB20" s="22"/>
      <c r="AC20" s="23"/>
      <c r="AD20" s="24" t="s">
        <v>12</v>
      </c>
      <c r="AE20" s="15">
        <f>SUM(F20:O20,Q20:AA20,'02'!E20:P20,'02'!R20:AC20,'03'!E20:P20,'03'!R20:AC20)-'01'!E20</f>
        <v>0</v>
      </c>
    </row>
    <row r="21" spans="2:31" s="18" customFormat="1" ht="13.5" customHeight="1">
      <c r="B21" s="19"/>
      <c r="C21" s="19"/>
      <c r="D21" s="20" t="s">
        <v>13</v>
      </c>
      <c r="E21" s="65">
        <v>6617</v>
      </c>
      <c r="F21" s="70">
        <v>692</v>
      </c>
      <c r="G21" s="70">
        <v>61</v>
      </c>
      <c r="H21" s="70">
        <v>137</v>
      </c>
      <c r="I21" s="70">
        <v>50</v>
      </c>
      <c r="J21" s="70">
        <v>0</v>
      </c>
      <c r="K21" s="70">
        <v>103</v>
      </c>
      <c r="L21" s="70">
        <v>65</v>
      </c>
      <c r="M21" s="70">
        <v>2</v>
      </c>
      <c r="N21" s="70">
        <v>0</v>
      </c>
      <c r="O21" s="93">
        <v>1</v>
      </c>
      <c r="P21" s="21"/>
      <c r="Q21" s="97">
        <v>0</v>
      </c>
      <c r="R21" s="69">
        <v>0</v>
      </c>
      <c r="S21" s="69">
        <v>13</v>
      </c>
      <c r="T21" s="69">
        <v>0</v>
      </c>
      <c r="U21" s="69">
        <v>0</v>
      </c>
      <c r="V21" s="69">
        <v>0</v>
      </c>
      <c r="W21" s="69">
        <v>0</v>
      </c>
      <c r="X21" s="69">
        <v>0</v>
      </c>
      <c r="Y21" s="69">
        <v>6</v>
      </c>
      <c r="Z21" s="69">
        <v>9</v>
      </c>
      <c r="AA21" s="69">
        <v>0</v>
      </c>
      <c r="AB21" s="22"/>
      <c r="AC21" s="23"/>
      <c r="AD21" s="24" t="s">
        <v>13</v>
      </c>
      <c r="AE21" s="15">
        <f>SUM(F21:O21,Q21:AA21,'02'!E21:P21,'02'!R21:AC21,'03'!E21:P21,'03'!R21:AC21)-'01'!E21</f>
        <v>0</v>
      </c>
    </row>
    <row r="22" spans="2:31" s="13" customFormat="1" ht="15.75" customHeight="1">
      <c r="B22" s="19"/>
      <c r="C22" s="19"/>
      <c r="D22" s="20" t="s">
        <v>0</v>
      </c>
      <c r="E22" s="65">
        <v>8350</v>
      </c>
      <c r="F22" s="70">
        <v>2640</v>
      </c>
      <c r="G22" s="70">
        <v>247</v>
      </c>
      <c r="H22" s="70">
        <v>790</v>
      </c>
      <c r="I22" s="70">
        <v>31</v>
      </c>
      <c r="J22" s="70">
        <v>1</v>
      </c>
      <c r="K22" s="70">
        <v>1</v>
      </c>
      <c r="L22" s="70">
        <v>7</v>
      </c>
      <c r="M22" s="70">
        <v>2</v>
      </c>
      <c r="N22" s="70">
        <v>0</v>
      </c>
      <c r="O22" s="93">
        <v>12</v>
      </c>
      <c r="P22" s="71"/>
      <c r="Q22" s="97">
        <v>1</v>
      </c>
      <c r="R22" s="69">
        <v>3</v>
      </c>
      <c r="S22" s="69">
        <v>4</v>
      </c>
      <c r="T22" s="69">
        <v>0</v>
      </c>
      <c r="U22" s="69">
        <v>0</v>
      </c>
      <c r="V22" s="69">
        <v>0</v>
      </c>
      <c r="W22" s="69">
        <v>0</v>
      </c>
      <c r="X22" s="69">
        <v>1</v>
      </c>
      <c r="Y22" s="69">
        <v>1977</v>
      </c>
      <c r="Z22" s="69">
        <v>4</v>
      </c>
      <c r="AA22" s="69">
        <v>0</v>
      </c>
      <c r="AB22" s="22"/>
      <c r="AC22" s="23"/>
      <c r="AD22" s="24" t="s">
        <v>0</v>
      </c>
      <c r="AE22" s="15">
        <f>SUM(F22:O22,Q22:AA22,'02'!E22:P22,'02'!R22:AC22,'03'!E22:P22,'03'!R22:AC22)-'01'!E22</f>
        <v>0</v>
      </c>
    </row>
    <row r="23" spans="2:31" s="18" customFormat="1" ht="13.5" customHeight="1">
      <c r="B23" s="16"/>
      <c r="C23" s="123" t="s">
        <v>14</v>
      </c>
      <c r="D23" s="124"/>
      <c r="E23" s="65">
        <v>352045</v>
      </c>
      <c r="F23" s="65">
        <v>36697</v>
      </c>
      <c r="G23" s="65">
        <v>34315</v>
      </c>
      <c r="H23" s="65">
        <v>31368</v>
      </c>
      <c r="I23" s="65">
        <v>5444</v>
      </c>
      <c r="J23" s="65">
        <v>604</v>
      </c>
      <c r="K23" s="65">
        <v>5466</v>
      </c>
      <c r="L23" s="65">
        <v>14431</v>
      </c>
      <c r="M23" s="65">
        <v>133608</v>
      </c>
      <c r="N23" s="65">
        <v>56183</v>
      </c>
      <c r="O23" s="92">
        <v>2428</v>
      </c>
      <c r="P23" s="63"/>
      <c r="Q23" s="96">
        <v>45</v>
      </c>
      <c r="R23" s="64">
        <v>5</v>
      </c>
      <c r="S23" s="64">
        <v>65</v>
      </c>
      <c r="T23" s="64">
        <v>5</v>
      </c>
      <c r="U23" s="64">
        <v>75</v>
      </c>
      <c r="V23" s="64">
        <v>6</v>
      </c>
      <c r="W23" s="64">
        <v>6</v>
      </c>
      <c r="X23" s="64">
        <v>17</v>
      </c>
      <c r="Y23" s="64">
        <v>149</v>
      </c>
      <c r="Z23" s="64">
        <v>1824</v>
      </c>
      <c r="AA23" s="64">
        <v>12</v>
      </c>
      <c r="AB23" s="17"/>
      <c r="AC23" s="125" t="s">
        <v>14</v>
      </c>
      <c r="AD23" s="125"/>
      <c r="AE23" s="15">
        <f>SUM(F23:O23,Q23:AA23,'02'!E23:P23,'02'!R23:AC23,'03'!E23:P23,'03'!R23:AC23)-'01'!E23</f>
        <v>0</v>
      </c>
    </row>
    <row r="24" spans="2:31" s="18" customFormat="1" ht="13.5" customHeight="1">
      <c r="B24" s="19"/>
      <c r="C24" s="19"/>
      <c r="D24" s="20" t="s">
        <v>15</v>
      </c>
      <c r="E24" s="65">
        <v>16104</v>
      </c>
      <c r="F24" s="70">
        <v>1837</v>
      </c>
      <c r="G24" s="70">
        <v>576</v>
      </c>
      <c r="H24" s="70">
        <v>760</v>
      </c>
      <c r="I24" s="70">
        <v>20</v>
      </c>
      <c r="J24" s="70">
        <v>296</v>
      </c>
      <c r="K24" s="70">
        <v>3478</v>
      </c>
      <c r="L24" s="70">
        <v>3385</v>
      </c>
      <c r="M24" s="70">
        <v>1</v>
      </c>
      <c r="N24" s="70">
        <v>917</v>
      </c>
      <c r="O24" s="93">
        <v>0</v>
      </c>
      <c r="P24" s="21"/>
      <c r="Q24" s="97">
        <v>4</v>
      </c>
      <c r="R24" s="69">
        <v>0</v>
      </c>
      <c r="S24" s="69">
        <v>13</v>
      </c>
      <c r="T24" s="69">
        <v>1</v>
      </c>
      <c r="U24" s="69">
        <v>0</v>
      </c>
      <c r="V24" s="69">
        <v>1</v>
      </c>
      <c r="W24" s="69">
        <v>0</v>
      </c>
      <c r="X24" s="69">
        <v>0</v>
      </c>
      <c r="Y24" s="69">
        <v>9</v>
      </c>
      <c r="Z24" s="69">
        <v>7</v>
      </c>
      <c r="AA24" s="69">
        <v>0</v>
      </c>
      <c r="AB24" s="22"/>
      <c r="AC24" s="23"/>
      <c r="AD24" s="24" t="s">
        <v>15</v>
      </c>
      <c r="AE24" s="15">
        <f>SUM(F24:O24,Q24:AA24,'02'!E24:P24,'02'!R24:AC24,'03'!E24:P24,'03'!R24:AC24)-'01'!E24</f>
        <v>0</v>
      </c>
    </row>
    <row r="25" spans="2:31" s="18" customFormat="1" ht="13.5" customHeight="1">
      <c r="B25" s="19"/>
      <c r="C25" s="19"/>
      <c r="D25" s="20" t="s">
        <v>16</v>
      </c>
      <c r="E25" s="65">
        <v>43720</v>
      </c>
      <c r="F25" s="70">
        <v>6882</v>
      </c>
      <c r="G25" s="70">
        <v>5146</v>
      </c>
      <c r="H25" s="70">
        <v>5437</v>
      </c>
      <c r="I25" s="70">
        <v>168</v>
      </c>
      <c r="J25" s="70">
        <v>78</v>
      </c>
      <c r="K25" s="70">
        <v>748</v>
      </c>
      <c r="L25" s="70">
        <v>3333</v>
      </c>
      <c r="M25" s="70">
        <v>13715</v>
      </c>
      <c r="N25" s="70">
        <v>4898</v>
      </c>
      <c r="O25" s="93">
        <v>137</v>
      </c>
      <c r="P25" s="21"/>
      <c r="Q25" s="97">
        <v>5</v>
      </c>
      <c r="R25" s="69">
        <v>3</v>
      </c>
      <c r="S25" s="69">
        <v>13</v>
      </c>
      <c r="T25" s="69">
        <v>0</v>
      </c>
      <c r="U25" s="69">
        <v>15</v>
      </c>
      <c r="V25" s="69">
        <v>0</v>
      </c>
      <c r="W25" s="69">
        <v>1</v>
      </c>
      <c r="X25" s="69">
        <v>2</v>
      </c>
      <c r="Y25" s="69">
        <v>15</v>
      </c>
      <c r="Z25" s="69">
        <v>101</v>
      </c>
      <c r="AA25" s="69">
        <v>1</v>
      </c>
      <c r="AB25" s="22"/>
      <c r="AC25" s="23"/>
      <c r="AD25" s="24" t="s">
        <v>16</v>
      </c>
      <c r="AE25" s="15">
        <f>SUM(F25:O25,Q25:AA25,'02'!E25:P25,'02'!R25:AC25,'03'!E25:P25,'03'!R25:AC25)-'01'!E25</f>
        <v>0</v>
      </c>
    </row>
    <row r="26" spans="2:31" s="13" customFormat="1" ht="15.75" customHeight="1">
      <c r="B26" s="19"/>
      <c r="C26" s="19"/>
      <c r="D26" s="20" t="s">
        <v>17</v>
      </c>
      <c r="E26" s="65">
        <v>292221</v>
      </c>
      <c r="F26" s="70">
        <v>27978</v>
      </c>
      <c r="G26" s="70">
        <v>28593</v>
      </c>
      <c r="H26" s="70">
        <v>25171</v>
      </c>
      <c r="I26" s="70">
        <v>5256</v>
      </c>
      <c r="J26" s="70">
        <v>230</v>
      </c>
      <c r="K26" s="70">
        <v>1240</v>
      </c>
      <c r="L26" s="70">
        <v>7713</v>
      </c>
      <c r="M26" s="70">
        <v>119892</v>
      </c>
      <c r="N26" s="70">
        <v>50368</v>
      </c>
      <c r="O26" s="93">
        <v>2291</v>
      </c>
      <c r="P26" s="71"/>
      <c r="Q26" s="97">
        <v>36</v>
      </c>
      <c r="R26" s="69">
        <v>2</v>
      </c>
      <c r="S26" s="69">
        <v>39</v>
      </c>
      <c r="T26" s="69">
        <v>4</v>
      </c>
      <c r="U26" s="69">
        <v>60</v>
      </c>
      <c r="V26" s="69">
        <v>5</v>
      </c>
      <c r="W26" s="69">
        <v>5</v>
      </c>
      <c r="X26" s="69">
        <v>15</v>
      </c>
      <c r="Y26" s="69">
        <v>125</v>
      </c>
      <c r="Z26" s="69">
        <v>1716</v>
      </c>
      <c r="AA26" s="69">
        <v>11</v>
      </c>
      <c r="AB26" s="22"/>
      <c r="AC26" s="23"/>
      <c r="AD26" s="24" t="s">
        <v>17</v>
      </c>
      <c r="AE26" s="15">
        <f>SUM(F26:O26,Q26:AA26,'02'!E26:P26,'02'!R26:AC26,'03'!E26:P26,'03'!R26:AC26)-'01'!E26</f>
        <v>0</v>
      </c>
    </row>
    <row r="27" spans="2:31" s="18" customFormat="1" ht="13.5" customHeight="1">
      <c r="B27" s="16"/>
      <c r="C27" s="123" t="s">
        <v>18</v>
      </c>
      <c r="D27" s="124"/>
      <c r="E27" s="65">
        <v>451648</v>
      </c>
      <c r="F27" s="65">
        <v>30467</v>
      </c>
      <c r="G27" s="65">
        <v>12368</v>
      </c>
      <c r="H27" s="65">
        <v>19845</v>
      </c>
      <c r="I27" s="65">
        <v>5690</v>
      </c>
      <c r="J27" s="65">
        <v>5556</v>
      </c>
      <c r="K27" s="65">
        <v>18864</v>
      </c>
      <c r="L27" s="65">
        <v>31716</v>
      </c>
      <c r="M27" s="65">
        <v>12473</v>
      </c>
      <c r="N27" s="65">
        <v>32424</v>
      </c>
      <c r="O27" s="92">
        <v>2261</v>
      </c>
      <c r="P27" s="63"/>
      <c r="Q27" s="96">
        <v>163</v>
      </c>
      <c r="R27" s="64">
        <v>375</v>
      </c>
      <c r="S27" s="64">
        <v>904</v>
      </c>
      <c r="T27" s="64">
        <v>67</v>
      </c>
      <c r="U27" s="64">
        <v>62</v>
      </c>
      <c r="V27" s="64">
        <v>8</v>
      </c>
      <c r="W27" s="64">
        <v>100</v>
      </c>
      <c r="X27" s="64">
        <v>502</v>
      </c>
      <c r="Y27" s="64">
        <v>4718</v>
      </c>
      <c r="Z27" s="64">
        <v>5011</v>
      </c>
      <c r="AA27" s="64">
        <v>220</v>
      </c>
      <c r="AB27" s="17"/>
      <c r="AC27" s="125" t="s">
        <v>18</v>
      </c>
      <c r="AD27" s="125"/>
      <c r="AE27" s="15">
        <f>SUM(F27:O27,Q27:AA27,'02'!E27:P27,'02'!R27:AC27,'03'!E27:P27,'03'!R27:AC27)-'01'!E27</f>
        <v>0</v>
      </c>
    </row>
    <row r="28" spans="2:31" s="18" customFormat="1" ht="13.5" customHeight="1">
      <c r="B28" s="19"/>
      <c r="C28" s="19"/>
      <c r="D28" s="20" t="s">
        <v>19</v>
      </c>
      <c r="E28" s="65">
        <v>168</v>
      </c>
      <c r="F28" s="70">
        <v>149</v>
      </c>
      <c r="G28" s="70">
        <v>7</v>
      </c>
      <c r="H28" s="70">
        <v>9</v>
      </c>
      <c r="I28" s="70">
        <v>0</v>
      </c>
      <c r="J28" s="70">
        <v>0</v>
      </c>
      <c r="K28" s="70">
        <v>0</v>
      </c>
      <c r="L28" s="70">
        <v>0</v>
      </c>
      <c r="M28" s="70">
        <v>0</v>
      </c>
      <c r="N28" s="70">
        <v>2</v>
      </c>
      <c r="O28" s="93">
        <v>1</v>
      </c>
      <c r="P28" s="21"/>
      <c r="Q28" s="97">
        <v>0</v>
      </c>
      <c r="R28" s="69">
        <v>0</v>
      </c>
      <c r="S28" s="69">
        <v>0</v>
      </c>
      <c r="T28" s="69">
        <v>0</v>
      </c>
      <c r="U28" s="69">
        <v>0</v>
      </c>
      <c r="V28" s="69">
        <v>0</v>
      </c>
      <c r="W28" s="69">
        <v>0</v>
      </c>
      <c r="X28" s="69">
        <v>0</v>
      </c>
      <c r="Y28" s="69">
        <v>0</v>
      </c>
      <c r="Z28" s="69">
        <v>0</v>
      </c>
      <c r="AA28" s="69">
        <v>0</v>
      </c>
      <c r="AB28" s="22"/>
      <c r="AC28" s="23"/>
      <c r="AD28" s="24" t="s">
        <v>19</v>
      </c>
      <c r="AE28" s="15">
        <f>SUM(F28:O28,Q28:AA28,'02'!E28:P28,'02'!R28:AC28,'03'!E28:P28,'03'!R28:AC28)-'01'!E28</f>
        <v>0</v>
      </c>
    </row>
    <row r="29" spans="2:31" s="18" customFormat="1" ht="13.5" customHeight="1">
      <c r="B29" s="19"/>
      <c r="C29" s="19"/>
      <c r="D29" s="20" t="s">
        <v>20</v>
      </c>
      <c r="E29" s="65">
        <v>22</v>
      </c>
      <c r="F29" s="70">
        <v>3</v>
      </c>
      <c r="G29" s="70">
        <v>0</v>
      </c>
      <c r="H29" s="70">
        <v>0</v>
      </c>
      <c r="I29" s="70">
        <v>0</v>
      </c>
      <c r="J29" s="70">
        <v>0</v>
      </c>
      <c r="K29" s="70">
        <v>0</v>
      </c>
      <c r="L29" s="70">
        <v>0</v>
      </c>
      <c r="M29" s="70">
        <v>0</v>
      </c>
      <c r="N29" s="70">
        <v>0</v>
      </c>
      <c r="O29" s="93">
        <v>0</v>
      </c>
      <c r="P29" s="21"/>
      <c r="Q29" s="97">
        <v>0</v>
      </c>
      <c r="R29" s="69">
        <v>0</v>
      </c>
      <c r="S29" s="69">
        <v>0</v>
      </c>
      <c r="T29" s="69">
        <v>0</v>
      </c>
      <c r="U29" s="69">
        <v>0</v>
      </c>
      <c r="V29" s="69">
        <v>0</v>
      </c>
      <c r="W29" s="69">
        <v>0</v>
      </c>
      <c r="X29" s="69">
        <v>0</v>
      </c>
      <c r="Y29" s="69">
        <v>2</v>
      </c>
      <c r="Z29" s="69">
        <v>0</v>
      </c>
      <c r="AA29" s="69">
        <v>0</v>
      </c>
      <c r="AB29" s="22"/>
      <c r="AC29" s="23"/>
      <c r="AD29" s="24" t="s">
        <v>20</v>
      </c>
      <c r="AE29" s="15">
        <f>SUM(F29:O29,Q29:AA29,'02'!E29:P29,'02'!R29:AC29,'03'!E29:P29,'03'!R29:AC29)-'01'!E29</f>
        <v>0</v>
      </c>
    </row>
    <row r="30" spans="2:31" s="18" customFormat="1" ht="13.5" customHeight="1">
      <c r="B30" s="19"/>
      <c r="C30" s="19"/>
      <c r="D30" s="20" t="s">
        <v>21</v>
      </c>
      <c r="E30" s="65">
        <v>91</v>
      </c>
      <c r="F30" s="70">
        <v>17</v>
      </c>
      <c r="G30" s="70">
        <v>5</v>
      </c>
      <c r="H30" s="70">
        <v>5</v>
      </c>
      <c r="I30" s="70">
        <v>0</v>
      </c>
      <c r="J30" s="70">
        <v>0</v>
      </c>
      <c r="K30" s="70">
        <v>0</v>
      </c>
      <c r="L30" s="70">
        <v>9</v>
      </c>
      <c r="M30" s="70">
        <v>0</v>
      </c>
      <c r="N30" s="70">
        <v>9</v>
      </c>
      <c r="O30" s="93">
        <v>0</v>
      </c>
      <c r="P30" s="21"/>
      <c r="Q30" s="97">
        <v>0</v>
      </c>
      <c r="R30" s="69">
        <v>0</v>
      </c>
      <c r="S30" s="69">
        <v>0</v>
      </c>
      <c r="T30" s="69">
        <v>0</v>
      </c>
      <c r="U30" s="69">
        <v>0</v>
      </c>
      <c r="V30" s="69">
        <v>0</v>
      </c>
      <c r="W30" s="69">
        <v>0</v>
      </c>
      <c r="X30" s="69">
        <v>0</v>
      </c>
      <c r="Y30" s="69">
        <v>1</v>
      </c>
      <c r="Z30" s="69">
        <v>0</v>
      </c>
      <c r="AA30" s="69">
        <v>0</v>
      </c>
      <c r="AB30" s="22"/>
      <c r="AC30" s="23"/>
      <c r="AD30" s="24" t="s">
        <v>21</v>
      </c>
      <c r="AE30" s="15">
        <f>SUM(F30:O30,Q30:AA30,'02'!E30:P30,'02'!R30:AC30,'03'!E30:P30,'03'!R30:AC30)-'01'!E30</f>
        <v>0</v>
      </c>
    </row>
    <row r="31" spans="2:31" s="18" customFormat="1" ht="13.5" customHeight="1">
      <c r="B31" s="19"/>
      <c r="C31" s="19"/>
      <c r="D31" s="20" t="s">
        <v>22</v>
      </c>
      <c r="E31" s="65">
        <v>991</v>
      </c>
      <c r="F31" s="70">
        <v>0</v>
      </c>
      <c r="G31" s="70">
        <v>0</v>
      </c>
      <c r="H31" s="70">
        <v>0</v>
      </c>
      <c r="I31" s="70">
        <v>0</v>
      </c>
      <c r="J31" s="70">
        <v>0</v>
      </c>
      <c r="K31" s="70">
        <v>0</v>
      </c>
      <c r="L31" s="70">
        <v>0</v>
      </c>
      <c r="M31" s="70">
        <v>0</v>
      </c>
      <c r="N31" s="70">
        <v>2</v>
      </c>
      <c r="O31" s="93">
        <v>1</v>
      </c>
      <c r="P31" s="21"/>
      <c r="Q31" s="97">
        <v>0</v>
      </c>
      <c r="R31" s="69">
        <v>0</v>
      </c>
      <c r="S31" s="69">
        <v>0</v>
      </c>
      <c r="T31" s="69">
        <v>0</v>
      </c>
      <c r="U31" s="69">
        <v>0</v>
      </c>
      <c r="V31" s="69">
        <v>0</v>
      </c>
      <c r="W31" s="69">
        <v>0</v>
      </c>
      <c r="X31" s="69">
        <v>0</v>
      </c>
      <c r="Y31" s="69">
        <v>0</v>
      </c>
      <c r="Z31" s="69">
        <v>0</v>
      </c>
      <c r="AA31" s="69">
        <v>0</v>
      </c>
      <c r="AB31" s="22"/>
      <c r="AC31" s="23"/>
      <c r="AD31" s="24" t="s">
        <v>22</v>
      </c>
      <c r="AE31" s="15">
        <f>SUM(F31:O31,Q31:AA31,'02'!E31:P31,'02'!R31:AC31,'03'!E31:P31,'03'!R31:AC31)-'01'!E31</f>
        <v>0</v>
      </c>
    </row>
    <row r="32" spans="2:31" s="18" customFormat="1" ht="13.5" customHeight="1">
      <c r="B32" s="19"/>
      <c r="C32" s="19"/>
      <c r="D32" s="20" t="s">
        <v>23</v>
      </c>
      <c r="E32" s="65">
        <v>1225</v>
      </c>
      <c r="F32" s="70">
        <v>564</v>
      </c>
      <c r="G32" s="70">
        <v>267</v>
      </c>
      <c r="H32" s="70">
        <v>315</v>
      </c>
      <c r="I32" s="70">
        <v>2</v>
      </c>
      <c r="J32" s="70">
        <v>0</v>
      </c>
      <c r="K32" s="70">
        <v>0</v>
      </c>
      <c r="L32" s="70">
        <v>0</v>
      </c>
      <c r="M32" s="70">
        <v>0</v>
      </c>
      <c r="N32" s="70">
        <v>0</v>
      </c>
      <c r="O32" s="93">
        <v>0</v>
      </c>
      <c r="P32" s="21"/>
      <c r="Q32" s="97">
        <v>0</v>
      </c>
      <c r="R32" s="69">
        <v>0</v>
      </c>
      <c r="S32" s="69">
        <v>0</v>
      </c>
      <c r="T32" s="69">
        <v>0</v>
      </c>
      <c r="U32" s="69">
        <v>0</v>
      </c>
      <c r="V32" s="69">
        <v>0</v>
      </c>
      <c r="W32" s="69">
        <v>0</v>
      </c>
      <c r="X32" s="69">
        <v>0</v>
      </c>
      <c r="Y32" s="69">
        <v>7</v>
      </c>
      <c r="Z32" s="69">
        <v>0</v>
      </c>
      <c r="AA32" s="69">
        <v>0</v>
      </c>
      <c r="AB32" s="22"/>
      <c r="AC32" s="23"/>
      <c r="AD32" s="24" t="s">
        <v>23</v>
      </c>
      <c r="AE32" s="15">
        <f>SUM(F32:O32,Q32:AA32,'02'!E32:P32,'02'!R32:AC32,'03'!E32:P32,'03'!R32:AC32)-'01'!E32</f>
        <v>0</v>
      </c>
    </row>
    <row r="33" spans="2:31" s="18" customFormat="1" ht="13.5" customHeight="1">
      <c r="B33" s="19"/>
      <c r="C33" s="19"/>
      <c r="D33" s="20" t="s">
        <v>49</v>
      </c>
      <c r="E33" s="65">
        <v>1715</v>
      </c>
      <c r="F33" s="70">
        <v>0</v>
      </c>
      <c r="G33" s="70">
        <v>0</v>
      </c>
      <c r="H33" s="70">
        <v>0</v>
      </c>
      <c r="I33" s="70">
        <v>2</v>
      </c>
      <c r="J33" s="70">
        <v>0</v>
      </c>
      <c r="K33" s="70">
        <v>0</v>
      </c>
      <c r="L33" s="70">
        <v>2</v>
      </c>
      <c r="M33" s="70">
        <v>0</v>
      </c>
      <c r="N33" s="70">
        <v>0</v>
      </c>
      <c r="O33" s="93">
        <v>10</v>
      </c>
      <c r="P33" s="21"/>
      <c r="Q33" s="97">
        <v>0</v>
      </c>
      <c r="R33" s="69">
        <v>8</v>
      </c>
      <c r="S33" s="69">
        <v>0</v>
      </c>
      <c r="T33" s="69">
        <v>0</v>
      </c>
      <c r="U33" s="69">
        <v>1</v>
      </c>
      <c r="V33" s="69">
        <v>0</v>
      </c>
      <c r="W33" s="69">
        <v>0</v>
      </c>
      <c r="X33" s="69">
        <v>0</v>
      </c>
      <c r="Y33" s="69">
        <v>0</v>
      </c>
      <c r="Z33" s="69">
        <v>0</v>
      </c>
      <c r="AA33" s="69">
        <v>1</v>
      </c>
      <c r="AB33" s="22"/>
      <c r="AC33" s="23"/>
      <c r="AD33" s="24" t="s">
        <v>49</v>
      </c>
      <c r="AE33" s="15">
        <f>SUM(F33:O33,Q33:AA33,'02'!E33:P33,'02'!R33:AC33,'03'!E33:P33,'03'!R33:AC33)-'01'!E33</f>
        <v>0</v>
      </c>
    </row>
    <row r="34" spans="2:31" s="18" customFormat="1" ht="13.5" customHeight="1">
      <c r="B34" s="19"/>
      <c r="C34" s="19"/>
      <c r="D34" s="20" t="s">
        <v>50</v>
      </c>
      <c r="E34" s="65">
        <v>30</v>
      </c>
      <c r="F34" s="70">
        <v>0</v>
      </c>
      <c r="G34" s="70">
        <v>0</v>
      </c>
      <c r="H34" s="70">
        <v>0</v>
      </c>
      <c r="I34" s="70">
        <v>0</v>
      </c>
      <c r="J34" s="70">
        <v>0</v>
      </c>
      <c r="K34" s="70">
        <v>0</v>
      </c>
      <c r="L34" s="70">
        <v>0</v>
      </c>
      <c r="M34" s="70">
        <v>0</v>
      </c>
      <c r="N34" s="70">
        <v>0</v>
      </c>
      <c r="O34" s="93">
        <v>2</v>
      </c>
      <c r="P34" s="21"/>
      <c r="Q34" s="97">
        <v>0</v>
      </c>
      <c r="R34" s="69">
        <v>0</v>
      </c>
      <c r="S34" s="69">
        <v>0</v>
      </c>
      <c r="T34" s="69">
        <v>0</v>
      </c>
      <c r="U34" s="69">
        <v>0</v>
      </c>
      <c r="V34" s="69">
        <v>0</v>
      </c>
      <c r="W34" s="69">
        <v>0</v>
      </c>
      <c r="X34" s="69">
        <v>0</v>
      </c>
      <c r="Y34" s="69">
        <v>0</v>
      </c>
      <c r="Z34" s="69">
        <v>0</v>
      </c>
      <c r="AA34" s="69">
        <v>0</v>
      </c>
      <c r="AB34" s="22"/>
      <c r="AC34" s="23"/>
      <c r="AD34" s="24" t="s">
        <v>50</v>
      </c>
      <c r="AE34" s="15">
        <f>SUM(F34:O34,Q34:AA34,'02'!E34:P34,'02'!R34:AC34,'03'!E34:P34,'03'!R34:AC34)-'01'!E34</f>
        <v>0</v>
      </c>
    </row>
    <row r="35" spans="2:31" s="18" customFormat="1" ht="13.5" customHeight="1">
      <c r="B35" s="19"/>
      <c r="C35" s="19"/>
      <c r="D35" s="20" t="s">
        <v>25</v>
      </c>
      <c r="E35" s="65">
        <v>2</v>
      </c>
      <c r="F35" s="70">
        <v>0</v>
      </c>
      <c r="G35" s="70">
        <v>0</v>
      </c>
      <c r="H35" s="70">
        <v>0</v>
      </c>
      <c r="I35" s="70">
        <v>0</v>
      </c>
      <c r="J35" s="70">
        <v>0</v>
      </c>
      <c r="K35" s="70">
        <v>0</v>
      </c>
      <c r="L35" s="70">
        <v>0</v>
      </c>
      <c r="M35" s="70">
        <v>0</v>
      </c>
      <c r="N35" s="70">
        <v>0</v>
      </c>
      <c r="O35" s="93">
        <v>0</v>
      </c>
      <c r="P35" s="21"/>
      <c r="Q35" s="97">
        <v>0</v>
      </c>
      <c r="R35" s="69">
        <v>0</v>
      </c>
      <c r="S35" s="69">
        <v>0</v>
      </c>
      <c r="T35" s="69">
        <v>0</v>
      </c>
      <c r="U35" s="69">
        <v>0</v>
      </c>
      <c r="V35" s="69">
        <v>0</v>
      </c>
      <c r="W35" s="69">
        <v>0</v>
      </c>
      <c r="X35" s="69">
        <v>0</v>
      </c>
      <c r="Y35" s="69">
        <v>0</v>
      </c>
      <c r="Z35" s="69">
        <v>0</v>
      </c>
      <c r="AA35" s="69">
        <v>0</v>
      </c>
      <c r="AB35" s="22"/>
      <c r="AC35" s="23"/>
      <c r="AD35" s="24" t="s">
        <v>25</v>
      </c>
      <c r="AE35" s="15">
        <f>SUM(F35:O35,Q35:AA35,'02'!E35:P35,'02'!R35:AC35,'03'!E35:P35,'03'!R35:AC35)-'01'!E35</f>
        <v>0</v>
      </c>
    </row>
    <row r="36" spans="2:31" s="18" customFormat="1" ht="13.5" customHeight="1">
      <c r="B36" s="19"/>
      <c r="C36" s="19"/>
      <c r="D36" s="20" t="s">
        <v>26</v>
      </c>
      <c r="E36" s="65">
        <v>39</v>
      </c>
      <c r="F36" s="70">
        <v>0</v>
      </c>
      <c r="G36" s="70">
        <v>0</v>
      </c>
      <c r="H36" s="70">
        <v>0</v>
      </c>
      <c r="I36" s="70">
        <v>0</v>
      </c>
      <c r="J36" s="70">
        <v>0</v>
      </c>
      <c r="K36" s="70">
        <v>0</v>
      </c>
      <c r="L36" s="70">
        <v>5</v>
      </c>
      <c r="M36" s="70">
        <v>1</v>
      </c>
      <c r="N36" s="70">
        <v>27</v>
      </c>
      <c r="O36" s="93">
        <v>1</v>
      </c>
      <c r="P36" s="21"/>
      <c r="Q36" s="97">
        <v>0</v>
      </c>
      <c r="R36" s="69">
        <v>0</v>
      </c>
      <c r="S36" s="69">
        <v>0</v>
      </c>
      <c r="T36" s="69">
        <v>0</v>
      </c>
      <c r="U36" s="69">
        <v>0</v>
      </c>
      <c r="V36" s="69">
        <v>0</v>
      </c>
      <c r="W36" s="69">
        <v>0</v>
      </c>
      <c r="X36" s="69">
        <v>0</v>
      </c>
      <c r="Y36" s="69">
        <v>0</v>
      </c>
      <c r="Z36" s="69">
        <v>1</v>
      </c>
      <c r="AA36" s="69">
        <v>0</v>
      </c>
      <c r="AB36" s="22"/>
      <c r="AC36" s="23"/>
      <c r="AD36" s="24" t="s">
        <v>26</v>
      </c>
      <c r="AE36" s="15">
        <f>SUM(F36:O36,Q36:AA36,'02'!E36:P36,'02'!R36:AC36,'03'!E36:P36,'03'!R36:AC36)-'01'!E36</f>
        <v>0</v>
      </c>
    </row>
    <row r="37" spans="2:31" s="18" customFormat="1" ht="13.5" customHeight="1">
      <c r="B37" s="19"/>
      <c r="C37" s="19"/>
      <c r="D37" s="20" t="s">
        <v>51</v>
      </c>
      <c r="E37" s="65">
        <v>1652</v>
      </c>
      <c r="F37" s="70">
        <v>873</v>
      </c>
      <c r="G37" s="70">
        <v>180</v>
      </c>
      <c r="H37" s="70">
        <v>393</v>
      </c>
      <c r="I37" s="70">
        <v>9</v>
      </c>
      <c r="J37" s="70">
        <v>0</v>
      </c>
      <c r="K37" s="70">
        <v>2</v>
      </c>
      <c r="L37" s="70">
        <v>2</v>
      </c>
      <c r="M37" s="70">
        <v>0</v>
      </c>
      <c r="N37" s="70">
        <v>0</v>
      </c>
      <c r="O37" s="93">
        <v>0</v>
      </c>
      <c r="P37" s="21"/>
      <c r="Q37" s="97">
        <v>1</v>
      </c>
      <c r="R37" s="69">
        <v>0</v>
      </c>
      <c r="S37" s="69">
        <v>0</v>
      </c>
      <c r="T37" s="69">
        <v>0</v>
      </c>
      <c r="U37" s="69">
        <v>0</v>
      </c>
      <c r="V37" s="69">
        <v>0</v>
      </c>
      <c r="W37" s="69">
        <v>0</v>
      </c>
      <c r="X37" s="69">
        <v>0</v>
      </c>
      <c r="Y37" s="69">
        <v>6</v>
      </c>
      <c r="Z37" s="69">
        <v>1</v>
      </c>
      <c r="AA37" s="69">
        <v>0</v>
      </c>
      <c r="AB37" s="22"/>
      <c r="AC37" s="23"/>
      <c r="AD37" s="24" t="s">
        <v>51</v>
      </c>
      <c r="AE37" s="15">
        <f>SUM(F37:O37,Q37:AA37,'02'!E37:P37,'02'!R37:AC37,'03'!E37:P37,'03'!R37:AC37)-'01'!E37</f>
        <v>0</v>
      </c>
    </row>
    <row r="38" spans="2:31" s="18" customFormat="1" ht="13.5" customHeight="1">
      <c r="B38" s="19"/>
      <c r="C38" s="19"/>
      <c r="D38" s="20" t="s">
        <v>27</v>
      </c>
      <c r="E38" s="65">
        <v>422</v>
      </c>
      <c r="F38" s="70">
        <v>0</v>
      </c>
      <c r="G38" s="70">
        <v>0</v>
      </c>
      <c r="H38" s="70">
        <v>0</v>
      </c>
      <c r="I38" s="70">
        <v>0</v>
      </c>
      <c r="J38" s="70">
        <v>0</v>
      </c>
      <c r="K38" s="70">
        <v>0</v>
      </c>
      <c r="L38" s="70">
        <v>0</v>
      </c>
      <c r="M38" s="70">
        <v>0</v>
      </c>
      <c r="N38" s="70">
        <v>0</v>
      </c>
      <c r="O38" s="93">
        <v>0</v>
      </c>
      <c r="P38" s="21"/>
      <c r="Q38" s="97">
        <v>0</v>
      </c>
      <c r="R38" s="69">
        <v>0</v>
      </c>
      <c r="S38" s="69">
        <v>0</v>
      </c>
      <c r="T38" s="69">
        <v>0</v>
      </c>
      <c r="U38" s="69">
        <v>0</v>
      </c>
      <c r="V38" s="69">
        <v>0</v>
      </c>
      <c r="W38" s="69">
        <v>0</v>
      </c>
      <c r="X38" s="69">
        <v>0</v>
      </c>
      <c r="Y38" s="69">
        <v>1</v>
      </c>
      <c r="Z38" s="69">
        <v>0</v>
      </c>
      <c r="AA38" s="69">
        <v>0</v>
      </c>
      <c r="AB38" s="22"/>
      <c r="AC38" s="23"/>
      <c r="AD38" s="24" t="s">
        <v>27</v>
      </c>
      <c r="AE38" s="15">
        <f>SUM(F38:O38,Q38:AA38,'02'!E38:P38,'02'!R38:AC38,'03'!E38:P38,'03'!R38:AC38)-'01'!E38</f>
        <v>0</v>
      </c>
    </row>
    <row r="39" spans="2:31" s="18" customFormat="1" ht="13.5" customHeight="1">
      <c r="B39" s="19"/>
      <c r="C39" s="19"/>
      <c r="D39" s="20" t="s">
        <v>52</v>
      </c>
      <c r="E39" s="65">
        <v>1329</v>
      </c>
      <c r="F39" s="70">
        <v>0</v>
      </c>
      <c r="G39" s="70">
        <v>0</v>
      </c>
      <c r="H39" s="70">
        <v>0</v>
      </c>
      <c r="I39" s="70">
        <v>0</v>
      </c>
      <c r="J39" s="70">
        <v>0</v>
      </c>
      <c r="K39" s="70">
        <v>0</v>
      </c>
      <c r="L39" s="70">
        <v>0</v>
      </c>
      <c r="M39" s="70">
        <v>0</v>
      </c>
      <c r="N39" s="70">
        <v>0</v>
      </c>
      <c r="O39" s="93">
        <v>0</v>
      </c>
      <c r="P39" s="21"/>
      <c r="Q39" s="97">
        <v>0</v>
      </c>
      <c r="R39" s="69">
        <v>0</v>
      </c>
      <c r="S39" s="69">
        <v>0</v>
      </c>
      <c r="T39" s="69">
        <v>0</v>
      </c>
      <c r="U39" s="69">
        <v>0</v>
      </c>
      <c r="V39" s="69">
        <v>0</v>
      </c>
      <c r="W39" s="69">
        <v>0</v>
      </c>
      <c r="X39" s="69">
        <v>0</v>
      </c>
      <c r="Y39" s="69">
        <v>0</v>
      </c>
      <c r="Z39" s="69">
        <v>0</v>
      </c>
      <c r="AA39" s="69">
        <v>0</v>
      </c>
      <c r="AB39" s="22"/>
      <c r="AC39" s="23"/>
      <c r="AD39" s="24" t="s">
        <v>52</v>
      </c>
      <c r="AE39" s="15">
        <f>SUM(F39:O39,Q39:AA39,'02'!E39:P39,'02'!R39:AC39,'03'!E39:P39,'03'!R39:AC39)-'01'!E39</f>
        <v>0</v>
      </c>
    </row>
    <row r="40" spans="2:31" s="18" customFormat="1" ht="13.5" customHeight="1">
      <c r="B40" s="19"/>
      <c r="C40" s="19"/>
      <c r="D40" s="20" t="s">
        <v>28</v>
      </c>
      <c r="E40" s="65">
        <v>6201</v>
      </c>
      <c r="F40" s="70">
        <v>0</v>
      </c>
      <c r="G40" s="70">
        <v>44</v>
      </c>
      <c r="H40" s="70">
        <v>20</v>
      </c>
      <c r="I40" s="70">
        <v>2</v>
      </c>
      <c r="J40" s="70">
        <v>1</v>
      </c>
      <c r="K40" s="70">
        <v>6</v>
      </c>
      <c r="L40" s="70">
        <v>53</v>
      </c>
      <c r="M40" s="70">
        <v>7</v>
      </c>
      <c r="N40" s="70">
        <v>5892</v>
      </c>
      <c r="O40" s="93">
        <v>11</v>
      </c>
      <c r="P40" s="21"/>
      <c r="Q40" s="97">
        <v>0</v>
      </c>
      <c r="R40" s="69">
        <v>0</v>
      </c>
      <c r="S40" s="69">
        <v>0</v>
      </c>
      <c r="T40" s="69">
        <v>0</v>
      </c>
      <c r="U40" s="69">
        <v>0</v>
      </c>
      <c r="V40" s="69">
        <v>0</v>
      </c>
      <c r="W40" s="69">
        <v>0</v>
      </c>
      <c r="X40" s="69">
        <v>1</v>
      </c>
      <c r="Y40" s="69">
        <v>1</v>
      </c>
      <c r="Z40" s="69">
        <v>11</v>
      </c>
      <c r="AA40" s="69">
        <v>2</v>
      </c>
      <c r="AB40" s="22"/>
      <c r="AC40" s="23"/>
      <c r="AD40" s="24" t="s">
        <v>28</v>
      </c>
      <c r="AE40" s="15">
        <f>SUM(F40:O40,Q40:AA40,'02'!E40:P40,'02'!R40:AC40,'03'!E40:P40,'03'!R40:AC40)-'01'!E40</f>
        <v>0</v>
      </c>
    </row>
    <row r="41" spans="2:31" s="18" customFormat="1" ht="13.5" customHeight="1">
      <c r="B41" s="19"/>
      <c r="C41" s="19"/>
      <c r="D41" s="20" t="s">
        <v>29</v>
      </c>
      <c r="E41" s="65">
        <v>4617</v>
      </c>
      <c r="F41" s="70">
        <v>0</v>
      </c>
      <c r="G41" s="70">
        <v>0</v>
      </c>
      <c r="H41" s="70">
        <v>0</v>
      </c>
      <c r="I41" s="70">
        <v>20</v>
      </c>
      <c r="J41" s="70">
        <v>1</v>
      </c>
      <c r="K41" s="70">
        <v>0</v>
      </c>
      <c r="L41" s="70">
        <v>20</v>
      </c>
      <c r="M41" s="70">
        <v>1</v>
      </c>
      <c r="N41" s="70">
        <v>597</v>
      </c>
      <c r="O41" s="93">
        <v>236</v>
      </c>
      <c r="P41" s="21"/>
      <c r="Q41" s="97">
        <v>8</v>
      </c>
      <c r="R41" s="69">
        <v>8</v>
      </c>
      <c r="S41" s="69">
        <v>6</v>
      </c>
      <c r="T41" s="69">
        <v>8</v>
      </c>
      <c r="U41" s="69">
        <v>4</v>
      </c>
      <c r="V41" s="69">
        <v>0</v>
      </c>
      <c r="W41" s="69">
        <v>7</v>
      </c>
      <c r="X41" s="69">
        <v>81</v>
      </c>
      <c r="Y41" s="69">
        <v>74</v>
      </c>
      <c r="Z41" s="69">
        <v>46</v>
      </c>
      <c r="AA41" s="69">
        <v>5</v>
      </c>
      <c r="AB41" s="22"/>
      <c r="AC41" s="23"/>
      <c r="AD41" s="24" t="s">
        <v>29</v>
      </c>
      <c r="AE41" s="15">
        <f>SUM(F41:O41,Q41:AA41,'02'!E41:P41,'02'!R41:AC41,'03'!E41:P41,'03'!R41:AC41)-'01'!E41</f>
        <v>0</v>
      </c>
    </row>
    <row r="42" spans="2:31" s="18" customFormat="1" ht="13.5" customHeight="1">
      <c r="B42" s="19"/>
      <c r="C42" s="19"/>
      <c r="D42" s="20" t="s">
        <v>31</v>
      </c>
      <c r="E42" s="65">
        <v>39745</v>
      </c>
      <c r="F42" s="70">
        <v>175</v>
      </c>
      <c r="G42" s="70">
        <v>275</v>
      </c>
      <c r="H42" s="70">
        <v>139</v>
      </c>
      <c r="I42" s="70">
        <v>978</v>
      </c>
      <c r="J42" s="70">
        <v>40</v>
      </c>
      <c r="K42" s="70">
        <v>44</v>
      </c>
      <c r="L42" s="70">
        <v>365</v>
      </c>
      <c r="M42" s="70">
        <v>201</v>
      </c>
      <c r="N42" s="70">
        <v>1115</v>
      </c>
      <c r="O42" s="93">
        <v>659</v>
      </c>
      <c r="P42" s="21"/>
      <c r="Q42" s="97">
        <v>29</v>
      </c>
      <c r="R42" s="69">
        <v>125</v>
      </c>
      <c r="S42" s="69">
        <v>108</v>
      </c>
      <c r="T42" s="69">
        <v>38</v>
      </c>
      <c r="U42" s="69">
        <v>35</v>
      </c>
      <c r="V42" s="69">
        <v>4</v>
      </c>
      <c r="W42" s="69">
        <v>53</v>
      </c>
      <c r="X42" s="69">
        <v>93</v>
      </c>
      <c r="Y42" s="69">
        <v>153</v>
      </c>
      <c r="Z42" s="69">
        <v>1461</v>
      </c>
      <c r="AA42" s="69">
        <v>37</v>
      </c>
      <c r="AB42" s="22"/>
      <c r="AC42" s="23"/>
      <c r="AD42" s="24" t="s">
        <v>31</v>
      </c>
      <c r="AE42" s="15">
        <f>SUM(F42:O42,Q42:AA42,'02'!E42:P42,'02'!R42:AC42,'03'!E42:P42,'03'!R42:AC42)-'01'!E42</f>
        <v>0</v>
      </c>
    </row>
    <row r="43" spans="2:31" s="18" customFormat="1" ht="13.5" customHeight="1">
      <c r="B43" s="19"/>
      <c r="C43" s="19"/>
      <c r="D43" s="20" t="s">
        <v>53</v>
      </c>
      <c r="E43" s="65">
        <v>5373</v>
      </c>
      <c r="F43" s="70">
        <v>7</v>
      </c>
      <c r="G43" s="70">
        <v>69</v>
      </c>
      <c r="H43" s="70">
        <v>19</v>
      </c>
      <c r="I43" s="70">
        <v>20</v>
      </c>
      <c r="J43" s="70">
        <v>37</v>
      </c>
      <c r="K43" s="70">
        <v>8</v>
      </c>
      <c r="L43" s="70">
        <v>50</v>
      </c>
      <c r="M43" s="70">
        <v>15</v>
      </c>
      <c r="N43" s="70">
        <v>1598</v>
      </c>
      <c r="O43" s="93">
        <v>461</v>
      </c>
      <c r="P43" s="21"/>
      <c r="Q43" s="97">
        <v>39</v>
      </c>
      <c r="R43" s="69">
        <v>12</v>
      </c>
      <c r="S43" s="69">
        <v>2</v>
      </c>
      <c r="T43" s="69">
        <v>0</v>
      </c>
      <c r="U43" s="69">
        <v>0</v>
      </c>
      <c r="V43" s="69">
        <v>0</v>
      </c>
      <c r="W43" s="69">
        <v>1</v>
      </c>
      <c r="X43" s="69">
        <v>1</v>
      </c>
      <c r="Y43" s="69">
        <v>5</v>
      </c>
      <c r="Z43" s="69">
        <v>206</v>
      </c>
      <c r="AA43" s="69">
        <v>15</v>
      </c>
      <c r="AB43" s="22"/>
      <c r="AC43" s="23"/>
      <c r="AD43" s="24" t="s">
        <v>53</v>
      </c>
      <c r="AE43" s="15">
        <f>SUM(F43:O43,Q43:AA43,'02'!E43:P43,'02'!R43:AC43,'03'!E43:P43,'03'!R43:AC43)-'01'!E43</f>
        <v>0</v>
      </c>
    </row>
    <row r="44" spans="2:31" s="18" customFormat="1" ht="13.5" customHeight="1">
      <c r="B44" s="19"/>
      <c r="C44" s="19"/>
      <c r="D44" s="20" t="s">
        <v>24</v>
      </c>
      <c r="E44" s="65">
        <v>75289</v>
      </c>
      <c r="F44" s="70">
        <v>8602</v>
      </c>
      <c r="G44" s="70">
        <v>1987</v>
      </c>
      <c r="H44" s="70">
        <v>3549</v>
      </c>
      <c r="I44" s="70">
        <v>695</v>
      </c>
      <c r="J44" s="70">
        <v>3964</v>
      </c>
      <c r="K44" s="70">
        <v>10021</v>
      </c>
      <c r="L44" s="70">
        <v>20092</v>
      </c>
      <c r="M44" s="70">
        <v>4549</v>
      </c>
      <c r="N44" s="70">
        <v>11892</v>
      </c>
      <c r="O44" s="93">
        <v>33</v>
      </c>
      <c r="P44" s="21"/>
      <c r="Q44" s="97">
        <v>4</v>
      </c>
      <c r="R44" s="69">
        <v>2</v>
      </c>
      <c r="S44" s="69">
        <v>97</v>
      </c>
      <c r="T44" s="69">
        <v>0</v>
      </c>
      <c r="U44" s="69">
        <v>4</v>
      </c>
      <c r="V44" s="69">
        <v>0</v>
      </c>
      <c r="W44" s="69">
        <v>2</v>
      </c>
      <c r="X44" s="69">
        <v>5</v>
      </c>
      <c r="Y44" s="69">
        <v>211</v>
      </c>
      <c r="Z44" s="69">
        <v>1296</v>
      </c>
      <c r="AA44" s="69">
        <v>3</v>
      </c>
      <c r="AB44" s="22"/>
      <c r="AC44" s="23"/>
      <c r="AD44" s="24" t="s">
        <v>24</v>
      </c>
      <c r="AE44" s="15">
        <f>SUM(F44:O44,Q44:AA44,'02'!E44:P44,'02'!R44:AC44,'03'!E44:P44,'03'!R44:AC44)-'01'!E44</f>
        <v>0</v>
      </c>
    </row>
    <row r="45" spans="2:31" s="18" customFormat="1" ht="13.5" customHeight="1">
      <c r="B45" s="19"/>
      <c r="C45" s="19"/>
      <c r="D45" s="20" t="s">
        <v>54</v>
      </c>
      <c r="E45" s="65">
        <v>37797</v>
      </c>
      <c r="F45" s="70">
        <v>3416</v>
      </c>
      <c r="G45" s="70">
        <v>3274</v>
      </c>
      <c r="H45" s="70">
        <v>2840</v>
      </c>
      <c r="I45" s="70">
        <v>114</v>
      </c>
      <c r="J45" s="70">
        <v>512</v>
      </c>
      <c r="K45" s="70">
        <v>7675</v>
      </c>
      <c r="L45" s="70">
        <v>6618</v>
      </c>
      <c r="M45" s="70">
        <v>5884</v>
      </c>
      <c r="N45" s="70">
        <v>1780</v>
      </c>
      <c r="O45" s="93">
        <v>64</v>
      </c>
      <c r="P45" s="21"/>
      <c r="Q45" s="97">
        <v>11</v>
      </c>
      <c r="R45" s="69">
        <v>2</v>
      </c>
      <c r="S45" s="69">
        <v>287</v>
      </c>
      <c r="T45" s="69">
        <v>0</v>
      </c>
      <c r="U45" s="69">
        <v>2</v>
      </c>
      <c r="V45" s="69">
        <v>0</v>
      </c>
      <c r="W45" s="69">
        <v>1</v>
      </c>
      <c r="X45" s="69">
        <v>1</v>
      </c>
      <c r="Y45" s="69">
        <v>14</v>
      </c>
      <c r="Z45" s="69">
        <v>55</v>
      </c>
      <c r="AA45" s="69">
        <v>1</v>
      </c>
      <c r="AB45" s="22"/>
      <c r="AC45" s="23"/>
      <c r="AD45" s="24" t="s">
        <v>54</v>
      </c>
      <c r="AE45" s="15">
        <f>SUM(F45:O45,Q45:AA45,'02'!E45:P45,'02'!R45:AC45,'03'!E45:P45,'03'!R45:AC45)-'01'!E45</f>
        <v>0</v>
      </c>
    </row>
    <row r="46" spans="2:31" s="18" customFormat="1" ht="13.5" customHeight="1">
      <c r="B46" s="19"/>
      <c r="C46" s="19"/>
      <c r="D46" s="20" t="s">
        <v>55</v>
      </c>
      <c r="E46" s="65">
        <v>3835</v>
      </c>
      <c r="F46" s="70">
        <v>0</v>
      </c>
      <c r="G46" s="70">
        <v>0</v>
      </c>
      <c r="H46" s="70">
        <v>0</v>
      </c>
      <c r="I46" s="70">
        <v>134</v>
      </c>
      <c r="J46" s="70">
        <v>0</v>
      </c>
      <c r="K46" s="70">
        <v>0</v>
      </c>
      <c r="L46" s="70">
        <v>0</v>
      </c>
      <c r="M46" s="70">
        <v>0</v>
      </c>
      <c r="N46" s="70">
        <v>0</v>
      </c>
      <c r="O46" s="93">
        <v>0</v>
      </c>
      <c r="P46" s="21"/>
      <c r="Q46" s="97">
        <v>0</v>
      </c>
      <c r="R46" s="69">
        <v>0</v>
      </c>
      <c r="S46" s="69">
        <v>2</v>
      </c>
      <c r="T46" s="69">
        <v>0</v>
      </c>
      <c r="U46" s="69">
        <v>0</v>
      </c>
      <c r="V46" s="69">
        <v>0</v>
      </c>
      <c r="W46" s="69">
        <v>0</v>
      </c>
      <c r="X46" s="69">
        <v>6</v>
      </c>
      <c r="Y46" s="69">
        <v>0</v>
      </c>
      <c r="Z46" s="69">
        <v>0</v>
      </c>
      <c r="AA46" s="69">
        <v>0</v>
      </c>
      <c r="AB46" s="22"/>
      <c r="AC46" s="23"/>
      <c r="AD46" s="24" t="s">
        <v>55</v>
      </c>
      <c r="AE46" s="15">
        <f>SUM(F46:O46,Q46:AA46,'02'!E46:P46,'02'!R46:AC46,'03'!E46:P46,'03'!R46:AC46)-'01'!E46</f>
        <v>0</v>
      </c>
    </row>
    <row r="47" spans="2:31" s="18" customFormat="1" ht="13.5" customHeight="1">
      <c r="B47" s="19"/>
      <c r="C47" s="19"/>
      <c r="D47" s="120" t="s">
        <v>151</v>
      </c>
      <c r="E47" s="65">
        <v>16404</v>
      </c>
      <c r="F47" s="70">
        <v>261</v>
      </c>
      <c r="G47" s="70">
        <v>367</v>
      </c>
      <c r="H47" s="70">
        <v>421</v>
      </c>
      <c r="I47" s="70">
        <v>263</v>
      </c>
      <c r="J47" s="70">
        <v>687</v>
      </c>
      <c r="K47" s="70">
        <v>204</v>
      </c>
      <c r="L47" s="70">
        <v>1225</v>
      </c>
      <c r="M47" s="70">
        <v>67</v>
      </c>
      <c r="N47" s="70">
        <v>2396</v>
      </c>
      <c r="O47" s="93">
        <v>82</v>
      </c>
      <c r="P47" s="21"/>
      <c r="Q47" s="97">
        <v>4</v>
      </c>
      <c r="R47" s="69">
        <v>0</v>
      </c>
      <c r="S47" s="69">
        <v>26</v>
      </c>
      <c r="T47" s="69">
        <v>1</v>
      </c>
      <c r="U47" s="69">
        <v>2</v>
      </c>
      <c r="V47" s="69">
        <v>1</v>
      </c>
      <c r="W47" s="69">
        <v>2</v>
      </c>
      <c r="X47" s="69">
        <v>32</v>
      </c>
      <c r="Y47" s="69">
        <v>30</v>
      </c>
      <c r="Z47" s="69">
        <v>544</v>
      </c>
      <c r="AA47" s="69">
        <v>0</v>
      </c>
      <c r="AB47" s="22"/>
      <c r="AC47" s="23"/>
      <c r="AD47" s="121" t="s">
        <v>151</v>
      </c>
      <c r="AE47" s="15">
        <f>SUM(F47:O47,Q47:AA47,'02'!E47:P47,'02'!R47:AC47,'03'!E47:P47,'03'!R47:AC47)-'01'!E47</f>
        <v>0</v>
      </c>
    </row>
    <row r="48" spans="2:31" s="18" customFormat="1" ht="13.5" customHeight="1">
      <c r="B48" s="19"/>
      <c r="C48" s="19"/>
      <c r="D48" s="20" t="s">
        <v>57</v>
      </c>
      <c r="E48" s="65">
        <v>11039</v>
      </c>
      <c r="F48" s="70">
        <v>3421</v>
      </c>
      <c r="G48" s="70">
        <v>1021</v>
      </c>
      <c r="H48" s="70">
        <v>5307</v>
      </c>
      <c r="I48" s="70">
        <v>17</v>
      </c>
      <c r="J48" s="70">
        <v>0</v>
      </c>
      <c r="K48" s="70">
        <v>2</v>
      </c>
      <c r="L48" s="70">
        <v>16</v>
      </c>
      <c r="M48" s="70">
        <v>3</v>
      </c>
      <c r="N48" s="70">
        <v>5</v>
      </c>
      <c r="O48" s="93">
        <v>0</v>
      </c>
      <c r="P48" s="21"/>
      <c r="Q48" s="97">
        <v>0</v>
      </c>
      <c r="R48" s="69">
        <v>0</v>
      </c>
      <c r="S48" s="69">
        <v>0</v>
      </c>
      <c r="T48" s="69">
        <v>0</v>
      </c>
      <c r="U48" s="69">
        <v>0</v>
      </c>
      <c r="V48" s="69">
        <v>0</v>
      </c>
      <c r="W48" s="69">
        <v>0</v>
      </c>
      <c r="X48" s="69">
        <v>0</v>
      </c>
      <c r="Y48" s="69">
        <v>0</v>
      </c>
      <c r="Z48" s="69">
        <v>1</v>
      </c>
      <c r="AA48" s="69">
        <v>0</v>
      </c>
      <c r="AB48" s="22"/>
      <c r="AC48" s="23"/>
      <c r="AD48" s="24" t="s">
        <v>57</v>
      </c>
      <c r="AE48" s="15">
        <f>SUM(F48:O48,Q48:AA48,'02'!E48:P48,'02'!R48:AC48,'03'!E48:P48,'03'!R48:AC48)-'01'!E48</f>
        <v>0</v>
      </c>
    </row>
    <row r="49" spans="2:31" s="18" customFormat="1" ht="13.5" customHeight="1">
      <c r="B49" s="19"/>
      <c r="C49" s="19"/>
      <c r="D49" s="20" t="s">
        <v>58</v>
      </c>
      <c r="E49" s="65">
        <v>9586</v>
      </c>
      <c r="F49" s="70">
        <v>0</v>
      </c>
      <c r="G49" s="70">
        <v>0</v>
      </c>
      <c r="H49" s="70">
        <v>0</v>
      </c>
      <c r="I49" s="70">
        <v>107</v>
      </c>
      <c r="J49" s="70">
        <v>2</v>
      </c>
      <c r="K49" s="70">
        <v>9</v>
      </c>
      <c r="L49" s="70">
        <v>85</v>
      </c>
      <c r="M49" s="70">
        <v>3</v>
      </c>
      <c r="N49" s="70">
        <v>254</v>
      </c>
      <c r="O49" s="93">
        <v>5</v>
      </c>
      <c r="P49" s="21"/>
      <c r="Q49" s="97">
        <v>7</v>
      </c>
      <c r="R49" s="69">
        <v>1</v>
      </c>
      <c r="S49" s="69">
        <v>12</v>
      </c>
      <c r="T49" s="69">
        <v>1</v>
      </c>
      <c r="U49" s="69">
        <v>0</v>
      </c>
      <c r="V49" s="69">
        <v>0</v>
      </c>
      <c r="W49" s="69">
        <v>0</v>
      </c>
      <c r="X49" s="69">
        <v>0</v>
      </c>
      <c r="Y49" s="69">
        <v>9</v>
      </c>
      <c r="Z49" s="69">
        <v>12</v>
      </c>
      <c r="AA49" s="69">
        <v>0</v>
      </c>
      <c r="AB49" s="22"/>
      <c r="AC49" s="23"/>
      <c r="AD49" s="24" t="s">
        <v>58</v>
      </c>
      <c r="AE49" s="15">
        <f>SUM(F49:O49,Q49:AA49,'02'!E49:P49,'02'!R49:AC49,'03'!E49:P49,'03'!R49:AC49)-'01'!E49</f>
        <v>0</v>
      </c>
    </row>
    <row r="50" spans="2:31" s="18" customFormat="1" ht="13.5" customHeight="1">
      <c r="B50" s="19"/>
      <c r="C50" s="19"/>
      <c r="D50" s="20" t="s">
        <v>30</v>
      </c>
      <c r="E50" s="65">
        <v>121143</v>
      </c>
      <c r="F50" s="70">
        <v>0</v>
      </c>
      <c r="G50" s="70">
        <v>0</v>
      </c>
      <c r="H50" s="70">
        <v>0</v>
      </c>
      <c r="I50" s="70">
        <v>4</v>
      </c>
      <c r="J50" s="70">
        <v>0</v>
      </c>
      <c r="K50" s="70">
        <v>0</v>
      </c>
      <c r="L50" s="70">
        <v>1</v>
      </c>
      <c r="M50" s="70">
        <v>4</v>
      </c>
      <c r="N50" s="70">
        <v>20</v>
      </c>
      <c r="O50" s="93">
        <v>81</v>
      </c>
      <c r="P50" s="21"/>
      <c r="Q50" s="97">
        <v>0</v>
      </c>
      <c r="R50" s="69">
        <v>23</v>
      </c>
      <c r="S50" s="69">
        <v>0</v>
      </c>
      <c r="T50" s="69">
        <v>1</v>
      </c>
      <c r="U50" s="69">
        <v>0</v>
      </c>
      <c r="V50" s="69">
        <v>0</v>
      </c>
      <c r="W50" s="69">
        <v>0</v>
      </c>
      <c r="X50" s="69">
        <v>200</v>
      </c>
      <c r="Y50" s="69">
        <v>2</v>
      </c>
      <c r="Z50" s="69">
        <v>0</v>
      </c>
      <c r="AA50" s="69">
        <v>107</v>
      </c>
      <c r="AB50" s="22"/>
      <c r="AC50" s="23"/>
      <c r="AD50" s="24" t="s">
        <v>30</v>
      </c>
      <c r="AE50" s="15">
        <f>SUM(F50:O50,Q50:AA50,'02'!E50:P50,'02'!R50:AC50,'03'!E50:P50,'03'!R50:AC50)-'01'!E50</f>
        <v>0</v>
      </c>
    </row>
    <row r="51" spans="2:31" s="18" customFormat="1" ht="13.5" customHeight="1">
      <c r="B51" s="19"/>
      <c r="C51" s="19"/>
      <c r="D51" s="20" t="s">
        <v>59</v>
      </c>
      <c r="E51" s="65">
        <v>11229</v>
      </c>
      <c r="F51" s="70">
        <v>76</v>
      </c>
      <c r="G51" s="70">
        <v>95</v>
      </c>
      <c r="H51" s="70">
        <v>87</v>
      </c>
      <c r="I51" s="70">
        <v>207</v>
      </c>
      <c r="J51" s="70">
        <v>1</v>
      </c>
      <c r="K51" s="70">
        <v>2</v>
      </c>
      <c r="L51" s="70">
        <v>7</v>
      </c>
      <c r="M51" s="70">
        <v>1</v>
      </c>
      <c r="N51" s="70">
        <v>5</v>
      </c>
      <c r="O51" s="93">
        <v>14</v>
      </c>
      <c r="P51" s="21"/>
      <c r="Q51" s="97">
        <v>2</v>
      </c>
      <c r="R51" s="69">
        <v>16</v>
      </c>
      <c r="S51" s="69">
        <v>1</v>
      </c>
      <c r="T51" s="69">
        <v>1</v>
      </c>
      <c r="U51" s="69">
        <v>1</v>
      </c>
      <c r="V51" s="69">
        <v>0</v>
      </c>
      <c r="W51" s="69">
        <v>0</v>
      </c>
      <c r="X51" s="69">
        <v>13</v>
      </c>
      <c r="Y51" s="69">
        <v>3</v>
      </c>
      <c r="Z51" s="69">
        <v>0</v>
      </c>
      <c r="AA51" s="69">
        <v>12</v>
      </c>
      <c r="AB51" s="22"/>
      <c r="AC51" s="23"/>
      <c r="AD51" s="24" t="s">
        <v>59</v>
      </c>
      <c r="AE51" s="15">
        <f>SUM(F51:O51,Q51:AA51,'02'!E51:P51,'02'!R51:AC51,'03'!E51:P51,'03'!R51:AC51)-'01'!E51</f>
        <v>0</v>
      </c>
    </row>
    <row r="52" spans="2:31" s="18" customFormat="1" ht="13.5" customHeight="1">
      <c r="B52" s="19"/>
      <c r="C52" s="19"/>
      <c r="D52" s="20" t="s">
        <v>60</v>
      </c>
      <c r="E52" s="65">
        <v>811</v>
      </c>
      <c r="F52" s="70">
        <v>125</v>
      </c>
      <c r="G52" s="70">
        <v>255</v>
      </c>
      <c r="H52" s="70">
        <v>406</v>
      </c>
      <c r="I52" s="70">
        <v>4</v>
      </c>
      <c r="J52" s="70">
        <v>0</v>
      </c>
      <c r="K52" s="70">
        <v>0</v>
      </c>
      <c r="L52" s="70">
        <v>0</v>
      </c>
      <c r="M52" s="70">
        <v>0</v>
      </c>
      <c r="N52" s="70">
        <v>0</v>
      </c>
      <c r="O52" s="93">
        <v>0</v>
      </c>
      <c r="P52" s="21"/>
      <c r="Q52" s="97">
        <v>0</v>
      </c>
      <c r="R52" s="69">
        <v>0</v>
      </c>
      <c r="S52" s="69">
        <v>0</v>
      </c>
      <c r="T52" s="69">
        <v>0</v>
      </c>
      <c r="U52" s="69">
        <v>0</v>
      </c>
      <c r="V52" s="69">
        <v>0</v>
      </c>
      <c r="W52" s="69">
        <v>0</v>
      </c>
      <c r="X52" s="69">
        <v>0</v>
      </c>
      <c r="Y52" s="69">
        <v>0</v>
      </c>
      <c r="Z52" s="69">
        <v>0</v>
      </c>
      <c r="AA52" s="69">
        <v>0</v>
      </c>
      <c r="AB52" s="22"/>
      <c r="AC52" s="23"/>
      <c r="AD52" s="24" t="s">
        <v>60</v>
      </c>
      <c r="AE52" s="15">
        <f>SUM(F52:O52,Q52:AA52,'02'!E52:P52,'02'!R52:AC52,'03'!E52:P52,'03'!R52:AC52)-'01'!E52</f>
        <v>0</v>
      </c>
    </row>
    <row r="53" spans="2:31" s="18" customFormat="1" ht="13.5" customHeight="1">
      <c r="B53" s="19"/>
      <c r="C53" s="19"/>
      <c r="D53" s="20" t="s">
        <v>99</v>
      </c>
      <c r="E53" s="65">
        <v>4008</v>
      </c>
      <c r="F53" s="70">
        <v>13</v>
      </c>
      <c r="G53" s="70">
        <v>2</v>
      </c>
      <c r="H53" s="70">
        <v>2</v>
      </c>
      <c r="I53" s="70">
        <v>1</v>
      </c>
      <c r="J53" s="70">
        <v>0</v>
      </c>
      <c r="K53" s="70">
        <v>0</v>
      </c>
      <c r="L53" s="70">
        <v>3</v>
      </c>
      <c r="M53" s="70">
        <v>2</v>
      </c>
      <c r="N53" s="70">
        <v>25</v>
      </c>
      <c r="O53" s="93">
        <v>0</v>
      </c>
      <c r="P53" s="21"/>
      <c r="Q53" s="97">
        <v>0</v>
      </c>
      <c r="R53" s="69">
        <v>0</v>
      </c>
      <c r="S53" s="69">
        <v>1</v>
      </c>
      <c r="T53" s="69">
        <v>1</v>
      </c>
      <c r="U53" s="69">
        <v>0</v>
      </c>
      <c r="V53" s="69">
        <v>0</v>
      </c>
      <c r="W53" s="69">
        <v>1</v>
      </c>
      <c r="X53" s="69">
        <v>0</v>
      </c>
      <c r="Y53" s="69">
        <v>3709</v>
      </c>
      <c r="Z53" s="69">
        <v>2</v>
      </c>
      <c r="AA53" s="69">
        <v>0</v>
      </c>
      <c r="AB53" s="22"/>
      <c r="AC53" s="23"/>
      <c r="AD53" s="24" t="s">
        <v>99</v>
      </c>
      <c r="AE53" s="15">
        <f>SUM(F53:O53,Q53:AA53,'02'!E53:P53,'02'!R53:AC53,'03'!E53:P53,'03'!R53:AC53)-'01'!E53</f>
        <v>0</v>
      </c>
    </row>
    <row r="54" spans="2:31" s="18" customFormat="1" ht="13.5" customHeight="1" thickBot="1">
      <c r="B54" s="29"/>
      <c r="C54" s="29"/>
      <c r="D54" s="30" t="s">
        <v>32</v>
      </c>
      <c r="E54" s="122">
        <v>96885</v>
      </c>
      <c r="F54" s="68">
        <v>12765</v>
      </c>
      <c r="G54" s="68">
        <v>4520</v>
      </c>
      <c r="H54" s="68">
        <v>6333</v>
      </c>
      <c r="I54" s="68">
        <v>3111</v>
      </c>
      <c r="J54" s="68">
        <v>311</v>
      </c>
      <c r="K54" s="68">
        <v>891</v>
      </c>
      <c r="L54" s="68">
        <v>3163</v>
      </c>
      <c r="M54" s="68">
        <v>1735</v>
      </c>
      <c r="N54" s="68">
        <v>6805</v>
      </c>
      <c r="O54" s="94">
        <v>600</v>
      </c>
      <c r="P54" s="21"/>
      <c r="Q54" s="98">
        <v>58</v>
      </c>
      <c r="R54" s="99">
        <v>178</v>
      </c>
      <c r="S54" s="99">
        <v>362</v>
      </c>
      <c r="T54" s="59">
        <v>16</v>
      </c>
      <c r="U54" s="59">
        <v>13</v>
      </c>
      <c r="V54" s="59">
        <v>3</v>
      </c>
      <c r="W54" s="59">
        <v>33</v>
      </c>
      <c r="X54" s="59">
        <v>69</v>
      </c>
      <c r="Y54" s="59">
        <v>490</v>
      </c>
      <c r="Z54" s="59">
        <v>1375</v>
      </c>
      <c r="AA54" s="59">
        <v>37</v>
      </c>
      <c r="AB54" s="31"/>
      <c r="AC54" s="29"/>
      <c r="AD54" s="32" t="s">
        <v>32</v>
      </c>
      <c r="AE54" s="15">
        <f>SUM(F54:O54,Q54:AA54,'02'!E54:P54,'02'!R54:AC54,'03'!E54:P54,'03'!R54:AC54)-'01'!E54</f>
        <v>0</v>
      </c>
    </row>
    <row r="55" spans="2:31" s="18" customFormat="1" ht="13.5" customHeight="1">
      <c r="B55" s="33" t="s">
        <v>146</v>
      </c>
      <c r="C55" s="33"/>
      <c r="D55" s="33"/>
      <c r="E55" s="33"/>
      <c r="F55" s="33"/>
      <c r="G55" s="33"/>
      <c r="H55" s="33"/>
      <c r="I55" s="33"/>
      <c r="J55" s="33"/>
      <c r="K55" s="33"/>
      <c r="L55" s="33"/>
      <c r="M55" s="33"/>
      <c r="N55" s="33"/>
      <c r="O55" s="34"/>
      <c r="P55" s="21"/>
      <c r="Q55" s="27"/>
      <c r="R55" s="38"/>
      <c r="S55" s="38"/>
      <c r="T55" s="35"/>
      <c r="U55" s="35"/>
      <c r="V55" s="35"/>
      <c r="W55" s="35"/>
      <c r="X55" s="35"/>
      <c r="Y55" s="35"/>
      <c r="Z55" s="35"/>
      <c r="AA55" s="35"/>
      <c r="AB55" s="35"/>
      <c r="AC55" s="35"/>
      <c r="AD55" s="35"/>
      <c r="AE55" s="15"/>
    </row>
    <row r="56" spans="2:31" s="18" customFormat="1" ht="13.5" customHeight="1">
      <c r="B56" s="36" t="s">
        <v>147</v>
      </c>
      <c r="C56" s="36"/>
      <c r="D56" s="36"/>
      <c r="E56" s="36"/>
      <c r="F56" s="36"/>
      <c r="G56" s="36"/>
      <c r="H56" s="36"/>
      <c r="I56" s="36"/>
      <c r="J56" s="36"/>
      <c r="K56" s="36"/>
      <c r="L56" s="36"/>
      <c r="M56" s="36"/>
      <c r="N56" s="36"/>
      <c r="O56" s="37"/>
      <c r="P56" s="21"/>
      <c r="Q56" s="28"/>
      <c r="R56" s="38"/>
      <c r="S56" s="38"/>
      <c r="T56" s="38"/>
      <c r="U56" s="38"/>
      <c r="V56" s="38"/>
      <c r="W56" s="38"/>
      <c r="X56" s="38"/>
      <c r="Y56" s="38"/>
      <c r="Z56" s="38"/>
      <c r="AA56" s="38"/>
      <c r="AB56" s="38"/>
      <c r="AC56" s="38"/>
      <c r="AD56" s="38"/>
      <c r="AE56" s="15"/>
    </row>
    <row r="57" spans="2:31" s="18" customFormat="1" ht="13.5" customHeight="1">
      <c r="B57" s="36" t="s">
        <v>148</v>
      </c>
      <c r="C57" s="36"/>
      <c r="D57" s="36"/>
      <c r="E57" s="36"/>
      <c r="F57" s="36"/>
      <c r="G57" s="36"/>
      <c r="H57" s="36"/>
      <c r="I57" s="36"/>
      <c r="J57" s="36"/>
      <c r="K57" s="36"/>
      <c r="L57" s="36"/>
      <c r="M57" s="36"/>
      <c r="N57" s="36"/>
      <c r="O57" s="37"/>
      <c r="P57" s="21"/>
      <c r="Q57" s="28"/>
      <c r="R57" s="38"/>
      <c r="S57" s="38"/>
      <c r="T57" s="38"/>
      <c r="U57" s="38"/>
      <c r="V57" s="38"/>
      <c r="W57" s="38"/>
      <c r="X57" s="38"/>
      <c r="Y57" s="38"/>
      <c r="Z57" s="38"/>
      <c r="AA57" s="38"/>
      <c r="AB57" s="38"/>
      <c r="AC57" s="38"/>
      <c r="AD57" s="38"/>
      <c r="AE57" s="15"/>
    </row>
    <row r="58" spans="2:31" s="18" customFormat="1" ht="13.5" customHeight="1">
      <c r="B58" s="23"/>
      <c r="C58" s="23"/>
      <c r="D58" s="39"/>
      <c r="E58" s="39"/>
      <c r="F58" s="39"/>
      <c r="G58" s="39"/>
      <c r="H58" s="39"/>
      <c r="I58" s="39"/>
      <c r="J58" s="39"/>
      <c r="K58" s="39"/>
      <c r="L58" s="39"/>
      <c r="M58" s="39"/>
      <c r="N58" s="39"/>
      <c r="O58" s="39"/>
      <c r="P58" s="21"/>
      <c r="Q58" s="28"/>
      <c r="R58" s="38"/>
      <c r="S58" s="38"/>
      <c r="T58" s="38"/>
      <c r="U58" s="38"/>
      <c r="V58" s="38"/>
      <c r="W58" s="38"/>
      <c r="X58" s="38"/>
      <c r="Y58" s="38"/>
      <c r="Z58" s="38"/>
      <c r="AA58" s="38"/>
      <c r="AB58" s="38"/>
      <c r="AC58" s="38"/>
      <c r="AD58" s="38"/>
      <c r="AE58" s="15"/>
    </row>
    <row r="59" spans="1:30" ht="10.5" customHeight="1">
      <c r="A59" s="2"/>
      <c r="B59" s="18"/>
      <c r="C59" s="18"/>
      <c r="D59" s="39"/>
      <c r="E59" s="39"/>
      <c r="F59" s="39"/>
      <c r="G59" s="39"/>
      <c r="H59" s="39"/>
      <c r="I59" s="39"/>
      <c r="J59" s="39"/>
      <c r="K59" s="39"/>
      <c r="L59" s="39"/>
      <c r="M59" s="39"/>
      <c r="N59" s="39"/>
      <c r="O59" s="39"/>
      <c r="AB59" s="40"/>
      <c r="AC59" s="18"/>
      <c r="AD59" s="18"/>
    </row>
    <row r="60" spans="1:30" ht="10.5">
      <c r="A60" s="2"/>
      <c r="B60" s="18"/>
      <c r="C60" s="18"/>
      <c r="D60" s="39"/>
      <c r="E60" s="39"/>
      <c r="F60" s="39"/>
      <c r="G60" s="39"/>
      <c r="H60" s="39"/>
      <c r="I60" s="39"/>
      <c r="J60" s="39"/>
      <c r="K60" s="39"/>
      <c r="L60" s="39"/>
      <c r="M60" s="39"/>
      <c r="N60" s="39"/>
      <c r="O60" s="39"/>
      <c r="AB60" s="41"/>
      <c r="AC60" s="18"/>
      <c r="AD60" s="18"/>
    </row>
    <row r="61" spans="1:30" ht="12">
      <c r="A61" s="2"/>
      <c r="B61" s="2"/>
      <c r="C61" s="2"/>
      <c r="D61" s="42" t="s">
        <v>94</v>
      </c>
      <c r="E61" s="43"/>
      <c r="AB61" s="2"/>
      <c r="AC61" s="2"/>
      <c r="AD61" s="2"/>
    </row>
    <row r="62" spans="1:30" ht="12">
      <c r="A62" s="2"/>
      <c r="B62" s="2"/>
      <c r="C62" s="2"/>
      <c r="D62" s="42" t="s">
        <v>95</v>
      </c>
      <c r="E62" s="44">
        <f>SUM(E6,E23,E27)-E5</f>
        <v>0</v>
      </c>
      <c r="F62" s="44">
        <f aca="true" t="shared" si="0" ref="F62:O62">SUM(F6,F23,F27)-F5</f>
        <v>0</v>
      </c>
      <c r="G62" s="44">
        <f t="shared" si="0"/>
        <v>0</v>
      </c>
      <c r="H62" s="44">
        <f t="shared" si="0"/>
        <v>0</v>
      </c>
      <c r="I62" s="44">
        <f>SUM(I6,I23,I27)-I5</f>
        <v>0</v>
      </c>
      <c r="J62" s="44">
        <f t="shared" si="0"/>
        <v>0</v>
      </c>
      <c r="K62" s="44">
        <f t="shared" si="0"/>
        <v>0</v>
      </c>
      <c r="L62" s="44">
        <f t="shared" si="0"/>
        <v>0</v>
      </c>
      <c r="M62" s="44">
        <f t="shared" si="0"/>
        <v>0</v>
      </c>
      <c r="N62" s="44">
        <f t="shared" si="0"/>
        <v>0</v>
      </c>
      <c r="O62" s="44">
        <f t="shared" si="0"/>
        <v>0</v>
      </c>
      <c r="Q62" s="44">
        <f aca="true" t="shared" si="1" ref="Q62:AA62">SUM(Q6,Q23,Q27)-Q5</f>
        <v>0</v>
      </c>
      <c r="R62" s="44">
        <f t="shared" si="1"/>
        <v>0</v>
      </c>
      <c r="S62" s="44">
        <f t="shared" si="1"/>
        <v>0</v>
      </c>
      <c r="T62" s="44">
        <f t="shared" si="1"/>
        <v>0</v>
      </c>
      <c r="U62" s="44">
        <f>SUM(U6,U23,U27)-U5</f>
        <v>0</v>
      </c>
      <c r="V62" s="44">
        <f t="shared" si="1"/>
        <v>0</v>
      </c>
      <c r="W62" s="44">
        <f t="shared" si="1"/>
        <v>0</v>
      </c>
      <c r="X62" s="44">
        <f t="shared" si="1"/>
        <v>0</v>
      </c>
      <c r="Y62" s="44">
        <f t="shared" si="1"/>
        <v>0</v>
      </c>
      <c r="Z62" s="44">
        <f t="shared" si="1"/>
        <v>0</v>
      </c>
      <c r="AA62" s="44">
        <f t="shared" si="1"/>
        <v>0</v>
      </c>
      <c r="AB62" s="2"/>
      <c r="AC62" s="2"/>
      <c r="AD62" s="2"/>
    </row>
    <row r="63" spans="2:30" ht="12">
      <c r="B63" s="2"/>
      <c r="C63" s="2"/>
      <c r="D63" s="42" t="s">
        <v>96</v>
      </c>
      <c r="E63" s="44">
        <f>SUM(E7:E22)-E6</f>
        <v>0</v>
      </c>
      <c r="F63" s="44">
        <f aca="true" t="shared" si="2" ref="F63:O63">SUM(F7:F22)-F6</f>
        <v>0</v>
      </c>
      <c r="G63" s="44">
        <f t="shared" si="2"/>
        <v>0</v>
      </c>
      <c r="H63" s="44">
        <f t="shared" si="2"/>
        <v>0</v>
      </c>
      <c r="I63" s="44">
        <f>SUM(I7:I22)-I6</f>
        <v>0</v>
      </c>
      <c r="J63" s="44">
        <f t="shared" si="2"/>
        <v>0</v>
      </c>
      <c r="K63" s="44">
        <f t="shared" si="2"/>
        <v>0</v>
      </c>
      <c r="L63" s="44">
        <f t="shared" si="2"/>
        <v>0</v>
      </c>
      <c r="M63" s="44">
        <f t="shared" si="2"/>
        <v>0</v>
      </c>
      <c r="N63" s="44">
        <f t="shared" si="2"/>
        <v>0</v>
      </c>
      <c r="O63" s="44">
        <f t="shared" si="2"/>
        <v>0</v>
      </c>
      <c r="Q63" s="44">
        <f aca="true" t="shared" si="3" ref="Q63:AA63">SUM(Q7:Q22)-Q6</f>
        <v>0</v>
      </c>
      <c r="R63" s="44">
        <f t="shared" si="3"/>
        <v>0</v>
      </c>
      <c r="S63" s="44">
        <f t="shared" si="3"/>
        <v>0</v>
      </c>
      <c r="T63" s="44">
        <f t="shared" si="3"/>
        <v>0</v>
      </c>
      <c r="U63" s="44">
        <f>SUM(U7:U22)-U6</f>
        <v>0</v>
      </c>
      <c r="V63" s="44">
        <f t="shared" si="3"/>
        <v>0</v>
      </c>
      <c r="W63" s="44">
        <f t="shared" si="3"/>
        <v>0</v>
      </c>
      <c r="X63" s="44">
        <f t="shared" si="3"/>
        <v>0</v>
      </c>
      <c r="Y63" s="44">
        <f t="shared" si="3"/>
        <v>0</v>
      </c>
      <c r="Z63" s="44">
        <f t="shared" si="3"/>
        <v>0</v>
      </c>
      <c r="AA63" s="44">
        <f t="shared" si="3"/>
        <v>0</v>
      </c>
      <c r="AB63" s="2"/>
      <c r="AC63" s="2"/>
      <c r="AD63" s="2"/>
    </row>
    <row r="64" spans="2:30" ht="12">
      <c r="B64" s="2"/>
      <c r="C64" s="2"/>
      <c r="D64" s="42" t="s">
        <v>97</v>
      </c>
      <c r="E64" s="44">
        <f>SUM(E24:E26)-E23</f>
        <v>0</v>
      </c>
      <c r="F64" s="44">
        <f aca="true" t="shared" si="4" ref="F64:O64">SUM(F24:F26)-F23</f>
        <v>0</v>
      </c>
      <c r="G64" s="44">
        <f t="shared" si="4"/>
        <v>0</v>
      </c>
      <c r="H64" s="44">
        <f t="shared" si="4"/>
        <v>0</v>
      </c>
      <c r="I64" s="44">
        <f>SUM(I24:I26)-I23</f>
        <v>0</v>
      </c>
      <c r="J64" s="44">
        <f t="shared" si="4"/>
        <v>0</v>
      </c>
      <c r="K64" s="44">
        <f t="shared" si="4"/>
        <v>0</v>
      </c>
      <c r="L64" s="44">
        <f t="shared" si="4"/>
        <v>0</v>
      </c>
      <c r="M64" s="44">
        <f t="shared" si="4"/>
        <v>0</v>
      </c>
      <c r="N64" s="44">
        <f t="shared" si="4"/>
        <v>0</v>
      </c>
      <c r="O64" s="44">
        <f t="shared" si="4"/>
        <v>0</v>
      </c>
      <c r="Q64" s="44">
        <f aca="true" t="shared" si="5" ref="Q64:AA64">SUM(Q24:Q26)-Q23</f>
        <v>0</v>
      </c>
      <c r="R64" s="44">
        <f t="shared" si="5"/>
        <v>0</v>
      </c>
      <c r="S64" s="44">
        <f t="shared" si="5"/>
        <v>0</v>
      </c>
      <c r="T64" s="44">
        <f t="shared" si="5"/>
        <v>0</v>
      </c>
      <c r="U64" s="44">
        <f>SUM(U24:U26)-U23</f>
        <v>0</v>
      </c>
      <c r="V64" s="44">
        <f t="shared" si="5"/>
        <v>0</v>
      </c>
      <c r="W64" s="44">
        <f t="shared" si="5"/>
        <v>0</v>
      </c>
      <c r="X64" s="44">
        <f t="shared" si="5"/>
        <v>0</v>
      </c>
      <c r="Y64" s="44">
        <f t="shared" si="5"/>
        <v>0</v>
      </c>
      <c r="Z64" s="44">
        <f t="shared" si="5"/>
        <v>0</v>
      </c>
      <c r="AA64" s="44">
        <f t="shared" si="5"/>
        <v>0</v>
      </c>
      <c r="AB64" s="2"/>
      <c r="AC64" s="2"/>
      <c r="AD64" s="2"/>
    </row>
    <row r="65" spans="4:30" ht="12">
      <c r="D65" s="45" t="s">
        <v>98</v>
      </c>
      <c r="E65" s="46">
        <f>SUM(E28:E54)-E27</f>
        <v>0</v>
      </c>
      <c r="F65" s="46">
        <f aca="true" t="shared" si="6" ref="F65:O65">SUM(F28:F54)-F27</f>
        <v>0</v>
      </c>
      <c r="G65" s="46">
        <f t="shared" si="6"/>
        <v>0</v>
      </c>
      <c r="H65" s="46">
        <f t="shared" si="6"/>
        <v>0</v>
      </c>
      <c r="I65" s="46">
        <f>SUM(I28:I54)-I27</f>
        <v>0</v>
      </c>
      <c r="J65" s="46">
        <f t="shared" si="6"/>
        <v>0</v>
      </c>
      <c r="K65" s="46">
        <f t="shared" si="6"/>
        <v>0</v>
      </c>
      <c r="L65" s="46">
        <f t="shared" si="6"/>
        <v>0</v>
      </c>
      <c r="M65" s="46">
        <f t="shared" si="6"/>
        <v>0</v>
      </c>
      <c r="N65" s="46">
        <f t="shared" si="6"/>
        <v>0</v>
      </c>
      <c r="O65" s="46">
        <f t="shared" si="6"/>
        <v>0</v>
      </c>
      <c r="Q65" s="46">
        <f aca="true" t="shared" si="7" ref="Q65:AA65">SUM(Q28:Q54)-Q27</f>
        <v>0</v>
      </c>
      <c r="R65" s="46">
        <f t="shared" si="7"/>
        <v>0</v>
      </c>
      <c r="S65" s="46">
        <f t="shared" si="7"/>
        <v>0</v>
      </c>
      <c r="T65" s="46">
        <f t="shared" si="7"/>
        <v>0</v>
      </c>
      <c r="U65" s="46">
        <f>SUM(U28:U54)-U27</f>
        <v>0</v>
      </c>
      <c r="V65" s="46">
        <f t="shared" si="7"/>
        <v>0</v>
      </c>
      <c r="W65" s="46">
        <f t="shared" si="7"/>
        <v>0</v>
      </c>
      <c r="X65" s="46">
        <f t="shared" si="7"/>
        <v>0</v>
      </c>
      <c r="Y65" s="46">
        <f t="shared" si="7"/>
        <v>0</v>
      </c>
      <c r="Z65" s="46">
        <f t="shared" si="7"/>
        <v>0</v>
      </c>
      <c r="AA65" s="46">
        <f t="shared" si="7"/>
        <v>0</v>
      </c>
      <c r="AD65" s="47"/>
    </row>
    <row r="66" spans="4:30" ht="9">
      <c r="D66" s="47"/>
      <c r="E66" s="48"/>
      <c r="F66" s="48"/>
      <c r="G66" s="48"/>
      <c r="H66" s="48"/>
      <c r="I66" s="48"/>
      <c r="J66" s="48"/>
      <c r="K66" s="48"/>
      <c r="L66" s="48"/>
      <c r="M66" s="48"/>
      <c r="N66" s="48"/>
      <c r="O66" s="48"/>
      <c r="P66" s="48"/>
      <c r="Q66" s="48"/>
      <c r="R66" s="48"/>
      <c r="S66" s="48"/>
      <c r="T66" s="48"/>
      <c r="U66" s="48"/>
      <c r="V66" s="48"/>
      <c r="W66" s="48"/>
      <c r="X66" s="48"/>
      <c r="Y66" s="48"/>
      <c r="Z66" s="48"/>
      <c r="AA66" s="48"/>
      <c r="AD66" s="47"/>
    </row>
    <row r="67" spans="4:30" ht="9">
      <c r="D67" s="47"/>
      <c r="E67" s="48"/>
      <c r="F67" s="48"/>
      <c r="G67" s="48"/>
      <c r="H67" s="48"/>
      <c r="I67" s="48"/>
      <c r="J67" s="48"/>
      <c r="K67" s="48"/>
      <c r="L67" s="48"/>
      <c r="M67" s="48"/>
      <c r="N67" s="48"/>
      <c r="O67" s="48"/>
      <c r="P67" s="48"/>
      <c r="Q67" s="48"/>
      <c r="R67" s="48"/>
      <c r="S67" s="48"/>
      <c r="T67" s="48"/>
      <c r="U67" s="48"/>
      <c r="V67" s="48"/>
      <c r="W67" s="48"/>
      <c r="X67" s="48"/>
      <c r="Y67" s="48"/>
      <c r="Z67" s="48"/>
      <c r="AA67" s="48"/>
      <c r="AD67" s="47"/>
    </row>
    <row r="68" spans="4:30" ht="9">
      <c r="D68" s="47"/>
      <c r="E68" s="48"/>
      <c r="F68" s="48"/>
      <c r="G68" s="48"/>
      <c r="H68" s="48"/>
      <c r="I68" s="48"/>
      <c r="J68" s="48"/>
      <c r="K68" s="48"/>
      <c r="L68" s="48"/>
      <c r="M68" s="48"/>
      <c r="N68" s="48"/>
      <c r="O68" s="48"/>
      <c r="P68" s="48"/>
      <c r="Q68" s="48"/>
      <c r="R68" s="48"/>
      <c r="S68" s="48"/>
      <c r="T68" s="48"/>
      <c r="U68" s="48"/>
      <c r="V68" s="48"/>
      <c r="W68" s="48"/>
      <c r="X68" s="48"/>
      <c r="Y68" s="48"/>
      <c r="Z68" s="48"/>
      <c r="AA68" s="48"/>
      <c r="AD68" s="47"/>
    </row>
    <row r="69" spans="4:30" ht="9">
      <c r="D69" s="47"/>
      <c r="E69" s="48"/>
      <c r="F69" s="48"/>
      <c r="G69" s="48"/>
      <c r="H69" s="48"/>
      <c r="I69" s="48"/>
      <c r="J69" s="48"/>
      <c r="K69" s="48"/>
      <c r="L69" s="48"/>
      <c r="M69" s="48"/>
      <c r="N69" s="48"/>
      <c r="O69" s="48"/>
      <c r="P69" s="48"/>
      <c r="Q69" s="48"/>
      <c r="R69" s="48"/>
      <c r="S69" s="48"/>
      <c r="T69" s="48"/>
      <c r="U69" s="48"/>
      <c r="V69" s="48"/>
      <c r="W69" s="48"/>
      <c r="X69" s="48"/>
      <c r="Y69" s="48"/>
      <c r="Z69" s="48"/>
      <c r="AA69" s="48"/>
      <c r="AD69" s="47"/>
    </row>
    <row r="70" spans="4:30" ht="9">
      <c r="D70" s="47"/>
      <c r="E70" s="48"/>
      <c r="AD70" s="47"/>
    </row>
    <row r="71" spans="4:30" ht="9">
      <c r="D71" s="47"/>
      <c r="E71" s="48"/>
      <c r="AD71" s="47"/>
    </row>
    <row r="72" spans="4:30" ht="9">
      <c r="D72" s="47"/>
      <c r="E72" s="48"/>
      <c r="AD72" s="47"/>
    </row>
    <row r="73" ht="9">
      <c r="E73" s="48"/>
    </row>
  </sheetData>
  <sheetProtection/>
  <mergeCells count="12">
    <mergeCell ref="E2:N2"/>
    <mergeCell ref="R2:AA2"/>
    <mergeCell ref="AB4:AD4"/>
    <mergeCell ref="B5:D5"/>
    <mergeCell ref="AB5:AD5"/>
    <mergeCell ref="C27:D27"/>
    <mergeCell ref="AC23:AD23"/>
    <mergeCell ref="AC27:AD27"/>
    <mergeCell ref="B4:D4"/>
    <mergeCell ref="C6:D6"/>
    <mergeCell ref="AC6:AD6"/>
    <mergeCell ref="C23:D23"/>
  </mergeCells>
  <printOptions horizontalCentered="1"/>
  <pageMargins left="0.3937007874015748" right="0.3937007874015748" top="0.5905511811023623" bottom="0.3937007874015748" header="0.31496062992125984" footer="0.31496062992125984"/>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AH73"/>
  <sheetViews>
    <sheetView view="pageBreakPreview" zoomScaleSheetLayoutView="100" zoomScalePageLayoutView="0" workbookViewId="0" topLeftCell="A1">
      <selection activeCell="R2" sqref="R2"/>
    </sheetView>
  </sheetViews>
  <sheetFormatPr defaultColWidth="9.28125" defaultRowHeight="12"/>
  <cols>
    <col min="1" max="3" width="2.8515625" style="1" customWidth="1"/>
    <col min="4" max="4" width="18.8515625" style="1" customWidth="1"/>
    <col min="5" max="5" width="7.421875" style="2" customWidth="1"/>
    <col min="6" max="6" width="8.00390625" style="2" customWidth="1"/>
    <col min="7" max="8" width="8.8515625" style="2" customWidth="1"/>
    <col min="9" max="9" width="7.28125" style="2" customWidth="1"/>
    <col min="10" max="11" width="8.8515625" style="2" customWidth="1"/>
    <col min="12" max="12" width="7.28125" style="2" customWidth="1"/>
    <col min="13" max="13" width="8.8515625" style="2" customWidth="1"/>
    <col min="14" max="15" width="8.00390625" style="2" customWidth="1"/>
    <col min="16" max="16" width="7.00390625" style="2" customWidth="1"/>
    <col min="17" max="17" width="3.8515625" style="2" customWidth="1"/>
    <col min="18" max="18" width="8.140625" style="2" customWidth="1"/>
    <col min="19" max="19" width="8.00390625" style="2" customWidth="1"/>
    <col min="20" max="20" width="8.7109375" style="2" customWidth="1"/>
    <col min="21" max="21" width="6.8515625" style="2" customWidth="1"/>
    <col min="22" max="22" width="7.8515625" style="2" customWidth="1"/>
    <col min="23" max="23" width="8.7109375" style="2" customWidth="1"/>
    <col min="24" max="24" width="7.421875" style="2" customWidth="1"/>
    <col min="25" max="25" width="7.8515625" style="2" customWidth="1"/>
    <col min="26" max="29" width="8.7109375" style="2" customWidth="1"/>
    <col min="30" max="31" width="2.8515625" style="1" customWidth="1"/>
    <col min="32" max="32" width="18.8515625" style="1" customWidth="1"/>
    <col min="33" max="16384" width="9.28125" style="2" customWidth="1"/>
  </cols>
  <sheetData>
    <row r="1" spans="2:18" ht="9">
      <c r="B1" s="1" t="s">
        <v>154</v>
      </c>
      <c r="R1" s="2" t="s">
        <v>155</v>
      </c>
    </row>
    <row r="2" spans="5:29" s="3" customFormat="1" ht="14.25">
      <c r="E2" s="128" t="s">
        <v>44</v>
      </c>
      <c r="F2" s="128"/>
      <c r="G2" s="128"/>
      <c r="H2" s="128"/>
      <c r="I2" s="128"/>
      <c r="J2" s="128"/>
      <c r="K2" s="128"/>
      <c r="L2" s="128"/>
      <c r="M2" s="128"/>
      <c r="N2" s="128"/>
      <c r="O2" s="128"/>
      <c r="S2" s="128" t="s">
        <v>43</v>
      </c>
      <c r="T2" s="128"/>
      <c r="U2" s="128"/>
      <c r="V2" s="128"/>
      <c r="W2" s="128"/>
      <c r="X2" s="128"/>
      <c r="Y2" s="128"/>
      <c r="Z2" s="128"/>
      <c r="AA2" s="128"/>
      <c r="AB2" s="128"/>
      <c r="AC2" s="128"/>
    </row>
    <row r="3" spans="4:32" ht="9.75"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26" t="s">
        <v>33</v>
      </c>
      <c r="C4" s="126"/>
      <c r="D4" s="127"/>
      <c r="E4" s="8" t="s">
        <v>73</v>
      </c>
      <c r="F4" s="9" t="s">
        <v>74</v>
      </c>
      <c r="G4" s="8" t="s">
        <v>125</v>
      </c>
      <c r="H4" s="8" t="s">
        <v>126</v>
      </c>
      <c r="I4" s="8" t="s">
        <v>75</v>
      </c>
      <c r="J4" s="8" t="s">
        <v>76</v>
      </c>
      <c r="K4" s="8" t="s">
        <v>109</v>
      </c>
      <c r="L4" s="8" t="s">
        <v>77</v>
      </c>
      <c r="M4" s="9" t="s">
        <v>127</v>
      </c>
      <c r="N4" s="8" t="s">
        <v>110</v>
      </c>
      <c r="O4" s="8" t="s">
        <v>111</v>
      </c>
      <c r="P4" s="49" t="s">
        <v>112</v>
      </c>
      <c r="R4" s="50" t="s">
        <v>113</v>
      </c>
      <c r="S4" s="9" t="s">
        <v>114</v>
      </c>
      <c r="T4" s="9" t="s">
        <v>128</v>
      </c>
      <c r="U4" s="8" t="s">
        <v>129</v>
      </c>
      <c r="V4" s="8" t="s">
        <v>78</v>
      </c>
      <c r="W4" s="8" t="s">
        <v>115</v>
      </c>
      <c r="X4" s="9" t="s">
        <v>79</v>
      </c>
      <c r="Y4" s="8" t="s">
        <v>36</v>
      </c>
      <c r="Z4" s="8" t="s">
        <v>80</v>
      </c>
      <c r="AA4" s="9" t="s">
        <v>116</v>
      </c>
      <c r="AB4" s="8" t="s">
        <v>117</v>
      </c>
      <c r="AC4" s="8" t="s">
        <v>118</v>
      </c>
      <c r="AD4" s="129" t="s">
        <v>34</v>
      </c>
      <c r="AE4" s="130"/>
      <c r="AF4" s="130"/>
    </row>
    <row r="5" spans="2:32" s="51" customFormat="1" ht="15.75" customHeight="1">
      <c r="B5" s="123" t="s">
        <v>1</v>
      </c>
      <c r="C5" s="123"/>
      <c r="D5" s="124"/>
      <c r="E5" s="73">
        <v>213</v>
      </c>
      <c r="F5" s="73">
        <v>992</v>
      </c>
      <c r="G5" s="73">
        <v>4595</v>
      </c>
      <c r="H5" s="74">
        <v>5986</v>
      </c>
      <c r="I5" s="74">
        <v>2686</v>
      </c>
      <c r="J5" s="74">
        <v>3256</v>
      </c>
      <c r="K5" s="74">
        <v>2009</v>
      </c>
      <c r="L5" s="74">
        <v>404</v>
      </c>
      <c r="M5" s="74">
        <v>13852</v>
      </c>
      <c r="N5" s="74">
        <v>42130</v>
      </c>
      <c r="O5" s="74">
        <v>8966</v>
      </c>
      <c r="P5" s="100">
        <v>4355</v>
      </c>
      <c r="Q5" s="52"/>
      <c r="R5" s="106">
        <v>23186</v>
      </c>
      <c r="S5" s="75">
        <v>11102</v>
      </c>
      <c r="T5" s="75">
        <v>25912</v>
      </c>
      <c r="U5" s="75">
        <v>59</v>
      </c>
      <c r="V5" s="75">
        <v>2643</v>
      </c>
      <c r="W5" s="75">
        <v>1866</v>
      </c>
      <c r="X5" s="75">
        <v>321</v>
      </c>
      <c r="Y5" s="75">
        <v>2784</v>
      </c>
      <c r="Z5" s="75">
        <v>32404</v>
      </c>
      <c r="AA5" s="75">
        <v>16561</v>
      </c>
      <c r="AB5" s="75">
        <v>5017</v>
      </c>
      <c r="AC5" s="75">
        <v>902</v>
      </c>
      <c r="AD5" s="131" t="s">
        <v>1</v>
      </c>
      <c r="AE5" s="132"/>
      <c r="AF5" s="132"/>
    </row>
    <row r="6" spans="2:32" s="51" customFormat="1" ht="15.75" customHeight="1">
      <c r="B6" s="16"/>
      <c r="C6" s="123" t="s">
        <v>2</v>
      </c>
      <c r="D6" s="124"/>
      <c r="E6" s="76">
        <v>4</v>
      </c>
      <c r="F6" s="76">
        <v>115</v>
      </c>
      <c r="G6" s="76">
        <v>191</v>
      </c>
      <c r="H6" s="77">
        <v>1143</v>
      </c>
      <c r="I6" s="77">
        <v>456</v>
      </c>
      <c r="J6" s="77">
        <v>64</v>
      </c>
      <c r="K6" s="77">
        <v>80</v>
      </c>
      <c r="L6" s="77">
        <v>11</v>
      </c>
      <c r="M6" s="77">
        <v>48</v>
      </c>
      <c r="N6" s="77">
        <v>274</v>
      </c>
      <c r="O6" s="77">
        <v>65</v>
      </c>
      <c r="P6" s="101">
        <v>30</v>
      </c>
      <c r="Q6" s="52"/>
      <c r="R6" s="107">
        <v>108</v>
      </c>
      <c r="S6" s="78">
        <v>141</v>
      </c>
      <c r="T6" s="78">
        <v>258</v>
      </c>
      <c r="U6" s="78">
        <v>16</v>
      </c>
      <c r="V6" s="78">
        <v>448</v>
      </c>
      <c r="W6" s="78">
        <v>53</v>
      </c>
      <c r="X6" s="78">
        <v>65</v>
      </c>
      <c r="Y6" s="78">
        <v>271</v>
      </c>
      <c r="Z6" s="78">
        <v>5981</v>
      </c>
      <c r="AA6" s="78">
        <v>104</v>
      </c>
      <c r="AB6" s="78">
        <v>39</v>
      </c>
      <c r="AC6" s="78">
        <v>227</v>
      </c>
      <c r="AD6" s="17"/>
      <c r="AE6" s="125" t="s">
        <v>2</v>
      </c>
      <c r="AF6" s="125"/>
    </row>
    <row r="7" spans="2:32" s="53" customFormat="1" ht="13.5" customHeight="1">
      <c r="B7" s="19"/>
      <c r="C7" s="19"/>
      <c r="D7" s="20" t="s">
        <v>45</v>
      </c>
      <c r="E7" s="62">
        <v>0</v>
      </c>
      <c r="F7" s="62">
        <v>0</v>
      </c>
      <c r="G7" s="62">
        <v>0</v>
      </c>
      <c r="H7" s="61">
        <v>4</v>
      </c>
      <c r="I7" s="61">
        <v>0</v>
      </c>
      <c r="J7" s="61">
        <v>0</v>
      </c>
      <c r="K7" s="61">
        <v>0</v>
      </c>
      <c r="L7" s="61">
        <v>0</v>
      </c>
      <c r="M7" s="61">
        <v>0</v>
      </c>
      <c r="N7" s="61">
        <v>0</v>
      </c>
      <c r="O7" s="61">
        <v>0</v>
      </c>
      <c r="P7" s="102">
        <v>0</v>
      </c>
      <c r="Q7" s="54"/>
      <c r="R7" s="108">
        <v>0</v>
      </c>
      <c r="S7" s="60">
        <v>0</v>
      </c>
      <c r="T7" s="60">
        <v>0</v>
      </c>
      <c r="U7" s="60">
        <v>0</v>
      </c>
      <c r="V7" s="60">
        <v>0</v>
      </c>
      <c r="W7" s="60">
        <v>0</v>
      </c>
      <c r="X7" s="60">
        <v>0</v>
      </c>
      <c r="Y7" s="60">
        <v>0</v>
      </c>
      <c r="Z7" s="60">
        <v>10</v>
      </c>
      <c r="AA7" s="60">
        <v>0</v>
      </c>
      <c r="AB7" s="60">
        <v>0</v>
      </c>
      <c r="AC7" s="60">
        <v>0</v>
      </c>
      <c r="AD7" s="22"/>
      <c r="AE7" s="23"/>
      <c r="AF7" s="24" t="s">
        <v>45</v>
      </c>
    </row>
    <row r="8" spans="2:32" s="53" customFormat="1" ht="13.5" customHeight="1">
      <c r="B8" s="19"/>
      <c r="C8" s="19"/>
      <c r="D8" s="20" t="s">
        <v>46</v>
      </c>
      <c r="E8" s="62">
        <v>0</v>
      </c>
      <c r="F8" s="62">
        <v>0</v>
      </c>
      <c r="G8" s="62">
        <v>0</v>
      </c>
      <c r="H8" s="61">
        <v>2</v>
      </c>
      <c r="I8" s="61">
        <v>0</v>
      </c>
      <c r="J8" s="61">
        <v>0</v>
      </c>
      <c r="K8" s="61">
        <v>0</v>
      </c>
      <c r="L8" s="61">
        <v>0</v>
      </c>
      <c r="M8" s="61">
        <v>0</v>
      </c>
      <c r="N8" s="61">
        <v>0</v>
      </c>
      <c r="O8" s="61">
        <v>0</v>
      </c>
      <c r="P8" s="102">
        <v>0</v>
      </c>
      <c r="Q8" s="54"/>
      <c r="R8" s="108">
        <v>0</v>
      </c>
      <c r="S8" s="60">
        <v>1</v>
      </c>
      <c r="T8" s="60">
        <v>0</v>
      </c>
      <c r="U8" s="60">
        <v>0</v>
      </c>
      <c r="V8" s="60">
        <v>0</v>
      </c>
      <c r="W8" s="60">
        <v>0</v>
      </c>
      <c r="X8" s="60">
        <v>0</v>
      </c>
      <c r="Y8" s="60">
        <v>0</v>
      </c>
      <c r="Z8" s="60">
        <v>32</v>
      </c>
      <c r="AA8" s="60">
        <v>0</v>
      </c>
      <c r="AB8" s="60">
        <v>0</v>
      </c>
      <c r="AC8" s="60">
        <v>0</v>
      </c>
      <c r="AD8" s="22"/>
      <c r="AE8" s="23"/>
      <c r="AF8" s="24" t="s">
        <v>46</v>
      </c>
    </row>
    <row r="9" spans="2:32" s="53" customFormat="1" ht="13.5" customHeight="1">
      <c r="B9" s="19"/>
      <c r="C9" s="19"/>
      <c r="D9" s="20" t="s">
        <v>3</v>
      </c>
      <c r="E9" s="62">
        <v>0</v>
      </c>
      <c r="F9" s="62">
        <v>0</v>
      </c>
      <c r="G9" s="62">
        <v>0</v>
      </c>
      <c r="H9" s="61">
        <v>0</v>
      </c>
      <c r="I9" s="61">
        <v>1</v>
      </c>
      <c r="J9" s="61">
        <v>0</v>
      </c>
      <c r="K9" s="61">
        <v>0</v>
      </c>
      <c r="L9" s="61">
        <v>0</v>
      </c>
      <c r="M9" s="61">
        <v>0</v>
      </c>
      <c r="N9" s="61">
        <v>0</v>
      </c>
      <c r="O9" s="61">
        <v>0</v>
      </c>
      <c r="P9" s="102">
        <v>0</v>
      </c>
      <c r="Q9" s="54"/>
      <c r="R9" s="108">
        <v>0</v>
      </c>
      <c r="S9" s="60">
        <v>0</v>
      </c>
      <c r="T9" s="60">
        <v>0</v>
      </c>
      <c r="U9" s="60">
        <v>0</v>
      </c>
      <c r="V9" s="60">
        <v>0</v>
      </c>
      <c r="W9" s="60">
        <v>0</v>
      </c>
      <c r="X9" s="60">
        <v>0</v>
      </c>
      <c r="Y9" s="60">
        <v>0</v>
      </c>
      <c r="Z9" s="60">
        <v>7</v>
      </c>
      <c r="AA9" s="60">
        <v>0</v>
      </c>
      <c r="AB9" s="60">
        <v>0</v>
      </c>
      <c r="AC9" s="60">
        <v>0</v>
      </c>
      <c r="AD9" s="22"/>
      <c r="AE9" s="23"/>
      <c r="AF9" s="24" t="s">
        <v>3</v>
      </c>
    </row>
    <row r="10" spans="2:32" s="53" customFormat="1" ht="13.5" customHeight="1">
      <c r="B10" s="19"/>
      <c r="C10" s="19"/>
      <c r="D10" s="20" t="s">
        <v>47</v>
      </c>
      <c r="E10" s="62">
        <v>0</v>
      </c>
      <c r="F10" s="62">
        <v>0</v>
      </c>
      <c r="G10" s="62">
        <v>0</v>
      </c>
      <c r="H10" s="61">
        <v>0</v>
      </c>
      <c r="I10" s="61">
        <v>0</v>
      </c>
      <c r="J10" s="61">
        <v>0</v>
      </c>
      <c r="K10" s="61">
        <v>0</v>
      </c>
      <c r="L10" s="61">
        <v>0</v>
      </c>
      <c r="M10" s="61">
        <v>0</v>
      </c>
      <c r="N10" s="61">
        <v>1</v>
      </c>
      <c r="O10" s="61">
        <v>1</v>
      </c>
      <c r="P10" s="102">
        <v>0</v>
      </c>
      <c r="Q10" s="54"/>
      <c r="R10" s="108">
        <v>0</v>
      </c>
      <c r="S10" s="60">
        <v>0</v>
      </c>
      <c r="T10" s="60">
        <v>0</v>
      </c>
      <c r="U10" s="60">
        <v>0</v>
      </c>
      <c r="V10" s="60">
        <v>0</v>
      </c>
      <c r="W10" s="60">
        <v>0</v>
      </c>
      <c r="X10" s="60">
        <v>0</v>
      </c>
      <c r="Y10" s="60">
        <v>0</v>
      </c>
      <c r="Z10" s="60">
        <v>0</v>
      </c>
      <c r="AA10" s="60">
        <v>0</v>
      </c>
      <c r="AB10" s="60">
        <v>0</v>
      </c>
      <c r="AC10" s="60">
        <v>0</v>
      </c>
      <c r="AD10" s="22"/>
      <c r="AE10" s="23"/>
      <c r="AF10" s="24" t="s">
        <v>47</v>
      </c>
    </row>
    <row r="11" spans="2:32" s="53" customFormat="1" ht="13.5" customHeight="1">
      <c r="B11" s="19"/>
      <c r="C11" s="19"/>
      <c r="D11" s="20" t="s">
        <v>4</v>
      </c>
      <c r="E11" s="62">
        <v>0</v>
      </c>
      <c r="F11" s="62">
        <v>7</v>
      </c>
      <c r="G11" s="62">
        <v>8</v>
      </c>
      <c r="H11" s="61">
        <v>30</v>
      </c>
      <c r="I11" s="61">
        <v>8</v>
      </c>
      <c r="J11" s="61">
        <v>5</v>
      </c>
      <c r="K11" s="61">
        <v>0</v>
      </c>
      <c r="L11" s="61">
        <v>0</v>
      </c>
      <c r="M11" s="61">
        <v>0</v>
      </c>
      <c r="N11" s="61">
        <v>16</v>
      </c>
      <c r="O11" s="61">
        <v>3</v>
      </c>
      <c r="P11" s="102">
        <v>0</v>
      </c>
      <c r="Q11" s="54"/>
      <c r="R11" s="108">
        <v>12</v>
      </c>
      <c r="S11" s="60">
        <v>15</v>
      </c>
      <c r="T11" s="60">
        <v>25</v>
      </c>
      <c r="U11" s="60">
        <v>6</v>
      </c>
      <c r="V11" s="60">
        <v>72</v>
      </c>
      <c r="W11" s="60">
        <v>2</v>
      </c>
      <c r="X11" s="60">
        <v>6</v>
      </c>
      <c r="Y11" s="60">
        <v>12</v>
      </c>
      <c r="Z11" s="60">
        <v>293</v>
      </c>
      <c r="AA11" s="60">
        <v>10</v>
      </c>
      <c r="AB11" s="60">
        <v>2</v>
      </c>
      <c r="AC11" s="60">
        <v>13</v>
      </c>
      <c r="AD11" s="22"/>
      <c r="AE11" s="23"/>
      <c r="AF11" s="24" t="s">
        <v>4</v>
      </c>
    </row>
    <row r="12" spans="2:32" s="53" customFormat="1" ht="13.5" customHeight="1">
      <c r="B12" s="19"/>
      <c r="C12" s="19"/>
      <c r="D12" s="20" t="s">
        <v>48</v>
      </c>
      <c r="E12" s="62">
        <v>0</v>
      </c>
      <c r="F12" s="62">
        <v>0</v>
      </c>
      <c r="G12" s="62">
        <v>0</v>
      </c>
      <c r="H12" s="61">
        <v>0</v>
      </c>
      <c r="I12" s="61">
        <v>366</v>
      </c>
      <c r="J12" s="61">
        <v>0</v>
      </c>
      <c r="K12" s="61">
        <v>0</v>
      </c>
      <c r="L12" s="61">
        <v>0</v>
      </c>
      <c r="M12" s="61">
        <v>0</v>
      </c>
      <c r="N12" s="61">
        <v>0</v>
      </c>
      <c r="O12" s="61">
        <v>0</v>
      </c>
      <c r="P12" s="102">
        <v>0</v>
      </c>
      <c r="Q12" s="54"/>
      <c r="R12" s="108">
        <v>0</v>
      </c>
      <c r="S12" s="60">
        <v>0</v>
      </c>
      <c r="T12" s="60">
        <v>0</v>
      </c>
      <c r="U12" s="60">
        <v>0</v>
      </c>
      <c r="V12" s="60">
        <v>0</v>
      </c>
      <c r="W12" s="60">
        <v>0</v>
      </c>
      <c r="X12" s="60">
        <v>0</v>
      </c>
      <c r="Y12" s="60">
        <v>0</v>
      </c>
      <c r="Z12" s="60">
        <v>0</v>
      </c>
      <c r="AA12" s="60">
        <v>0</v>
      </c>
      <c r="AB12" s="60">
        <v>0</v>
      </c>
      <c r="AC12" s="60">
        <v>0</v>
      </c>
      <c r="AD12" s="22"/>
      <c r="AE12" s="23"/>
      <c r="AF12" s="24" t="s">
        <v>48</v>
      </c>
    </row>
    <row r="13" spans="2:32" s="53" customFormat="1" ht="13.5" customHeight="1">
      <c r="B13" s="19"/>
      <c r="C13" s="19"/>
      <c r="D13" s="25" t="s">
        <v>5</v>
      </c>
      <c r="E13" s="62">
        <v>0</v>
      </c>
      <c r="F13" s="62">
        <v>0</v>
      </c>
      <c r="G13" s="62">
        <v>1</v>
      </c>
      <c r="H13" s="61">
        <v>0</v>
      </c>
      <c r="I13" s="61">
        <v>0</v>
      </c>
      <c r="J13" s="61">
        <v>0</v>
      </c>
      <c r="K13" s="61">
        <v>0</v>
      </c>
      <c r="L13" s="61">
        <v>0</v>
      </c>
      <c r="M13" s="61">
        <v>0</v>
      </c>
      <c r="N13" s="61">
        <v>0</v>
      </c>
      <c r="O13" s="61">
        <v>0</v>
      </c>
      <c r="P13" s="102">
        <v>0</v>
      </c>
      <c r="Q13" s="54"/>
      <c r="R13" s="108">
        <v>0</v>
      </c>
      <c r="S13" s="60">
        <v>0</v>
      </c>
      <c r="T13" s="60">
        <v>0</v>
      </c>
      <c r="U13" s="60">
        <v>0</v>
      </c>
      <c r="V13" s="60">
        <v>0</v>
      </c>
      <c r="W13" s="60">
        <v>0</v>
      </c>
      <c r="X13" s="60">
        <v>0</v>
      </c>
      <c r="Y13" s="60">
        <v>0</v>
      </c>
      <c r="Z13" s="60">
        <v>0</v>
      </c>
      <c r="AA13" s="60">
        <v>0</v>
      </c>
      <c r="AB13" s="60">
        <v>0</v>
      </c>
      <c r="AC13" s="60">
        <v>0</v>
      </c>
      <c r="AD13" s="22"/>
      <c r="AE13" s="23"/>
      <c r="AF13" s="26" t="s">
        <v>5</v>
      </c>
    </row>
    <row r="14" spans="2:32" s="53" customFormat="1" ht="13.5" customHeight="1">
      <c r="B14" s="19"/>
      <c r="C14" s="19"/>
      <c r="D14" s="20" t="s">
        <v>6</v>
      </c>
      <c r="E14" s="62">
        <v>0</v>
      </c>
      <c r="F14" s="62">
        <v>0</v>
      </c>
      <c r="G14" s="62">
        <v>0</v>
      </c>
      <c r="H14" s="61">
        <v>0</v>
      </c>
      <c r="I14" s="61">
        <v>0</v>
      </c>
      <c r="J14" s="61">
        <v>0</v>
      </c>
      <c r="K14" s="61">
        <v>0</v>
      </c>
      <c r="L14" s="61">
        <v>0</v>
      </c>
      <c r="M14" s="61">
        <v>0</v>
      </c>
      <c r="N14" s="61">
        <v>0</v>
      </c>
      <c r="O14" s="61">
        <v>0</v>
      </c>
      <c r="P14" s="102">
        <v>0</v>
      </c>
      <c r="Q14" s="54"/>
      <c r="R14" s="108">
        <v>0</v>
      </c>
      <c r="S14" s="60">
        <v>0</v>
      </c>
      <c r="T14" s="60">
        <v>0</v>
      </c>
      <c r="U14" s="60">
        <v>0</v>
      </c>
      <c r="V14" s="60">
        <v>0</v>
      </c>
      <c r="W14" s="60">
        <v>0</v>
      </c>
      <c r="X14" s="60">
        <v>0</v>
      </c>
      <c r="Y14" s="60">
        <v>0</v>
      </c>
      <c r="Z14" s="60">
        <v>0</v>
      </c>
      <c r="AA14" s="60">
        <v>0</v>
      </c>
      <c r="AB14" s="60">
        <v>0</v>
      </c>
      <c r="AC14" s="60">
        <v>0</v>
      </c>
      <c r="AD14" s="22"/>
      <c r="AE14" s="23"/>
      <c r="AF14" s="24" t="s">
        <v>6</v>
      </c>
    </row>
    <row r="15" spans="2:32" s="53" customFormat="1" ht="13.5" customHeight="1">
      <c r="B15" s="19"/>
      <c r="C15" s="19"/>
      <c r="D15" s="20" t="s">
        <v>7</v>
      </c>
      <c r="E15" s="62">
        <v>0</v>
      </c>
      <c r="F15" s="62">
        <v>0</v>
      </c>
      <c r="G15" s="62">
        <v>0</v>
      </c>
      <c r="H15" s="61">
        <v>968</v>
      </c>
      <c r="I15" s="61">
        <v>0</v>
      </c>
      <c r="J15" s="61">
        <v>0</v>
      </c>
      <c r="K15" s="61">
        <v>0</v>
      </c>
      <c r="L15" s="61">
        <v>0</v>
      </c>
      <c r="M15" s="61">
        <v>0</v>
      </c>
      <c r="N15" s="61">
        <v>0</v>
      </c>
      <c r="O15" s="61">
        <v>0</v>
      </c>
      <c r="P15" s="102">
        <v>0</v>
      </c>
      <c r="Q15" s="54"/>
      <c r="R15" s="108">
        <v>0</v>
      </c>
      <c r="S15" s="60">
        <v>0</v>
      </c>
      <c r="T15" s="60">
        <v>0</v>
      </c>
      <c r="U15" s="60">
        <v>0</v>
      </c>
      <c r="V15" s="60">
        <v>0</v>
      </c>
      <c r="W15" s="60">
        <v>0</v>
      </c>
      <c r="X15" s="60">
        <v>0</v>
      </c>
      <c r="Y15" s="60">
        <v>0</v>
      </c>
      <c r="Z15" s="60">
        <v>0</v>
      </c>
      <c r="AA15" s="60">
        <v>0</v>
      </c>
      <c r="AB15" s="60">
        <v>0</v>
      </c>
      <c r="AC15" s="60">
        <v>0</v>
      </c>
      <c r="AD15" s="22"/>
      <c r="AE15" s="23"/>
      <c r="AF15" s="24" t="s">
        <v>7</v>
      </c>
    </row>
    <row r="16" spans="2:32" s="53" customFormat="1" ht="13.5" customHeight="1">
      <c r="B16" s="19"/>
      <c r="C16" s="19"/>
      <c r="D16" s="20" t="s">
        <v>8</v>
      </c>
      <c r="E16" s="62">
        <v>0</v>
      </c>
      <c r="F16" s="62">
        <v>0</v>
      </c>
      <c r="G16" s="62">
        <v>0</v>
      </c>
      <c r="H16" s="61">
        <v>0</v>
      </c>
      <c r="I16" s="61">
        <v>0</v>
      </c>
      <c r="J16" s="61">
        <v>0</v>
      </c>
      <c r="K16" s="61">
        <v>0</v>
      </c>
      <c r="L16" s="61">
        <v>0</v>
      </c>
      <c r="M16" s="61">
        <v>0</v>
      </c>
      <c r="N16" s="61">
        <v>0</v>
      </c>
      <c r="O16" s="61">
        <v>0</v>
      </c>
      <c r="P16" s="102">
        <v>0</v>
      </c>
      <c r="Q16" s="54"/>
      <c r="R16" s="108">
        <v>0</v>
      </c>
      <c r="S16" s="60">
        <v>0</v>
      </c>
      <c r="T16" s="60">
        <v>0</v>
      </c>
      <c r="U16" s="60">
        <v>0</v>
      </c>
      <c r="V16" s="60">
        <v>356</v>
      </c>
      <c r="W16" s="60">
        <v>0</v>
      </c>
      <c r="X16" s="60">
        <v>0</v>
      </c>
      <c r="Y16" s="60">
        <v>0</v>
      </c>
      <c r="Z16" s="60">
        <v>0</v>
      </c>
      <c r="AA16" s="60">
        <v>0</v>
      </c>
      <c r="AB16" s="60">
        <v>0</v>
      </c>
      <c r="AC16" s="60">
        <v>0</v>
      </c>
      <c r="AD16" s="22"/>
      <c r="AE16" s="23"/>
      <c r="AF16" s="24" t="s">
        <v>8</v>
      </c>
    </row>
    <row r="17" spans="2:32" s="53" customFormat="1" ht="13.5" customHeight="1">
      <c r="B17" s="19"/>
      <c r="C17" s="19"/>
      <c r="D17" s="20" t="s">
        <v>9</v>
      </c>
      <c r="E17" s="62">
        <v>2</v>
      </c>
      <c r="F17" s="62">
        <v>44</v>
      </c>
      <c r="G17" s="62">
        <v>66</v>
      </c>
      <c r="H17" s="61">
        <v>0</v>
      </c>
      <c r="I17" s="61">
        <v>0</v>
      </c>
      <c r="J17" s="61">
        <v>10</v>
      </c>
      <c r="K17" s="61">
        <v>1</v>
      </c>
      <c r="L17" s="61">
        <v>3</v>
      </c>
      <c r="M17" s="61">
        <v>3</v>
      </c>
      <c r="N17" s="61">
        <v>11</v>
      </c>
      <c r="O17" s="61">
        <v>1</v>
      </c>
      <c r="P17" s="102">
        <v>4</v>
      </c>
      <c r="Q17" s="54"/>
      <c r="R17" s="108">
        <v>25</v>
      </c>
      <c r="S17" s="60">
        <v>3</v>
      </c>
      <c r="T17" s="60">
        <v>11</v>
      </c>
      <c r="U17" s="60">
        <v>0</v>
      </c>
      <c r="V17" s="60">
        <v>0</v>
      </c>
      <c r="W17" s="60">
        <v>2</v>
      </c>
      <c r="X17" s="60">
        <v>2</v>
      </c>
      <c r="Y17" s="60">
        <v>24</v>
      </c>
      <c r="Z17" s="60">
        <v>347</v>
      </c>
      <c r="AA17" s="60">
        <v>7</v>
      </c>
      <c r="AB17" s="60">
        <v>3</v>
      </c>
      <c r="AC17" s="60">
        <v>16</v>
      </c>
      <c r="AD17" s="22"/>
      <c r="AE17" s="23"/>
      <c r="AF17" s="24" t="s">
        <v>9</v>
      </c>
    </row>
    <row r="18" spans="2:32" s="53" customFormat="1" ht="13.5" customHeight="1">
      <c r="B18" s="19"/>
      <c r="C18" s="19"/>
      <c r="D18" s="20" t="s">
        <v>10</v>
      </c>
      <c r="E18" s="62">
        <v>1</v>
      </c>
      <c r="F18" s="62">
        <v>22</v>
      </c>
      <c r="G18" s="62">
        <v>31</v>
      </c>
      <c r="H18" s="61">
        <v>40</v>
      </c>
      <c r="I18" s="61">
        <v>4</v>
      </c>
      <c r="J18" s="61">
        <v>32</v>
      </c>
      <c r="K18" s="61">
        <v>67</v>
      </c>
      <c r="L18" s="61">
        <v>0</v>
      </c>
      <c r="M18" s="61">
        <v>21</v>
      </c>
      <c r="N18" s="61">
        <v>121</v>
      </c>
      <c r="O18" s="61">
        <v>32</v>
      </c>
      <c r="P18" s="102">
        <v>15</v>
      </c>
      <c r="Q18" s="54"/>
      <c r="R18" s="108">
        <v>41</v>
      </c>
      <c r="S18" s="60">
        <v>109</v>
      </c>
      <c r="T18" s="60">
        <v>170</v>
      </c>
      <c r="U18" s="60">
        <v>0</v>
      </c>
      <c r="V18" s="60">
        <v>0</v>
      </c>
      <c r="W18" s="60">
        <v>44</v>
      </c>
      <c r="X18" s="60">
        <v>56</v>
      </c>
      <c r="Y18" s="60">
        <v>212</v>
      </c>
      <c r="Z18" s="60">
        <v>4964</v>
      </c>
      <c r="AA18" s="60">
        <v>52</v>
      </c>
      <c r="AB18" s="60">
        <v>26</v>
      </c>
      <c r="AC18" s="60">
        <v>188</v>
      </c>
      <c r="AD18" s="22"/>
      <c r="AE18" s="23"/>
      <c r="AF18" s="24" t="s">
        <v>10</v>
      </c>
    </row>
    <row r="19" spans="2:32" s="53" customFormat="1" ht="13.5" customHeight="1">
      <c r="B19" s="19"/>
      <c r="C19" s="19"/>
      <c r="D19" s="20" t="s">
        <v>11</v>
      </c>
      <c r="E19" s="62">
        <v>0</v>
      </c>
      <c r="F19" s="62">
        <v>0</v>
      </c>
      <c r="G19" s="62">
        <v>0</v>
      </c>
      <c r="H19" s="61">
        <v>0</v>
      </c>
      <c r="I19" s="61">
        <v>0</v>
      </c>
      <c r="J19" s="61">
        <v>0</v>
      </c>
      <c r="K19" s="61">
        <v>0</v>
      </c>
      <c r="L19" s="61">
        <v>0</v>
      </c>
      <c r="M19" s="61">
        <v>0</v>
      </c>
      <c r="N19" s="61">
        <v>0</v>
      </c>
      <c r="O19" s="61">
        <v>0</v>
      </c>
      <c r="P19" s="102">
        <v>0</v>
      </c>
      <c r="Q19" s="54"/>
      <c r="R19" s="108">
        <v>0</v>
      </c>
      <c r="S19" s="60">
        <v>0</v>
      </c>
      <c r="T19" s="60">
        <v>0</v>
      </c>
      <c r="U19" s="60">
        <v>0</v>
      </c>
      <c r="V19" s="60">
        <v>0</v>
      </c>
      <c r="W19" s="60">
        <v>0</v>
      </c>
      <c r="X19" s="60">
        <v>0</v>
      </c>
      <c r="Y19" s="60">
        <v>0</v>
      </c>
      <c r="Z19" s="60">
        <v>0</v>
      </c>
      <c r="AA19" s="60">
        <v>0</v>
      </c>
      <c r="AB19" s="60">
        <v>0</v>
      </c>
      <c r="AC19" s="60">
        <v>0</v>
      </c>
      <c r="AD19" s="22"/>
      <c r="AE19" s="23"/>
      <c r="AF19" s="24" t="s">
        <v>11</v>
      </c>
    </row>
    <row r="20" spans="2:32" s="53" customFormat="1" ht="13.5" customHeight="1">
      <c r="B20" s="19"/>
      <c r="C20" s="19"/>
      <c r="D20" s="20" t="s">
        <v>12</v>
      </c>
      <c r="E20" s="62">
        <v>0</v>
      </c>
      <c r="F20" s="62">
        <v>2</v>
      </c>
      <c r="G20" s="62">
        <v>31</v>
      </c>
      <c r="H20" s="61">
        <v>76</v>
      </c>
      <c r="I20" s="61">
        <v>24</v>
      </c>
      <c r="J20" s="61">
        <v>9</v>
      </c>
      <c r="K20" s="61">
        <v>0</v>
      </c>
      <c r="L20" s="61">
        <v>3</v>
      </c>
      <c r="M20" s="61">
        <v>10</v>
      </c>
      <c r="N20" s="61">
        <v>34</v>
      </c>
      <c r="O20" s="61">
        <v>2</v>
      </c>
      <c r="P20" s="102">
        <v>3</v>
      </c>
      <c r="Q20" s="54"/>
      <c r="R20" s="108">
        <v>3</v>
      </c>
      <c r="S20" s="60">
        <v>5</v>
      </c>
      <c r="T20" s="60">
        <v>11</v>
      </c>
      <c r="U20" s="60">
        <v>0</v>
      </c>
      <c r="V20" s="60">
        <v>1</v>
      </c>
      <c r="W20" s="60">
        <v>1</v>
      </c>
      <c r="X20" s="60">
        <v>0</v>
      </c>
      <c r="Y20" s="60">
        <v>1</v>
      </c>
      <c r="Z20" s="60">
        <v>26</v>
      </c>
      <c r="AA20" s="60">
        <v>13</v>
      </c>
      <c r="AB20" s="60">
        <v>1</v>
      </c>
      <c r="AC20" s="60">
        <v>3</v>
      </c>
      <c r="AD20" s="22"/>
      <c r="AE20" s="23"/>
      <c r="AF20" s="24" t="s">
        <v>12</v>
      </c>
    </row>
    <row r="21" spans="2:32" s="53" customFormat="1" ht="13.5" customHeight="1">
      <c r="B21" s="19"/>
      <c r="C21" s="19"/>
      <c r="D21" s="20" t="s">
        <v>13</v>
      </c>
      <c r="E21" s="62">
        <v>1</v>
      </c>
      <c r="F21" s="62">
        <v>16</v>
      </c>
      <c r="G21" s="62">
        <v>14</v>
      </c>
      <c r="H21" s="61">
        <v>0</v>
      </c>
      <c r="I21" s="61">
        <v>1</v>
      </c>
      <c r="J21" s="61">
        <v>0</v>
      </c>
      <c r="K21" s="61">
        <v>1</v>
      </c>
      <c r="L21" s="61">
        <v>1</v>
      </c>
      <c r="M21" s="61">
        <v>6</v>
      </c>
      <c r="N21" s="61">
        <v>77</v>
      </c>
      <c r="O21" s="61">
        <v>9</v>
      </c>
      <c r="P21" s="102">
        <v>5</v>
      </c>
      <c r="Q21" s="54"/>
      <c r="R21" s="108">
        <v>6</v>
      </c>
      <c r="S21" s="60">
        <v>3</v>
      </c>
      <c r="T21" s="60">
        <v>30</v>
      </c>
      <c r="U21" s="60">
        <v>0</v>
      </c>
      <c r="V21" s="60">
        <v>19</v>
      </c>
      <c r="W21" s="60">
        <v>1</v>
      </c>
      <c r="X21" s="60">
        <v>0</v>
      </c>
      <c r="Y21" s="60">
        <v>19</v>
      </c>
      <c r="Z21" s="60">
        <v>197</v>
      </c>
      <c r="AA21" s="60">
        <v>0</v>
      </c>
      <c r="AB21" s="60">
        <v>2</v>
      </c>
      <c r="AC21" s="60">
        <v>1</v>
      </c>
      <c r="AD21" s="22"/>
      <c r="AE21" s="23"/>
      <c r="AF21" s="24" t="s">
        <v>13</v>
      </c>
    </row>
    <row r="22" spans="2:32" s="51" customFormat="1" ht="15.75" customHeight="1">
      <c r="B22" s="19"/>
      <c r="C22" s="19"/>
      <c r="D22" s="20" t="s">
        <v>0</v>
      </c>
      <c r="E22" s="62">
        <v>0</v>
      </c>
      <c r="F22" s="62">
        <v>24</v>
      </c>
      <c r="G22" s="62">
        <v>40</v>
      </c>
      <c r="H22" s="61">
        <v>23</v>
      </c>
      <c r="I22" s="61">
        <v>52</v>
      </c>
      <c r="J22" s="61">
        <v>8</v>
      </c>
      <c r="K22" s="61">
        <v>11</v>
      </c>
      <c r="L22" s="61">
        <v>4</v>
      </c>
      <c r="M22" s="61">
        <v>8</v>
      </c>
      <c r="N22" s="61">
        <v>14</v>
      </c>
      <c r="O22" s="61">
        <v>17</v>
      </c>
      <c r="P22" s="102">
        <v>3</v>
      </c>
      <c r="Q22" s="72"/>
      <c r="R22" s="108">
        <v>21</v>
      </c>
      <c r="S22" s="60">
        <v>5</v>
      </c>
      <c r="T22" s="60">
        <v>11</v>
      </c>
      <c r="U22" s="60">
        <v>10</v>
      </c>
      <c r="V22" s="60">
        <v>0</v>
      </c>
      <c r="W22" s="60">
        <v>3</v>
      </c>
      <c r="X22" s="60">
        <v>1</v>
      </c>
      <c r="Y22" s="60">
        <v>3</v>
      </c>
      <c r="Z22" s="60">
        <v>105</v>
      </c>
      <c r="AA22" s="60">
        <v>22</v>
      </c>
      <c r="AB22" s="60">
        <v>5</v>
      </c>
      <c r="AC22" s="60">
        <v>6</v>
      </c>
      <c r="AD22" s="22"/>
      <c r="AE22" s="23"/>
      <c r="AF22" s="24" t="s">
        <v>0</v>
      </c>
    </row>
    <row r="23" spans="2:32" s="53" customFormat="1" ht="13.5" customHeight="1">
      <c r="B23" s="16"/>
      <c r="C23" s="123" t="s">
        <v>14</v>
      </c>
      <c r="D23" s="124"/>
      <c r="E23" s="76">
        <v>1</v>
      </c>
      <c r="F23" s="76">
        <v>28</v>
      </c>
      <c r="G23" s="76">
        <v>569</v>
      </c>
      <c r="H23" s="77">
        <v>675</v>
      </c>
      <c r="I23" s="77">
        <v>112</v>
      </c>
      <c r="J23" s="77">
        <v>84</v>
      </c>
      <c r="K23" s="77">
        <v>7</v>
      </c>
      <c r="L23" s="77">
        <v>49</v>
      </c>
      <c r="M23" s="77">
        <v>499</v>
      </c>
      <c r="N23" s="77">
        <v>2945</v>
      </c>
      <c r="O23" s="77">
        <v>181</v>
      </c>
      <c r="P23" s="101">
        <v>93</v>
      </c>
      <c r="Q23" s="79"/>
      <c r="R23" s="107">
        <v>1624</v>
      </c>
      <c r="S23" s="78">
        <v>225</v>
      </c>
      <c r="T23" s="78">
        <v>1219</v>
      </c>
      <c r="U23" s="78">
        <v>2</v>
      </c>
      <c r="V23" s="78">
        <v>81</v>
      </c>
      <c r="W23" s="78">
        <v>309</v>
      </c>
      <c r="X23" s="78">
        <v>1</v>
      </c>
      <c r="Y23" s="78">
        <v>174</v>
      </c>
      <c r="Z23" s="78">
        <v>1770</v>
      </c>
      <c r="AA23" s="78">
        <v>780</v>
      </c>
      <c r="AB23" s="78">
        <v>612</v>
      </c>
      <c r="AC23" s="78">
        <v>76</v>
      </c>
      <c r="AD23" s="17"/>
      <c r="AE23" s="125" t="s">
        <v>14</v>
      </c>
      <c r="AF23" s="125"/>
    </row>
    <row r="24" spans="2:32" s="53" customFormat="1" ht="13.5" customHeight="1">
      <c r="B24" s="19"/>
      <c r="C24" s="19"/>
      <c r="D24" s="20" t="s">
        <v>15</v>
      </c>
      <c r="E24" s="62">
        <v>0</v>
      </c>
      <c r="F24" s="62">
        <v>24</v>
      </c>
      <c r="G24" s="62">
        <v>6</v>
      </c>
      <c r="H24" s="61">
        <v>23</v>
      </c>
      <c r="I24" s="61">
        <v>13</v>
      </c>
      <c r="J24" s="61">
        <v>5</v>
      </c>
      <c r="K24" s="61">
        <v>1</v>
      </c>
      <c r="L24" s="61">
        <v>1</v>
      </c>
      <c r="M24" s="61">
        <v>0</v>
      </c>
      <c r="N24" s="61">
        <v>7</v>
      </c>
      <c r="O24" s="61">
        <v>2</v>
      </c>
      <c r="P24" s="102">
        <v>0</v>
      </c>
      <c r="Q24" s="54"/>
      <c r="R24" s="108">
        <v>41</v>
      </c>
      <c r="S24" s="60">
        <v>4</v>
      </c>
      <c r="T24" s="60">
        <v>7</v>
      </c>
      <c r="U24" s="60">
        <v>0</v>
      </c>
      <c r="V24" s="60">
        <v>18</v>
      </c>
      <c r="W24" s="60">
        <v>2</v>
      </c>
      <c r="X24" s="60">
        <v>0</v>
      </c>
      <c r="Y24" s="60">
        <v>13</v>
      </c>
      <c r="Z24" s="60">
        <v>195</v>
      </c>
      <c r="AA24" s="60">
        <v>18</v>
      </c>
      <c r="AB24" s="60">
        <v>2</v>
      </c>
      <c r="AC24" s="60">
        <v>2</v>
      </c>
      <c r="AD24" s="22"/>
      <c r="AE24" s="23"/>
      <c r="AF24" s="24" t="s">
        <v>15</v>
      </c>
    </row>
    <row r="25" spans="2:32" s="53" customFormat="1" ht="13.5" customHeight="1">
      <c r="B25" s="19"/>
      <c r="C25" s="19"/>
      <c r="D25" s="20" t="s">
        <v>16</v>
      </c>
      <c r="E25" s="62">
        <v>1</v>
      </c>
      <c r="F25" s="62">
        <v>1</v>
      </c>
      <c r="G25" s="62">
        <v>38</v>
      </c>
      <c r="H25" s="61">
        <v>71</v>
      </c>
      <c r="I25" s="61">
        <v>10</v>
      </c>
      <c r="J25" s="61">
        <v>17</v>
      </c>
      <c r="K25" s="61">
        <v>0</v>
      </c>
      <c r="L25" s="61">
        <v>4</v>
      </c>
      <c r="M25" s="61">
        <v>41</v>
      </c>
      <c r="N25" s="61">
        <v>172</v>
      </c>
      <c r="O25" s="61">
        <v>11</v>
      </c>
      <c r="P25" s="102">
        <v>4</v>
      </c>
      <c r="Q25" s="54"/>
      <c r="R25" s="108">
        <v>126</v>
      </c>
      <c r="S25" s="60">
        <v>11</v>
      </c>
      <c r="T25" s="60">
        <v>74</v>
      </c>
      <c r="U25" s="60">
        <v>1</v>
      </c>
      <c r="V25" s="60">
        <v>17</v>
      </c>
      <c r="W25" s="60">
        <v>26</v>
      </c>
      <c r="X25" s="60">
        <v>0</v>
      </c>
      <c r="Y25" s="60">
        <v>14</v>
      </c>
      <c r="Z25" s="60">
        <v>264</v>
      </c>
      <c r="AA25" s="60">
        <v>128</v>
      </c>
      <c r="AB25" s="60">
        <v>40</v>
      </c>
      <c r="AC25" s="60">
        <v>8</v>
      </c>
      <c r="AD25" s="22"/>
      <c r="AE25" s="23"/>
      <c r="AF25" s="24" t="s">
        <v>16</v>
      </c>
    </row>
    <row r="26" spans="2:32" s="51" customFormat="1" ht="15.75" customHeight="1">
      <c r="B26" s="19"/>
      <c r="C26" s="19"/>
      <c r="D26" s="20" t="s">
        <v>17</v>
      </c>
      <c r="E26" s="62">
        <v>0</v>
      </c>
      <c r="F26" s="62">
        <v>3</v>
      </c>
      <c r="G26" s="62">
        <v>525</v>
      </c>
      <c r="H26" s="61">
        <v>581</v>
      </c>
      <c r="I26" s="61">
        <v>89</v>
      </c>
      <c r="J26" s="61">
        <v>62</v>
      </c>
      <c r="K26" s="61">
        <v>6</v>
      </c>
      <c r="L26" s="61">
        <v>44</v>
      </c>
      <c r="M26" s="61">
        <v>458</v>
      </c>
      <c r="N26" s="61">
        <v>2766</v>
      </c>
      <c r="O26" s="61">
        <v>168</v>
      </c>
      <c r="P26" s="102">
        <v>89</v>
      </c>
      <c r="Q26" s="72"/>
      <c r="R26" s="108">
        <v>1457</v>
      </c>
      <c r="S26" s="60">
        <v>210</v>
      </c>
      <c r="T26" s="60">
        <v>1138</v>
      </c>
      <c r="U26" s="60">
        <v>1</v>
      </c>
      <c r="V26" s="60">
        <v>46</v>
      </c>
      <c r="W26" s="60">
        <v>281</v>
      </c>
      <c r="X26" s="60">
        <v>1</v>
      </c>
      <c r="Y26" s="60">
        <v>147</v>
      </c>
      <c r="Z26" s="60">
        <v>1311</v>
      </c>
      <c r="AA26" s="60">
        <v>634</v>
      </c>
      <c r="AB26" s="60">
        <v>570</v>
      </c>
      <c r="AC26" s="60">
        <v>66</v>
      </c>
      <c r="AD26" s="22"/>
      <c r="AE26" s="23"/>
      <c r="AF26" s="24" t="s">
        <v>17</v>
      </c>
    </row>
    <row r="27" spans="2:32" s="53" customFormat="1" ht="13.5" customHeight="1">
      <c r="B27" s="16"/>
      <c r="C27" s="123" t="s">
        <v>18</v>
      </c>
      <c r="D27" s="124"/>
      <c r="E27" s="76">
        <v>208</v>
      </c>
      <c r="F27" s="76">
        <v>849</v>
      </c>
      <c r="G27" s="76">
        <v>3835</v>
      </c>
      <c r="H27" s="77">
        <v>4168</v>
      </c>
      <c r="I27" s="77">
        <v>2118</v>
      </c>
      <c r="J27" s="77">
        <v>3108</v>
      </c>
      <c r="K27" s="77">
        <v>1922</v>
      </c>
      <c r="L27" s="77">
        <v>344</v>
      </c>
      <c r="M27" s="77">
        <v>13305</v>
      </c>
      <c r="N27" s="77">
        <v>38911</v>
      </c>
      <c r="O27" s="77">
        <v>8720</v>
      </c>
      <c r="P27" s="101">
        <v>4232</v>
      </c>
      <c r="Q27" s="79"/>
      <c r="R27" s="107">
        <v>21454</v>
      </c>
      <c r="S27" s="78">
        <v>10736</v>
      </c>
      <c r="T27" s="78">
        <v>24435</v>
      </c>
      <c r="U27" s="78">
        <v>41</v>
      </c>
      <c r="V27" s="78">
        <v>2114</v>
      </c>
      <c r="W27" s="78">
        <v>1504</v>
      </c>
      <c r="X27" s="78">
        <v>255</v>
      </c>
      <c r="Y27" s="78">
        <v>2339</v>
      </c>
      <c r="Z27" s="78">
        <v>24653</v>
      </c>
      <c r="AA27" s="78">
        <v>15677</v>
      </c>
      <c r="AB27" s="78">
        <v>4366</v>
      </c>
      <c r="AC27" s="78">
        <v>599</v>
      </c>
      <c r="AD27" s="17"/>
      <c r="AE27" s="125" t="s">
        <v>18</v>
      </c>
      <c r="AF27" s="125"/>
    </row>
    <row r="28" spans="2:32" s="53" customFormat="1" ht="13.5" customHeight="1">
      <c r="B28" s="19"/>
      <c r="C28" s="19"/>
      <c r="D28" s="20" t="s">
        <v>19</v>
      </c>
      <c r="E28" s="62">
        <v>0</v>
      </c>
      <c r="F28" s="62">
        <v>0</v>
      </c>
      <c r="G28" s="62">
        <v>0</v>
      </c>
      <c r="H28" s="61">
        <v>0</v>
      </c>
      <c r="I28" s="61">
        <v>0</v>
      </c>
      <c r="J28" s="61">
        <v>0</v>
      </c>
      <c r="K28" s="61">
        <v>0</v>
      </c>
      <c r="L28" s="61">
        <v>0</v>
      </c>
      <c r="M28" s="61">
        <v>0</v>
      </c>
      <c r="N28" s="61">
        <v>0</v>
      </c>
      <c r="O28" s="61">
        <v>0</v>
      </c>
      <c r="P28" s="102">
        <v>0</v>
      </c>
      <c r="Q28" s="54"/>
      <c r="R28" s="108">
        <v>0</v>
      </c>
      <c r="S28" s="60">
        <v>0</v>
      </c>
      <c r="T28" s="60">
        <v>0</v>
      </c>
      <c r="U28" s="60">
        <v>0</v>
      </c>
      <c r="V28" s="60">
        <v>0</v>
      </c>
      <c r="W28" s="60">
        <v>0</v>
      </c>
      <c r="X28" s="60">
        <v>0</v>
      </c>
      <c r="Y28" s="60">
        <v>0</v>
      </c>
      <c r="Z28" s="60">
        <v>0</v>
      </c>
      <c r="AA28" s="60">
        <v>0</v>
      </c>
      <c r="AB28" s="60">
        <v>0</v>
      </c>
      <c r="AC28" s="60">
        <v>0</v>
      </c>
      <c r="AD28" s="22"/>
      <c r="AE28" s="23"/>
      <c r="AF28" s="24" t="s">
        <v>19</v>
      </c>
    </row>
    <row r="29" spans="2:32" s="53" customFormat="1" ht="13.5" customHeight="1">
      <c r="B29" s="19"/>
      <c r="C29" s="19"/>
      <c r="D29" s="20" t="s">
        <v>20</v>
      </c>
      <c r="E29" s="62">
        <v>0</v>
      </c>
      <c r="F29" s="62">
        <v>0</v>
      </c>
      <c r="G29" s="62">
        <v>0</v>
      </c>
      <c r="H29" s="61">
        <v>0</v>
      </c>
      <c r="I29" s="61">
        <v>4</v>
      </c>
      <c r="J29" s="61">
        <v>0</v>
      </c>
      <c r="K29" s="61">
        <v>0</v>
      </c>
      <c r="L29" s="61">
        <v>0</v>
      </c>
      <c r="M29" s="61">
        <v>0</v>
      </c>
      <c r="N29" s="61">
        <v>0</v>
      </c>
      <c r="O29" s="61">
        <v>0</v>
      </c>
      <c r="P29" s="102">
        <v>0</v>
      </c>
      <c r="Q29" s="54"/>
      <c r="R29" s="108">
        <v>0</v>
      </c>
      <c r="S29" s="60">
        <v>0</v>
      </c>
      <c r="T29" s="60">
        <v>0</v>
      </c>
      <c r="U29" s="60">
        <v>0</v>
      </c>
      <c r="V29" s="60">
        <v>0</v>
      </c>
      <c r="W29" s="60">
        <v>0</v>
      </c>
      <c r="X29" s="60">
        <v>0</v>
      </c>
      <c r="Y29" s="60">
        <v>0</v>
      </c>
      <c r="Z29" s="60">
        <v>0</v>
      </c>
      <c r="AA29" s="60">
        <v>0</v>
      </c>
      <c r="AB29" s="60">
        <v>0</v>
      </c>
      <c r="AC29" s="60">
        <v>0</v>
      </c>
      <c r="AD29" s="22"/>
      <c r="AE29" s="23"/>
      <c r="AF29" s="24" t="s">
        <v>20</v>
      </c>
    </row>
    <row r="30" spans="2:32" s="53" customFormat="1" ht="13.5" customHeight="1">
      <c r="B30" s="19"/>
      <c r="C30" s="19"/>
      <c r="D30" s="20" t="s">
        <v>21</v>
      </c>
      <c r="E30" s="62">
        <v>0</v>
      </c>
      <c r="F30" s="62">
        <v>0</v>
      </c>
      <c r="G30" s="62">
        <v>0</v>
      </c>
      <c r="H30" s="61">
        <v>0</v>
      </c>
      <c r="I30" s="61">
        <v>3</v>
      </c>
      <c r="J30" s="61">
        <v>0</v>
      </c>
      <c r="K30" s="61">
        <v>0</v>
      </c>
      <c r="L30" s="61">
        <v>0</v>
      </c>
      <c r="M30" s="61">
        <v>0</v>
      </c>
      <c r="N30" s="61">
        <v>0</v>
      </c>
      <c r="O30" s="61">
        <v>0</v>
      </c>
      <c r="P30" s="102">
        <v>0</v>
      </c>
      <c r="Q30" s="54"/>
      <c r="R30" s="108">
        <v>0</v>
      </c>
      <c r="S30" s="60">
        <v>0</v>
      </c>
      <c r="T30" s="60">
        <v>0</v>
      </c>
      <c r="U30" s="60">
        <v>0</v>
      </c>
      <c r="V30" s="60">
        <v>2</v>
      </c>
      <c r="W30" s="60">
        <v>0</v>
      </c>
      <c r="X30" s="60">
        <v>0</v>
      </c>
      <c r="Y30" s="60">
        <v>0</v>
      </c>
      <c r="Z30" s="60">
        <v>20</v>
      </c>
      <c r="AA30" s="60">
        <v>1</v>
      </c>
      <c r="AB30" s="60">
        <v>0</v>
      </c>
      <c r="AC30" s="60">
        <v>1</v>
      </c>
      <c r="AD30" s="22"/>
      <c r="AE30" s="23"/>
      <c r="AF30" s="24" t="s">
        <v>21</v>
      </c>
    </row>
    <row r="31" spans="2:32" s="53" customFormat="1" ht="13.5" customHeight="1">
      <c r="B31" s="19"/>
      <c r="C31" s="19"/>
      <c r="D31" s="20" t="s">
        <v>22</v>
      </c>
      <c r="E31" s="62">
        <v>0</v>
      </c>
      <c r="F31" s="62">
        <v>0</v>
      </c>
      <c r="G31" s="62">
        <v>0</v>
      </c>
      <c r="H31" s="61">
        <v>1</v>
      </c>
      <c r="I31" s="61">
        <v>1</v>
      </c>
      <c r="J31" s="61">
        <v>1</v>
      </c>
      <c r="K31" s="61">
        <v>0</v>
      </c>
      <c r="L31" s="61">
        <v>0</v>
      </c>
      <c r="M31" s="61">
        <v>115</v>
      </c>
      <c r="N31" s="61">
        <v>42</v>
      </c>
      <c r="O31" s="61">
        <v>28</v>
      </c>
      <c r="P31" s="102">
        <v>18</v>
      </c>
      <c r="Q31" s="54"/>
      <c r="R31" s="108">
        <v>214</v>
      </c>
      <c r="S31" s="60">
        <v>11</v>
      </c>
      <c r="T31" s="60">
        <v>35</v>
      </c>
      <c r="U31" s="60">
        <v>0</v>
      </c>
      <c r="V31" s="60">
        <v>3</v>
      </c>
      <c r="W31" s="60">
        <v>7</v>
      </c>
      <c r="X31" s="60">
        <v>74</v>
      </c>
      <c r="Y31" s="60">
        <v>41</v>
      </c>
      <c r="Z31" s="60">
        <v>360</v>
      </c>
      <c r="AA31" s="60">
        <v>0</v>
      </c>
      <c r="AB31" s="60">
        <v>1</v>
      </c>
      <c r="AC31" s="60">
        <v>0</v>
      </c>
      <c r="AD31" s="22"/>
      <c r="AE31" s="23"/>
      <c r="AF31" s="24" t="s">
        <v>22</v>
      </c>
    </row>
    <row r="32" spans="2:32" s="53" customFormat="1" ht="13.5" customHeight="1">
      <c r="B32" s="19"/>
      <c r="C32" s="19"/>
      <c r="D32" s="20" t="s">
        <v>23</v>
      </c>
      <c r="E32" s="62">
        <v>0</v>
      </c>
      <c r="F32" s="62">
        <v>0</v>
      </c>
      <c r="G32" s="62">
        <v>0</v>
      </c>
      <c r="H32" s="61">
        <v>0</v>
      </c>
      <c r="I32" s="61">
        <v>3</v>
      </c>
      <c r="J32" s="61">
        <v>1</v>
      </c>
      <c r="K32" s="61">
        <v>0</v>
      </c>
      <c r="L32" s="61">
        <v>0</v>
      </c>
      <c r="M32" s="61">
        <v>0</v>
      </c>
      <c r="N32" s="61">
        <v>0</v>
      </c>
      <c r="O32" s="61">
        <v>1</v>
      </c>
      <c r="P32" s="102">
        <v>0</v>
      </c>
      <c r="Q32" s="54"/>
      <c r="R32" s="108">
        <v>8</v>
      </c>
      <c r="S32" s="60">
        <v>0</v>
      </c>
      <c r="T32" s="60">
        <v>0</v>
      </c>
      <c r="U32" s="60">
        <v>1</v>
      </c>
      <c r="V32" s="60">
        <v>0</v>
      </c>
      <c r="W32" s="60">
        <v>0</v>
      </c>
      <c r="X32" s="60">
        <v>0</v>
      </c>
      <c r="Y32" s="60">
        <v>1</v>
      </c>
      <c r="Z32" s="60">
        <v>16</v>
      </c>
      <c r="AA32" s="60">
        <v>0</v>
      </c>
      <c r="AB32" s="60">
        <v>0</v>
      </c>
      <c r="AC32" s="60">
        <v>0</v>
      </c>
      <c r="AD32" s="22"/>
      <c r="AE32" s="23"/>
      <c r="AF32" s="24" t="s">
        <v>23</v>
      </c>
    </row>
    <row r="33" spans="2:32" s="53" customFormat="1" ht="13.5" customHeight="1">
      <c r="B33" s="19"/>
      <c r="C33" s="19"/>
      <c r="D33" s="20" t="s">
        <v>49</v>
      </c>
      <c r="E33" s="62">
        <v>0</v>
      </c>
      <c r="F33" s="62">
        <v>0</v>
      </c>
      <c r="G33" s="62">
        <v>0</v>
      </c>
      <c r="H33" s="61">
        <v>3</v>
      </c>
      <c r="I33" s="61">
        <v>1</v>
      </c>
      <c r="J33" s="61">
        <v>1</v>
      </c>
      <c r="K33" s="61">
        <v>0</v>
      </c>
      <c r="L33" s="61">
        <v>0</v>
      </c>
      <c r="M33" s="61">
        <v>8</v>
      </c>
      <c r="N33" s="61">
        <v>65</v>
      </c>
      <c r="O33" s="61">
        <v>0</v>
      </c>
      <c r="P33" s="102">
        <v>1</v>
      </c>
      <c r="Q33" s="54"/>
      <c r="R33" s="108">
        <v>1072</v>
      </c>
      <c r="S33" s="60">
        <v>2</v>
      </c>
      <c r="T33" s="60">
        <v>16</v>
      </c>
      <c r="U33" s="60">
        <v>0</v>
      </c>
      <c r="V33" s="60">
        <v>1</v>
      </c>
      <c r="W33" s="60">
        <v>0</v>
      </c>
      <c r="X33" s="60">
        <v>0</v>
      </c>
      <c r="Y33" s="60">
        <v>2</v>
      </c>
      <c r="Z33" s="60">
        <v>20</v>
      </c>
      <c r="AA33" s="60">
        <v>5</v>
      </c>
      <c r="AB33" s="60">
        <v>0</v>
      </c>
      <c r="AC33" s="60">
        <v>0</v>
      </c>
      <c r="AD33" s="22"/>
      <c r="AE33" s="23"/>
      <c r="AF33" s="24" t="s">
        <v>49</v>
      </c>
    </row>
    <row r="34" spans="2:32" s="53" customFormat="1" ht="13.5" customHeight="1">
      <c r="B34" s="19"/>
      <c r="C34" s="19"/>
      <c r="D34" s="20" t="s">
        <v>50</v>
      </c>
      <c r="E34" s="62">
        <v>0</v>
      </c>
      <c r="F34" s="62">
        <v>0</v>
      </c>
      <c r="G34" s="62">
        <v>0</v>
      </c>
      <c r="H34" s="61">
        <v>0</v>
      </c>
      <c r="I34" s="61">
        <v>0</v>
      </c>
      <c r="J34" s="61">
        <v>0</v>
      </c>
      <c r="K34" s="61">
        <v>0</v>
      </c>
      <c r="L34" s="61">
        <v>0</v>
      </c>
      <c r="M34" s="61">
        <v>0</v>
      </c>
      <c r="N34" s="61">
        <v>1</v>
      </c>
      <c r="O34" s="61">
        <v>0</v>
      </c>
      <c r="P34" s="102">
        <v>0</v>
      </c>
      <c r="Q34" s="54"/>
      <c r="R34" s="108">
        <v>7</v>
      </c>
      <c r="S34" s="60">
        <v>0</v>
      </c>
      <c r="T34" s="60">
        <v>0</v>
      </c>
      <c r="U34" s="60">
        <v>0</v>
      </c>
      <c r="V34" s="60">
        <v>0</v>
      </c>
      <c r="W34" s="60">
        <v>0</v>
      </c>
      <c r="X34" s="60">
        <v>0</v>
      </c>
      <c r="Y34" s="60">
        <v>0</v>
      </c>
      <c r="Z34" s="60">
        <v>3</v>
      </c>
      <c r="AA34" s="60">
        <v>0</v>
      </c>
      <c r="AB34" s="60">
        <v>0</v>
      </c>
      <c r="AC34" s="60">
        <v>0</v>
      </c>
      <c r="AD34" s="22"/>
      <c r="AE34" s="23"/>
      <c r="AF34" s="24" t="s">
        <v>50</v>
      </c>
    </row>
    <row r="35" spans="2:32" s="53" customFormat="1" ht="13.5" customHeight="1">
      <c r="B35" s="19"/>
      <c r="C35" s="19"/>
      <c r="D35" s="20" t="s">
        <v>25</v>
      </c>
      <c r="E35" s="62">
        <v>0</v>
      </c>
      <c r="F35" s="62">
        <v>0</v>
      </c>
      <c r="G35" s="62">
        <v>0</v>
      </c>
      <c r="H35" s="61">
        <v>0</v>
      </c>
      <c r="I35" s="61">
        <v>0</v>
      </c>
      <c r="J35" s="61">
        <v>0</v>
      </c>
      <c r="K35" s="61">
        <v>0</v>
      </c>
      <c r="L35" s="61">
        <v>0</v>
      </c>
      <c r="M35" s="61">
        <v>0</v>
      </c>
      <c r="N35" s="61">
        <v>0</v>
      </c>
      <c r="O35" s="61">
        <v>0</v>
      </c>
      <c r="P35" s="102">
        <v>0</v>
      </c>
      <c r="Q35" s="54"/>
      <c r="R35" s="108">
        <v>0</v>
      </c>
      <c r="S35" s="60">
        <v>0</v>
      </c>
      <c r="T35" s="60">
        <v>0</v>
      </c>
      <c r="U35" s="60">
        <v>0</v>
      </c>
      <c r="V35" s="60">
        <v>0</v>
      </c>
      <c r="W35" s="60">
        <v>0</v>
      </c>
      <c r="X35" s="60">
        <v>0</v>
      </c>
      <c r="Y35" s="60">
        <v>0</v>
      </c>
      <c r="Z35" s="60">
        <v>0</v>
      </c>
      <c r="AA35" s="60">
        <v>0</v>
      </c>
      <c r="AB35" s="60">
        <v>0</v>
      </c>
      <c r="AC35" s="60">
        <v>0</v>
      </c>
      <c r="AD35" s="22"/>
      <c r="AE35" s="23"/>
      <c r="AF35" s="24" t="s">
        <v>25</v>
      </c>
    </row>
    <row r="36" spans="2:32" s="53" customFormat="1" ht="13.5" customHeight="1">
      <c r="B36" s="19"/>
      <c r="C36" s="19"/>
      <c r="D36" s="20" t="s">
        <v>26</v>
      </c>
      <c r="E36" s="62">
        <v>0</v>
      </c>
      <c r="F36" s="62">
        <v>0</v>
      </c>
      <c r="G36" s="62">
        <v>0</v>
      </c>
      <c r="H36" s="61">
        <v>0</v>
      </c>
      <c r="I36" s="61">
        <v>0</v>
      </c>
      <c r="J36" s="61">
        <v>0</v>
      </c>
      <c r="K36" s="61">
        <v>0</v>
      </c>
      <c r="L36" s="61">
        <v>0</v>
      </c>
      <c r="M36" s="61">
        <v>0</v>
      </c>
      <c r="N36" s="61">
        <v>0</v>
      </c>
      <c r="O36" s="61">
        <v>0</v>
      </c>
      <c r="P36" s="102">
        <v>0</v>
      </c>
      <c r="Q36" s="54"/>
      <c r="R36" s="108">
        <v>0</v>
      </c>
      <c r="S36" s="60">
        <v>0</v>
      </c>
      <c r="T36" s="60">
        <v>0</v>
      </c>
      <c r="U36" s="60">
        <v>0</v>
      </c>
      <c r="V36" s="60">
        <v>0</v>
      </c>
      <c r="W36" s="60">
        <v>0</v>
      </c>
      <c r="X36" s="60">
        <v>0</v>
      </c>
      <c r="Y36" s="60">
        <v>0</v>
      </c>
      <c r="Z36" s="60">
        <v>0</v>
      </c>
      <c r="AA36" s="60">
        <v>2</v>
      </c>
      <c r="AB36" s="60">
        <v>0</v>
      </c>
      <c r="AC36" s="60">
        <v>0</v>
      </c>
      <c r="AD36" s="22"/>
      <c r="AE36" s="23"/>
      <c r="AF36" s="24" t="s">
        <v>26</v>
      </c>
    </row>
    <row r="37" spans="2:32" s="53" customFormat="1" ht="13.5" customHeight="1">
      <c r="B37" s="19"/>
      <c r="C37" s="19"/>
      <c r="D37" s="20" t="s">
        <v>51</v>
      </c>
      <c r="E37" s="62">
        <v>0</v>
      </c>
      <c r="F37" s="62">
        <v>0</v>
      </c>
      <c r="G37" s="62">
        <v>5</v>
      </c>
      <c r="H37" s="61">
        <v>9</v>
      </c>
      <c r="I37" s="61">
        <v>15</v>
      </c>
      <c r="J37" s="61">
        <v>0</v>
      </c>
      <c r="K37" s="61">
        <v>0</v>
      </c>
      <c r="L37" s="61">
        <v>0</v>
      </c>
      <c r="M37" s="61">
        <v>0</v>
      </c>
      <c r="N37" s="61">
        <v>1</v>
      </c>
      <c r="O37" s="61">
        <v>0</v>
      </c>
      <c r="P37" s="102">
        <v>0</v>
      </c>
      <c r="Q37" s="54"/>
      <c r="R37" s="108">
        <v>0</v>
      </c>
      <c r="S37" s="60">
        <v>0</v>
      </c>
      <c r="T37" s="60">
        <v>0</v>
      </c>
      <c r="U37" s="60">
        <v>0</v>
      </c>
      <c r="V37" s="60">
        <v>0</v>
      </c>
      <c r="W37" s="60">
        <v>0</v>
      </c>
      <c r="X37" s="60">
        <v>1</v>
      </c>
      <c r="Y37" s="60">
        <v>1</v>
      </c>
      <c r="Z37" s="60">
        <v>33</v>
      </c>
      <c r="AA37" s="60">
        <v>1</v>
      </c>
      <c r="AB37" s="60">
        <v>1</v>
      </c>
      <c r="AC37" s="60">
        <v>1</v>
      </c>
      <c r="AD37" s="22"/>
      <c r="AE37" s="23"/>
      <c r="AF37" s="24" t="s">
        <v>51</v>
      </c>
    </row>
    <row r="38" spans="2:32" s="53" customFormat="1" ht="13.5" customHeight="1">
      <c r="B38" s="19"/>
      <c r="C38" s="19"/>
      <c r="D38" s="20" t="s">
        <v>27</v>
      </c>
      <c r="E38" s="62">
        <v>0</v>
      </c>
      <c r="F38" s="62">
        <v>0</v>
      </c>
      <c r="G38" s="62">
        <v>0</v>
      </c>
      <c r="H38" s="61">
        <v>6</v>
      </c>
      <c r="I38" s="61">
        <v>304</v>
      </c>
      <c r="J38" s="61">
        <v>0</v>
      </c>
      <c r="K38" s="61">
        <v>0</v>
      </c>
      <c r="L38" s="61">
        <v>0</v>
      </c>
      <c r="M38" s="61">
        <v>0</v>
      </c>
      <c r="N38" s="61">
        <v>0</v>
      </c>
      <c r="O38" s="61">
        <v>0</v>
      </c>
      <c r="P38" s="102">
        <v>0</v>
      </c>
      <c r="Q38" s="54"/>
      <c r="R38" s="108">
        <v>0</v>
      </c>
      <c r="S38" s="60">
        <v>0</v>
      </c>
      <c r="T38" s="60">
        <v>0</v>
      </c>
      <c r="U38" s="60">
        <v>0</v>
      </c>
      <c r="V38" s="60">
        <v>0</v>
      </c>
      <c r="W38" s="60">
        <v>0</v>
      </c>
      <c r="X38" s="60">
        <v>0</v>
      </c>
      <c r="Y38" s="60">
        <v>0</v>
      </c>
      <c r="Z38" s="60">
        <v>0</v>
      </c>
      <c r="AA38" s="60">
        <v>1</v>
      </c>
      <c r="AB38" s="60">
        <v>0</v>
      </c>
      <c r="AC38" s="60">
        <v>0</v>
      </c>
      <c r="AD38" s="22"/>
      <c r="AE38" s="23"/>
      <c r="AF38" s="24" t="s">
        <v>27</v>
      </c>
    </row>
    <row r="39" spans="2:32" s="53" customFormat="1" ht="13.5" customHeight="1">
      <c r="B39" s="19"/>
      <c r="C39" s="19"/>
      <c r="D39" s="20" t="s">
        <v>52</v>
      </c>
      <c r="E39" s="62">
        <v>0</v>
      </c>
      <c r="F39" s="62">
        <v>0</v>
      </c>
      <c r="G39" s="62">
        <v>0</v>
      </c>
      <c r="H39" s="61">
        <v>1319</v>
      </c>
      <c r="I39" s="61">
        <v>0</v>
      </c>
      <c r="J39" s="61">
        <v>0</v>
      </c>
      <c r="K39" s="61">
        <v>0</v>
      </c>
      <c r="L39" s="61">
        <v>0</v>
      </c>
      <c r="M39" s="61">
        <v>0</v>
      </c>
      <c r="N39" s="61">
        <v>0</v>
      </c>
      <c r="O39" s="61">
        <v>0</v>
      </c>
      <c r="P39" s="102">
        <v>0</v>
      </c>
      <c r="Q39" s="54"/>
      <c r="R39" s="108">
        <v>0</v>
      </c>
      <c r="S39" s="60">
        <v>0</v>
      </c>
      <c r="T39" s="60">
        <v>0</v>
      </c>
      <c r="U39" s="60">
        <v>0</v>
      </c>
      <c r="V39" s="60">
        <v>0</v>
      </c>
      <c r="W39" s="60">
        <v>0</v>
      </c>
      <c r="X39" s="60">
        <v>0</v>
      </c>
      <c r="Y39" s="60">
        <v>0</v>
      </c>
      <c r="Z39" s="60">
        <v>0</v>
      </c>
      <c r="AA39" s="60">
        <v>0</v>
      </c>
      <c r="AB39" s="60">
        <v>0</v>
      </c>
      <c r="AC39" s="60">
        <v>0</v>
      </c>
      <c r="AD39" s="22"/>
      <c r="AE39" s="23"/>
      <c r="AF39" s="24" t="s">
        <v>52</v>
      </c>
    </row>
    <row r="40" spans="2:32" s="53" customFormat="1" ht="13.5" customHeight="1">
      <c r="B40" s="19"/>
      <c r="C40" s="19"/>
      <c r="D40" s="20" t="s">
        <v>28</v>
      </c>
      <c r="E40" s="62">
        <v>0</v>
      </c>
      <c r="F40" s="62">
        <v>0</v>
      </c>
      <c r="G40" s="62">
        <v>1</v>
      </c>
      <c r="H40" s="61">
        <v>1</v>
      </c>
      <c r="I40" s="61">
        <v>2</v>
      </c>
      <c r="J40" s="61">
        <v>0</v>
      </c>
      <c r="K40" s="61">
        <v>1</v>
      </c>
      <c r="L40" s="61">
        <v>0</v>
      </c>
      <c r="M40" s="61">
        <v>11</v>
      </c>
      <c r="N40" s="61">
        <v>16</v>
      </c>
      <c r="O40" s="61">
        <v>0</v>
      </c>
      <c r="P40" s="102">
        <v>0</v>
      </c>
      <c r="Q40" s="54"/>
      <c r="R40" s="108">
        <v>0</v>
      </c>
      <c r="S40" s="60">
        <v>2</v>
      </c>
      <c r="T40" s="60">
        <v>8</v>
      </c>
      <c r="U40" s="60">
        <v>0</v>
      </c>
      <c r="V40" s="60">
        <v>0</v>
      </c>
      <c r="W40" s="60">
        <v>0</v>
      </c>
      <c r="X40" s="60">
        <v>0</v>
      </c>
      <c r="Y40" s="60">
        <v>1</v>
      </c>
      <c r="Z40" s="60">
        <v>1</v>
      </c>
      <c r="AA40" s="60">
        <v>15</v>
      </c>
      <c r="AB40" s="60">
        <v>4</v>
      </c>
      <c r="AC40" s="60">
        <v>1</v>
      </c>
      <c r="AD40" s="22"/>
      <c r="AE40" s="23"/>
      <c r="AF40" s="24" t="s">
        <v>28</v>
      </c>
    </row>
    <row r="41" spans="2:32" s="53" customFormat="1" ht="13.5" customHeight="1">
      <c r="B41" s="19"/>
      <c r="C41" s="19"/>
      <c r="D41" s="20" t="s">
        <v>29</v>
      </c>
      <c r="E41" s="62">
        <v>0</v>
      </c>
      <c r="F41" s="62">
        <v>0</v>
      </c>
      <c r="G41" s="62">
        <v>31</v>
      </c>
      <c r="H41" s="61">
        <v>38</v>
      </c>
      <c r="I41" s="61">
        <v>8</v>
      </c>
      <c r="J41" s="61">
        <v>8</v>
      </c>
      <c r="K41" s="61">
        <v>1</v>
      </c>
      <c r="L41" s="61">
        <v>43</v>
      </c>
      <c r="M41" s="61">
        <v>179</v>
      </c>
      <c r="N41" s="61">
        <v>182</v>
      </c>
      <c r="O41" s="61">
        <v>7</v>
      </c>
      <c r="P41" s="102">
        <v>15</v>
      </c>
      <c r="Q41" s="54"/>
      <c r="R41" s="108">
        <v>22</v>
      </c>
      <c r="S41" s="60">
        <v>12</v>
      </c>
      <c r="T41" s="60">
        <v>113</v>
      </c>
      <c r="U41" s="60">
        <v>0</v>
      </c>
      <c r="V41" s="60">
        <v>0</v>
      </c>
      <c r="W41" s="60">
        <v>4</v>
      </c>
      <c r="X41" s="60">
        <v>0</v>
      </c>
      <c r="Y41" s="60">
        <v>0</v>
      </c>
      <c r="Z41" s="60">
        <v>131</v>
      </c>
      <c r="AA41" s="60">
        <v>139</v>
      </c>
      <c r="AB41" s="60">
        <v>262</v>
      </c>
      <c r="AC41" s="60">
        <v>44</v>
      </c>
      <c r="AD41" s="22"/>
      <c r="AE41" s="23"/>
      <c r="AF41" s="24" t="s">
        <v>29</v>
      </c>
    </row>
    <row r="42" spans="2:32" s="53" customFormat="1" ht="13.5" customHeight="1">
      <c r="B42" s="19"/>
      <c r="C42" s="19"/>
      <c r="D42" s="20" t="s">
        <v>31</v>
      </c>
      <c r="E42" s="62">
        <v>116</v>
      </c>
      <c r="F42" s="62">
        <v>185</v>
      </c>
      <c r="G42" s="62">
        <v>1068</v>
      </c>
      <c r="H42" s="61">
        <v>600</v>
      </c>
      <c r="I42" s="61">
        <v>255</v>
      </c>
      <c r="J42" s="61">
        <v>504</v>
      </c>
      <c r="K42" s="61">
        <v>85</v>
      </c>
      <c r="L42" s="61">
        <v>116</v>
      </c>
      <c r="M42" s="61">
        <v>989</v>
      </c>
      <c r="N42" s="61">
        <v>2836</v>
      </c>
      <c r="O42" s="61">
        <v>218</v>
      </c>
      <c r="P42" s="102">
        <v>76</v>
      </c>
      <c r="Q42" s="54"/>
      <c r="R42" s="108">
        <v>1792</v>
      </c>
      <c r="S42" s="60">
        <v>234</v>
      </c>
      <c r="T42" s="60">
        <v>1580</v>
      </c>
      <c r="U42" s="60">
        <v>17</v>
      </c>
      <c r="V42" s="60">
        <v>636</v>
      </c>
      <c r="W42" s="60">
        <v>76</v>
      </c>
      <c r="X42" s="60">
        <v>4</v>
      </c>
      <c r="Y42" s="60">
        <v>108</v>
      </c>
      <c r="Z42" s="60">
        <v>1123</v>
      </c>
      <c r="AA42" s="60">
        <v>8398</v>
      </c>
      <c r="AB42" s="60">
        <v>3026</v>
      </c>
      <c r="AC42" s="60">
        <v>161</v>
      </c>
      <c r="AD42" s="22"/>
      <c r="AE42" s="23"/>
      <c r="AF42" s="24" t="s">
        <v>31</v>
      </c>
    </row>
    <row r="43" spans="2:32" s="53" customFormat="1" ht="13.5" customHeight="1">
      <c r="B43" s="19"/>
      <c r="C43" s="19"/>
      <c r="D43" s="20" t="s">
        <v>53</v>
      </c>
      <c r="E43" s="62">
        <v>1</v>
      </c>
      <c r="F43" s="62">
        <v>0</v>
      </c>
      <c r="G43" s="62">
        <v>4</v>
      </c>
      <c r="H43" s="61">
        <v>14</v>
      </c>
      <c r="I43" s="61">
        <v>18</v>
      </c>
      <c r="J43" s="61">
        <v>69</v>
      </c>
      <c r="K43" s="61">
        <v>8</v>
      </c>
      <c r="L43" s="61">
        <v>9</v>
      </c>
      <c r="M43" s="61">
        <v>17</v>
      </c>
      <c r="N43" s="61">
        <v>11</v>
      </c>
      <c r="O43" s="61">
        <v>0</v>
      </c>
      <c r="P43" s="102">
        <v>4</v>
      </c>
      <c r="Q43" s="54"/>
      <c r="R43" s="108">
        <v>14</v>
      </c>
      <c r="S43" s="60">
        <v>1</v>
      </c>
      <c r="T43" s="60">
        <v>3</v>
      </c>
      <c r="U43" s="60">
        <v>0</v>
      </c>
      <c r="V43" s="60">
        <v>0</v>
      </c>
      <c r="W43" s="60">
        <v>1</v>
      </c>
      <c r="X43" s="60">
        <v>0</v>
      </c>
      <c r="Y43" s="60">
        <v>0</v>
      </c>
      <c r="Z43" s="60">
        <v>18</v>
      </c>
      <c r="AA43" s="60">
        <v>11</v>
      </c>
      <c r="AB43" s="60">
        <v>18</v>
      </c>
      <c r="AC43" s="60">
        <v>12</v>
      </c>
      <c r="AD43" s="22"/>
      <c r="AE43" s="23"/>
      <c r="AF43" s="24" t="s">
        <v>53</v>
      </c>
    </row>
    <row r="44" spans="2:32" s="53" customFormat="1" ht="13.5" customHeight="1">
      <c r="B44" s="19"/>
      <c r="C44" s="19"/>
      <c r="D44" s="20" t="s">
        <v>24</v>
      </c>
      <c r="E44" s="62">
        <v>39</v>
      </c>
      <c r="F44" s="62">
        <v>39</v>
      </c>
      <c r="G44" s="62">
        <v>169</v>
      </c>
      <c r="H44" s="61">
        <v>137</v>
      </c>
      <c r="I44" s="61">
        <v>55</v>
      </c>
      <c r="J44" s="61">
        <v>78</v>
      </c>
      <c r="K44" s="61">
        <v>23</v>
      </c>
      <c r="L44" s="61">
        <v>7</v>
      </c>
      <c r="M44" s="61">
        <v>37</v>
      </c>
      <c r="N44" s="61">
        <v>363</v>
      </c>
      <c r="O44" s="61">
        <v>64</v>
      </c>
      <c r="P44" s="102">
        <v>31</v>
      </c>
      <c r="Q44" s="54"/>
      <c r="R44" s="108">
        <v>391</v>
      </c>
      <c r="S44" s="60">
        <v>96</v>
      </c>
      <c r="T44" s="60">
        <v>310</v>
      </c>
      <c r="U44" s="60">
        <v>0</v>
      </c>
      <c r="V44" s="60">
        <v>43</v>
      </c>
      <c r="W44" s="60">
        <v>113</v>
      </c>
      <c r="X44" s="60">
        <v>1</v>
      </c>
      <c r="Y44" s="60">
        <v>43</v>
      </c>
      <c r="Z44" s="60">
        <v>442</v>
      </c>
      <c r="AA44" s="60">
        <v>367</v>
      </c>
      <c r="AB44" s="60">
        <v>42</v>
      </c>
      <c r="AC44" s="60">
        <v>4</v>
      </c>
      <c r="AD44" s="22"/>
      <c r="AE44" s="23"/>
      <c r="AF44" s="24" t="s">
        <v>24</v>
      </c>
    </row>
    <row r="45" spans="2:32" s="53" customFormat="1" ht="13.5" customHeight="1">
      <c r="B45" s="19"/>
      <c r="C45" s="19"/>
      <c r="D45" s="20" t="s">
        <v>54</v>
      </c>
      <c r="E45" s="62">
        <v>2</v>
      </c>
      <c r="F45" s="62">
        <v>19</v>
      </c>
      <c r="G45" s="62">
        <v>28</v>
      </c>
      <c r="H45" s="61">
        <v>54</v>
      </c>
      <c r="I45" s="61">
        <v>14</v>
      </c>
      <c r="J45" s="61">
        <v>7</v>
      </c>
      <c r="K45" s="61">
        <v>4</v>
      </c>
      <c r="L45" s="61">
        <v>0</v>
      </c>
      <c r="M45" s="61">
        <v>9</v>
      </c>
      <c r="N45" s="61">
        <v>50</v>
      </c>
      <c r="O45" s="61">
        <v>12</v>
      </c>
      <c r="P45" s="102">
        <v>4</v>
      </c>
      <c r="Q45" s="54"/>
      <c r="R45" s="108">
        <v>35</v>
      </c>
      <c r="S45" s="60">
        <v>5</v>
      </c>
      <c r="T45" s="60">
        <v>34</v>
      </c>
      <c r="U45" s="60">
        <v>1</v>
      </c>
      <c r="V45" s="60">
        <v>20</v>
      </c>
      <c r="W45" s="60">
        <v>3</v>
      </c>
      <c r="X45" s="60">
        <v>0</v>
      </c>
      <c r="Y45" s="60">
        <v>26</v>
      </c>
      <c r="Z45" s="60">
        <v>438</v>
      </c>
      <c r="AA45" s="60">
        <v>26</v>
      </c>
      <c r="AB45" s="60">
        <v>19</v>
      </c>
      <c r="AC45" s="60">
        <v>3</v>
      </c>
      <c r="AD45" s="22"/>
      <c r="AE45" s="23"/>
      <c r="AF45" s="24" t="s">
        <v>54</v>
      </c>
    </row>
    <row r="46" spans="2:32" s="53" customFormat="1" ht="13.5" customHeight="1">
      <c r="B46" s="19"/>
      <c r="C46" s="19"/>
      <c r="D46" s="20" t="s">
        <v>55</v>
      </c>
      <c r="E46" s="62">
        <v>0</v>
      </c>
      <c r="F46" s="62">
        <v>68</v>
      </c>
      <c r="G46" s="62">
        <v>1101</v>
      </c>
      <c r="H46" s="61">
        <v>29</v>
      </c>
      <c r="I46" s="61">
        <v>326</v>
      </c>
      <c r="J46" s="61">
        <v>2041</v>
      </c>
      <c r="K46" s="61">
        <v>0</v>
      </c>
      <c r="L46" s="61">
        <v>0</v>
      </c>
      <c r="M46" s="61">
        <v>0</v>
      </c>
      <c r="N46" s="61">
        <v>0</v>
      </c>
      <c r="O46" s="61">
        <v>0</v>
      </c>
      <c r="P46" s="102">
        <v>0</v>
      </c>
      <c r="Q46" s="54"/>
      <c r="R46" s="108">
        <v>0</v>
      </c>
      <c r="S46" s="60">
        <v>0</v>
      </c>
      <c r="T46" s="60">
        <v>0</v>
      </c>
      <c r="U46" s="60">
        <v>0</v>
      </c>
      <c r="V46" s="60">
        <v>0</v>
      </c>
      <c r="W46" s="60">
        <v>0</v>
      </c>
      <c r="X46" s="60">
        <v>0</v>
      </c>
      <c r="Y46" s="60">
        <v>0</v>
      </c>
      <c r="Z46" s="60">
        <v>0</v>
      </c>
      <c r="AA46" s="60">
        <v>0</v>
      </c>
      <c r="AB46" s="60">
        <v>0</v>
      </c>
      <c r="AC46" s="60">
        <v>0</v>
      </c>
      <c r="AD46" s="22"/>
      <c r="AE46" s="23"/>
      <c r="AF46" s="24" t="s">
        <v>55</v>
      </c>
    </row>
    <row r="47" spans="2:32" s="53" customFormat="1" ht="13.5" customHeight="1">
      <c r="B47" s="19"/>
      <c r="C47" s="19"/>
      <c r="D47" s="120" t="s">
        <v>56</v>
      </c>
      <c r="E47" s="62">
        <v>2</v>
      </c>
      <c r="F47" s="62">
        <v>180</v>
      </c>
      <c r="G47" s="62">
        <v>436</v>
      </c>
      <c r="H47" s="61">
        <v>52</v>
      </c>
      <c r="I47" s="61">
        <v>26</v>
      </c>
      <c r="J47" s="61">
        <v>16</v>
      </c>
      <c r="K47" s="61">
        <v>294</v>
      </c>
      <c r="L47" s="61">
        <v>1</v>
      </c>
      <c r="M47" s="61">
        <v>75</v>
      </c>
      <c r="N47" s="61">
        <v>144</v>
      </c>
      <c r="O47" s="61">
        <v>70</v>
      </c>
      <c r="P47" s="102">
        <v>12</v>
      </c>
      <c r="Q47" s="54"/>
      <c r="R47" s="108">
        <v>30</v>
      </c>
      <c r="S47" s="60">
        <v>62</v>
      </c>
      <c r="T47" s="60">
        <v>200</v>
      </c>
      <c r="U47" s="60">
        <v>0</v>
      </c>
      <c r="V47" s="60">
        <v>99</v>
      </c>
      <c r="W47" s="60">
        <v>14</v>
      </c>
      <c r="X47" s="60">
        <v>1</v>
      </c>
      <c r="Y47" s="60">
        <v>26</v>
      </c>
      <c r="Z47" s="60">
        <v>1312</v>
      </c>
      <c r="AA47" s="60">
        <v>90</v>
      </c>
      <c r="AB47" s="60">
        <v>45</v>
      </c>
      <c r="AC47" s="60">
        <v>9</v>
      </c>
      <c r="AD47" s="22"/>
      <c r="AE47" s="23"/>
      <c r="AF47" s="121" t="s">
        <v>56</v>
      </c>
    </row>
    <row r="48" spans="2:32" s="53" customFormat="1" ht="13.5" customHeight="1">
      <c r="B48" s="19"/>
      <c r="C48" s="19"/>
      <c r="D48" s="20" t="s">
        <v>57</v>
      </c>
      <c r="E48" s="62">
        <v>0</v>
      </c>
      <c r="F48" s="62">
        <v>0</v>
      </c>
      <c r="G48" s="62">
        <v>2</v>
      </c>
      <c r="H48" s="61">
        <v>0</v>
      </c>
      <c r="I48" s="61">
        <v>11</v>
      </c>
      <c r="J48" s="61">
        <v>2</v>
      </c>
      <c r="K48" s="61">
        <v>1062</v>
      </c>
      <c r="L48" s="61">
        <v>0</v>
      </c>
      <c r="M48" s="61">
        <v>0</v>
      </c>
      <c r="N48" s="61">
        <v>1</v>
      </c>
      <c r="O48" s="61">
        <v>0</v>
      </c>
      <c r="P48" s="102">
        <v>0</v>
      </c>
      <c r="Q48" s="54"/>
      <c r="R48" s="108">
        <v>0</v>
      </c>
      <c r="S48" s="60">
        <v>0</v>
      </c>
      <c r="T48" s="60">
        <v>0</v>
      </c>
      <c r="U48" s="60">
        <v>0</v>
      </c>
      <c r="V48" s="60">
        <v>0</v>
      </c>
      <c r="W48" s="60">
        <v>0</v>
      </c>
      <c r="X48" s="60">
        <v>0</v>
      </c>
      <c r="Y48" s="60">
        <v>0</v>
      </c>
      <c r="Z48" s="60">
        <v>3</v>
      </c>
      <c r="AA48" s="60">
        <v>0</v>
      </c>
      <c r="AB48" s="60">
        <v>0</v>
      </c>
      <c r="AC48" s="60">
        <v>0</v>
      </c>
      <c r="AD48" s="22"/>
      <c r="AE48" s="23"/>
      <c r="AF48" s="24" t="s">
        <v>57</v>
      </c>
    </row>
    <row r="49" spans="2:32" s="53" customFormat="1" ht="13.5" customHeight="1">
      <c r="B49" s="19"/>
      <c r="C49" s="19"/>
      <c r="D49" s="20" t="s">
        <v>58</v>
      </c>
      <c r="E49" s="62">
        <v>5</v>
      </c>
      <c r="F49" s="62">
        <v>7</v>
      </c>
      <c r="G49" s="62">
        <v>11</v>
      </c>
      <c r="H49" s="61">
        <v>40</v>
      </c>
      <c r="I49" s="61">
        <v>3</v>
      </c>
      <c r="J49" s="61">
        <v>1</v>
      </c>
      <c r="K49" s="61">
        <v>1</v>
      </c>
      <c r="L49" s="61">
        <v>0</v>
      </c>
      <c r="M49" s="61">
        <v>2</v>
      </c>
      <c r="N49" s="61">
        <v>4</v>
      </c>
      <c r="O49" s="61">
        <v>5</v>
      </c>
      <c r="P49" s="102">
        <v>1</v>
      </c>
      <c r="Q49" s="54"/>
      <c r="R49" s="108">
        <v>3</v>
      </c>
      <c r="S49" s="60">
        <v>0</v>
      </c>
      <c r="T49" s="60">
        <v>3</v>
      </c>
      <c r="U49" s="60">
        <v>0</v>
      </c>
      <c r="V49" s="60">
        <v>2</v>
      </c>
      <c r="W49" s="60">
        <v>0</v>
      </c>
      <c r="X49" s="60">
        <v>0</v>
      </c>
      <c r="Y49" s="60">
        <v>0</v>
      </c>
      <c r="Z49" s="60">
        <v>28</v>
      </c>
      <c r="AA49" s="60">
        <v>8</v>
      </c>
      <c r="AB49" s="60">
        <v>0</v>
      </c>
      <c r="AC49" s="60">
        <v>0</v>
      </c>
      <c r="AD49" s="22"/>
      <c r="AE49" s="23"/>
      <c r="AF49" s="24" t="s">
        <v>58</v>
      </c>
    </row>
    <row r="50" spans="2:32" s="53" customFormat="1" ht="13.5" customHeight="1">
      <c r="B50" s="19"/>
      <c r="C50" s="19"/>
      <c r="D50" s="20" t="s">
        <v>30</v>
      </c>
      <c r="E50" s="62">
        <v>1</v>
      </c>
      <c r="F50" s="62">
        <v>12</v>
      </c>
      <c r="G50" s="62">
        <v>15</v>
      </c>
      <c r="H50" s="61">
        <v>8</v>
      </c>
      <c r="I50" s="61">
        <v>37</v>
      </c>
      <c r="J50" s="61">
        <v>21</v>
      </c>
      <c r="K50" s="61">
        <v>0</v>
      </c>
      <c r="L50" s="61">
        <v>2</v>
      </c>
      <c r="M50" s="61">
        <v>10743</v>
      </c>
      <c r="N50" s="61">
        <v>32718</v>
      </c>
      <c r="O50" s="61">
        <v>7982</v>
      </c>
      <c r="P50" s="102">
        <v>3420</v>
      </c>
      <c r="Q50" s="54"/>
      <c r="R50" s="108">
        <v>15507</v>
      </c>
      <c r="S50" s="60">
        <v>9890</v>
      </c>
      <c r="T50" s="60">
        <v>20349</v>
      </c>
      <c r="U50" s="60">
        <v>0</v>
      </c>
      <c r="V50" s="60">
        <v>8</v>
      </c>
      <c r="W50" s="60">
        <v>1113</v>
      </c>
      <c r="X50" s="60">
        <v>127</v>
      </c>
      <c r="Y50" s="60">
        <v>1802</v>
      </c>
      <c r="Z50" s="60">
        <v>16252</v>
      </c>
      <c r="AA50" s="60">
        <v>39</v>
      </c>
      <c r="AB50" s="60">
        <v>13</v>
      </c>
      <c r="AC50" s="60">
        <v>9</v>
      </c>
      <c r="AD50" s="22"/>
      <c r="AE50" s="23"/>
      <c r="AF50" s="24" t="s">
        <v>30</v>
      </c>
    </row>
    <row r="51" spans="2:32" s="53" customFormat="1" ht="13.5" customHeight="1">
      <c r="B51" s="19"/>
      <c r="C51" s="19"/>
      <c r="D51" s="20" t="s">
        <v>59</v>
      </c>
      <c r="E51" s="62">
        <v>5</v>
      </c>
      <c r="F51" s="62">
        <v>25</v>
      </c>
      <c r="G51" s="62">
        <v>88</v>
      </c>
      <c r="H51" s="61">
        <v>972</v>
      </c>
      <c r="I51" s="61">
        <v>425</v>
      </c>
      <c r="J51" s="61">
        <v>25</v>
      </c>
      <c r="K51" s="61">
        <v>1</v>
      </c>
      <c r="L51" s="61">
        <v>11</v>
      </c>
      <c r="M51" s="61">
        <v>331</v>
      </c>
      <c r="N51" s="61">
        <v>327</v>
      </c>
      <c r="O51" s="61">
        <v>53</v>
      </c>
      <c r="P51" s="102">
        <v>132</v>
      </c>
      <c r="Q51" s="54"/>
      <c r="R51" s="108">
        <v>656</v>
      </c>
      <c r="S51" s="60">
        <v>55</v>
      </c>
      <c r="T51" s="60">
        <v>271</v>
      </c>
      <c r="U51" s="60">
        <v>1</v>
      </c>
      <c r="V51" s="60">
        <v>95</v>
      </c>
      <c r="W51" s="60">
        <v>34</v>
      </c>
      <c r="X51" s="60">
        <v>6</v>
      </c>
      <c r="Y51" s="60">
        <v>56</v>
      </c>
      <c r="Z51" s="60">
        <v>691</v>
      </c>
      <c r="AA51" s="60">
        <v>123</v>
      </c>
      <c r="AB51" s="60">
        <v>23</v>
      </c>
      <c r="AC51" s="60">
        <v>149</v>
      </c>
      <c r="AD51" s="22"/>
      <c r="AE51" s="23"/>
      <c r="AF51" s="24" t="s">
        <v>59</v>
      </c>
    </row>
    <row r="52" spans="2:32" s="53" customFormat="1" ht="13.5" customHeight="1">
      <c r="B52" s="19"/>
      <c r="C52" s="19"/>
      <c r="D52" s="20" t="s">
        <v>60</v>
      </c>
      <c r="E52" s="62">
        <v>0</v>
      </c>
      <c r="F52" s="62">
        <v>0</v>
      </c>
      <c r="G52" s="62">
        <v>2</v>
      </c>
      <c r="H52" s="61">
        <v>0</v>
      </c>
      <c r="I52" s="61">
        <v>3</v>
      </c>
      <c r="J52" s="61">
        <v>0</v>
      </c>
      <c r="K52" s="61">
        <v>0</v>
      </c>
      <c r="L52" s="61">
        <v>0</v>
      </c>
      <c r="M52" s="61">
        <v>0</v>
      </c>
      <c r="N52" s="61">
        <v>0</v>
      </c>
      <c r="O52" s="61">
        <v>0</v>
      </c>
      <c r="P52" s="102">
        <v>0</v>
      </c>
      <c r="Q52" s="54"/>
      <c r="R52" s="108">
        <v>0</v>
      </c>
      <c r="S52" s="60">
        <v>0</v>
      </c>
      <c r="T52" s="60">
        <v>0</v>
      </c>
      <c r="U52" s="60">
        <v>0</v>
      </c>
      <c r="V52" s="60">
        <v>0</v>
      </c>
      <c r="W52" s="60">
        <v>0</v>
      </c>
      <c r="X52" s="60">
        <v>0</v>
      </c>
      <c r="Y52" s="60">
        <v>0</v>
      </c>
      <c r="Z52" s="60">
        <v>0</v>
      </c>
      <c r="AA52" s="60">
        <v>0</v>
      </c>
      <c r="AB52" s="60">
        <v>0</v>
      </c>
      <c r="AC52" s="60">
        <v>0</v>
      </c>
      <c r="AD52" s="22"/>
      <c r="AE52" s="23"/>
      <c r="AF52" s="24" t="s">
        <v>60</v>
      </c>
    </row>
    <row r="53" spans="2:32" s="53" customFormat="1" ht="13.5" customHeight="1">
      <c r="B53" s="19"/>
      <c r="C53" s="19"/>
      <c r="D53" s="20" t="s">
        <v>99</v>
      </c>
      <c r="E53" s="62">
        <v>0</v>
      </c>
      <c r="F53" s="62">
        <v>0</v>
      </c>
      <c r="G53" s="62">
        <v>0</v>
      </c>
      <c r="H53" s="61">
        <v>0</v>
      </c>
      <c r="I53" s="61">
        <v>2</v>
      </c>
      <c r="J53" s="61">
        <v>2</v>
      </c>
      <c r="K53" s="61">
        <v>0</v>
      </c>
      <c r="L53" s="61">
        <v>0</v>
      </c>
      <c r="M53" s="61">
        <v>0</v>
      </c>
      <c r="N53" s="61">
        <v>0</v>
      </c>
      <c r="O53" s="61">
        <v>0</v>
      </c>
      <c r="P53" s="102">
        <v>0</v>
      </c>
      <c r="Q53" s="54"/>
      <c r="R53" s="108">
        <v>0</v>
      </c>
      <c r="S53" s="60">
        <v>0</v>
      </c>
      <c r="T53" s="60">
        <v>0</v>
      </c>
      <c r="U53" s="60">
        <v>0</v>
      </c>
      <c r="V53" s="60">
        <v>0</v>
      </c>
      <c r="W53" s="60">
        <v>0</v>
      </c>
      <c r="X53" s="60">
        <v>0</v>
      </c>
      <c r="Y53" s="60">
        <v>0</v>
      </c>
      <c r="Z53" s="60">
        <v>0</v>
      </c>
      <c r="AA53" s="60">
        <v>0</v>
      </c>
      <c r="AB53" s="60">
        <v>0</v>
      </c>
      <c r="AC53" s="60">
        <v>0</v>
      </c>
      <c r="AD53" s="22"/>
      <c r="AE53" s="23"/>
      <c r="AF53" s="24" t="s">
        <v>99</v>
      </c>
    </row>
    <row r="54" spans="2:32" s="53" customFormat="1" ht="13.5" customHeight="1" thickBot="1">
      <c r="B54" s="29"/>
      <c r="C54" s="29"/>
      <c r="D54" s="30" t="s">
        <v>32</v>
      </c>
      <c r="E54" s="103">
        <v>37</v>
      </c>
      <c r="F54" s="103">
        <v>314</v>
      </c>
      <c r="G54" s="103">
        <v>874</v>
      </c>
      <c r="H54" s="104">
        <v>885</v>
      </c>
      <c r="I54" s="104">
        <v>602</v>
      </c>
      <c r="J54" s="104">
        <v>331</v>
      </c>
      <c r="K54" s="104">
        <v>442</v>
      </c>
      <c r="L54" s="104">
        <v>155</v>
      </c>
      <c r="M54" s="104">
        <v>789</v>
      </c>
      <c r="N54" s="104">
        <v>2150</v>
      </c>
      <c r="O54" s="104">
        <v>280</v>
      </c>
      <c r="P54" s="105">
        <v>518</v>
      </c>
      <c r="Q54" s="54"/>
      <c r="R54" s="109">
        <v>1703</v>
      </c>
      <c r="S54" s="110">
        <v>366</v>
      </c>
      <c r="T54" s="110">
        <v>1513</v>
      </c>
      <c r="U54" s="110">
        <v>21</v>
      </c>
      <c r="V54" s="110">
        <v>1205</v>
      </c>
      <c r="W54" s="110">
        <v>139</v>
      </c>
      <c r="X54" s="110">
        <v>41</v>
      </c>
      <c r="Y54" s="110">
        <v>232</v>
      </c>
      <c r="Z54" s="110">
        <v>3762</v>
      </c>
      <c r="AA54" s="110">
        <v>6451</v>
      </c>
      <c r="AB54" s="110">
        <v>912</v>
      </c>
      <c r="AC54" s="110">
        <v>205</v>
      </c>
      <c r="AD54" s="31"/>
      <c r="AE54" s="29"/>
      <c r="AF54" s="32" t="s">
        <v>32</v>
      </c>
    </row>
    <row r="55" spans="2:34" s="53" customFormat="1" ht="13.5" customHeight="1">
      <c r="B55" s="56" t="s">
        <v>131</v>
      </c>
      <c r="C55" s="56"/>
      <c r="D55" s="24"/>
      <c r="E55" s="55"/>
      <c r="F55" s="55"/>
      <c r="G55" s="55"/>
      <c r="H55" s="55"/>
      <c r="I55" s="55"/>
      <c r="J55" s="55"/>
      <c r="K55" s="55"/>
      <c r="L55" s="55"/>
      <c r="M55" s="55"/>
      <c r="N55" s="55"/>
      <c r="O55" s="55"/>
      <c r="P55" s="55"/>
      <c r="Q55" s="54"/>
      <c r="R55" s="56" t="s">
        <v>136</v>
      </c>
      <c r="S55" s="56"/>
      <c r="T55" s="56"/>
      <c r="U55" s="56"/>
      <c r="V55" s="56"/>
      <c r="W55" s="56"/>
      <c r="X55" s="56"/>
      <c r="Y55" s="56"/>
      <c r="Z55" s="56"/>
      <c r="AA55" s="56"/>
      <c r="AB55" s="56"/>
      <c r="AC55" s="56"/>
      <c r="AD55" s="56"/>
      <c r="AE55" s="56"/>
      <c r="AF55" s="56"/>
      <c r="AG55" s="56"/>
      <c r="AH55" s="56"/>
    </row>
    <row r="56" spans="2:34" s="53" customFormat="1" ht="13.5" customHeight="1">
      <c r="B56" s="56" t="s">
        <v>132</v>
      </c>
      <c r="C56" s="56"/>
      <c r="D56" s="24"/>
      <c r="E56" s="55"/>
      <c r="F56" s="55"/>
      <c r="G56" s="55"/>
      <c r="H56" s="55"/>
      <c r="I56" s="55"/>
      <c r="J56" s="55"/>
      <c r="K56" s="55"/>
      <c r="L56" s="55"/>
      <c r="M56" s="55"/>
      <c r="N56" s="55"/>
      <c r="O56" s="55"/>
      <c r="P56" s="55"/>
      <c r="Q56" s="54"/>
      <c r="R56" s="41" t="s">
        <v>137</v>
      </c>
      <c r="S56" s="41"/>
      <c r="T56" s="41"/>
      <c r="U56" s="41"/>
      <c r="V56" s="41"/>
      <c r="W56" s="41"/>
      <c r="X56" s="41"/>
      <c r="Y56" s="41"/>
      <c r="Z56" s="41"/>
      <c r="AA56" s="41"/>
      <c r="AB56" s="41"/>
      <c r="AC56" s="41"/>
      <c r="AD56" s="41"/>
      <c r="AE56" s="41"/>
      <c r="AF56" s="41"/>
      <c r="AG56" s="41"/>
      <c r="AH56" s="41"/>
    </row>
    <row r="57" spans="2:34" s="53" customFormat="1" ht="13.5" customHeight="1">
      <c r="B57" s="56" t="s">
        <v>133</v>
      </c>
      <c r="C57" s="56"/>
      <c r="D57" s="24"/>
      <c r="E57" s="55"/>
      <c r="F57" s="55"/>
      <c r="G57" s="55"/>
      <c r="H57" s="55"/>
      <c r="I57" s="55"/>
      <c r="J57" s="55"/>
      <c r="K57" s="55"/>
      <c r="L57" s="55"/>
      <c r="M57" s="55"/>
      <c r="N57" s="55"/>
      <c r="O57" s="55"/>
      <c r="P57" s="55"/>
      <c r="Q57" s="54"/>
      <c r="R57" s="133" t="s">
        <v>138</v>
      </c>
      <c r="S57" s="133"/>
      <c r="T57" s="133"/>
      <c r="U57" s="133"/>
      <c r="V57" s="133"/>
      <c r="W57" s="133"/>
      <c r="X57" s="133"/>
      <c r="Y57" s="133"/>
      <c r="Z57" s="133"/>
      <c r="AA57" s="133"/>
      <c r="AB57" s="133"/>
      <c r="AC57" s="133"/>
      <c r="AD57" s="133"/>
      <c r="AE57" s="133"/>
      <c r="AF57" s="133"/>
      <c r="AG57" s="133"/>
      <c r="AH57" s="133"/>
    </row>
    <row r="58" spans="1:34" ht="10.5" customHeight="1">
      <c r="A58" s="2"/>
      <c r="B58" s="56" t="s">
        <v>134</v>
      </c>
      <c r="C58" s="56"/>
      <c r="D58" s="18"/>
      <c r="R58" s="41" t="s">
        <v>149</v>
      </c>
      <c r="S58" s="41"/>
      <c r="T58" s="41"/>
      <c r="U58" s="41"/>
      <c r="V58" s="41"/>
      <c r="W58" s="41"/>
      <c r="X58" s="41"/>
      <c r="Y58" s="41"/>
      <c r="Z58" s="41"/>
      <c r="AA58" s="41"/>
      <c r="AB58" s="41"/>
      <c r="AC58" s="41"/>
      <c r="AD58" s="41"/>
      <c r="AE58" s="41"/>
      <c r="AF58" s="41"/>
      <c r="AG58" s="41"/>
      <c r="AH58" s="41"/>
    </row>
    <row r="59" spans="1:34" ht="13.5" customHeight="1">
      <c r="A59" s="2"/>
      <c r="B59" s="57" t="s">
        <v>135</v>
      </c>
      <c r="C59" s="57"/>
      <c r="D59" s="18"/>
      <c r="R59" s="41" t="s">
        <v>150</v>
      </c>
      <c r="S59" s="41"/>
      <c r="T59" s="41"/>
      <c r="U59" s="41"/>
      <c r="V59" s="41"/>
      <c r="W59" s="41"/>
      <c r="X59" s="41"/>
      <c r="Y59" s="41"/>
      <c r="Z59" s="41"/>
      <c r="AA59" s="41"/>
      <c r="AB59" s="41"/>
      <c r="AC59" s="41"/>
      <c r="AD59" s="41"/>
      <c r="AE59" s="41"/>
      <c r="AF59" s="41"/>
      <c r="AG59" s="41"/>
      <c r="AH59" s="41"/>
    </row>
    <row r="60" spans="1:34" ht="9">
      <c r="A60" s="2"/>
      <c r="B60" s="57"/>
      <c r="C60" s="57"/>
      <c r="D60" s="18"/>
      <c r="R60" s="56" t="s">
        <v>139</v>
      </c>
      <c r="S60" s="56"/>
      <c r="T60" s="56"/>
      <c r="U60" s="56"/>
      <c r="V60" s="56"/>
      <c r="W60" s="56"/>
      <c r="X60" s="56"/>
      <c r="Y60" s="56"/>
      <c r="Z60" s="56"/>
      <c r="AA60" s="56"/>
      <c r="AB60" s="56"/>
      <c r="AC60" s="56"/>
      <c r="AD60" s="56"/>
      <c r="AE60" s="56"/>
      <c r="AF60" s="56"/>
      <c r="AG60" s="56"/>
      <c r="AH60" s="56"/>
    </row>
    <row r="61" spans="1:32" ht="13.5" customHeight="1">
      <c r="A61" s="2"/>
      <c r="B61" s="18"/>
      <c r="C61" s="18"/>
      <c r="D61" s="18"/>
      <c r="S61" s="38"/>
      <c r="T61" s="38"/>
      <c r="U61" s="38"/>
      <c r="V61" s="38"/>
      <c r="W61" s="38"/>
      <c r="X61" s="38"/>
      <c r="Y61" s="38"/>
      <c r="Z61" s="38"/>
      <c r="AA61" s="38"/>
      <c r="AB61" s="38"/>
      <c r="AC61" s="38"/>
      <c r="AD61" s="38"/>
      <c r="AE61" s="38"/>
      <c r="AF61" s="38"/>
    </row>
    <row r="62" spans="1:32" ht="13.5" customHeight="1">
      <c r="A62" s="2"/>
      <c r="B62" s="18"/>
      <c r="C62" s="18"/>
      <c r="D62" s="18"/>
      <c r="S62" s="55"/>
      <c r="T62" s="55"/>
      <c r="U62" s="55"/>
      <c r="V62" s="55"/>
      <c r="W62" s="55"/>
      <c r="X62" s="55"/>
      <c r="Y62" s="55"/>
      <c r="Z62" s="55"/>
      <c r="AA62" s="55"/>
      <c r="AB62" s="55"/>
      <c r="AC62" s="55"/>
      <c r="AD62" s="55"/>
      <c r="AE62" s="55"/>
      <c r="AF62" s="55"/>
    </row>
    <row r="63" spans="1:32" ht="13.5" customHeight="1">
      <c r="A63" s="2"/>
      <c r="B63" s="2"/>
      <c r="C63" s="2"/>
      <c r="D63" s="42" t="s">
        <v>95</v>
      </c>
      <c r="E63" s="44">
        <f>SUM(E6,E23,E27)-E5</f>
        <v>0</v>
      </c>
      <c r="F63" s="44">
        <f aca="true" t="shared" si="0" ref="F63:P63">SUM(F6,F23,F27)-F5</f>
        <v>0</v>
      </c>
      <c r="G63" s="44">
        <f t="shared" si="0"/>
        <v>0</v>
      </c>
      <c r="H63" s="44">
        <f t="shared" si="0"/>
        <v>0</v>
      </c>
      <c r="I63" s="44">
        <f>SUM(I6,I23,I27)-I5</f>
        <v>0</v>
      </c>
      <c r="J63" s="44">
        <f>SUM(J6,J23,J27)-J5</f>
        <v>0</v>
      </c>
      <c r="K63" s="44">
        <f t="shared" si="0"/>
        <v>0</v>
      </c>
      <c r="L63" s="44">
        <f t="shared" si="0"/>
        <v>0</v>
      </c>
      <c r="M63" s="44">
        <f t="shared" si="0"/>
        <v>0</v>
      </c>
      <c r="N63" s="44">
        <f t="shared" si="0"/>
        <v>0</v>
      </c>
      <c r="O63" s="44">
        <f t="shared" si="0"/>
        <v>0</v>
      </c>
      <c r="P63" s="44">
        <f t="shared" si="0"/>
        <v>0</v>
      </c>
      <c r="R63" s="44">
        <f aca="true" t="shared" si="1" ref="R63:AC63">SUM(R6,R23,R27)-R5</f>
        <v>0</v>
      </c>
      <c r="S63" s="44">
        <f t="shared" si="1"/>
        <v>0</v>
      </c>
      <c r="T63" s="44">
        <f t="shared" si="1"/>
        <v>0</v>
      </c>
      <c r="U63" s="44">
        <f t="shared" si="1"/>
        <v>0</v>
      </c>
      <c r="V63" s="44">
        <f>SUM(V6,V23,V27)-V5</f>
        <v>0</v>
      </c>
      <c r="W63" s="44">
        <f>SUM(W6,W23,W27)-W5</f>
        <v>0</v>
      </c>
      <c r="X63" s="44">
        <f t="shared" si="1"/>
        <v>0</v>
      </c>
      <c r="Y63" s="44">
        <f t="shared" si="1"/>
        <v>0</v>
      </c>
      <c r="Z63" s="44">
        <f t="shared" si="1"/>
        <v>0</v>
      </c>
      <c r="AA63" s="44">
        <f t="shared" si="1"/>
        <v>0</v>
      </c>
      <c r="AB63" s="44">
        <f t="shared" si="1"/>
        <v>0</v>
      </c>
      <c r="AC63" s="44">
        <f t="shared" si="1"/>
        <v>0</v>
      </c>
      <c r="AD63" s="2"/>
      <c r="AE63" s="2"/>
      <c r="AF63" s="2"/>
    </row>
    <row r="64" spans="2:32" ht="12">
      <c r="B64" s="2"/>
      <c r="C64" s="2"/>
      <c r="D64" s="42" t="s">
        <v>96</v>
      </c>
      <c r="E64" s="44">
        <f>SUM(E7:E22)-E6</f>
        <v>0</v>
      </c>
      <c r="F64" s="44">
        <f aca="true" t="shared" si="2" ref="F64:P64">SUM(F7:F22)-F6</f>
        <v>0</v>
      </c>
      <c r="G64" s="44">
        <f t="shared" si="2"/>
        <v>0</v>
      </c>
      <c r="H64" s="44">
        <f t="shared" si="2"/>
        <v>0</v>
      </c>
      <c r="I64" s="44">
        <f>SUM(I7:I22)-I6</f>
        <v>0</v>
      </c>
      <c r="J64" s="44">
        <f>SUM(J7:J22)-J6</f>
        <v>0</v>
      </c>
      <c r="K64" s="44">
        <f t="shared" si="2"/>
        <v>0</v>
      </c>
      <c r="L64" s="44">
        <f t="shared" si="2"/>
        <v>0</v>
      </c>
      <c r="M64" s="44">
        <f t="shared" si="2"/>
        <v>0</v>
      </c>
      <c r="N64" s="44">
        <f t="shared" si="2"/>
        <v>0</v>
      </c>
      <c r="O64" s="44">
        <f t="shared" si="2"/>
        <v>0</v>
      </c>
      <c r="P64" s="44">
        <f t="shared" si="2"/>
        <v>0</v>
      </c>
      <c r="R64" s="44">
        <f aca="true" t="shared" si="3" ref="R64:AC64">SUM(R7:R22)-R6</f>
        <v>0</v>
      </c>
      <c r="S64" s="44">
        <f t="shared" si="3"/>
        <v>0</v>
      </c>
      <c r="T64" s="44">
        <f t="shared" si="3"/>
        <v>0</v>
      </c>
      <c r="U64" s="44">
        <f t="shared" si="3"/>
        <v>0</v>
      </c>
      <c r="V64" s="44">
        <f>SUM(V7:V22)-V6</f>
        <v>0</v>
      </c>
      <c r="W64" s="44">
        <f>SUM(W7:W22)-W6</f>
        <v>0</v>
      </c>
      <c r="X64" s="44">
        <f t="shared" si="3"/>
        <v>0</v>
      </c>
      <c r="Y64" s="44">
        <f t="shared" si="3"/>
        <v>0</v>
      </c>
      <c r="Z64" s="44">
        <f t="shared" si="3"/>
        <v>0</v>
      </c>
      <c r="AA64" s="44">
        <f t="shared" si="3"/>
        <v>0</v>
      </c>
      <c r="AB64" s="44">
        <f t="shared" si="3"/>
        <v>0</v>
      </c>
      <c r="AC64" s="44">
        <f t="shared" si="3"/>
        <v>0</v>
      </c>
      <c r="AD64" s="2"/>
      <c r="AE64" s="2"/>
      <c r="AF64" s="2"/>
    </row>
    <row r="65" spans="2:32" ht="12">
      <c r="B65" s="2"/>
      <c r="C65" s="2"/>
      <c r="D65" s="42" t="s">
        <v>97</v>
      </c>
      <c r="E65" s="44">
        <f>SUM(E24:E26)-E23</f>
        <v>0</v>
      </c>
      <c r="F65" s="44">
        <f aca="true" t="shared" si="4" ref="F65:P65">SUM(F24:F26)-F23</f>
        <v>0</v>
      </c>
      <c r="G65" s="44">
        <f t="shared" si="4"/>
        <v>0</v>
      </c>
      <c r="H65" s="44">
        <f t="shared" si="4"/>
        <v>0</v>
      </c>
      <c r="I65" s="44">
        <f>SUM(I24:I26)-I23</f>
        <v>0</v>
      </c>
      <c r="J65" s="44">
        <f>SUM(J24:J26)-J23</f>
        <v>0</v>
      </c>
      <c r="K65" s="44">
        <f t="shared" si="4"/>
        <v>0</v>
      </c>
      <c r="L65" s="44">
        <f t="shared" si="4"/>
        <v>0</v>
      </c>
      <c r="M65" s="44">
        <f t="shared" si="4"/>
        <v>0</v>
      </c>
      <c r="N65" s="44">
        <f t="shared" si="4"/>
        <v>0</v>
      </c>
      <c r="O65" s="44">
        <f t="shared" si="4"/>
        <v>0</v>
      </c>
      <c r="P65" s="44">
        <f t="shared" si="4"/>
        <v>0</v>
      </c>
      <c r="R65" s="44">
        <f aca="true" t="shared" si="5" ref="R65:AC65">SUM(R24:R26)-R23</f>
        <v>0</v>
      </c>
      <c r="S65" s="44">
        <f t="shared" si="5"/>
        <v>0</v>
      </c>
      <c r="T65" s="44">
        <f t="shared" si="5"/>
        <v>0</v>
      </c>
      <c r="U65" s="44">
        <f t="shared" si="5"/>
        <v>0</v>
      </c>
      <c r="V65" s="44">
        <f>SUM(V24:V26)-V23</f>
        <v>0</v>
      </c>
      <c r="W65" s="44">
        <f>SUM(W24:W26)-W23</f>
        <v>0</v>
      </c>
      <c r="X65" s="44">
        <f t="shared" si="5"/>
        <v>0</v>
      </c>
      <c r="Y65" s="44">
        <f t="shared" si="5"/>
        <v>0</v>
      </c>
      <c r="Z65" s="44">
        <f t="shared" si="5"/>
        <v>0</v>
      </c>
      <c r="AA65" s="44">
        <f t="shared" si="5"/>
        <v>0</v>
      </c>
      <c r="AB65" s="44">
        <f t="shared" si="5"/>
        <v>0</v>
      </c>
      <c r="AC65" s="44">
        <f t="shared" si="5"/>
        <v>0</v>
      </c>
      <c r="AD65" s="2"/>
      <c r="AE65" s="2"/>
      <c r="AF65" s="2"/>
    </row>
    <row r="66" spans="4:32" ht="12">
      <c r="D66" s="45" t="s">
        <v>98</v>
      </c>
      <c r="E66" s="46">
        <f>SUM(E28:E54)-E27</f>
        <v>0</v>
      </c>
      <c r="F66" s="46">
        <f aca="true" t="shared" si="6" ref="F66:P66">SUM(F28:F54)-F27</f>
        <v>0</v>
      </c>
      <c r="G66" s="46">
        <f t="shared" si="6"/>
        <v>0</v>
      </c>
      <c r="H66" s="46">
        <f t="shared" si="6"/>
        <v>0</v>
      </c>
      <c r="I66" s="46">
        <f>SUM(I28:I54)-I27</f>
        <v>0</v>
      </c>
      <c r="J66" s="46">
        <f>SUM(J28:J54)-J27</f>
        <v>0</v>
      </c>
      <c r="K66" s="46">
        <f t="shared" si="6"/>
        <v>0</v>
      </c>
      <c r="L66" s="46">
        <f t="shared" si="6"/>
        <v>0</v>
      </c>
      <c r="M66" s="46">
        <f t="shared" si="6"/>
        <v>0</v>
      </c>
      <c r="N66" s="46">
        <f t="shared" si="6"/>
        <v>0</v>
      </c>
      <c r="O66" s="46">
        <f t="shared" si="6"/>
        <v>0</v>
      </c>
      <c r="P66" s="46">
        <f t="shared" si="6"/>
        <v>0</v>
      </c>
      <c r="R66" s="46">
        <f aca="true" t="shared" si="7" ref="R66:AC66">SUM(R28:R54)-R27</f>
        <v>0</v>
      </c>
      <c r="S66" s="46">
        <f t="shared" si="7"/>
        <v>0</v>
      </c>
      <c r="T66" s="46">
        <f t="shared" si="7"/>
        <v>0</v>
      </c>
      <c r="U66" s="46">
        <f t="shared" si="7"/>
        <v>0</v>
      </c>
      <c r="V66" s="46">
        <f>SUM(V28:V54)-V27</f>
        <v>0</v>
      </c>
      <c r="W66" s="46">
        <f>SUM(W28:W54)-W27</f>
        <v>0</v>
      </c>
      <c r="X66" s="46">
        <f t="shared" si="7"/>
        <v>0</v>
      </c>
      <c r="Y66" s="46">
        <f t="shared" si="7"/>
        <v>0</v>
      </c>
      <c r="Z66" s="46">
        <f t="shared" si="7"/>
        <v>0</v>
      </c>
      <c r="AA66" s="46">
        <f t="shared" si="7"/>
        <v>0</v>
      </c>
      <c r="AB66" s="46">
        <f t="shared" si="7"/>
        <v>0</v>
      </c>
      <c r="AC66" s="46">
        <f t="shared" si="7"/>
        <v>0</v>
      </c>
      <c r="AF66" s="47"/>
    </row>
    <row r="67" spans="4:32" ht="9">
      <c r="D67" s="47"/>
      <c r="AF67" s="47"/>
    </row>
    <row r="68" spans="4:32" ht="9">
      <c r="D68" s="47"/>
      <c r="AF68" s="47"/>
    </row>
    <row r="69" spans="4:32" ht="9">
      <c r="D69" s="47"/>
      <c r="AF69" s="47"/>
    </row>
    <row r="70" spans="4:32" ht="9">
      <c r="D70" s="47"/>
      <c r="AF70" s="47"/>
    </row>
    <row r="71" spans="4:32" ht="9">
      <c r="D71" s="47"/>
      <c r="AF71" s="47"/>
    </row>
    <row r="72" spans="4:32" ht="9">
      <c r="D72" s="47"/>
      <c r="AF72" s="47"/>
    </row>
    <row r="73" spans="4:32" ht="9">
      <c r="D73" s="47"/>
      <c r="AF73" s="47"/>
    </row>
  </sheetData>
  <sheetProtection/>
  <mergeCells count="13">
    <mergeCell ref="E2:O2"/>
    <mergeCell ref="S2:AC2"/>
    <mergeCell ref="AD5:AF5"/>
    <mergeCell ref="AE6:AF6"/>
    <mergeCell ref="C27:D27"/>
    <mergeCell ref="AE23:AF23"/>
    <mergeCell ref="AE27:AF27"/>
    <mergeCell ref="R57:AH57"/>
    <mergeCell ref="AD4:AF4"/>
    <mergeCell ref="B4:D4"/>
    <mergeCell ref="B5:D5"/>
    <mergeCell ref="C6:D6"/>
    <mergeCell ref="C23:D23"/>
  </mergeCells>
  <printOptions horizontalCentered="1"/>
  <pageMargins left="0.3937007874015748" right="0.3937007874015748" top="0.5905511811023623" bottom="0.3937007874015748" header="0.31496062992125984" footer="0.3149606299212598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AF73"/>
  <sheetViews>
    <sheetView view="pageBreakPreview" zoomScaleSheetLayoutView="100" zoomScalePageLayoutView="0" workbookViewId="0" topLeftCell="A1">
      <selection activeCell="R2" sqref="R2"/>
    </sheetView>
  </sheetViews>
  <sheetFormatPr defaultColWidth="9.28125" defaultRowHeight="12"/>
  <cols>
    <col min="1" max="3" width="2.8515625" style="1" customWidth="1"/>
    <col min="4" max="4" width="18.7109375" style="1" customWidth="1"/>
    <col min="5" max="5" width="6.28125" style="2" customWidth="1"/>
    <col min="6" max="11" width="8.421875" style="2" customWidth="1"/>
    <col min="12" max="12" width="6.28125" style="2" customWidth="1"/>
    <col min="13" max="14" width="7.28125" style="2" customWidth="1"/>
    <col min="15" max="15" width="6.7109375" style="2" customWidth="1"/>
    <col min="16" max="16" width="8.421875" style="2" customWidth="1"/>
    <col min="17" max="17" width="3.8515625" style="2" customWidth="1"/>
    <col min="18" max="19" width="8.00390625" style="2" customWidth="1"/>
    <col min="20" max="21" width="6.8515625" style="2" customWidth="1"/>
    <col min="22" max="29" width="8.00390625" style="2" customWidth="1"/>
    <col min="30" max="31" width="2.8515625" style="1" customWidth="1"/>
    <col min="32" max="32" width="18.7109375" style="1" customWidth="1"/>
    <col min="33" max="16384" width="9.28125" style="2" customWidth="1"/>
  </cols>
  <sheetData>
    <row r="1" spans="2:18" ht="9">
      <c r="B1" s="1" t="s">
        <v>156</v>
      </c>
      <c r="R1" s="2" t="s">
        <v>157</v>
      </c>
    </row>
    <row r="2" spans="5:29" s="3" customFormat="1" ht="14.25">
      <c r="E2" s="128" t="s">
        <v>40</v>
      </c>
      <c r="F2" s="128"/>
      <c r="G2" s="128"/>
      <c r="H2" s="128"/>
      <c r="I2" s="128"/>
      <c r="J2" s="128"/>
      <c r="K2" s="128"/>
      <c r="L2" s="128"/>
      <c r="M2" s="128"/>
      <c r="N2" s="128"/>
      <c r="O2" s="128"/>
      <c r="S2" s="128" t="s">
        <v>42</v>
      </c>
      <c r="T2" s="128"/>
      <c r="U2" s="128"/>
      <c r="V2" s="128"/>
      <c r="W2" s="128"/>
      <c r="X2" s="128"/>
      <c r="Y2" s="128"/>
      <c r="Z2" s="128"/>
      <c r="AA2" s="128"/>
      <c r="AB2" s="128"/>
      <c r="AC2" s="128"/>
    </row>
    <row r="3" spans="4:32" ht="9.75"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26" t="s">
        <v>33</v>
      </c>
      <c r="C4" s="126"/>
      <c r="D4" s="127"/>
      <c r="E4" s="9" t="s">
        <v>119</v>
      </c>
      <c r="F4" s="8" t="s">
        <v>130</v>
      </c>
      <c r="G4" s="9" t="s">
        <v>120</v>
      </c>
      <c r="H4" s="9" t="s">
        <v>121</v>
      </c>
      <c r="I4" s="9" t="s">
        <v>122</v>
      </c>
      <c r="J4" s="9" t="s">
        <v>37</v>
      </c>
      <c r="K4" s="8" t="s">
        <v>123</v>
      </c>
      <c r="L4" s="8" t="s">
        <v>38</v>
      </c>
      <c r="M4" s="8" t="s">
        <v>81</v>
      </c>
      <c r="N4" s="8" t="s">
        <v>82</v>
      </c>
      <c r="O4" s="10" t="s">
        <v>39</v>
      </c>
      <c r="P4" s="10" t="s">
        <v>83</v>
      </c>
      <c r="R4" s="50" t="s">
        <v>84</v>
      </c>
      <c r="S4" s="8" t="s">
        <v>85</v>
      </c>
      <c r="T4" s="8" t="s">
        <v>86</v>
      </c>
      <c r="U4" s="9" t="s">
        <v>87</v>
      </c>
      <c r="V4" s="8" t="s">
        <v>88</v>
      </c>
      <c r="W4" s="8" t="s">
        <v>89</v>
      </c>
      <c r="X4" s="8" t="s">
        <v>90</v>
      </c>
      <c r="Y4" s="9" t="s">
        <v>91</v>
      </c>
      <c r="Z4" s="8" t="s">
        <v>124</v>
      </c>
      <c r="AA4" s="8" t="s">
        <v>92</v>
      </c>
      <c r="AB4" s="8" t="s">
        <v>93</v>
      </c>
      <c r="AC4" s="8" t="s">
        <v>32</v>
      </c>
      <c r="AD4" s="129" t="s">
        <v>34</v>
      </c>
      <c r="AE4" s="130"/>
      <c r="AF4" s="130"/>
    </row>
    <row r="5" spans="2:32" s="13" customFormat="1" ht="15.75" customHeight="1">
      <c r="B5" s="123" t="s">
        <v>1</v>
      </c>
      <c r="C5" s="123"/>
      <c r="D5" s="124"/>
      <c r="E5" s="85">
        <v>22</v>
      </c>
      <c r="F5" s="85">
        <v>546</v>
      </c>
      <c r="G5" s="85">
        <v>125</v>
      </c>
      <c r="H5" s="86">
        <v>977</v>
      </c>
      <c r="I5" s="86">
        <v>2382</v>
      </c>
      <c r="J5" s="86">
        <v>4253</v>
      </c>
      <c r="K5" s="86">
        <v>15928</v>
      </c>
      <c r="L5" s="86">
        <v>62</v>
      </c>
      <c r="M5" s="86">
        <v>23</v>
      </c>
      <c r="N5" s="86">
        <v>1919</v>
      </c>
      <c r="O5" s="86">
        <v>571</v>
      </c>
      <c r="P5" s="111">
        <v>333</v>
      </c>
      <c r="Q5" s="14"/>
      <c r="R5" s="115">
        <v>553</v>
      </c>
      <c r="S5" s="87">
        <v>32249</v>
      </c>
      <c r="T5" s="87">
        <v>554</v>
      </c>
      <c r="U5" s="87">
        <v>252</v>
      </c>
      <c r="V5" s="87">
        <v>3704</v>
      </c>
      <c r="W5" s="87">
        <v>12</v>
      </c>
      <c r="X5" s="87">
        <v>165</v>
      </c>
      <c r="Y5" s="87">
        <v>212</v>
      </c>
      <c r="Z5" s="87">
        <v>89</v>
      </c>
      <c r="AA5" s="87">
        <v>60</v>
      </c>
      <c r="AB5" s="87">
        <v>3415</v>
      </c>
      <c r="AC5" s="87">
        <v>53507</v>
      </c>
      <c r="AD5" s="131" t="s">
        <v>1</v>
      </c>
      <c r="AE5" s="132"/>
      <c r="AF5" s="132"/>
    </row>
    <row r="6" spans="2:32" s="13" customFormat="1" ht="15.75" customHeight="1">
      <c r="B6" s="16"/>
      <c r="C6" s="123" t="s">
        <v>2</v>
      </c>
      <c r="D6" s="124"/>
      <c r="E6" s="88">
        <v>3</v>
      </c>
      <c r="F6" s="88">
        <v>56</v>
      </c>
      <c r="G6" s="88">
        <v>31</v>
      </c>
      <c r="H6" s="89">
        <v>63</v>
      </c>
      <c r="I6" s="89">
        <v>22</v>
      </c>
      <c r="J6" s="89">
        <v>1242</v>
      </c>
      <c r="K6" s="89">
        <v>6314</v>
      </c>
      <c r="L6" s="89">
        <v>18</v>
      </c>
      <c r="M6" s="89">
        <v>3</v>
      </c>
      <c r="N6" s="89">
        <v>2</v>
      </c>
      <c r="O6" s="89">
        <v>13</v>
      </c>
      <c r="P6" s="112">
        <v>3</v>
      </c>
      <c r="Q6" s="14"/>
      <c r="R6" s="116">
        <v>101</v>
      </c>
      <c r="S6" s="90">
        <v>12582</v>
      </c>
      <c r="T6" s="90">
        <v>0</v>
      </c>
      <c r="U6" s="90">
        <v>0</v>
      </c>
      <c r="V6" s="90">
        <v>0</v>
      </c>
      <c r="W6" s="90">
        <v>0</v>
      </c>
      <c r="X6" s="90">
        <v>0</v>
      </c>
      <c r="Y6" s="90">
        <v>0</v>
      </c>
      <c r="Z6" s="90">
        <v>0</v>
      </c>
      <c r="AA6" s="90">
        <v>0</v>
      </c>
      <c r="AB6" s="90">
        <v>0</v>
      </c>
      <c r="AC6" s="90">
        <v>6323</v>
      </c>
      <c r="AD6" s="17"/>
      <c r="AE6" s="125" t="s">
        <v>2</v>
      </c>
      <c r="AF6" s="125"/>
    </row>
    <row r="7" spans="2:32" s="18" customFormat="1" ht="13.5" customHeight="1">
      <c r="B7" s="19"/>
      <c r="C7" s="19"/>
      <c r="D7" s="20" t="s">
        <v>45</v>
      </c>
      <c r="E7" s="80">
        <v>0</v>
      </c>
      <c r="F7" s="80">
        <v>0</v>
      </c>
      <c r="G7" s="80">
        <v>0</v>
      </c>
      <c r="H7" s="81">
        <v>0</v>
      </c>
      <c r="I7" s="81">
        <v>0</v>
      </c>
      <c r="J7" s="81">
        <v>0</v>
      </c>
      <c r="K7" s="81">
        <v>1</v>
      </c>
      <c r="L7" s="81">
        <v>0</v>
      </c>
      <c r="M7" s="81">
        <v>0</v>
      </c>
      <c r="N7" s="81">
        <v>0</v>
      </c>
      <c r="O7" s="81">
        <v>0</v>
      </c>
      <c r="P7" s="113">
        <v>0</v>
      </c>
      <c r="Q7" s="21"/>
      <c r="R7" s="117">
        <v>0</v>
      </c>
      <c r="S7" s="82">
        <v>5</v>
      </c>
      <c r="T7" s="82">
        <v>0</v>
      </c>
      <c r="U7" s="82">
        <v>0</v>
      </c>
      <c r="V7" s="82">
        <v>0</v>
      </c>
      <c r="W7" s="82">
        <v>0</v>
      </c>
      <c r="X7" s="82">
        <v>0</v>
      </c>
      <c r="Y7" s="82">
        <v>0</v>
      </c>
      <c r="Z7" s="82">
        <v>0</v>
      </c>
      <c r="AA7" s="82">
        <v>0</v>
      </c>
      <c r="AB7" s="82">
        <v>0</v>
      </c>
      <c r="AC7" s="82">
        <v>0</v>
      </c>
      <c r="AD7" s="22"/>
      <c r="AE7" s="23"/>
      <c r="AF7" s="24" t="s">
        <v>45</v>
      </c>
    </row>
    <row r="8" spans="2:32" s="18" customFormat="1" ht="13.5" customHeight="1">
      <c r="B8" s="19"/>
      <c r="C8" s="19"/>
      <c r="D8" s="20" t="s">
        <v>46</v>
      </c>
      <c r="E8" s="80">
        <v>0</v>
      </c>
      <c r="F8" s="80">
        <v>0</v>
      </c>
      <c r="G8" s="80">
        <v>0</v>
      </c>
      <c r="H8" s="81">
        <v>0</v>
      </c>
      <c r="I8" s="81">
        <v>0</v>
      </c>
      <c r="J8" s="81">
        <v>2</v>
      </c>
      <c r="K8" s="81">
        <v>6</v>
      </c>
      <c r="L8" s="81">
        <v>0</v>
      </c>
      <c r="M8" s="81">
        <v>0</v>
      </c>
      <c r="N8" s="81">
        <v>0</v>
      </c>
      <c r="O8" s="81">
        <v>0</v>
      </c>
      <c r="P8" s="113">
        <v>0</v>
      </c>
      <c r="Q8" s="21"/>
      <c r="R8" s="117">
        <v>0</v>
      </c>
      <c r="S8" s="82">
        <v>3</v>
      </c>
      <c r="T8" s="82">
        <v>0</v>
      </c>
      <c r="U8" s="82">
        <v>0</v>
      </c>
      <c r="V8" s="82">
        <v>0</v>
      </c>
      <c r="W8" s="82">
        <v>0</v>
      </c>
      <c r="X8" s="82">
        <v>0</v>
      </c>
      <c r="Y8" s="82">
        <v>0</v>
      </c>
      <c r="Z8" s="82">
        <v>0</v>
      </c>
      <c r="AA8" s="82">
        <v>0</v>
      </c>
      <c r="AB8" s="82">
        <v>0</v>
      </c>
      <c r="AC8" s="82">
        <v>0</v>
      </c>
      <c r="AD8" s="22"/>
      <c r="AE8" s="23"/>
      <c r="AF8" s="24" t="s">
        <v>46</v>
      </c>
    </row>
    <row r="9" spans="2:32" s="18" customFormat="1" ht="13.5" customHeight="1">
      <c r="B9" s="19"/>
      <c r="C9" s="19"/>
      <c r="D9" s="20" t="s">
        <v>3</v>
      </c>
      <c r="E9" s="80">
        <v>0</v>
      </c>
      <c r="F9" s="80">
        <v>0</v>
      </c>
      <c r="G9" s="80">
        <v>0</v>
      </c>
      <c r="H9" s="81">
        <v>0</v>
      </c>
      <c r="I9" s="81">
        <v>0</v>
      </c>
      <c r="J9" s="81">
        <v>1</v>
      </c>
      <c r="K9" s="81">
        <v>1</v>
      </c>
      <c r="L9" s="81">
        <v>0</v>
      </c>
      <c r="M9" s="81">
        <v>0</v>
      </c>
      <c r="N9" s="81">
        <v>0</v>
      </c>
      <c r="O9" s="81">
        <v>0</v>
      </c>
      <c r="P9" s="113">
        <v>0</v>
      </c>
      <c r="Q9" s="21"/>
      <c r="R9" s="117">
        <v>0</v>
      </c>
      <c r="S9" s="82">
        <v>1</v>
      </c>
      <c r="T9" s="82">
        <v>0</v>
      </c>
      <c r="U9" s="82">
        <v>0</v>
      </c>
      <c r="V9" s="82">
        <v>0</v>
      </c>
      <c r="W9" s="82">
        <v>0</v>
      </c>
      <c r="X9" s="82">
        <v>0</v>
      </c>
      <c r="Y9" s="82">
        <v>0</v>
      </c>
      <c r="Z9" s="82">
        <v>0</v>
      </c>
      <c r="AA9" s="82">
        <v>0</v>
      </c>
      <c r="AB9" s="82">
        <v>0</v>
      </c>
      <c r="AC9" s="82">
        <v>0</v>
      </c>
      <c r="AD9" s="22"/>
      <c r="AE9" s="23"/>
      <c r="AF9" s="24" t="s">
        <v>3</v>
      </c>
    </row>
    <row r="10" spans="2:32" s="18" customFormat="1" ht="13.5" customHeight="1">
      <c r="B10" s="19"/>
      <c r="C10" s="19"/>
      <c r="D10" s="20" t="s">
        <v>47</v>
      </c>
      <c r="E10" s="80">
        <v>0</v>
      </c>
      <c r="F10" s="80">
        <v>0</v>
      </c>
      <c r="G10" s="80">
        <v>0</v>
      </c>
      <c r="H10" s="81">
        <v>0</v>
      </c>
      <c r="I10" s="81">
        <v>0</v>
      </c>
      <c r="J10" s="81">
        <v>0</v>
      </c>
      <c r="K10" s="81">
        <v>0</v>
      </c>
      <c r="L10" s="81">
        <v>0</v>
      </c>
      <c r="M10" s="81">
        <v>1</v>
      </c>
      <c r="N10" s="81">
        <v>1</v>
      </c>
      <c r="O10" s="81">
        <v>2</v>
      </c>
      <c r="P10" s="113">
        <v>0</v>
      </c>
      <c r="Q10" s="21"/>
      <c r="R10" s="117">
        <v>3</v>
      </c>
      <c r="S10" s="82">
        <v>1</v>
      </c>
      <c r="T10" s="82">
        <v>0</v>
      </c>
      <c r="U10" s="82">
        <v>0</v>
      </c>
      <c r="V10" s="82">
        <v>0</v>
      </c>
      <c r="W10" s="82">
        <v>0</v>
      </c>
      <c r="X10" s="82">
        <v>0</v>
      </c>
      <c r="Y10" s="82">
        <v>0</v>
      </c>
      <c r="Z10" s="82">
        <v>0</v>
      </c>
      <c r="AA10" s="82">
        <v>0</v>
      </c>
      <c r="AB10" s="82">
        <v>0</v>
      </c>
      <c r="AC10" s="82">
        <v>2</v>
      </c>
      <c r="AD10" s="22"/>
      <c r="AE10" s="23"/>
      <c r="AF10" s="24" t="s">
        <v>47</v>
      </c>
    </row>
    <row r="11" spans="2:32" s="18" customFormat="1" ht="13.5" customHeight="1">
      <c r="B11" s="19"/>
      <c r="C11" s="19"/>
      <c r="D11" s="20" t="s">
        <v>4</v>
      </c>
      <c r="E11" s="80">
        <v>0</v>
      </c>
      <c r="F11" s="80">
        <v>2</v>
      </c>
      <c r="G11" s="80">
        <v>6</v>
      </c>
      <c r="H11" s="81">
        <v>6</v>
      </c>
      <c r="I11" s="81">
        <v>2</v>
      </c>
      <c r="J11" s="81">
        <v>47</v>
      </c>
      <c r="K11" s="81">
        <v>479</v>
      </c>
      <c r="L11" s="81">
        <v>1</v>
      </c>
      <c r="M11" s="81">
        <v>1</v>
      </c>
      <c r="N11" s="81">
        <v>0</v>
      </c>
      <c r="O11" s="81">
        <v>2</v>
      </c>
      <c r="P11" s="113">
        <v>0</v>
      </c>
      <c r="Q11" s="21"/>
      <c r="R11" s="117">
        <v>16</v>
      </c>
      <c r="S11" s="82">
        <v>968</v>
      </c>
      <c r="T11" s="82">
        <v>0</v>
      </c>
      <c r="U11" s="82">
        <v>0</v>
      </c>
      <c r="V11" s="82">
        <v>0</v>
      </c>
      <c r="W11" s="82">
        <v>0</v>
      </c>
      <c r="X11" s="82">
        <v>0</v>
      </c>
      <c r="Y11" s="82">
        <v>0</v>
      </c>
      <c r="Z11" s="82">
        <v>0</v>
      </c>
      <c r="AA11" s="82">
        <v>0</v>
      </c>
      <c r="AB11" s="82">
        <v>0</v>
      </c>
      <c r="AC11" s="82">
        <v>69</v>
      </c>
      <c r="AD11" s="22"/>
      <c r="AE11" s="23"/>
      <c r="AF11" s="24" t="s">
        <v>4</v>
      </c>
    </row>
    <row r="12" spans="2:32" s="18" customFormat="1" ht="13.5" customHeight="1">
      <c r="B12" s="19"/>
      <c r="C12" s="19"/>
      <c r="D12" s="20" t="s">
        <v>48</v>
      </c>
      <c r="E12" s="80">
        <v>0</v>
      </c>
      <c r="F12" s="80">
        <v>22</v>
      </c>
      <c r="G12" s="80">
        <v>0</v>
      </c>
      <c r="H12" s="81">
        <v>0</v>
      </c>
      <c r="I12" s="81">
        <v>0</v>
      </c>
      <c r="J12" s="81">
        <v>0</v>
      </c>
      <c r="K12" s="81">
        <v>0</v>
      </c>
      <c r="L12" s="81">
        <v>0</v>
      </c>
      <c r="M12" s="81">
        <v>0</v>
      </c>
      <c r="N12" s="81">
        <v>0</v>
      </c>
      <c r="O12" s="81">
        <v>0</v>
      </c>
      <c r="P12" s="113">
        <v>0</v>
      </c>
      <c r="Q12" s="21"/>
      <c r="R12" s="117">
        <v>0</v>
      </c>
      <c r="S12" s="82">
        <v>0</v>
      </c>
      <c r="T12" s="82">
        <v>0</v>
      </c>
      <c r="U12" s="82">
        <v>0</v>
      </c>
      <c r="V12" s="82">
        <v>0</v>
      </c>
      <c r="W12" s="82">
        <v>0</v>
      </c>
      <c r="X12" s="82">
        <v>0</v>
      </c>
      <c r="Y12" s="82">
        <v>0</v>
      </c>
      <c r="Z12" s="82">
        <v>0</v>
      </c>
      <c r="AA12" s="82">
        <v>0</v>
      </c>
      <c r="AB12" s="82">
        <v>0</v>
      </c>
      <c r="AC12" s="82">
        <v>6</v>
      </c>
      <c r="AD12" s="22"/>
      <c r="AE12" s="23"/>
      <c r="AF12" s="24" t="s">
        <v>48</v>
      </c>
    </row>
    <row r="13" spans="2:32" s="18" customFormat="1" ht="13.5" customHeight="1">
      <c r="B13" s="19"/>
      <c r="C13" s="19"/>
      <c r="D13" s="25" t="s">
        <v>5</v>
      </c>
      <c r="E13" s="80">
        <v>0</v>
      </c>
      <c r="F13" s="80">
        <v>0</v>
      </c>
      <c r="G13" s="80">
        <v>0</v>
      </c>
      <c r="H13" s="81">
        <v>0</v>
      </c>
      <c r="I13" s="81">
        <v>0</v>
      </c>
      <c r="J13" s="81">
        <v>0</v>
      </c>
      <c r="K13" s="81">
        <v>0</v>
      </c>
      <c r="L13" s="81">
        <v>0</v>
      </c>
      <c r="M13" s="81">
        <v>0</v>
      </c>
      <c r="N13" s="81">
        <v>0</v>
      </c>
      <c r="O13" s="81">
        <v>0</v>
      </c>
      <c r="P13" s="113">
        <v>0</v>
      </c>
      <c r="Q13" s="21"/>
      <c r="R13" s="117">
        <v>0</v>
      </c>
      <c r="S13" s="82">
        <v>94</v>
      </c>
      <c r="T13" s="82">
        <v>0</v>
      </c>
      <c r="U13" s="82">
        <v>0</v>
      </c>
      <c r="V13" s="82">
        <v>0</v>
      </c>
      <c r="W13" s="82">
        <v>0</v>
      </c>
      <c r="X13" s="82">
        <v>0</v>
      </c>
      <c r="Y13" s="82">
        <v>0</v>
      </c>
      <c r="Z13" s="82">
        <v>0</v>
      </c>
      <c r="AA13" s="82">
        <v>0</v>
      </c>
      <c r="AB13" s="82">
        <v>0</v>
      </c>
      <c r="AC13" s="82">
        <v>197</v>
      </c>
      <c r="AD13" s="22"/>
      <c r="AE13" s="23"/>
      <c r="AF13" s="26" t="s">
        <v>5</v>
      </c>
    </row>
    <row r="14" spans="2:32" s="18" customFormat="1" ht="13.5" customHeight="1">
      <c r="B14" s="19"/>
      <c r="C14" s="19"/>
      <c r="D14" s="20" t="s">
        <v>6</v>
      </c>
      <c r="E14" s="80">
        <v>0</v>
      </c>
      <c r="F14" s="80">
        <v>0</v>
      </c>
      <c r="G14" s="80">
        <v>0</v>
      </c>
      <c r="H14" s="81">
        <v>0</v>
      </c>
      <c r="I14" s="81">
        <v>0</v>
      </c>
      <c r="J14" s="81">
        <v>0</v>
      </c>
      <c r="K14" s="81">
        <v>0</v>
      </c>
      <c r="L14" s="81">
        <v>0</v>
      </c>
      <c r="M14" s="81">
        <v>0</v>
      </c>
      <c r="N14" s="81">
        <v>0</v>
      </c>
      <c r="O14" s="81">
        <v>0</v>
      </c>
      <c r="P14" s="113">
        <v>0</v>
      </c>
      <c r="Q14" s="21"/>
      <c r="R14" s="117">
        <v>0</v>
      </c>
      <c r="S14" s="82">
        <v>0</v>
      </c>
      <c r="T14" s="82">
        <v>0</v>
      </c>
      <c r="U14" s="82">
        <v>0</v>
      </c>
      <c r="V14" s="82">
        <v>0</v>
      </c>
      <c r="W14" s="82">
        <v>0</v>
      </c>
      <c r="X14" s="82">
        <v>0</v>
      </c>
      <c r="Y14" s="82">
        <v>0</v>
      </c>
      <c r="Z14" s="82">
        <v>0</v>
      </c>
      <c r="AA14" s="82">
        <v>0</v>
      </c>
      <c r="AB14" s="82">
        <v>0</v>
      </c>
      <c r="AC14" s="82">
        <v>69</v>
      </c>
      <c r="AD14" s="22"/>
      <c r="AE14" s="23"/>
      <c r="AF14" s="24" t="s">
        <v>6</v>
      </c>
    </row>
    <row r="15" spans="2:32" s="18" customFormat="1" ht="13.5" customHeight="1">
      <c r="B15" s="19"/>
      <c r="C15" s="19"/>
      <c r="D15" s="20" t="s">
        <v>7</v>
      </c>
      <c r="E15" s="80">
        <v>0</v>
      </c>
      <c r="F15" s="80">
        <v>0</v>
      </c>
      <c r="G15" s="80">
        <v>0</v>
      </c>
      <c r="H15" s="81">
        <v>0</v>
      </c>
      <c r="I15" s="81">
        <v>0</v>
      </c>
      <c r="J15" s="81">
        <v>0</v>
      </c>
      <c r="K15" s="81">
        <v>0</v>
      </c>
      <c r="L15" s="81">
        <v>0</v>
      </c>
      <c r="M15" s="81">
        <v>0</v>
      </c>
      <c r="N15" s="81">
        <v>0</v>
      </c>
      <c r="O15" s="81">
        <v>0</v>
      </c>
      <c r="P15" s="113">
        <v>0</v>
      </c>
      <c r="Q15" s="21"/>
      <c r="R15" s="117">
        <v>0</v>
      </c>
      <c r="S15" s="82">
        <v>0</v>
      </c>
      <c r="T15" s="82">
        <v>0</v>
      </c>
      <c r="U15" s="82">
        <v>0</v>
      </c>
      <c r="V15" s="82">
        <v>0</v>
      </c>
      <c r="W15" s="82">
        <v>0</v>
      </c>
      <c r="X15" s="82">
        <v>0</v>
      </c>
      <c r="Y15" s="82">
        <v>0</v>
      </c>
      <c r="Z15" s="82">
        <v>0</v>
      </c>
      <c r="AA15" s="82">
        <v>0</v>
      </c>
      <c r="AB15" s="82">
        <v>0</v>
      </c>
      <c r="AC15" s="82">
        <v>9</v>
      </c>
      <c r="AD15" s="22"/>
      <c r="AE15" s="23"/>
      <c r="AF15" s="24" t="s">
        <v>7</v>
      </c>
    </row>
    <row r="16" spans="2:32" s="18" customFormat="1" ht="13.5" customHeight="1">
      <c r="B16" s="19"/>
      <c r="C16" s="19"/>
      <c r="D16" s="20" t="s">
        <v>8</v>
      </c>
      <c r="E16" s="80">
        <v>0</v>
      </c>
      <c r="F16" s="80">
        <v>0</v>
      </c>
      <c r="G16" s="80">
        <v>0</v>
      </c>
      <c r="H16" s="81">
        <v>0</v>
      </c>
      <c r="I16" s="81">
        <v>0</v>
      </c>
      <c r="J16" s="81">
        <v>0</v>
      </c>
      <c r="K16" s="81">
        <v>0</v>
      </c>
      <c r="L16" s="81">
        <v>0</v>
      </c>
      <c r="M16" s="81">
        <v>0</v>
      </c>
      <c r="N16" s="81">
        <v>0</v>
      </c>
      <c r="O16" s="81">
        <v>0</v>
      </c>
      <c r="P16" s="113">
        <v>0</v>
      </c>
      <c r="Q16" s="21"/>
      <c r="R16" s="117">
        <v>0</v>
      </c>
      <c r="S16" s="82">
        <v>0</v>
      </c>
      <c r="T16" s="82">
        <v>0</v>
      </c>
      <c r="U16" s="82">
        <v>0</v>
      </c>
      <c r="V16" s="82">
        <v>0</v>
      </c>
      <c r="W16" s="82">
        <v>0</v>
      </c>
      <c r="X16" s="82">
        <v>0</v>
      </c>
      <c r="Y16" s="82">
        <v>0</v>
      </c>
      <c r="Z16" s="82">
        <v>0</v>
      </c>
      <c r="AA16" s="82">
        <v>0</v>
      </c>
      <c r="AB16" s="82">
        <v>0</v>
      </c>
      <c r="AC16" s="82">
        <v>0</v>
      </c>
      <c r="AD16" s="22"/>
      <c r="AE16" s="23"/>
      <c r="AF16" s="24" t="s">
        <v>8</v>
      </c>
    </row>
    <row r="17" spans="2:32" s="18" customFormat="1" ht="13.5" customHeight="1">
      <c r="B17" s="19"/>
      <c r="C17" s="19"/>
      <c r="D17" s="20" t="s">
        <v>9</v>
      </c>
      <c r="E17" s="80">
        <v>1</v>
      </c>
      <c r="F17" s="80">
        <v>10</v>
      </c>
      <c r="G17" s="80">
        <v>5</v>
      </c>
      <c r="H17" s="81">
        <v>2</v>
      </c>
      <c r="I17" s="81">
        <v>3</v>
      </c>
      <c r="J17" s="81">
        <v>4</v>
      </c>
      <c r="K17" s="81">
        <v>53</v>
      </c>
      <c r="L17" s="81">
        <v>1</v>
      </c>
      <c r="M17" s="81">
        <v>1</v>
      </c>
      <c r="N17" s="81">
        <v>1</v>
      </c>
      <c r="O17" s="81">
        <v>6</v>
      </c>
      <c r="P17" s="113">
        <v>2</v>
      </c>
      <c r="Q17" s="21"/>
      <c r="R17" s="117">
        <v>39</v>
      </c>
      <c r="S17" s="82">
        <v>8050</v>
      </c>
      <c r="T17" s="82">
        <v>0</v>
      </c>
      <c r="U17" s="82">
        <v>0</v>
      </c>
      <c r="V17" s="82">
        <v>0</v>
      </c>
      <c r="W17" s="82">
        <v>0</v>
      </c>
      <c r="X17" s="82">
        <v>0</v>
      </c>
      <c r="Y17" s="82">
        <v>0</v>
      </c>
      <c r="Z17" s="82">
        <v>0</v>
      </c>
      <c r="AA17" s="82">
        <v>0</v>
      </c>
      <c r="AB17" s="82">
        <v>0</v>
      </c>
      <c r="AC17" s="82">
        <v>332</v>
      </c>
      <c r="AD17" s="22"/>
      <c r="AE17" s="23"/>
      <c r="AF17" s="24" t="s">
        <v>9</v>
      </c>
    </row>
    <row r="18" spans="2:32" s="18" customFormat="1" ht="13.5" customHeight="1">
      <c r="B18" s="19"/>
      <c r="C18" s="19"/>
      <c r="D18" s="20" t="s">
        <v>10</v>
      </c>
      <c r="E18" s="80">
        <v>2</v>
      </c>
      <c r="F18" s="80">
        <v>0</v>
      </c>
      <c r="G18" s="80">
        <v>17</v>
      </c>
      <c r="H18" s="81">
        <v>49</v>
      </c>
      <c r="I18" s="81">
        <v>10</v>
      </c>
      <c r="J18" s="81">
        <v>1147</v>
      </c>
      <c r="K18" s="81">
        <v>5580</v>
      </c>
      <c r="L18" s="81">
        <v>16</v>
      </c>
      <c r="M18" s="81">
        <v>0</v>
      </c>
      <c r="N18" s="81">
        <v>0</v>
      </c>
      <c r="O18" s="81">
        <v>0</v>
      </c>
      <c r="P18" s="113">
        <v>0</v>
      </c>
      <c r="Q18" s="21"/>
      <c r="R18" s="117">
        <v>7</v>
      </c>
      <c r="S18" s="82">
        <v>365</v>
      </c>
      <c r="T18" s="82">
        <v>0</v>
      </c>
      <c r="U18" s="82">
        <v>0</v>
      </c>
      <c r="V18" s="82">
        <v>0</v>
      </c>
      <c r="W18" s="82">
        <v>0</v>
      </c>
      <c r="X18" s="82">
        <v>0</v>
      </c>
      <c r="Y18" s="82">
        <v>0</v>
      </c>
      <c r="Z18" s="82">
        <v>0</v>
      </c>
      <c r="AA18" s="82">
        <v>0</v>
      </c>
      <c r="AB18" s="82">
        <v>0</v>
      </c>
      <c r="AC18" s="82">
        <v>387</v>
      </c>
      <c r="AD18" s="22"/>
      <c r="AE18" s="23"/>
      <c r="AF18" s="24" t="s">
        <v>10</v>
      </c>
    </row>
    <row r="19" spans="2:32" s="18" customFormat="1" ht="13.5" customHeight="1">
      <c r="B19" s="19"/>
      <c r="C19" s="19"/>
      <c r="D19" s="20" t="s">
        <v>11</v>
      </c>
      <c r="E19" s="80">
        <v>0</v>
      </c>
      <c r="F19" s="80">
        <v>0</v>
      </c>
      <c r="G19" s="80">
        <v>0</v>
      </c>
      <c r="H19" s="81">
        <v>0</v>
      </c>
      <c r="I19" s="81">
        <v>0</v>
      </c>
      <c r="J19" s="81">
        <v>0</v>
      </c>
      <c r="K19" s="81">
        <v>0</v>
      </c>
      <c r="L19" s="81">
        <v>0</v>
      </c>
      <c r="M19" s="81">
        <v>0</v>
      </c>
      <c r="N19" s="81">
        <v>0</v>
      </c>
      <c r="O19" s="81">
        <v>0</v>
      </c>
      <c r="P19" s="113">
        <v>0</v>
      </c>
      <c r="Q19" s="21"/>
      <c r="R19" s="117">
        <v>6</v>
      </c>
      <c r="S19" s="82">
        <v>640</v>
      </c>
      <c r="T19" s="82">
        <v>0</v>
      </c>
      <c r="U19" s="82">
        <v>0</v>
      </c>
      <c r="V19" s="82">
        <v>0</v>
      </c>
      <c r="W19" s="82">
        <v>0</v>
      </c>
      <c r="X19" s="82">
        <v>0</v>
      </c>
      <c r="Y19" s="82">
        <v>0</v>
      </c>
      <c r="Z19" s="82">
        <v>0</v>
      </c>
      <c r="AA19" s="82">
        <v>0</v>
      </c>
      <c r="AB19" s="82">
        <v>0</v>
      </c>
      <c r="AC19" s="82">
        <v>433</v>
      </c>
      <c r="AD19" s="22"/>
      <c r="AE19" s="23"/>
      <c r="AF19" s="24" t="s">
        <v>11</v>
      </c>
    </row>
    <row r="20" spans="2:32" s="18" customFormat="1" ht="13.5" customHeight="1">
      <c r="B20" s="19"/>
      <c r="C20" s="19"/>
      <c r="D20" s="20" t="s">
        <v>12</v>
      </c>
      <c r="E20" s="80">
        <v>0</v>
      </c>
      <c r="F20" s="80">
        <v>0</v>
      </c>
      <c r="G20" s="80">
        <v>2</v>
      </c>
      <c r="H20" s="81">
        <v>5</v>
      </c>
      <c r="I20" s="81">
        <v>1</v>
      </c>
      <c r="J20" s="81">
        <v>8</v>
      </c>
      <c r="K20" s="81">
        <v>70</v>
      </c>
      <c r="L20" s="81">
        <v>0</v>
      </c>
      <c r="M20" s="81">
        <v>0</v>
      </c>
      <c r="N20" s="81">
        <v>0</v>
      </c>
      <c r="O20" s="81">
        <v>1</v>
      </c>
      <c r="P20" s="113">
        <v>1</v>
      </c>
      <c r="Q20" s="21"/>
      <c r="R20" s="117">
        <v>0</v>
      </c>
      <c r="S20" s="82">
        <v>124</v>
      </c>
      <c r="T20" s="82">
        <v>0</v>
      </c>
      <c r="U20" s="82">
        <v>0</v>
      </c>
      <c r="V20" s="82">
        <v>0</v>
      </c>
      <c r="W20" s="82">
        <v>0</v>
      </c>
      <c r="X20" s="82">
        <v>0</v>
      </c>
      <c r="Y20" s="82">
        <v>0</v>
      </c>
      <c r="Z20" s="82">
        <v>0</v>
      </c>
      <c r="AA20" s="82">
        <v>0</v>
      </c>
      <c r="AB20" s="82">
        <v>0</v>
      </c>
      <c r="AC20" s="82">
        <v>67</v>
      </c>
      <c r="AD20" s="22"/>
      <c r="AE20" s="23"/>
      <c r="AF20" s="24" t="s">
        <v>12</v>
      </c>
    </row>
    <row r="21" spans="2:32" s="18" customFormat="1" ht="13.5" customHeight="1">
      <c r="B21" s="19"/>
      <c r="C21" s="19"/>
      <c r="D21" s="20" t="s">
        <v>13</v>
      </c>
      <c r="E21" s="80">
        <v>0</v>
      </c>
      <c r="F21" s="80">
        <v>0</v>
      </c>
      <c r="G21" s="80">
        <v>0</v>
      </c>
      <c r="H21" s="81">
        <v>0</v>
      </c>
      <c r="I21" s="81">
        <v>0</v>
      </c>
      <c r="J21" s="81">
        <v>9</v>
      </c>
      <c r="K21" s="81">
        <v>38</v>
      </c>
      <c r="L21" s="81">
        <v>0</v>
      </c>
      <c r="M21" s="81">
        <v>0</v>
      </c>
      <c r="N21" s="81">
        <v>0</v>
      </c>
      <c r="O21" s="81">
        <v>0</v>
      </c>
      <c r="P21" s="113">
        <v>0</v>
      </c>
      <c r="Q21" s="21"/>
      <c r="R21" s="117">
        <v>27</v>
      </c>
      <c r="S21" s="82">
        <v>1930</v>
      </c>
      <c r="T21" s="82">
        <v>0</v>
      </c>
      <c r="U21" s="82">
        <v>0</v>
      </c>
      <c r="V21" s="82">
        <v>0</v>
      </c>
      <c r="W21" s="82">
        <v>0</v>
      </c>
      <c r="X21" s="82">
        <v>0</v>
      </c>
      <c r="Y21" s="82">
        <v>0</v>
      </c>
      <c r="Z21" s="82">
        <v>0</v>
      </c>
      <c r="AA21" s="82">
        <v>0</v>
      </c>
      <c r="AB21" s="82">
        <v>0</v>
      </c>
      <c r="AC21" s="82">
        <v>3065</v>
      </c>
      <c r="AD21" s="22"/>
      <c r="AE21" s="23"/>
      <c r="AF21" s="24" t="s">
        <v>13</v>
      </c>
    </row>
    <row r="22" spans="2:32" s="13" customFormat="1" ht="15.75" customHeight="1">
      <c r="B22" s="19"/>
      <c r="C22" s="19"/>
      <c r="D22" s="20" t="s">
        <v>0</v>
      </c>
      <c r="E22" s="80">
        <v>0</v>
      </c>
      <c r="F22" s="80">
        <v>22</v>
      </c>
      <c r="G22" s="80">
        <v>1</v>
      </c>
      <c r="H22" s="81">
        <v>1</v>
      </c>
      <c r="I22" s="81">
        <v>6</v>
      </c>
      <c r="J22" s="81">
        <v>24</v>
      </c>
      <c r="K22" s="81">
        <v>86</v>
      </c>
      <c r="L22" s="81">
        <v>0</v>
      </c>
      <c r="M22" s="81">
        <v>0</v>
      </c>
      <c r="N22" s="81">
        <v>0</v>
      </c>
      <c r="O22" s="81">
        <v>2</v>
      </c>
      <c r="P22" s="113">
        <v>0</v>
      </c>
      <c r="Q22" s="71"/>
      <c r="R22" s="117">
        <v>3</v>
      </c>
      <c r="S22" s="82">
        <v>401</v>
      </c>
      <c r="T22" s="82">
        <v>0</v>
      </c>
      <c r="U22" s="82">
        <v>0</v>
      </c>
      <c r="V22" s="82">
        <v>0</v>
      </c>
      <c r="W22" s="82">
        <v>0</v>
      </c>
      <c r="X22" s="82">
        <v>0</v>
      </c>
      <c r="Y22" s="82">
        <v>0</v>
      </c>
      <c r="Z22" s="82">
        <v>0</v>
      </c>
      <c r="AA22" s="82">
        <v>0</v>
      </c>
      <c r="AB22" s="82">
        <v>0</v>
      </c>
      <c r="AC22" s="82">
        <v>1687</v>
      </c>
      <c r="AD22" s="22"/>
      <c r="AE22" s="23"/>
      <c r="AF22" s="24" t="s">
        <v>0</v>
      </c>
    </row>
    <row r="23" spans="2:32" s="18" customFormat="1" ht="13.5" customHeight="1">
      <c r="B23" s="16"/>
      <c r="C23" s="123" t="s">
        <v>14</v>
      </c>
      <c r="D23" s="124"/>
      <c r="E23" s="88">
        <v>0</v>
      </c>
      <c r="F23" s="88">
        <v>12</v>
      </c>
      <c r="G23" s="88">
        <v>7</v>
      </c>
      <c r="H23" s="89">
        <v>316</v>
      </c>
      <c r="I23" s="89">
        <v>72</v>
      </c>
      <c r="J23" s="89">
        <v>176</v>
      </c>
      <c r="K23" s="89">
        <v>1764</v>
      </c>
      <c r="L23" s="89">
        <v>1</v>
      </c>
      <c r="M23" s="89">
        <v>0</v>
      </c>
      <c r="N23" s="89">
        <v>152</v>
      </c>
      <c r="O23" s="89">
        <v>80</v>
      </c>
      <c r="P23" s="112">
        <v>35</v>
      </c>
      <c r="Q23" s="63"/>
      <c r="R23" s="116">
        <v>43</v>
      </c>
      <c r="S23" s="90">
        <v>4422</v>
      </c>
      <c r="T23" s="90">
        <v>0</v>
      </c>
      <c r="U23" s="90">
        <v>0</v>
      </c>
      <c r="V23" s="90">
        <v>0</v>
      </c>
      <c r="W23" s="90">
        <v>0</v>
      </c>
      <c r="X23" s="90">
        <v>1</v>
      </c>
      <c r="Y23" s="90">
        <v>0</v>
      </c>
      <c r="Z23" s="90">
        <v>0</v>
      </c>
      <c r="AA23" s="90">
        <v>0</v>
      </c>
      <c r="AB23" s="90">
        <v>1131</v>
      </c>
      <c r="AC23" s="90">
        <v>8964</v>
      </c>
      <c r="AD23" s="17"/>
      <c r="AE23" s="125" t="s">
        <v>14</v>
      </c>
      <c r="AF23" s="125"/>
    </row>
    <row r="24" spans="2:32" s="18" customFormat="1" ht="13.5" customHeight="1">
      <c r="B24" s="19"/>
      <c r="C24" s="19"/>
      <c r="D24" s="20" t="s">
        <v>15</v>
      </c>
      <c r="E24" s="80">
        <v>0</v>
      </c>
      <c r="F24" s="80">
        <v>2</v>
      </c>
      <c r="G24" s="80">
        <v>0</v>
      </c>
      <c r="H24" s="81">
        <v>1</v>
      </c>
      <c r="I24" s="81">
        <v>2</v>
      </c>
      <c r="J24" s="81">
        <v>3</v>
      </c>
      <c r="K24" s="81">
        <v>44</v>
      </c>
      <c r="L24" s="81">
        <v>0</v>
      </c>
      <c r="M24" s="81">
        <v>0</v>
      </c>
      <c r="N24" s="81">
        <v>2</v>
      </c>
      <c r="O24" s="81">
        <v>1</v>
      </c>
      <c r="P24" s="113">
        <v>3</v>
      </c>
      <c r="Q24" s="21"/>
      <c r="R24" s="117">
        <v>14</v>
      </c>
      <c r="S24" s="82">
        <v>2032</v>
      </c>
      <c r="T24" s="82">
        <v>0</v>
      </c>
      <c r="U24" s="82">
        <v>0</v>
      </c>
      <c r="V24" s="82">
        <v>0</v>
      </c>
      <c r="W24" s="82">
        <v>0</v>
      </c>
      <c r="X24" s="82">
        <v>0</v>
      </c>
      <c r="Y24" s="82">
        <v>0</v>
      </c>
      <c r="Z24" s="82">
        <v>0</v>
      </c>
      <c r="AA24" s="82">
        <v>0</v>
      </c>
      <c r="AB24" s="82">
        <v>353</v>
      </c>
      <c r="AC24" s="82">
        <v>1958</v>
      </c>
      <c r="AD24" s="22"/>
      <c r="AE24" s="23"/>
      <c r="AF24" s="24" t="s">
        <v>15</v>
      </c>
    </row>
    <row r="25" spans="2:32" s="18" customFormat="1" ht="13.5" customHeight="1">
      <c r="B25" s="19"/>
      <c r="C25" s="19"/>
      <c r="D25" s="20" t="s">
        <v>16</v>
      </c>
      <c r="E25" s="80">
        <v>0</v>
      </c>
      <c r="F25" s="80">
        <v>3</v>
      </c>
      <c r="G25" s="80">
        <v>1</v>
      </c>
      <c r="H25" s="81">
        <v>25</v>
      </c>
      <c r="I25" s="81">
        <v>13</v>
      </c>
      <c r="J25" s="81">
        <v>18</v>
      </c>
      <c r="K25" s="81">
        <v>186</v>
      </c>
      <c r="L25" s="81">
        <v>1</v>
      </c>
      <c r="M25" s="81">
        <v>0</v>
      </c>
      <c r="N25" s="81">
        <v>7</v>
      </c>
      <c r="O25" s="81">
        <v>7</v>
      </c>
      <c r="P25" s="113">
        <v>5</v>
      </c>
      <c r="Q25" s="21"/>
      <c r="R25" s="117">
        <v>9</v>
      </c>
      <c r="S25" s="82">
        <v>442</v>
      </c>
      <c r="T25" s="82">
        <v>0</v>
      </c>
      <c r="U25" s="82">
        <v>0</v>
      </c>
      <c r="V25" s="82">
        <v>0</v>
      </c>
      <c r="W25" s="82">
        <v>0</v>
      </c>
      <c r="X25" s="82">
        <v>0</v>
      </c>
      <c r="Y25" s="82">
        <v>0</v>
      </c>
      <c r="Z25" s="82">
        <v>0</v>
      </c>
      <c r="AA25" s="82">
        <v>0</v>
      </c>
      <c r="AB25" s="82">
        <v>135</v>
      </c>
      <c r="AC25" s="82">
        <v>1091</v>
      </c>
      <c r="AD25" s="22"/>
      <c r="AE25" s="23"/>
      <c r="AF25" s="24" t="s">
        <v>16</v>
      </c>
    </row>
    <row r="26" spans="2:32" s="13" customFormat="1" ht="15.75" customHeight="1">
      <c r="B26" s="19"/>
      <c r="C26" s="19"/>
      <c r="D26" s="20" t="s">
        <v>17</v>
      </c>
      <c r="E26" s="80">
        <v>0</v>
      </c>
      <c r="F26" s="80">
        <v>7</v>
      </c>
      <c r="G26" s="80">
        <v>6</v>
      </c>
      <c r="H26" s="81">
        <v>290</v>
      </c>
      <c r="I26" s="81">
        <v>57</v>
      </c>
      <c r="J26" s="81">
        <v>155</v>
      </c>
      <c r="K26" s="81">
        <v>1534</v>
      </c>
      <c r="L26" s="81">
        <v>0</v>
      </c>
      <c r="M26" s="81">
        <v>0</v>
      </c>
      <c r="N26" s="81">
        <v>143</v>
      </c>
      <c r="O26" s="81">
        <v>72</v>
      </c>
      <c r="P26" s="113">
        <v>27</v>
      </c>
      <c r="Q26" s="71"/>
      <c r="R26" s="117">
        <v>20</v>
      </c>
      <c r="S26" s="82">
        <v>1948</v>
      </c>
      <c r="T26" s="82">
        <v>0</v>
      </c>
      <c r="U26" s="82">
        <v>0</v>
      </c>
      <c r="V26" s="82">
        <v>0</v>
      </c>
      <c r="W26" s="82">
        <v>0</v>
      </c>
      <c r="X26" s="82">
        <v>1</v>
      </c>
      <c r="Y26" s="82">
        <v>0</v>
      </c>
      <c r="Z26" s="82">
        <v>0</v>
      </c>
      <c r="AA26" s="82">
        <v>0</v>
      </c>
      <c r="AB26" s="82">
        <v>643</v>
      </c>
      <c r="AC26" s="82">
        <v>5915</v>
      </c>
      <c r="AD26" s="22"/>
      <c r="AE26" s="23"/>
      <c r="AF26" s="24" t="s">
        <v>17</v>
      </c>
    </row>
    <row r="27" spans="2:32" s="18" customFormat="1" ht="13.5" customHeight="1">
      <c r="B27" s="16"/>
      <c r="C27" s="123" t="s">
        <v>18</v>
      </c>
      <c r="D27" s="124"/>
      <c r="E27" s="88">
        <v>19</v>
      </c>
      <c r="F27" s="88">
        <v>478</v>
      </c>
      <c r="G27" s="88">
        <v>87</v>
      </c>
      <c r="H27" s="89">
        <v>598</v>
      </c>
      <c r="I27" s="89">
        <v>2288</v>
      </c>
      <c r="J27" s="89">
        <v>2835</v>
      </c>
      <c r="K27" s="89">
        <v>7850</v>
      </c>
      <c r="L27" s="89">
        <v>43</v>
      </c>
      <c r="M27" s="89">
        <v>20</v>
      </c>
      <c r="N27" s="89">
        <v>1765</v>
      </c>
      <c r="O27" s="89">
        <v>478</v>
      </c>
      <c r="P27" s="112">
        <v>295</v>
      </c>
      <c r="Q27" s="63"/>
      <c r="R27" s="116">
        <v>409</v>
      </c>
      <c r="S27" s="90">
        <v>15245</v>
      </c>
      <c r="T27" s="90">
        <v>554</v>
      </c>
      <c r="U27" s="90">
        <v>252</v>
      </c>
      <c r="V27" s="90">
        <v>3704</v>
      </c>
      <c r="W27" s="90">
        <v>12</v>
      </c>
      <c r="X27" s="90">
        <v>164</v>
      </c>
      <c r="Y27" s="90">
        <v>212</v>
      </c>
      <c r="Z27" s="90">
        <v>89</v>
      </c>
      <c r="AA27" s="90">
        <v>60</v>
      </c>
      <c r="AB27" s="90">
        <v>2284</v>
      </c>
      <c r="AC27" s="90">
        <v>38220</v>
      </c>
      <c r="AD27" s="17"/>
      <c r="AE27" s="125" t="s">
        <v>18</v>
      </c>
      <c r="AF27" s="125"/>
    </row>
    <row r="28" spans="2:32" s="18" customFormat="1" ht="13.5" customHeight="1">
      <c r="B28" s="19"/>
      <c r="C28" s="19"/>
      <c r="D28" s="20" t="s">
        <v>19</v>
      </c>
      <c r="E28" s="80">
        <v>0</v>
      </c>
      <c r="F28" s="80">
        <v>0</v>
      </c>
      <c r="G28" s="80">
        <v>0</v>
      </c>
      <c r="H28" s="81">
        <v>0</v>
      </c>
      <c r="I28" s="81">
        <v>0</v>
      </c>
      <c r="J28" s="81">
        <v>0</v>
      </c>
      <c r="K28" s="81">
        <v>0</v>
      </c>
      <c r="L28" s="81">
        <v>0</v>
      </c>
      <c r="M28" s="81">
        <v>0</v>
      </c>
      <c r="N28" s="81">
        <v>0</v>
      </c>
      <c r="O28" s="81">
        <v>0</v>
      </c>
      <c r="P28" s="113">
        <v>0</v>
      </c>
      <c r="Q28" s="21"/>
      <c r="R28" s="117">
        <v>0</v>
      </c>
      <c r="S28" s="82">
        <v>0</v>
      </c>
      <c r="T28" s="82">
        <v>0</v>
      </c>
      <c r="U28" s="82">
        <v>0</v>
      </c>
      <c r="V28" s="82">
        <v>0</v>
      </c>
      <c r="W28" s="82">
        <v>0</v>
      </c>
      <c r="X28" s="82">
        <v>0</v>
      </c>
      <c r="Y28" s="82">
        <v>0</v>
      </c>
      <c r="Z28" s="82">
        <v>0</v>
      </c>
      <c r="AA28" s="82">
        <v>0</v>
      </c>
      <c r="AB28" s="82">
        <v>0</v>
      </c>
      <c r="AC28" s="82">
        <v>0</v>
      </c>
      <c r="AD28" s="22"/>
      <c r="AE28" s="23"/>
      <c r="AF28" s="24" t="s">
        <v>19</v>
      </c>
    </row>
    <row r="29" spans="2:32" s="18" customFormat="1" ht="13.5" customHeight="1">
      <c r="B29" s="19"/>
      <c r="C29" s="19"/>
      <c r="D29" s="20" t="s">
        <v>20</v>
      </c>
      <c r="E29" s="80">
        <v>0</v>
      </c>
      <c r="F29" s="80">
        <v>0</v>
      </c>
      <c r="G29" s="80">
        <v>0</v>
      </c>
      <c r="H29" s="81">
        <v>0</v>
      </c>
      <c r="I29" s="81">
        <v>0</v>
      </c>
      <c r="J29" s="81">
        <v>0</v>
      </c>
      <c r="K29" s="81">
        <v>1</v>
      </c>
      <c r="L29" s="81">
        <v>0</v>
      </c>
      <c r="M29" s="81">
        <v>0</v>
      </c>
      <c r="N29" s="81">
        <v>0</v>
      </c>
      <c r="O29" s="81">
        <v>0</v>
      </c>
      <c r="P29" s="113">
        <v>0</v>
      </c>
      <c r="Q29" s="21"/>
      <c r="R29" s="117">
        <v>0</v>
      </c>
      <c r="S29" s="82">
        <v>3</v>
      </c>
      <c r="T29" s="82">
        <v>0</v>
      </c>
      <c r="U29" s="82">
        <v>0</v>
      </c>
      <c r="V29" s="82">
        <v>0</v>
      </c>
      <c r="W29" s="82">
        <v>0</v>
      </c>
      <c r="X29" s="82">
        <v>0</v>
      </c>
      <c r="Y29" s="82">
        <v>0</v>
      </c>
      <c r="Z29" s="82">
        <v>0</v>
      </c>
      <c r="AA29" s="82">
        <v>0</v>
      </c>
      <c r="AB29" s="82">
        <v>0</v>
      </c>
      <c r="AC29" s="82">
        <v>9</v>
      </c>
      <c r="AD29" s="22"/>
      <c r="AE29" s="23"/>
      <c r="AF29" s="24" t="s">
        <v>20</v>
      </c>
    </row>
    <row r="30" spans="2:32" s="18" customFormat="1" ht="13.5" customHeight="1">
      <c r="B30" s="19"/>
      <c r="C30" s="19"/>
      <c r="D30" s="20" t="s">
        <v>21</v>
      </c>
      <c r="E30" s="80">
        <v>0</v>
      </c>
      <c r="F30" s="80">
        <v>0</v>
      </c>
      <c r="G30" s="80">
        <v>0</v>
      </c>
      <c r="H30" s="81">
        <v>0</v>
      </c>
      <c r="I30" s="81">
        <v>1</v>
      </c>
      <c r="J30" s="81">
        <v>1</v>
      </c>
      <c r="K30" s="81">
        <v>8</v>
      </c>
      <c r="L30" s="81">
        <v>0</v>
      </c>
      <c r="M30" s="81">
        <v>0</v>
      </c>
      <c r="N30" s="81">
        <v>0</v>
      </c>
      <c r="O30" s="81">
        <v>0</v>
      </c>
      <c r="P30" s="113">
        <v>0</v>
      </c>
      <c r="Q30" s="21"/>
      <c r="R30" s="117">
        <v>0</v>
      </c>
      <c r="S30" s="82">
        <v>2</v>
      </c>
      <c r="T30" s="82">
        <v>0</v>
      </c>
      <c r="U30" s="82">
        <v>0</v>
      </c>
      <c r="V30" s="82">
        <v>0</v>
      </c>
      <c r="W30" s="82">
        <v>0</v>
      </c>
      <c r="X30" s="82">
        <v>0</v>
      </c>
      <c r="Y30" s="82">
        <v>0</v>
      </c>
      <c r="Z30" s="82">
        <v>4</v>
      </c>
      <c r="AA30" s="82">
        <v>0</v>
      </c>
      <c r="AB30" s="82">
        <v>0</v>
      </c>
      <c r="AC30" s="82">
        <v>2</v>
      </c>
      <c r="AD30" s="22"/>
      <c r="AE30" s="23"/>
      <c r="AF30" s="24" t="s">
        <v>21</v>
      </c>
    </row>
    <row r="31" spans="2:32" s="18" customFormat="1" ht="13.5" customHeight="1">
      <c r="B31" s="19"/>
      <c r="C31" s="19"/>
      <c r="D31" s="20" t="s">
        <v>22</v>
      </c>
      <c r="E31" s="80">
        <v>0</v>
      </c>
      <c r="F31" s="80">
        <v>0</v>
      </c>
      <c r="G31" s="80">
        <v>0</v>
      </c>
      <c r="H31" s="81">
        <v>1</v>
      </c>
      <c r="I31" s="81">
        <v>0</v>
      </c>
      <c r="J31" s="81">
        <v>2</v>
      </c>
      <c r="K31" s="81">
        <v>9</v>
      </c>
      <c r="L31" s="81">
        <v>8</v>
      </c>
      <c r="M31" s="81">
        <v>0</v>
      </c>
      <c r="N31" s="81">
        <v>0</v>
      </c>
      <c r="O31" s="81">
        <v>0</v>
      </c>
      <c r="P31" s="113">
        <v>0</v>
      </c>
      <c r="Q31" s="21"/>
      <c r="R31" s="117">
        <v>1</v>
      </c>
      <c r="S31" s="82">
        <v>1</v>
      </c>
      <c r="T31" s="82">
        <v>0</v>
      </c>
      <c r="U31" s="82">
        <v>0</v>
      </c>
      <c r="V31" s="82">
        <v>0</v>
      </c>
      <c r="W31" s="82">
        <v>0</v>
      </c>
      <c r="X31" s="82">
        <v>0</v>
      </c>
      <c r="Y31" s="82">
        <v>0</v>
      </c>
      <c r="Z31" s="82">
        <v>0</v>
      </c>
      <c r="AA31" s="82">
        <v>0</v>
      </c>
      <c r="AB31" s="82">
        <v>0</v>
      </c>
      <c r="AC31" s="82">
        <v>14</v>
      </c>
      <c r="AD31" s="22"/>
      <c r="AE31" s="23"/>
      <c r="AF31" s="24" t="s">
        <v>22</v>
      </c>
    </row>
    <row r="32" spans="2:32" s="18" customFormat="1" ht="13.5" customHeight="1">
      <c r="B32" s="19"/>
      <c r="C32" s="19"/>
      <c r="D32" s="20" t="s">
        <v>23</v>
      </c>
      <c r="E32" s="80">
        <v>0</v>
      </c>
      <c r="F32" s="80">
        <v>0</v>
      </c>
      <c r="G32" s="80">
        <v>0</v>
      </c>
      <c r="H32" s="81">
        <v>1</v>
      </c>
      <c r="I32" s="81">
        <v>0</v>
      </c>
      <c r="J32" s="81">
        <v>5</v>
      </c>
      <c r="K32" s="81">
        <v>16</v>
      </c>
      <c r="L32" s="81">
        <v>0</v>
      </c>
      <c r="M32" s="81">
        <v>0</v>
      </c>
      <c r="N32" s="81">
        <v>0</v>
      </c>
      <c r="O32" s="81">
        <v>0</v>
      </c>
      <c r="P32" s="113">
        <v>0</v>
      </c>
      <c r="Q32" s="21"/>
      <c r="R32" s="117">
        <v>0</v>
      </c>
      <c r="S32" s="82">
        <v>15</v>
      </c>
      <c r="T32" s="82">
        <v>0</v>
      </c>
      <c r="U32" s="82">
        <v>0</v>
      </c>
      <c r="V32" s="82">
        <v>0</v>
      </c>
      <c r="W32" s="82">
        <v>0</v>
      </c>
      <c r="X32" s="82">
        <v>0</v>
      </c>
      <c r="Y32" s="82">
        <v>0</v>
      </c>
      <c r="Z32" s="82">
        <v>0</v>
      </c>
      <c r="AA32" s="82">
        <v>0</v>
      </c>
      <c r="AB32" s="82">
        <v>0</v>
      </c>
      <c r="AC32" s="82">
        <v>2</v>
      </c>
      <c r="AD32" s="22"/>
      <c r="AE32" s="23"/>
      <c r="AF32" s="24" t="s">
        <v>23</v>
      </c>
    </row>
    <row r="33" spans="2:32" s="18" customFormat="1" ht="13.5" customHeight="1">
      <c r="B33" s="19"/>
      <c r="C33" s="19"/>
      <c r="D33" s="20" t="s">
        <v>49</v>
      </c>
      <c r="E33" s="80">
        <v>0</v>
      </c>
      <c r="F33" s="80">
        <v>0</v>
      </c>
      <c r="G33" s="80">
        <v>0</v>
      </c>
      <c r="H33" s="81">
        <v>0</v>
      </c>
      <c r="I33" s="81">
        <v>0</v>
      </c>
      <c r="J33" s="81">
        <v>0</v>
      </c>
      <c r="K33" s="81">
        <v>0</v>
      </c>
      <c r="L33" s="81">
        <v>0</v>
      </c>
      <c r="M33" s="81">
        <v>6</v>
      </c>
      <c r="N33" s="81">
        <v>228</v>
      </c>
      <c r="O33" s="81">
        <v>166</v>
      </c>
      <c r="P33" s="113">
        <v>53</v>
      </c>
      <c r="Q33" s="21"/>
      <c r="R33" s="117">
        <v>19</v>
      </c>
      <c r="S33" s="82">
        <v>4</v>
      </c>
      <c r="T33" s="82">
        <v>0</v>
      </c>
      <c r="U33" s="82">
        <v>0</v>
      </c>
      <c r="V33" s="82">
        <v>0</v>
      </c>
      <c r="W33" s="82">
        <v>0</v>
      </c>
      <c r="X33" s="82">
        <v>0</v>
      </c>
      <c r="Y33" s="82">
        <v>0</v>
      </c>
      <c r="Z33" s="82">
        <v>0</v>
      </c>
      <c r="AA33" s="82">
        <v>0</v>
      </c>
      <c r="AB33" s="82">
        <v>0</v>
      </c>
      <c r="AC33" s="82">
        <v>18</v>
      </c>
      <c r="AD33" s="22"/>
      <c r="AE33" s="23"/>
      <c r="AF33" s="24" t="s">
        <v>49</v>
      </c>
    </row>
    <row r="34" spans="2:32" s="18" customFormat="1" ht="13.5" customHeight="1">
      <c r="B34" s="19"/>
      <c r="C34" s="19"/>
      <c r="D34" s="20" t="s">
        <v>50</v>
      </c>
      <c r="E34" s="80">
        <v>0</v>
      </c>
      <c r="F34" s="80">
        <v>0</v>
      </c>
      <c r="G34" s="80">
        <v>0</v>
      </c>
      <c r="H34" s="81">
        <v>0</v>
      </c>
      <c r="I34" s="81">
        <v>0</v>
      </c>
      <c r="J34" s="81">
        <v>0</v>
      </c>
      <c r="K34" s="81">
        <v>0</v>
      </c>
      <c r="L34" s="81">
        <v>0</v>
      </c>
      <c r="M34" s="81">
        <v>6</v>
      </c>
      <c r="N34" s="81">
        <v>7</v>
      </c>
      <c r="O34" s="81">
        <v>2</v>
      </c>
      <c r="P34" s="113">
        <v>1</v>
      </c>
      <c r="Q34" s="21"/>
      <c r="R34" s="117">
        <v>0</v>
      </c>
      <c r="S34" s="82">
        <v>0</v>
      </c>
      <c r="T34" s="82">
        <v>0</v>
      </c>
      <c r="U34" s="82">
        <v>0</v>
      </c>
      <c r="V34" s="82">
        <v>0</v>
      </c>
      <c r="W34" s="82">
        <v>0</v>
      </c>
      <c r="X34" s="82">
        <v>0</v>
      </c>
      <c r="Y34" s="82">
        <v>0</v>
      </c>
      <c r="Z34" s="82">
        <v>0</v>
      </c>
      <c r="AA34" s="82">
        <v>0</v>
      </c>
      <c r="AB34" s="82">
        <v>0</v>
      </c>
      <c r="AC34" s="82">
        <v>1</v>
      </c>
      <c r="AD34" s="22"/>
      <c r="AE34" s="23"/>
      <c r="AF34" s="24" t="s">
        <v>50</v>
      </c>
    </row>
    <row r="35" spans="2:32" s="18" customFormat="1" ht="13.5" customHeight="1">
      <c r="B35" s="19"/>
      <c r="C35" s="19"/>
      <c r="D35" s="20" t="s">
        <v>25</v>
      </c>
      <c r="E35" s="80">
        <v>0</v>
      </c>
      <c r="F35" s="80">
        <v>0</v>
      </c>
      <c r="G35" s="80">
        <v>0</v>
      </c>
      <c r="H35" s="81">
        <v>0</v>
      </c>
      <c r="I35" s="81">
        <v>0</v>
      </c>
      <c r="J35" s="81">
        <v>0</v>
      </c>
      <c r="K35" s="81">
        <v>0</v>
      </c>
      <c r="L35" s="81">
        <v>0</v>
      </c>
      <c r="M35" s="81">
        <v>0</v>
      </c>
      <c r="N35" s="81">
        <v>0</v>
      </c>
      <c r="O35" s="81">
        <v>2</v>
      </c>
      <c r="P35" s="113">
        <v>0</v>
      </c>
      <c r="Q35" s="21"/>
      <c r="R35" s="117">
        <v>0</v>
      </c>
      <c r="S35" s="82">
        <v>0</v>
      </c>
      <c r="T35" s="82">
        <v>0</v>
      </c>
      <c r="U35" s="82">
        <v>0</v>
      </c>
      <c r="V35" s="82">
        <v>0</v>
      </c>
      <c r="W35" s="82">
        <v>0</v>
      </c>
      <c r="X35" s="82">
        <v>0</v>
      </c>
      <c r="Y35" s="82">
        <v>0</v>
      </c>
      <c r="Z35" s="82">
        <v>0</v>
      </c>
      <c r="AA35" s="82">
        <v>0</v>
      </c>
      <c r="AB35" s="82">
        <v>0</v>
      </c>
      <c r="AC35" s="82">
        <v>0</v>
      </c>
      <c r="AD35" s="22"/>
      <c r="AE35" s="23"/>
      <c r="AF35" s="24" t="s">
        <v>25</v>
      </c>
    </row>
    <row r="36" spans="2:32" s="18" customFormat="1" ht="13.5" customHeight="1">
      <c r="B36" s="19"/>
      <c r="C36" s="19"/>
      <c r="D36" s="20" t="s">
        <v>26</v>
      </c>
      <c r="E36" s="80">
        <v>0</v>
      </c>
      <c r="F36" s="80">
        <v>0</v>
      </c>
      <c r="G36" s="80">
        <v>0</v>
      </c>
      <c r="H36" s="81">
        <v>0</v>
      </c>
      <c r="I36" s="81">
        <v>0</v>
      </c>
      <c r="J36" s="81">
        <v>0</v>
      </c>
      <c r="K36" s="81">
        <v>0</v>
      </c>
      <c r="L36" s="81">
        <v>0</v>
      </c>
      <c r="M36" s="81">
        <v>0</v>
      </c>
      <c r="N36" s="81">
        <v>0</v>
      </c>
      <c r="O36" s="81">
        <v>0</v>
      </c>
      <c r="P36" s="113">
        <v>2</v>
      </c>
      <c r="Q36" s="21"/>
      <c r="R36" s="117">
        <v>0</v>
      </c>
      <c r="S36" s="82">
        <v>0</v>
      </c>
      <c r="T36" s="82">
        <v>0</v>
      </c>
      <c r="U36" s="82">
        <v>0</v>
      </c>
      <c r="V36" s="82">
        <v>0</v>
      </c>
      <c r="W36" s="82">
        <v>0</v>
      </c>
      <c r="X36" s="82">
        <v>0</v>
      </c>
      <c r="Y36" s="82">
        <v>0</v>
      </c>
      <c r="Z36" s="82">
        <v>0</v>
      </c>
      <c r="AA36" s="82">
        <v>0</v>
      </c>
      <c r="AB36" s="82">
        <v>0</v>
      </c>
      <c r="AC36" s="82">
        <v>0</v>
      </c>
      <c r="AD36" s="22"/>
      <c r="AE36" s="23"/>
      <c r="AF36" s="24" t="s">
        <v>26</v>
      </c>
    </row>
    <row r="37" spans="2:32" s="18" customFormat="1" ht="13.5" customHeight="1">
      <c r="B37" s="19"/>
      <c r="C37" s="19"/>
      <c r="D37" s="20" t="s">
        <v>51</v>
      </c>
      <c r="E37" s="80">
        <v>0</v>
      </c>
      <c r="F37" s="80">
        <v>1</v>
      </c>
      <c r="G37" s="80">
        <v>0</v>
      </c>
      <c r="H37" s="81">
        <v>0</v>
      </c>
      <c r="I37" s="81">
        <v>0</v>
      </c>
      <c r="J37" s="81">
        <v>10</v>
      </c>
      <c r="K37" s="81">
        <v>50</v>
      </c>
      <c r="L37" s="81">
        <v>0</v>
      </c>
      <c r="M37" s="81">
        <v>0</v>
      </c>
      <c r="N37" s="81">
        <v>0</v>
      </c>
      <c r="O37" s="81">
        <v>0</v>
      </c>
      <c r="P37" s="113">
        <v>0</v>
      </c>
      <c r="Q37" s="21"/>
      <c r="R37" s="117">
        <v>0</v>
      </c>
      <c r="S37" s="82">
        <v>33</v>
      </c>
      <c r="T37" s="82">
        <v>0</v>
      </c>
      <c r="U37" s="82">
        <v>0</v>
      </c>
      <c r="V37" s="82">
        <v>0</v>
      </c>
      <c r="W37" s="82">
        <v>0</v>
      </c>
      <c r="X37" s="82">
        <v>0</v>
      </c>
      <c r="Y37" s="82">
        <v>0</v>
      </c>
      <c r="Z37" s="82">
        <v>0</v>
      </c>
      <c r="AA37" s="82">
        <v>0</v>
      </c>
      <c r="AB37" s="82">
        <v>0</v>
      </c>
      <c r="AC37" s="82">
        <v>23</v>
      </c>
      <c r="AD37" s="22"/>
      <c r="AE37" s="23"/>
      <c r="AF37" s="24" t="s">
        <v>51</v>
      </c>
    </row>
    <row r="38" spans="2:32" s="18" customFormat="1" ht="13.5" customHeight="1">
      <c r="B38" s="19"/>
      <c r="C38" s="19"/>
      <c r="D38" s="20" t="s">
        <v>27</v>
      </c>
      <c r="E38" s="80">
        <v>1</v>
      </c>
      <c r="F38" s="80">
        <v>93</v>
      </c>
      <c r="G38" s="80">
        <v>0</v>
      </c>
      <c r="H38" s="81">
        <v>0</v>
      </c>
      <c r="I38" s="81">
        <v>3</v>
      </c>
      <c r="J38" s="81">
        <v>0</v>
      </c>
      <c r="K38" s="81">
        <v>1</v>
      </c>
      <c r="L38" s="81">
        <v>0</v>
      </c>
      <c r="M38" s="81">
        <v>0</v>
      </c>
      <c r="N38" s="81">
        <v>0</v>
      </c>
      <c r="O38" s="81">
        <v>0</v>
      </c>
      <c r="P38" s="113">
        <v>0</v>
      </c>
      <c r="Q38" s="21"/>
      <c r="R38" s="117">
        <v>0</v>
      </c>
      <c r="S38" s="82">
        <v>0</v>
      </c>
      <c r="T38" s="82">
        <v>0</v>
      </c>
      <c r="U38" s="82">
        <v>0</v>
      </c>
      <c r="V38" s="82">
        <v>0</v>
      </c>
      <c r="W38" s="82">
        <v>0</v>
      </c>
      <c r="X38" s="82">
        <v>1</v>
      </c>
      <c r="Y38" s="82">
        <v>0</v>
      </c>
      <c r="Z38" s="82">
        <v>0</v>
      </c>
      <c r="AA38" s="82">
        <v>0</v>
      </c>
      <c r="AB38" s="82">
        <v>0</v>
      </c>
      <c r="AC38" s="82">
        <v>11</v>
      </c>
      <c r="AD38" s="22"/>
      <c r="AE38" s="23"/>
      <c r="AF38" s="24" t="s">
        <v>27</v>
      </c>
    </row>
    <row r="39" spans="2:32" s="18" customFormat="1" ht="13.5" customHeight="1">
      <c r="B39" s="19"/>
      <c r="C39" s="19"/>
      <c r="D39" s="20" t="s">
        <v>52</v>
      </c>
      <c r="E39" s="80">
        <v>0</v>
      </c>
      <c r="F39" s="80">
        <v>0</v>
      </c>
      <c r="G39" s="80">
        <v>0</v>
      </c>
      <c r="H39" s="81">
        <v>0</v>
      </c>
      <c r="I39" s="81">
        <v>0</v>
      </c>
      <c r="J39" s="81">
        <v>0</v>
      </c>
      <c r="K39" s="81">
        <v>0</v>
      </c>
      <c r="L39" s="81">
        <v>0</v>
      </c>
      <c r="M39" s="81">
        <v>0</v>
      </c>
      <c r="N39" s="81">
        <v>0</v>
      </c>
      <c r="O39" s="81">
        <v>0</v>
      </c>
      <c r="P39" s="113">
        <v>0</v>
      </c>
      <c r="Q39" s="21"/>
      <c r="R39" s="117">
        <v>0</v>
      </c>
      <c r="S39" s="82">
        <v>0</v>
      </c>
      <c r="T39" s="82">
        <v>0</v>
      </c>
      <c r="U39" s="82">
        <v>0</v>
      </c>
      <c r="V39" s="82">
        <v>0</v>
      </c>
      <c r="W39" s="82">
        <v>0</v>
      </c>
      <c r="X39" s="82">
        <v>0</v>
      </c>
      <c r="Y39" s="82">
        <v>0</v>
      </c>
      <c r="Z39" s="82">
        <v>0</v>
      </c>
      <c r="AA39" s="82">
        <v>0</v>
      </c>
      <c r="AB39" s="82">
        <v>0</v>
      </c>
      <c r="AC39" s="82">
        <v>10</v>
      </c>
      <c r="AD39" s="22"/>
      <c r="AE39" s="23"/>
      <c r="AF39" s="24" t="s">
        <v>52</v>
      </c>
    </row>
    <row r="40" spans="2:32" s="18" customFormat="1" ht="13.5" customHeight="1">
      <c r="B40" s="19"/>
      <c r="C40" s="19"/>
      <c r="D40" s="20" t="s">
        <v>28</v>
      </c>
      <c r="E40" s="80">
        <v>0</v>
      </c>
      <c r="F40" s="80">
        <v>2</v>
      </c>
      <c r="G40" s="80">
        <v>0</v>
      </c>
      <c r="H40" s="81">
        <v>1</v>
      </c>
      <c r="I40" s="81">
        <v>0</v>
      </c>
      <c r="J40" s="81">
        <v>1</v>
      </c>
      <c r="K40" s="81">
        <v>0</v>
      </c>
      <c r="L40" s="81">
        <v>0</v>
      </c>
      <c r="M40" s="81">
        <v>0</v>
      </c>
      <c r="N40" s="81">
        <v>3</v>
      </c>
      <c r="O40" s="81">
        <v>0</v>
      </c>
      <c r="P40" s="113">
        <v>0</v>
      </c>
      <c r="Q40" s="21"/>
      <c r="R40" s="117">
        <v>0</v>
      </c>
      <c r="S40" s="82">
        <v>3</v>
      </c>
      <c r="T40" s="82">
        <v>0</v>
      </c>
      <c r="U40" s="82">
        <v>0</v>
      </c>
      <c r="V40" s="82">
        <v>7</v>
      </c>
      <c r="W40" s="82">
        <v>0</v>
      </c>
      <c r="X40" s="82">
        <v>0</v>
      </c>
      <c r="Y40" s="82">
        <v>1</v>
      </c>
      <c r="Z40" s="82">
        <v>0</v>
      </c>
      <c r="AA40" s="82">
        <v>0</v>
      </c>
      <c r="AB40" s="82">
        <v>1</v>
      </c>
      <c r="AC40" s="82">
        <v>67</v>
      </c>
      <c r="AD40" s="22"/>
      <c r="AE40" s="23"/>
      <c r="AF40" s="24" t="s">
        <v>28</v>
      </c>
    </row>
    <row r="41" spans="2:32" s="18" customFormat="1" ht="13.5" customHeight="1">
      <c r="B41" s="19"/>
      <c r="C41" s="19"/>
      <c r="D41" s="20" t="s">
        <v>29</v>
      </c>
      <c r="E41" s="80">
        <v>0</v>
      </c>
      <c r="F41" s="80">
        <v>4</v>
      </c>
      <c r="G41" s="80">
        <v>0</v>
      </c>
      <c r="H41" s="81">
        <v>7</v>
      </c>
      <c r="I41" s="81">
        <v>32</v>
      </c>
      <c r="J41" s="81">
        <v>291</v>
      </c>
      <c r="K41" s="81">
        <v>162</v>
      </c>
      <c r="L41" s="81">
        <v>0</v>
      </c>
      <c r="M41" s="81">
        <v>0</v>
      </c>
      <c r="N41" s="81">
        <v>7</v>
      </c>
      <c r="O41" s="81">
        <v>3</v>
      </c>
      <c r="P41" s="113">
        <v>0</v>
      </c>
      <c r="Q41" s="21"/>
      <c r="R41" s="117">
        <v>3</v>
      </c>
      <c r="S41" s="82">
        <v>10</v>
      </c>
      <c r="T41" s="82">
        <v>247</v>
      </c>
      <c r="U41" s="82">
        <v>24</v>
      </c>
      <c r="V41" s="82">
        <v>1150</v>
      </c>
      <c r="W41" s="82">
        <v>0</v>
      </c>
      <c r="X41" s="82">
        <v>0</v>
      </c>
      <c r="Y41" s="82">
        <v>37</v>
      </c>
      <c r="Z41" s="82">
        <v>7</v>
      </c>
      <c r="AA41" s="82">
        <v>3</v>
      </c>
      <c r="AB41" s="82">
        <v>0</v>
      </c>
      <c r="AC41" s="82">
        <v>269</v>
      </c>
      <c r="AD41" s="22"/>
      <c r="AE41" s="23"/>
      <c r="AF41" s="24" t="s">
        <v>29</v>
      </c>
    </row>
    <row r="42" spans="2:32" s="18" customFormat="1" ht="13.5" customHeight="1">
      <c r="B42" s="19"/>
      <c r="C42" s="19"/>
      <c r="D42" s="20" t="s">
        <v>31</v>
      </c>
      <c r="E42" s="80">
        <v>5</v>
      </c>
      <c r="F42" s="80">
        <v>16</v>
      </c>
      <c r="G42" s="80">
        <v>10</v>
      </c>
      <c r="H42" s="81">
        <v>187</v>
      </c>
      <c r="I42" s="81">
        <v>922</v>
      </c>
      <c r="J42" s="81">
        <v>734</v>
      </c>
      <c r="K42" s="81">
        <v>2026</v>
      </c>
      <c r="L42" s="81">
        <v>2</v>
      </c>
      <c r="M42" s="81">
        <v>5</v>
      </c>
      <c r="N42" s="81">
        <v>751</v>
      </c>
      <c r="O42" s="81">
        <v>152</v>
      </c>
      <c r="P42" s="113">
        <v>131</v>
      </c>
      <c r="Q42" s="21"/>
      <c r="R42" s="117">
        <v>35</v>
      </c>
      <c r="S42" s="82">
        <v>267</v>
      </c>
      <c r="T42" s="82">
        <v>83</v>
      </c>
      <c r="U42" s="82">
        <v>148</v>
      </c>
      <c r="V42" s="82">
        <v>805</v>
      </c>
      <c r="W42" s="82">
        <v>2</v>
      </c>
      <c r="X42" s="82">
        <v>12</v>
      </c>
      <c r="Y42" s="82">
        <v>72</v>
      </c>
      <c r="Z42" s="82">
        <v>11</v>
      </c>
      <c r="AA42" s="82">
        <v>7</v>
      </c>
      <c r="AB42" s="82">
        <v>37</v>
      </c>
      <c r="AC42" s="82">
        <v>2995</v>
      </c>
      <c r="AD42" s="22"/>
      <c r="AE42" s="23"/>
      <c r="AF42" s="24" t="s">
        <v>31</v>
      </c>
    </row>
    <row r="43" spans="2:32" s="18" customFormat="1" ht="13.5" customHeight="1">
      <c r="B43" s="19"/>
      <c r="C43" s="19"/>
      <c r="D43" s="20" t="s">
        <v>53</v>
      </c>
      <c r="E43" s="80">
        <v>0</v>
      </c>
      <c r="F43" s="80">
        <v>5</v>
      </c>
      <c r="G43" s="80">
        <v>2</v>
      </c>
      <c r="H43" s="81">
        <v>15</v>
      </c>
      <c r="I43" s="81">
        <v>75</v>
      </c>
      <c r="J43" s="81">
        <v>100</v>
      </c>
      <c r="K43" s="81">
        <v>170</v>
      </c>
      <c r="L43" s="81">
        <v>0</v>
      </c>
      <c r="M43" s="81">
        <v>0</v>
      </c>
      <c r="N43" s="81">
        <v>3</v>
      </c>
      <c r="O43" s="81">
        <v>1</v>
      </c>
      <c r="P43" s="113">
        <v>0</v>
      </c>
      <c r="Q43" s="21"/>
      <c r="R43" s="117">
        <v>0</v>
      </c>
      <c r="S43" s="82">
        <v>19</v>
      </c>
      <c r="T43" s="82">
        <v>204</v>
      </c>
      <c r="U43" s="82">
        <v>46</v>
      </c>
      <c r="V43" s="82">
        <v>1547</v>
      </c>
      <c r="W43" s="82">
        <v>1</v>
      </c>
      <c r="X43" s="82">
        <v>2</v>
      </c>
      <c r="Y43" s="82">
        <v>36</v>
      </c>
      <c r="Z43" s="82">
        <v>0</v>
      </c>
      <c r="AA43" s="82">
        <v>2</v>
      </c>
      <c r="AB43" s="82">
        <v>7</v>
      </c>
      <c r="AC43" s="82">
        <v>340</v>
      </c>
      <c r="AD43" s="22"/>
      <c r="AE43" s="23"/>
      <c r="AF43" s="24" t="s">
        <v>53</v>
      </c>
    </row>
    <row r="44" spans="2:32" s="18" customFormat="1" ht="13.5" customHeight="1">
      <c r="B44" s="19"/>
      <c r="C44" s="19"/>
      <c r="D44" s="20" t="s">
        <v>24</v>
      </c>
      <c r="E44" s="80">
        <v>0</v>
      </c>
      <c r="F44" s="80">
        <v>19</v>
      </c>
      <c r="G44" s="80">
        <v>0</v>
      </c>
      <c r="H44" s="81">
        <v>28</v>
      </c>
      <c r="I44" s="81">
        <v>49</v>
      </c>
      <c r="J44" s="81">
        <v>33</v>
      </c>
      <c r="K44" s="81">
        <v>440</v>
      </c>
      <c r="L44" s="81">
        <v>1</v>
      </c>
      <c r="M44" s="81">
        <v>0</v>
      </c>
      <c r="N44" s="81">
        <v>17</v>
      </c>
      <c r="O44" s="81">
        <v>20</v>
      </c>
      <c r="P44" s="113">
        <v>6</v>
      </c>
      <c r="Q44" s="21"/>
      <c r="R44" s="117">
        <v>28</v>
      </c>
      <c r="S44" s="82">
        <v>1600</v>
      </c>
      <c r="T44" s="82">
        <v>0</v>
      </c>
      <c r="U44" s="82">
        <v>0</v>
      </c>
      <c r="V44" s="82">
        <v>0</v>
      </c>
      <c r="W44" s="82">
        <v>0</v>
      </c>
      <c r="X44" s="82">
        <v>2</v>
      </c>
      <c r="Y44" s="82">
        <v>0</v>
      </c>
      <c r="Z44" s="82">
        <v>0</v>
      </c>
      <c r="AA44" s="82">
        <v>0</v>
      </c>
      <c r="AB44" s="82">
        <v>730</v>
      </c>
      <c r="AC44" s="82">
        <v>2414</v>
      </c>
      <c r="AD44" s="22"/>
      <c r="AE44" s="23"/>
      <c r="AF44" s="24" t="s">
        <v>24</v>
      </c>
    </row>
    <row r="45" spans="2:32" s="18" customFormat="1" ht="13.5" customHeight="1">
      <c r="B45" s="19"/>
      <c r="C45" s="19"/>
      <c r="D45" s="20" t="s">
        <v>54</v>
      </c>
      <c r="E45" s="80">
        <v>0</v>
      </c>
      <c r="F45" s="80">
        <v>2</v>
      </c>
      <c r="G45" s="80">
        <v>0</v>
      </c>
      <c r="H45" s="81">
        <v>14</v>
      </c>
      <c r="I45" s="81">
        <v>10</v>
      </c>
      <c r="J45" s="81">
        <v>7</v>
      </c>
      <c r="K45" s="81">
        <v>76</v>
      </c>
      <c r="L45" s="81">
        <v>0</v>
      </c>
      <c r="M45" s="81">
        <v>0</v>
      </c>
      <c r="N45" s="81">
        <v>6</v>
      </c>
      <c r="O45" s="81">
        <v>1</v>
      </c>
      <c r="P45" s="113">
        <v>0</v>
      </c>
      <c r="Q45" s="21"/>
      <c r="R45" s="117">
        <v>42</v>
      </c>
      <c r="S45" s="82">
        <v>2111</v>
      </c>
      <c r="T45" s="82">
        <v>0</v>
      </c>
      <c r="U45" s="82">
        <v>0</v>
      </c>
      <c r="V45" s="82">
        <v>0</v>
      </c>
      <c r="W45" s="82">
        <v>0</v>
      </c>
      <c r="X45" s="82">
        <v>35</v>
      </c>
      <c r="Y45" s="82">
        <v>0</v>
      </c>
      <c r="Z45" s="82">
        <v>0</v>
      </c>
      <c r="AA45" s="82">
        <v>0</v>
      </c>
      <c r="AB45" s="82">
        <v>353</v>
      </c>
      <c r="AC45" s="82">
        <v>1776</v>
      </c>
      <c r="AD45" s="22"/>
      <c r="AE45" s="23"/>
      <c r="AF45" s="24" t="s">
        <v>54</v>
      </c>
    </row>
    <row r="46" spans="2:32" s="18" customFormat="1" ht="13.5" customHeight="1">
      <c r="B46" s="19"/>
      <c r="C46" s="19"/>
      <c r="D46" s="20" t="s">
        <v>55</v>
      </c>
      <c r="E46" s="80">
        <v>5</v>
      </c>
      <c r="F46" s="80">
        <v>0</v>
      </c>
      <c r="G46" s="80">
        <v>0</v>
      </c>
      <c r="H46" s="81">
        <v>0</v>
      </c>
      <c r="I46" s="81">
        <v>7</v>
      </c>
      <c r="J46" s="81">
        <v>0</v>
      </c>
      <c r="K46" s="81">
        <v>0</v>
      </c>
      <c r="L46" s="81">
        <v>0</v>
      </c>
      <c r="M46" s="81">
        <v>0</v>
      </c>
      <c r="N46" s="81">
        <v>0</v>
      </c>
      <c r="O46" s="81">
        <v>0</v>
      </c>
      <c r="P46" s="113">
        <v>0</v>
      </c>
      <c r="Q46" s="21"/>
      <c r="R46" s="117">
        <v>0</v>
      </c>
      <c r="S46" s="82">
        <v>0</v>
      </c>
      <c r="T46" s="82">
        <v>0</v>
      </c>
      <c r="U46" s="82">
        <v>0</v>
      </c>
      <c r="V46" s="82">
        <v>0</v>
      </c>
      <c r="W46" s="82">
        <v>0</v>
      </c>
      <c r="X46" s="82">
        <v>0</v>
      </c>
      <c r="Y46" s="82">
        <v>0</v>
      </c>
      <c r="Z46" s="82">
        <v>0</v>
      </c>
      <c r="AA46" s="82">
        <v>0</v>
      </c>
      <c r="AB46" s="82">
        <v>0</v>
      </c>
      <c r="AC46" s="82">
        <v>116</v>
      </c>
      <c r="AD46" s="22"/>
      <c r="AE46" s="23"/>
      <c r="AF46" s="24" t="s">
        <v>55</v>
      </c>
    </row>
    <row r="47" spans="2:32" s="18" customFormat="1" ht="13.5" customHeight="1">
      <c r="B47" s="19"/>
      <c r="C47" s="19"/>
      <c r="D47" s="20" t="s">
        <v>56</v>
      </c>
      <c r="E47" s="80">
        <v>0</v>
      </c>
      <c r="F47" s="80">
        <v>11</v>
      </c>
      <c r="G47" s="80">
        <v>1</v>
      </c>
      <c r="H47" s="81">
        <v>4</v>
      </c>
      <c r="I47" s="81">
        <v>10</v>
      </c>
      <c r="J47" s="81">
        <v>8</v>
      </c>
      <c r="K47" s="81">
        <v>237</v>
      </c>
      <c r="L47" s="81">
        <v>1</v>
      </c>
      <c r="M47" s="81">
        <v>1</v>
      </c>
      <c r="N47" s="81">
        <v>0</v>
      </c>
      <c r="O47" s="81">
        <v>9</v>
      </c>
      <c r="P47" s="113">
        <v>1</v>
      </c>
      <c r="Q47" s="21"/>
      <c r="R47" s="117">
        <v>88</v>
      </c>
      <c r="S47" s="82">
        <v>2641</v>
      </c>
      <c r="T47" s="82">
        <v>0</v>
      </c>
      <c r="U47" s="82">
        <v>0</v>
      </c>
      <c r="V47" s="82">
        <v>0</v>
      </c>
      <c r="W47" s="82">
        <v>0</v>
      </c>
      <c r="X47" s="82">
        <v>0</v>
      </c>
      <c r="Y47" s="82">
        <v>0</v>
      </c>
      <c r="Z47" s="82">
        <v>0</v>
      </c>
      <c r="AA47" s="82">
        <v>0</v>
      </c>
      <c r="AB47" s="82">
        <v>257</v>
      </c>
      <c r="AC47" s="82">
        <v>3324</v>
      </c>
      <c r="AD47" s="22"/>
      <c r="AE47" s="23"/>
      <c r="AF47" s="24" t="s">
        <v>56</v>
      </c>
    </row>
    <row r="48" spans="2:32" s="18" customFormat="1" ht="13.5" customHeight="1">
      <c r="B48" s="19"/>
      <c r="C48" s="19"/>
      <c r="D48" s="20" t="s">
        <v>57</v>
      </c>
      <c r="E48" s="80">
        <v>0</v>
      </c>
      <c r="F48" s="80">
        <v>0</v>
      </c>
      <c r="G48" s="80">
        <v>0</v>
      </c>
      <c r="H48" s="81">
        <v>0</v>
      </c>
      <c r="I48" s="81">
        <v>0</v>
      </c>
      <c r="J48" s="81">
        <v>0</v>
      </c>
      <c r="K48" s="81">
        <v>0</v>
      </c>
      <c r="L48" s="81">
        <v>0</v>
      </c>
      <c r="M48" s="81">
        <v>0</v>
      </c>
      <c r="N48" s="81">
        <v>0</v>
      </c>
      <c r="O48" s="81">
        <v>0</v>
      </c>
      <c r="P48" s="113">
        <v>0</v>
      </c>
      <c r="Q48" s="21"/>
      <c r="R48" s="117">
        <v>0</v>
      </c>
      <c r="S48" s="82">
        <v>3</v>
      </c>
      <c r="T48" s="82">
        <v>0</v>
      </c>
      <c r="U48" s="82">
        <v>0</v>
      </c>
      <c r="V48" s="82">
        <v>0</v>
      </c>
      <c r="W48" s="82">
        <v>0</v>
      </c>
      <c r="X48" s="82">
        <v>0</v>
      </c>
      <c r="Y48" s="82">
        <v>1</v>
      </c>
      <c r="Z48" s="82">
        <v>0</v>
      </c>
      <c r="AA48" s="82">
        <v>0</v>
      </c>
      <c r="AB48" s="82">
        <v>2</v>
      </c>
      <c r="AC48" s="82">
        <v>159</v>
      </c>
      <c r="AD48" s="22"/>
      <c r="AE48" s="23"/>
      <c r="AF48" s="24" t="s">
        <v>57</v>
      </c>
    </row>
    <row r="49" spans="2:32" s="18" customFormat="1" ht="13.5" customHeight="1">
      <c r="B49" s="19"/>
      <c r="C49" s="19"/>
      <c r="D49" s="20" t="s">
        <v>58</v>
      </c>
      <c r="E49" s="80">
        <v>0</v>
      </c>
      <c r="F49" s="80">
        <v>0</v>
      </c>
      <c r="G49" s="80">
        <v>0</v>
      </c>
      <c r="H49" s="81">
        <v>0</v>
      </c>
      <c r="I49" s="81">
        <v>0</v>
      </c>
      <c r="J49" s="81">
        <v>1</v>
      </c>
      <c r="K49" s="81">
        <v>2</v>
      </c>
      <c r="L49" s="81">
        <v>0</v>
      </c>
      <c r="M49" s="81">
        <v>0</v>
      </c>
      <c r="N49" s="81">
        <v>1</v>
      </c>
      <c r="O49" s="81">
        <v>0</v>
      </c>
      <c r="P49" s="113">
        <v>1</v>
      </c>
      <c r="Q49" s="21"/>
      <c r="R49" s="117">
        <v>6</v>
      </c>
      <c r="S49" s="82">
        <v>627</v>
      </c>
      <c r="T49" s="82">
        <v>0</v>
      </c>
      <c r="U49" s="82">
        <v>0</v>
      </c>
      <c r="V49" s="82">
        <v>0</v>
      </c>
      <c r="W49" s="82">
        <v>0</v>
      </c>
      <c r="X49" s="82">
        <v>0</v>
      </c>
      <c r="Y49" s="82">
        <v>0</v>
      </c>
      <c r="Z49" s="82">
        <v>0</v>
      </c>
      <c r="AA49" s="82">
        <v>0</v>
      </c>
      <c r="AB49" s="82">
        <v>189</v>
      </c>
      <c r="AC49" s="82">
        <v>8128</v>
      </c>
      <c r="AD49" s="22"/>
      <c r="AE49" s="23"/>
      <c r="AF49" s="24" t="s">
        <v>58</v>
      </c>
    </row>
    <row r="50" spans="2:32" s="18" customFormat="1" ht="13.5" customHeight="1">
      <c r="B50" s="19"/>
      <c r="C50" s="19"/>
      <c r="D50" s="20" t="s">
        <v>30</v>
      </c>
      <c r="E50" s="80">
        <v>0</v>
      </c>
      <c r="F50" s="80">
        <v>0</v>
      </c>
      <c r="G50" s="80">
        <v>5</v>
      </c>
      <c r="H50" s="81">
        <v>0</v>
      </c>
      <c r="I50" s="81">
        <v>10</v>
      </c>
      <c r="J50" s="81">
        <v>0</v>
      </c>
      <c r="K50" s="81">
        <v>82</v>
      </c>
      <c r="L50" s="81">
        <v>20</v>
      </c>
      <c r="M50" s="81">
        <v>0</v>
      </c>
      <c r="N50" s="81">
        <v>2</v>
      </c>
      <c r="O50" s="81">
        <v>13</v>
      </c>
      <c r="P50" s="113">
        <v>0</v>
      </c>
      <c r="Q50" s="21"/>
      <c r="R50" s="117">
        <v>12</v>
      </c>
      <c r="S50" s="82">
        <v>35</v>
      </c>
      <c r="T50" s="82">
        <v>0</v>
      </c>
      <c r="U50" s="82">
        <v>0</v>
      </c>
      <c r="V50" s="82">
        <v>0</v>
      </c>
      <c r="W50" s="82">
        <v>0</v>
      </c>
      <c r="X50" s="82">
        <v>0</v>
      </c>
      <c r="Y50" s="82">
        <v>0</v>
      </c>
      <c r="Z50" s="82">
        <v>0</v>
      </c>
      <c r="AA50" s="82">
        <v>0</v>
      </c>
      <c r="AB50" s="82">
        <v>0</v>
      </c>
      <c r="AC50" s="82">
        <v>453</v>
      </c>
      <c r="AD50" s="22"/>
      <c r="AE50" s="23"/>
      <c r="AF50" s="24" t="s">
        <v>30</v>
      </c>
    </row>
    <row r="51" spans="2:32" s="18" customFormat="1" ht="13.5" customHeight="1">
      <c r="B51" s="19"/>
      <c r="C51" s="19"/>
      <c r="D51" s="20" t="s">
        <v>59</v>
      </c>
      <c r="E51" s="80">
        <v>5</v>
      </c>
      <c r="F51" s="80">
        <v>24</v>
      </c>
      <c r="G51" s="80">
        <v>27</v>
      </c>
      <c r="H51" s="81">
        <v>50</v>
      </c>
      <c r="I51" s="81">
        <v>15</v>
      </c>
      <c r="J51" s="81">
        <v>395</v>
      </c>
      <c r="K51" s="81">
        <v>1696</v>
      </c>
      <c r="L51" s="81">
        <v>1</v>
      </c>
      <c r="M51" s="81">
        <v>0</v>
      </c>
      <c r="N51" s="81">
        <v>9</v>
      </c>
      <c r="O51" s="81">
        <v>17</v>
      </c>
      <c r="P51" s="113">
        <v>3</v>
      </c>
      <c r="Q51" s="21"/>
      <c r="R51" s="117">
        <v>10</v>
      </c>
      <c r="S51" s="82">
        <v>2909</v>
      </c>
      <c r="T51" s="82">
        <v>0</v>
      </c>
      <c r="U51" s="82">
        <v>0</v>
      </c>
      <c r="V51" s="82">
        <v>0</v>
      </c>
      <c r="W51" s="82">
        <v>0</v>
      </c>
      <c r="X51" s="82">
        <v>2</v>
      </c>
      <c r="Y51" s="82">
        <v>1</v>
      </c>
      <c r="Z51" s="82">
        <v>3</v>
      </c>
      <c r="AA51" s="82">
        <v>0</v>
      </c>
      <c r="AB51" s="82">
        <v>3</v>
      </c>
      <c r="AC51" s="82">
        <v>960</v>
      </c>
      <c r="AD51" s="22"/>
      <c r="AE51" s="23"/>
      <c r="AF51" s="24" t="s">
        <v>59</v>
      </c>
    </row>
    <row r="52" spans="2:32" s="18" customFormat="1" ht="13.5" customHeight="1">
      <c r="B52" s="19"/>
      <c r="C52" s="19"/>
      <c r="D52" s="20" t="s">
        <v>60</v>
      </c>
      <c r="E52" s="80">
        <v>0</v>
      </c>
      <c r="F52" s="80">
        <v>0</v>
      </c>
      <c r="G52" s="80">
        <v>0</v>
      </c>
      <c r="H52" s="81">
        <v>0</v>
      </c>
      <c r="I52" s="81">
        <v>0</v>
      </c>
      <c r="J52" s="81">
        <v>0</v>
      </c>
      <c r="K52" s="81">
        <v>2</v>
      </c>
      <c r="L52" s="81">
        <v>0</v>
      </c>
      <c r="M52" s="81">
        <v>0</v>
      </c>
      <c r="N52" s="81">
        <v>0</v>
      </c>
      <c r="O52" s="81">
        <v>0</v>
      </c>
      <c r="P52" s="113">
        <v>0</v>
      </c>
      <c r="Q52" s="21"/>
      <c r="R52" s="117">
        <v>0</v>
      </c>
      <c r="S52" s="82">
        <v>3</v>
      </c>
      <c r="T52" s="82">
        <v>0</v>
      </c>
      <c r="U52" s="82">
        <v>0</v>
      </c>
      <c r="V52" s="82">
        <v>0</v>
      </c>
      <c r="W52" s="82">
        <v>0</v>
      </c>
      <c r="X52" s="82">
        <v>0</v>
      </c>
      <c r="Y52" s="82">
        <v>0</v>
      </c>
      <c r="Z52" s="82">
        <v>0</v>
      </c>
      <c r="AA52" s="82">
        <v>0</v>
      </c>
      <c r="AB52" s="82">
        <v>0</v>
      </c>
      <c r="AC52" s="82">
        <v>11</v>
      </c>
      <c r="AD52" s="22"/>
      <c r="AE52" s="23"/>
      <c r="AF52" s="24" t="s">
        <v>60</v>
      </c>
    </row>
    <row r="53" spans="2:32" s="18" customFormat="1" ht="13.5" customHeight="1">
      <c r="B53" s="19"/>
      <c r="C53" s="19"/>
      <c r="D53" s="20" t="s">
        <v>99</v>
      </c>
      <c r="E53" s="80">
        <v>0</v>
      </c>
      <c r="F53" s="80">
        <v>0</v>
      </c>
      <c r="G53" s="80">
        <v>0</v>
      </c>
      <c r="H53" s="81">
        <v>0</v>
      </c>
      <c r="I53" s="81">
        <v>0</v>
      </c>
      <c r="J53" s="81">
        <v>0</v>
      </c>
      <c r="K53" s="81">
        <v>0</v>
      </c>
      <c r="L53" s="81">
        <v>0</v>
      </c>
      <c r="M53" s="81">
        <v>0</v>
      </c>
      <c r="N53" s="81">
        <v>0</v>
      </c>
      <c r="O53" s="81">
        <v>0</v>
      </c>
      <c r="P53" s="113">
        <v>0</v>
      </c>
      <c r="Q53" s="21"/>
      <c r="R53" s="117">
        <v>0</v>
      </c>
      <c r="S53" s="82">
        <v>6</v>
      </c>
      <c r="T53" s="82">
        <v>0</v>
      </c>
      <c r="U53" s="82">
        <v>0</v>
      </c>
      <c r="V53" s="82">
        <v>0</v>
      </c>
      <c r="W53" s="82">
        <v>0</v>
      </c>
      <c r="X53" s="82">
        <v>0</v>
      </c>
      <c r="Y53" s="82">
        <v>0</v>
      </c>
      <c r="Z53" s="82">
        <v>0</v>
      </c>
      <c r="AA53" s="82">
        <v>0</v>
      </c>
      <c r="AB53" s="82">
        <v>3</v>
      </c>
      <c r="AC53" s="82">
        <v>233</v>
      </c>
      <c r="AD53" s="22"/>
      <c r="AE53" s="23"/>
      <c r="AF53" s="24" t="s">
        <v>99</v>
      </c>
    </row>
    <row r="54" spans="2:32" s="18" customFormat="1" ht="13.5" customHeight="1" thickBot="1">
      <c r="B54" s="29"/>
      <c r="C54" s="29"/>
      <c r="D54" s="30" t="s">
        <v>32</v>
      </c>
      <c r="E54" s="83">
        <v>3</v>
      </c>
      <c r="F54" s="83">
        <v>301</v>
      </c>
      <c r="G54" s="83">
        <v>42</v>
      </c>
      <c r="H54" s="84">
        <v>290</v>
      </c>
      <c r="I54" s="84">
        <v>1154</v>
      </c>
      <c r="J54" s="84">
        <v>1247</v>
      </c>
      <c r="K54" s="84">
        <v>2872</v>
      </c>
      <c r="L54" s="84">
        <v>10</v>
      </c>
      <c r="M54" s="84">
        <v>2</v>
      </c>
      <c r="N54" s="84">
        <v>731</v>
      </c>
      <c r="O54" s="84">
        <v>92</v>
      </c>
      <c r="P54" s="114">
        <v>97</v>
      </c>
      <c r="Q54" s="21"/>
      <c r="R54" s="118">
        <v>165</v>
      </c>
      <c r="S54" s="119">
        <v>4953</v>
      </c>
      <c r="T54" s="119">
        <v>20</v>
      </c>
      <c r="U54" s="119">
        <v>34</v>
      </c>
      <c r="V54" s="119">
        <v>195</v>
      </c>
      <c r="W54" s="119">
        <v>9</v>
      </c>
      <c r="X54" s="119">
        <v>110</v>
      </c>
      <c r="Y54" s="119">
        <v>64</v>
      </c>
      <c r="Z54" s="119">
        <v>64</v>
      </c>
      <c r="AA54" s="119">
        <v>48</v>
      </c>
      <c r="AB54" s="119">
        <v>702</v>
      </c>
      <c r="AC54" s="119">
        <v>16885</v>
      </c>
      <c r="AD54" s="31"/>
      <c r="AE54" s="29"/>
      <c r="AF54" s="32" t="s">
        <v>32</v>
      </c>
    </row>
    <row r="55" spans="2:32" s="18" customFormat="1" ht="13.5" customHeight="1">
      <c r="B55" s="57" t="s">
        <v>140</v>
      </c>
      <c r="C55" s="57"/>
      <c r="D55" s="57"/>
      <c r="E55" s="58"/>
      <c r="F55" s="58"/>
      <c r="G55" s="58"/>
      <c r="H55" s="58"/>
      <c r="I55" s="58"/>
      <c r="J55" s="58"/>
      <c r="K55" s="58"/>
      <c r="L55" s="58"/>
      <c r="M55" s="58"/>
      <c r="N55" s="58"/>
      <c r="O55" s="58"/>
      <c r="P55" s="58"/>
      <c r="Q55" s="21"/>
      <c r="R55" s="56" t="s">
        <v>142</v>
      </c>
      <c r="S55" s="56"/>
      <c r="T55" s="56"/>
      <c r="U55" s="28"/>
      <c r="V55" s="28"/>
      <c r="W55" s="28"/>
      <c r="X55" s="28"/>
      <c r="Y55" s="28"/>
      <c r="Z55" s="28"/>
      <c r="AA55" s="28"/>
      <c r="AB55" s="28"/>
      <c r="AC55" s="28"/>
      <c r="AD55" s="23"/>
      <c r="AE55" s="23"/>
      <c r="AF55" s="24"/>
    </row>
    <row r="56" spans="2:32" s="18" customFormat="1" ht="13.5" customHeight="1">
      <c r="B56" s="56" t="s">
        <v>141</v>
      </c>
      <c r="C56" s="56"/>
      <c r="D56" s="56"/>
      <c r="E56" s="39"/>
      <c r="F56" s="39"/>
      <c r="G56" s="39"/>
      <c r="H56" s="39"/>
      <c r="I56" s="39"/>
      <c r="J56" s="39"/>
      <c r="K56" s="39"/>
      <c r="L56" s="39"/>
      <c r="M56" s="39"/>
      <c r="N56" s="39"/>
      <c r="O56" s="39"/>
      <c r="P56" s="39"/>
      <c r="Q56" s="21"/>
      <c r="R56" s="56" t="s">
        <v>143</v>
      </c>
      <c r="S56" s="56"/>
      <c r="T56" s="56"/>
      <c r="U56" s="28"/>
      <c r="V56" s="28"/>
      <c r="W56" s="28"/>
      <c r="X56" s="28"/>
      <c r="Y56" s="28"/>
      <c r="Z56" s="28"/>
      <c r="AA56" s="28"/>
      <c r="AB56" s="28"/>
      <c r="AC56" s="28"/>
      <c r="AD56" s="23"/>
      <c r="AE56" s="23"/>
      <c r="AF56" s="24"/>
    </row>
    <row r="57" spans="2:32" s="18" customFormat="1" ht="13.5" customHeight="1">
      <c r="B57" s="23"/>
      <c r="C57" s="23"/>
      <c r="D57" s="39"/>
      <c r="E57" s="39"/>
      <c r="F57" s="39"/>
      <c r="G57" s="39"/>
      <c r="H57" s="39"/>
      <c r="I57" s="39"/>
      <c r="J57" s="39"/>
      <c r="K57" s="39"/>
      <c r="L57" s="39"/>
      <c r="M57" s="39"/>
      <c r="N57" s="39"/>
      <c r="O57" s="39"/>
      <c r="P57" s="39"/>
      <c r="Q57" s="21"/>
      <c r="R57" s="57" t="s">
        <v>144</v>
      </c>
      <c r="S57" s="57"/>
      <c r="T57" s="57"/>
      <c r="U57" s="28"/>
      <c r="V57" s="28"/>
      <c r="W57" s="28"/>
      <c r="X57" s="28"/>
      <c r="Y57" s="28"/>
      <c r="Z57" s="28"/>
      <c r="AA57" s="28"/>
      <c r="AB57" s="28"/>
      <c r="AC57" s="28"/>
      <c r="AD57" s="23"/>
      <c r="AE57" s="23"/>
      <c r="AF57" s="24"/>
    </row>
    <row r="58" spans="2:32" s="18" customFormat="1" ht="13.5" customHeight="1">
      <c r="B58" s="23"/>
      <c r="C58" s="23"/>
      <c r="D58" s="39"/>
      <c r="E58" s="39"/>
      <c r="F58" s="39"/>
      <c r="G58" s="39"/>
      <c r="H58" s="39"/>
      <c r="I58" s="39"/>
      <c r="J58" s="39"/>
      <c r="K58" s="39"/>
      <c r="L58" s="39"/>
      <c r="M58" s="39"/>
      <c r="N58" s="39"/>
      <c r="O58" s="39"/>
      <c r="P58" s="39"/>
      <c r="Q58" s="21"/>
      <c r="R58" s="56" t="s">
        <v>145</v>
      </c>
      <c r="S58" s="56"/>
      <c r="T58" s="56"/>
      <c r="U58" s="28"/>
      <c r="V58" s="28"/>
      <c r="W58" s="28"/>
      <c r="X58" s="28"/>
      <c r="Y58" s="28"/>
      <c r="Z58" s="28"/>
      <c r="AA58" s="28"/>
      <c r="AB58" s="28"/>
      <c r="AC58" s="28"/>
      <c r="AD58" s="23"/>
      <c r="AE58" s="23"/>
      <c r="AF58" s="24"/>
    </row>
    <row r="59" spans="2:32" s="18" customFormat="1" ht="13.5" customHeight="1">
      <c r="B59" s="23"/>
      <c r="C59" s="23"/>
      <c r="D59" s="24"/>
      <c r="E59" s="28"/>
      <c r="F59" s="28"/>
      <c r="G59" s="28"/>
      <c r="H59" s="28"/>
      <c r="I59" s="28"/>
      <c r="J59" s="28"/>
      <c r="K59" s="28"/>
      <c r="L59" s="28"/>
      <c r="M59" s="28"/>
      <c r="N59" s="28"/>
      <c r="O59" s="28"/>
      <c r="P59" s="28"/>
      <c r="Q59" s="21"/>
      <c r="R59" s="28"/>
      <c r="S59" s="28"/>
      <c r="T59" s="27"/>
      <c r="U59" s="28"/>
      <c r="V59" s="28"/>
      <c r="W59" s="28"/>
      <c r="X59" s="28"/>
      <c r="Y59" s="28"/>
      <c r="Z59" s="28"/>
      <c r="AA59" s="28"/>
      <c r="AB59" s="28"/>
      <c r="AC59" s="28"/>
      <c r="AD59" s="23"/>
      <c r="AE59" s="23"/>
      <c r="AF59" s="24"/>
    </row>
    <row r="60" spans="1:32" ht="9">
      <c r="A60" s="2"/>
      <c r="B60" s="18"/>
      <c r="C60" s="18"/>
      <c r="D60" s="18"/>
      <c r="AD60" s="40"/>
      <c r="AE60" s="18"/>
      <c r="AF60" s="18"/>
    </row>
    <row r="61" spans="1:32" ht="9">
      <c r="A61" s="2"/>
      <c r="B61" s="18"/>
      <c r="C61" s="18"/>
      <c r="D61" s="18"/>
      <c r="AD61" s="41"/>
      <c r="AE61" s="18"/>
      <c r="AF61" s="18"/>
    </row>
    <row r="62" spans="1:32" ht="12">
      <c r="A62" s="2"/>
      <c r="B62" s="2"/>
      <c r="C62" s="2"/>
      <c r="D62" s="42" t="s">
        <v>94</v>
      </c>
      <c r="E62" s="43"/>
      <c r="AD62" s="2"/>
      <c r="AE62" s="2"/>
      <c r="AF62" s="2"/>
    </row>
    <row r="63" spans="1:32" ht="12">
      <c r="A63" s="2"/>
      <c r="B63" s="2"/>
      <c r="C63" s="2"/>
      <c r="D63" s="42" t="s">
        <v>95</v>
      </c>
      <c r="E63" s="44">
        <f>SUM(E6,E23,E27)-E5</f>
        <v>0</v>
      </c>
      <c r="F63" s="44">
        <f aca="true" t="shared" si="0" ref="F63:P63">SUM(F6,F23,F27)-F5</f>
        <v>0</v>
      </c>
      <c r="G63" s="44">
        <f t="shared" si="0"/>
        <v>0</v>
      </c>
      <c r="H63" s="44">
        <f>SUM(H6,H23,H27)-H5</f>
        <v>0</v>
      </c>
      <c r="I63" s="44">
        <f t="shared" si="0"/>
        <v>0</v>
      </c>
      <c r="J63" s="44">
        <f t="shared" si="0"/>
        <v>0</v>
      </c>
      <c r="K63" s="44">
        <f t="shared" si="0"/>
        <v>0</v>
      </c>
      <c r="L63" s="44">
        <f t="shared" si="0"/>
        <v>0</v>
      </c>
      <c r="M63" s="44">
        <f t="shared" si="0"/>
        <v>0</v>
      </c>
      <c r="N63" s="44">
        <f t="shared" si="0"/>
        <v>0</v>
      </c>
      <c r="O63" s="44">
        <f t="shared" si="0"/>
        <v>0</v>
      </c>
      <c r="P63" s="44">
        <f t="shared" si="0"/>
        <v>0</v>
      </c>
      <c r="R63" s="44">
        <f aca="true" t="shared" si="1" ref="R63:AC63">SUM(R6,R23,R27)-R5</f>
        <v>0</v>
      </c>
      <c r="S63" s="44">
        <f t="shared" si="1"/>
        <v>0</v>
      </c>
      <c r="T63" s="44">
        <f t="shared" si="1"/>
        <v>0</v>
      </c>
      <c r="U63" s="44">
        <f t="shared" si="1"/>
        <v>0</v>
      </c>
      <c r="V63" s="44">
        <f t="shared" si="1"/>
        <v>0</v>
      </c>
      <c r="W63" s="44">
        <f t="shared" si="1"/>
        <v>0</v>
      </c>
      <c r="X63" s="44">
        <f>SUM(X6,X23,X27)-X5</f>
        <v>0</v>
      </c>
      <c r="Y63" s="44">
        <f t="shared" si="1"/>
        <v>0</v>
      </c>
      <c r="Z63" s="44">
        <f t="shared" si="1"/>
        <v>0</v>
      </c>
      <c r="AA63" s="44">
        <f t="shared" si="1"/>
        <v>0</v>
      </c>
      <c r="AB63" s="44">
        <f t="shared" si="1"/>
        <v>0</v>
      </c>
      <c r="AC63" s="44">
        <f t="shared" si="1"/>
        <v>0</v>
      </c>
      <c r="AD63" s="2"/>
      <c r="AE63" s="2"/>
      <c r="AF63" s="2"/>
    </row>
    <row r="64" spans="2:32" ht="12">
      <c r="B64" s="2"/>
      <c r="C64" s="2"/>
      <c r="D64" s="42" t="s">
        <v>96</v>
      </c>
      <c r="E64" s="44">
        <f>SUM(E7:E22)-E6</f>
        <v>0</v>
      </c>
      <c r="F64" s="44">
        <f aca="true" t="shared" si="2" ref="F64:P64">SUM(F7:F22)-F6</f>
        <v>0</v>
      </c>
      <c r="G64" s="44">
        <f t="shared" si="2"/>
        <v>0</v>
      </c>
      <c r="H64" s="44">
        <f>SUM(H7:H22)-H6</f>
        <v>0</v>
      </c>
      <c r="I64" s="44">
        <f t="shared" si="2"/>
        <v>0</v>
      </c>
      <c r="J64" s="44">
        <f t="shared" si="2"/>
        <v>0</v>
      </c>
      <c r="K64" s="44">
        <f t="shared" si="2"/>
        <v>0</v>
      </c>
      <c r="L64" s="44">
        <f t="shared" si="2"/>
        <v>0</v>
      </c>
      <c r="M64" s="44">
        <f t="shared" si="2"/>
        <v>0</v>
      </c>
      <c r="N64" s="44">
        <f t="shared" si="2"/>
        <v>0</v>
      </c>
      <c r="O64" s="44">
        <f t="shared" si="2"/>
        <v>0</v>
      </c>
      <c r="P64" s="44">
        <f t="shared" si="2"/>
        <v>0</v>
      </c>
      <c r="R64" s="44">
        <f aca="true" t="shared" si="3" ref="R64:AC64">SUM(R7:R22)-R6</f>
        <v>0</v>
      </c>
      <c r="S64" s="44">
        <f t="shared" si="3"/>
        <v>0</v>
      </c>
      <c r="T64" s="44">
        <f t="shared" si="3"/>
        <v>0</v>
      </c>
      <c r="U64" s="44">
        <f t="shared" si="3"/>
        <v>0</v>
      </c>
      <c r="V64" s="44">
        <f t="shared" si="3"/>
        <v>0</v>
      </c>
      <c r="W64" s="44">
        <f t="shared" si="3"/>
        <v>0</v>
      </c>
      <c r="X64" s="44">
        <f>SUM(X7:X22)-X6</f>
        <v>0</v>
      </c>
      <c r="Y64" s="44">
        <f t="shared" si="3"/>
        <v>0</v>
      </c>
      <c r="Z64" s="44">
        <f t="shared" si="3"/>
        <v>0</v>
      </c>
      <c r="AA64" s="44">
        <f t="shared" si="3"/>
        <v>0</v>
      </c>
      <c r="AB64" s="44">
        <f t="shared" si="3"/>
        <v>0</v>
      </c>
      <c r="AC64" s="44">
        <f t="shared" si="3"/>
        <v>0</v>
      </c>
      <c r="AD64" s="2"/>
      <c r="AE64" s="2"/>
      <c r="AF64" s="2"/>
    </row>
    <row r="65" spans="2:32" ht="15.75" customHeight="1">
      <c r="B65" s="2"/>
      <c r="C65" s="2"/>
      <c r="D65" s="42" t="s">
        <v>97</v>
      </c>
      <c r="E65" s="44">
        <f>SUM(E24:E26)-E23</f>
        <v>0</v>
      </c>
      <c r="F65" s="44">
        <f aca="true" t="shared" si="4" ref="F65:P65">SUM(F24:F26)-F23</f>
        <v>0</v>
      </c>
      <c r="G65" s="44">
        <f t="shared" si="4"/>
        <v>0</v>
      </c>
      <c r="H65" s="44">
        <f>SUM(H24:H26)-H23</f>
        <v>0</v>
      </c>
      <c r="I65" s="44">
        <f t="shared" si="4"/>
        <v>0</v>
      </c>
      <c r="J65" s="44">
        <f t="shared" si="4"/>
        <v>0</v>
      </c>
      <c r="K65" s="44">
        <f t="shared" si="4"/>
        <v>0</v>
      </c>
      <c r="L65" s="44">
        <f t="shared" si="4"/>
        <v>0</v>
      </c>
      <c r="M65" s="44">
        <f t="shared" si="4"/>
        <v>0</v>
      </c>
      <c r="N65" s="44">
        <f t="shared" si="4"/>
        <v>0</v>
      </c>
      <c r="O65" s="44">
        <f t="shared" si="4"/>
        <v>0</v>
      </c>
      <c r="P65" s="44">
        <f t="shared" si="4"/>
        <v>0</v>
      </c>
      <c r="R65" s="44">
        <f aca="true" t="shared" si="5" ref="R65:AC65">SUM(R24:R26)-R23</f>
        <v>0</v>
      </c>
      <c r="S65" s="44">
        <f t="shared" si="5"/>
        <v>0</v>
      </c>
      <c r="T65" s="44">
        <f t="shared" si="5"/>
        <v>0</v>
      </c>
      <c r="U65" s="44">
        <f t="shared" si="5"/>
        <v>0</v>
      </c>
      <c r="V65" s="44">
        <f t="shared" si="5"/>
        <v>0</v>
      </c>
      <c r="W65" s="44">
        <f t="shared" si="5"/>
        <v>0</v>
      </c>
      <c r="X65" s="44">
        <f>SUM(X24:X26)-X23</f>
        <v>0</v>
      </c>
      <c r="Y65" s="44">
        <f t="shared" si="5"/>
        <v>0</v>
      </c>
      <c r="Z65" s="44">
        <f t="shared" si="5"/>
        <v>0</v>
      </c>
      <c r="AA65" s="44">
        <f t="shared" si="5"/>
        <v>0</v>
      </c>
      <c r="AB65" s="44">
        <f t="shared" si="5"/>
        <v>0</v>
      </c>
      <c r="AC65" s="44">
        <f t="shared" si="5"/>
        <v>0</v>
      </c>
      <c r="AD65" s="2"/>
      <c r="AE65" s="2"/>
      <c r="AF65" s="2"/>
    </row>
    <row r="66" spans="4:32" ht="12">
      <c r="D66" s="45" t="s">
        <v>98</v>
      </c>
      <c r="E66" s="46">
        <f>SUM(E28:E54)-E27</f>
        <v>0</v>
      </c>
      <c r="F66" s="46">
        <f aca="true" t="shared" si="6" ref="F66:P66">SUM(F28:F54)-F27</f>
        <v>0</v>
      </c>
      <c r="G66" s="46">
        <f t="shared" si="6"/>
        <v>0</v>
      </c>
      <c r="H66" s="46">
        <f>SUM(H28:H54)-H27</f>
        <v>0</v>
      </c>
      <c r="I66" s="46">
        <f t="shared" si="6"/>
        <v>0</v>
      </c>
      <c r="J66" s="46">
        <f t="shared" si="6"/>
        <v>0</v>
      </c>
      <c r="K66" s="46">
        <f t="shared" si="6"/>
        <v>0</v>
      </c>
      <c r="L66" s="46">
        <f t="shared" si="6"/>
        <v>0</v>
      </c>
      <c r="M66" s="46">
        <f t="shared" si="6"/>
        <v>0</v>
      </c>
      <c r="N66" s="46">
        <f t="shared" si="6"/>
        <v>0</v>
      </c>
      <c r="O66" s="46">
        <f t="shared" si="6"/>
        <v>0</v>
      </c>
      <c r="P66" s="46">
        <f t="shared" si="6"/>
        <v>0</v>
      </c>
      <c r="R66" s="46">
        <f aca="true" t="shared" si="7" ref="R66:AC66">SUM(R28:R54)-R27</f>
        <v>0</v>
      </c>
      <c r="S66" s="46">
        <f t="shared" si="7"/>
        <v>0</v>
      </c>
      <c r="T66" s="46">
        <f t="shared" si="7"/>
        <v>0</v>
      </c>
      <c r="U66" s="46">
        <f t="shared" si="7"/>
        <v>0</v>
      </c>
      <c r="V66" s="46">
        <f t="shared" si="7"/>
        <v>0</v>
      </c>
      <c r="W66" s="46">
        <f t="shared" si="7"/>
        <v>0</v>
      </c>
      <c r="X66" s="46">
        <f>SUM(X28:X54)-X27</f>
        <v>0</v>
      </c>
      <c r="Y66" s="46">
        <f t="shared" si="7"/>
        <v>0</v>
      </c>
      <c r="Z66" s="46">
        <f t="shared" si="7"/>
        <v>0</v>
      </c>
      <c r="AA66" s="46">
        <f t="shared" si="7"/>
        <v>0</v>
      </c>
      <c r="AB66" s="46">
        <f t="shared" si="7"/>
        <v>0</v>
      </c>
      <c r="AC66" s="46">
        <f t="shared" si="7"/>
        <v>0</v>
      </c>
      <c r="AF66" s="47"/>
    </row>
    <row r="67" spans="4:32" ht="9">
      <c r="D67" s="47"/>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F67" s="47"/>
    </row>
    <row r="68" spans="4:32" ht="9">
      <c r="D68" s="47"/>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F68" s="47"/>
    </row>
    <row r="69" spans="4:32" ht="9">
      <c r="D69" s="47"/>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F69" s="47"/>
    </row>
    <row r="70" spans="4:32" ht="9">
      <c r="D70" s="47"/>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F70" s="47"/>
    </row>
    <row r="71" spans="4:32" ht="9">
      <c r="D71" s="47"/>
      <c r="AF71" s="47"/>
    </row>
    <row r="72" spans="4:32" ht="9">
      <c r="D72" s="47"/>
      <c r="AF72" s="47"/>
    </row>
    <row r="73" spans="4:32" ht="9">
      <c r="D73" s="47"/>
      <c r="AF73" s="47"/>
    </row>
  </sheetData>
  <sheetProtection/>
  <mergeCells count="12">
    <mergeCell ref="C27:D27"/>
    <mergeCell ref="AE23:AF23"/>
    <mergeCell ref="AE27:AF27"/>
    <mergeCell ref="C23:D23"/>
    <mergeCell ref="B4:D4"/>
    <mergeCell ref="B5:D5"/>
    <mergeCell ref="C6:D6"/>
    <mergeCell ref="E2:O2"/>
    <mergeCell ref="S2:AC2"/>
    <mergeCell ref="AD5:AF5"/>
    <mergeCell ref="AE6:AF6"/>
    <mergeCell ref="AD4:AF4"/>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2022-07-28T05:31:05Z</dcterms:created>
  <dcterms:modified xsi:type="dcterms:W3CDTF">2022-07-28T05:31:05Z</dcterms:modified>
  <cp:category/>
  <cp:version/>
  <cp:contentType/>
  <cp:contentStatus/>
</cp:coreProperties>
</file>