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146" sheetId="1" r:id="rId1"/>
  </sheets>
  <definedNames>
    <definedName name="_xlnm.Print_Area" localSheetId="0">'146'!$B$2:$G$27,'146'!$I$2:$N$27</definedName>
  </definedNames>
  <calcPr fullCalcOnLoad="1"/>
</workbook>
</file>

<file path=xl/sharedStrings.xml><?xml version="1.0" encoding="utf-8"?>
<sst xmlns="http://schemas.openxmlformats.org/spreadsheetml/2006/main" count="79" uniqueCount="59">
  <si>
    <t xml:space="preserve"> 年  齢  別</t>
  </si>
  <si>
    <t xml:space="preserve"> 総  人  口</t>
  </si>
  <si>
    <t>７ 歳 以 下</t>
  </si>
  <si>
    <t>８歳 ・９歳</t>
  </si>
  <si>
    <t>10歳 ・11歳</t>
  </si>
  <si>
    <t>12歳 ・13歳</t>
  </si>
  <si>
    <t>14歳 ・15歳</t>
  </si>
  <si>
    <t>16歳 ・17歳</t>
  </si>
  <si>
    <t>18歳 ・19歳</t>
  </si>
  <si>
    <t>20歳 ～24歳</t>
  </si>
  <si>
    <t>25歳 ～29歳</t>
  </si>
  <si>
    <t>30歳 ～39歳</t>
  </si>
  <si>
    <t>40歳 ～49歳</t>
  </si>
  <si>
    <t>50歳 ～59歳</t>
  </si>
  <si>
    <t>60歳 ～64歳</t>
  </si>
  <si>
    <t>６５歳 以上</t>
  </si>
  <si>
    <t>※14歳～19歳</t>
  </si>
  <si>
    <t>※20歳 以 上</t>
  </si>
  <si>
    <t>※14歳 以 上</t>
  </si>
  <si>
    <t>&gt;90</t>
  </si>
  <si>
    <t>8or9</t>
  </si>
  <si>
    <t>10or11</t>
  </si>
  <si>
    <t>12or13</t>
  </si>
  <si>
    <t>14or15</t>
  </si>
  <si>
    <t>16or17</t>
  </si>
  <si>
    <t>18or19</t>
  </si>
  <si>
    <t>20or24</t>
  </si>
  <si>
    <t>25or29</t>
  </si>
  <si>
    <t>30or39</t>
  </si>
  <si>
    <t>40or49</t>
  </si>
  <si>
    <t>50or59</t>
  </si>
  <si>
    <t>60or64</t>
  </si>
  <si>
    <t>65 and over</t>
  </si>
  <si>
    <t>7 and under</t>
  </si>
  <si>
    <t>入力計算エリア</t>
  </si>
  <si>
    <t>注１　資料は、総務省統計局の推計人口及び国勢調査人口（各年１０月１日現在）である。</t>
  </si>
  <si>
    <t>　２　単位未満は四捨五入してあるので個々の数字の合計は、必ずしも総数に一致しない。</t>
  </si>
  <si>
    <t xml:space="preserve"> (単位:1,000人）</t>
  </si>
  <si>
    <t>14～19</t>
  </si>
  <si>
    <t>20以上</t>
  </si>
  <si>
    <t>14以上</t>
  </si>
  <si>
    <t>総人口</t>
  </si>
  <si>
    <t>年齢別人口</t>
  </si>
  <si>
    <t>0歳</t>
  </si>
  <si>
    <t>　３　平成１７年、平成２２年（国勢調査人口）については、年齢不祥の区分があるので、各年齢層別の</t>
  </si>
  <si>
    <t>　　の合計は総人口と一致しない。</t>
  </si>
  <si>
    <t>平１６</t>
  </si>
  <si>
    <t>平１７</t>
  </si>
  <si>
    <t>平１８</t>
  </si>
  <si>
    <t>平１９</t>
  </si>
  <si>
    <t>平２０</t>
  </si>
  <si>
    <t>平２１</t>
  </si>
  <si>
    <t>平２２</t>
  </si>
  <si>
    <t>平２３</t>
  </si>
  <si>
    <t>平２４</t>
  </si>
  <si>
    <t>平２５</t>
  </si>
  <si>
    <t>146　年次別</t>
  </si>
  <si>
    <t>その他562</t>
  </si>
  <si>
    <t>その他563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</si>
</sst>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,###,##0;&quot; -&quot;###,###,##0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/>
      <protection/>
    </xf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7" fontId="10" fillId="0" borderId="10" xfId="60" applyNumberFormat="1" applyFont="1" applyFill="1" applyBorder="1" applyAlignment="1" quotePrefix="1">
      <alignment horizontal="right"/>
      <protection/>
    </xf>
    <xf numFmtId="0" fontId="0" fillId="0" borderId="0" xfId="0" applyFill="1" applyAlignment="1" applyProtection="1">
      <alignment/>
      <protection/>
    </xf>
    <xf numFmtId="38" fontId="0" fillId="0" borderId="0" xfId="0" applyNumberFormat="1" applyFill="1" applyAlignment="1" applyProtection="1">
      <alignment horizontal="right" vertical="top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 quotePrefix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38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38" fontId="0" fillId="0" borderId="0" xfId="0" applyNumberFormat="1" applyFill="1" applyAlignment="1" applyProtection="1">
      <alignment/>
      <protection/>
    </xf>
    <xf numFmtId="38" fontId="0" fillId="0" borderId="13" xfId="0" applyNumberForma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37" fontId="8" fillId="0" borderId="10" xfId="0" applyNumberFormat="1" applyFont="1" applyFill="1" applyBorder="1" applyAlignment="1" applyProtection="1">
      <alignment vertical="center"/>
      <protection/>
    </xf>
    <xf numFmtId="37" fontId="8" fillId="0" borderId="14" xfId="0" applyNumberFormat="1" applyFont="1" applyFill="1" applyBorder="1" applyAlignment="1" applyProtection="1">
      <alignment vertical="center"/>
      <protection/>
    </xf>
    <xf numFmtId="38" fontId="8" fillId="0" borderId="10" xfId="0" applyNumberFormat="1" applyFont="1" applyFill="1" applyBorder="1" applyAlignment="1" applyProtection="1">
      <alignment vertical="center"/>
      <protection/>
    </xf>
    <xf numFmtId="38" fontId="8" fillId="0" borderId="0" xfId="0" applyNumberFormat="1" applyFont="1" applyFill="1" applyBorder="1" applyAlignment="1" applyProtection="1">
      <alignment vertical="center"/>
      <protection/>
    </xf>
    <xf numFmtId="38" fontId="8" fillId="0" borderId="15" xfId="0" applyNumberFormat="1" applyFont="1" applyFill="1" applyBorder="1" applyAlignment="1" applyProtection="1">
      <alignment vertical="center"/>
      <protection/>
    </xf>
    <xf numFmtId="38" fontId="8" fillId="0" borderId="14" xfId="0" applyNumberFormat="1" applyFont="1" applyFill="1" applyBorder="1" applyAlignment="1" applyProtection="1">
      <alignment vertical="center"/>
      <protection/>
    </xf>
    <xf numFmtId="38" fontId="8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"/>
      <protection/>
    </xf>
    <xf numFmtId="176" fontId="6" fillId="0" borderId="10" xfId="0" applyNumberFormat="1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/>
    </xf>
    <xf numFmtId="38" fontId="0" fillId="0" borderId="16" xfId="0" applyNumberFormat="1" applyFont="1" applyFill="1" applyBorder="1" applyAlignment="1" applyProtection="1">
      <alignment/>
      <protection/>
    </xf>
    <xf numFmtId="38" fontId="0" fillId="0" borderId="0" xfId="0" applyNumberFormat="1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37" fontId="0" fillId="0" borderId="10" xfId="0" applyNumberFormat="1" applyFill="1" applyBorder="1" applyAlignment="1" applyProtection="1">
      <alignment vertical="center"/>
      <protection/>
    </xf>
    <xf numFmtId="37" fontId="0" fillId="0" borderId="14" xfId="0" applyNumberFormat="1" applyFill="1" applyBorder="1" applyAlignment="1" applyProtection="1">
      <alignment vertical="center"/>
      <protection/>
    </xf>
    <xf numFmtId="38" fontId="0" fillId="0" borderId="10" xfId="0" applyNumberFormat="1" applyFill="1" applyBorder="1" applyAlignment="1" applyProtection="1">
      <alignment vertical="center"/>
      <protection/>
    </xf>
    <xf numFmtId="38" fontId="0" fillId="0" borderId="0" xfId="0" applyNumberFormat="1" applyFill="1" applyBorder="1" applyAlignment="1" applyProtection="1">
      <alignment vertical="center"/>
      <protection/>
    </xf>
    <xf numFmtId="38" fontId="0" fillId="0" borderId="15" xfId="0" applyNumberFormat="1" applyFill="1" applyBorder="1" applyAlignment="1" applyProtection="1">
      <alignment vertical="center"/>
      <protection/>
    </xf>
    <xf numFmtId="38" fontId="0" fillId="0" borderId="14" xfId="0" applyNumberForma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38" fontId="0" fillId="0" borderId="16" xfId="0" applyNumberFormat="1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 vertical="center"/>
      <protection/>
    </xf>
    <xf numFmtId="37" fontId="0" fillId="0" borderId="17" xfId="0" applyNumberFormat="1" applyFill="1" applyBorder="1" applyAlignment="1" applyProtection="1">
      <alignment vertical="center"/>
      <protection/>
    </xf>
    <xf numFmtId="37" fontId="0" fillId="0" borderId="18" xfId="0" applyNumberFormat="1" applyFill="1" applyBorder="1" applyAlignment="1" applyProtection="1">
      <alignment vertical="center"/>
      <protection/>
    </xf>
    <xf numFmtId="38" fontId="0" fillId="0" borderId="17" xfId="0" applyNumberFormat="1" applyFill="1" applyBorder="1" applyAlignment="1" applyProtection="1">
      <alignment vertical="center"/>
      <protection/>
    </xf>
    <xf numFmtId="38" fontId="0" fillId="0" borderId="19" xfId="0" applyNumberFormat="1" applyFill="1" applyBorder="1" applyAlignment="1" applyProtection="1">
      <alignment vertical="center"/>
      <protection/>
    </xf>
    <xf numFmtId="38" fontId="0" fillId="0" borderId="18" xfId="0" applyNumberFormat="1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38" fontId="0" fillId="0" borderId="20" xfId="0" applyNumberFormat="1" applyFill="1" applyBorder="1" applyAlignment="1" applyProtection="1">
      <alignment vertical="center"/>
      <protection/>
    </xf>
    <xf numFmtId="38" fontId="8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37" fontId="0" fillId="0" borderId="23" xfId="0" applyNumberFormat="1" applyFill="1" applyBorder="1" applyAlignment="1" applyProtection="1">
      <alignment vertical="center"/>
      <protection/>
    </xf>
    <xf numFmtId="37" fontId="0" fillId="0" borderId="24" xfId="0" applyNumberFormat="1" applyFill="1" applyBorder="1" applyAlignment="1" applyProtection="1">
      <alignment vertical="center"/>
      <protection/>
    </xf>
    <xf numFmtId="38" fontId="0" fillId="0" borderId="23" xfId="0" applyNumberFormat="1" applyFill="1" applyBorder="1" applyAlignment="1" applyProtection="1">
      <alignment vertical="center"/>
      <protection/>
    </xf>
    <xf numFmtId="38" fontId="0" fillId="0" borderId="25" xfId="0" applyNumberFormat="1" applyFill="1" applyBorder="1" applyAlignment="1" applyProtection="1">
      <alignment vertical="center"/>
      <protection/>
    </xf>
    <xf numFmtId="38" fontId="0" fillId="0" borderId="24" xfId="0" applyNumberFormat="1" applyFill="1" applyBorder="1" applyAlignment="1" applyProtection="1">
      <alignment vertical="center"/>
      <protection/>
    </xf>
    <xf numFmtId="38" fontId="8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/>
      <protection/>
    </xf>
    <xf numFmtId="38" fontId="0" fillId="0" borderId="26" xfId="0" applyNumberFormat="1" applyFill="1" applyBorder="1" applyAlignment="1" applyProtection="1">
      <alignment/>
      <protection/>
    </xf>
    <xf numFmtId="177" fontId="0" fillId="0" borderId="0" xfId="0" applyNumberFormat="1" applyFill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 quotePrefix="1">
      <alignment horizontal="left"/>
      <protection/>
    </xf>
    <xf numFmtId="0" fontId="0" fillId="0" borderId="0" xfId="0" applyFill="1" applyBorder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W107"/>
  <sheetViews>
    <sheetView tabSelected="1" view="pageBreakPreview" zoomScale="85" zoomScaleSheetLayoutView="85" zoomScalePageLayoutView="0" workbookViewId="0" topLeftCell="A1">
      <selection activeCell="I3" sqref="I3"/>
    </sheetView>
  </sheetViews>
  <sheetFormatPr defaultColWidth="9.125" defaultRowHeight="12.75"/>
  <cols>
    <col min="1" max="1" width="2.625" style="2" customWidth="1"/>
    <col min="2" max="2" width="22.125" style="2" customWidth="1"/>
    <col min="3" max="3" width="16.125" style="3" customWidth="1"/>
    <col min="4" max="7" width="16.125" style="2" customWidth="1"/>
    <col min="8" max="8" width="3.125" style="2" customWidth="1"/>
    <col min="9" max="13" width="16.125" style="2" customWidth="1"/>
    <col min="14" max="14" width="20.875" style="2" customWidth="1"/>
    <col min="15" max="18" width="9.125" style="2" customWidth="1"/>
    <col min="19" max="19" width="14.875" style="2" customWidth="1"/>
    <col min="20" max="20" width="9.125" style="2" customWidth="1"/>
    <col min="21" max="21" width="13.375" style="2" customWidth="1"/>
    <col min="22" max="22" width="12.375" style="2" customWidth="1"/>
    <col min="23" max="23" width="13.50390625" style="2" bestFit="1" customWidth="1"/>
    <col min="24" max="16384" width="9.125" style="2" customWidth="1"/>
  </cols>
  <sheetData>
    <row r="1" spans="2:9" ht="12">
      <c r="B1" s="2" t="s">
        <v>57</v>
      </c>
      <c r="I1" s="2" t="s">
        <v>58</v>
      </c>
    </row>
    <row r="2" spans="2:22" s="7" customFormat="1" ht="15.75" customHeight="1">
      <c r="B2" s="4"/>
      <c r="C2" s="5"/>
      <c r="D2" s="64" t="s">
        <v>56</v>
      </c>
      <c r="E2" s="65"/>
      <c r="F2" s="65"/>
      <c r="G2" s="5"/>
      <c r="H2" s="6"/>
      <c r="I2" s="4"/>
      <c r="J2" s="64" t="s">
        <v>42</v>
      </c>
      <c r="K2" s="65"/>
      <c r="L2" s="65"/>
      <c r="M2" s="65"/>
      <c r="N2" s="5"/>
      <c r="Q2" s="7" t="s">
        <v>34</v>
      </c>
      <c r="S2" s="7">
        <v>2013</v>
      </c>
      <c r="V2" s="7">
        <v>2013</v>
      </c>
    </row>
    <row r="3" spans="2:14" ht="12.75" customHeight="1" thickBot="1">
      <c r="B3" s="8"/>
      <c r="C3" s="9"/>
      <c r="D3" s="9"/>
      <c r="E3" s="9"/>
      <c r="F3" s="9"/>
      <c r="G3" s="9"/>
      <c r="H3" s="8"/>
      <c r="I3" s="9"/>
      <c r="J3" s="9"/>
      <c r="K3" s="9"/>
      <c r="L3" s="9"/>
      <c r="M3" s="9"/>
      <c r="N3" s="8" t="s">
        <v>37</v>
      </c>
    </row>
    <row r="4" spans="2:22" ht="36" customHeight="1">
      <c r="B4" s="10" t="s">
        <v>0</v>
      </c>
      <c r="C4" s="11" t="s">
        <v>46</v>
      </c>
      <c r="D4" s="11" t="s">
        <v>47</v>
      </c>
      <c r="E4" s="11" t="s">
        <v>48</v>
      </c>
      <c r="F4" s="11" t="s">
        <v>49</v>
      </c>
      <c r="G4" s="11" t="s">
        <v>50</v>
      </c>
      <c r="H4" s="12"/>
      <c r="I4" s="10" t="s">
        <v>51</v>
      </c>
      <c r="J4" s="11" t="s">
        <v>52</v>
      </c>
      <c r="K4" s="11" t="s">
        <v>53</v>
      </c>
      <c r="L4" s="11" t="s">
        <v>54</v>
      </c>
      <c r="M4" s="11" t="s">
        <v>55</v>
      </c>
      <c r="N4" s="11" t="s">
        <v>0</v>
      </c>
      <c r="S4" s="13"/>
      <c r="U4" s="14"/>
      <c r="V4" s="14"/>
    </row>
    <row r="5" spans="2:23" s="24" customFormat="1" ht="36" customHeight="1">
      <c r="B5" s="15" t="s">
        <v>1</v>
      </c>
      <c r="C5" s="16">
        <v>127687</v>
      </c>
      <c r="D5" s="16">
        <v>127757</v>
      </c>
      <c r="E5" s="16">
        <v>127770</v>
      </c>
      <c r="F5" s="17">
        <v>127771</v>
      </c>
      <c r="G5" s="18">
        <v>127692</v>
      </c>
      <c r="H5" s="19"/>
      <c r="I5" s="20">
        <v>127510</v>
      </c>
      <c r="J5" s="21">
        <v>128056</v>
      </c>
      <c r="K5" s="18">
        <v>127799</v>
      </c>
      <c r="L5" s="18">
        <v>127515</v>
      </c>
      <c r="M5" s="22">
        <v>127298</v>
      </c>
      <c r="N5" s="23" t="s">
        <v>1</v>
      </c>
      <c r="R5" s="25" t="s">
        <v>41</v>
      </c>
      <c r="S5" s="26">
        <v>127298000</v>
      </c>
      <c r="U5" s="27" t="s">
        <v>41</v>
      </c>
      <c r="V5" s="28">
        <f>S5</f>
        <v>127298000</v>
      </c>
      <c r="W5" s="29">
        <f>ROUND(V5,-3)/1000</f>
        <v>127298</v>
      </c>
    </row>
    <row r="6" spans="2:23" ht="36" customHeight="1">
      <c r="B6" s="30" t="s">
        <v>2</v>
      </c>
      <c r="C6" s="31">
        <v>9286</v>
      </c>
      <c r="D6" s="31">
        <v>8930.9</v>
      </c>
      <c r="E6" s="31">
        <v>9037</v>
      </c>
      <c r="F6" s="32">
        <v>8931</v>
      </c>
      <c r="G6" s="33">
        <v>8830</v>
      </c>
      <c r="H6" s="34"/>
      <c r="I6" s="35">
        <v>8721</v>
      </c>
      <c r="J6" s="36">
        <v>8607</v>
      </c>
      <c r="K6" s="33">
        <v>8523</v>
      </c>
      <c r="L6" s="33">
        <v>8462</v>
      </c>
      <c r="M6" s="22">
        <v>8442</v>
      </c>
      <c r="N6" s="37" t="s">
        <v>2</v>
      </c>
      <c r="R6" s="38" t="s">
        <v>43</v>
      </c>
      <c r="S6" s="26">
        <v>1042000</v>
      </c>
      <c r="U6" s="39" t="s">
        <v>33</v>
      </c>
      <c r="V6" s="40">
        <f>SUM(S6:S13)</f>
        <v>8442000</v>
      </c>
      <c r="W6" s="2">
        <f aca="true" t="shared" si="0" ref="W6:W23">ROUND(V6,-3)/1000</f>
        <v>8442</v>
      </c>
    </row>
    <row r="7" spans="2:23" ht="36" customHeight="1">
      <c r="B7" s="30" t="s">
        <v>3</v>
      </c>
      <c r="C7" s="31">
        <v>2388</v>
      </c>
      <c r="D7" s="31">
        <v>2377.5</v>
      </c>
      <c r="E7" s="31">
        <v>2390</v>
      </c>
      <c r="F7" s="32">
        <v>2378</v>
      </c>
      <c r="G7" s="33">
        <v>2362</v>
      </c>
      <c r="H7" s="34"/>
      <c r="I7" s="35">
        <v>2340</v>
      </c>
      <c r="J7" s="36">
        <v>2295</v>
      </c>
      <c r="K7" s="33">
        <v>2269</v>
      </c>
      <c r="L7" s="33">
        <v>2217</v>
      </c>
      <c r="M7" s="22">
        <v>2158</v>
      </c>
      <c r="N7" s="37" t="s">
        <v>3</v>
      </c>
      <c r="R7" s="38">
        <v>1</v>
      </c>
      <c r="S7" s="26">
        <v>1042000</v>
      </c>
      <c r="U7" s="39" t="s">
        <v>20</v>
      </c>
      <c r="V7" s="40">
        <f>S14+S15</f>
        <v>2158000</v>
      </c>
      <c r="W7" s="2">
        <f t="shared" si="0"/>
        <v>2158</v>
      </c>
    </row>
    <row r="8" spans="2:23" ht="36" customHeight="1">
      <c r="B8" s="30" t="s">
        <v>4</v>
      </c>
      <c r="C8" s="31">
        <v>2398</v>
      </c>
      <c r="D8" s="31">
        <v>2436.5</v>
      </c>
      <c r="E8" s="31">
        <v>2395</v>
      </c>
      <c r="F8" s="32">
        <v>2377</v>
      </c>
      <c r="G8" s="33">
        <v>2385</v>
      </c>
      <c r="H8" s="34"/>
      <c r="I8" s="35">
        <v>2372</v>
      </c>
      <c r="J8" s="36">
        <v>2348</v>
      </c>
      <c r="K8" s="33">
        <v>2342</v>
      </c>
      <c r="L8" s="33">
        <v>2314</v>
      </c>
      <c r="M8" s="22">
        <v>2267</v>
      </c>
      <c r="N8" s="37" t="s">
        <v>4</v>
      </c>
      <c r="R8" s="38">
        <v>2</v>
      </c>
      <c r="S8" s="26">
        <v>1067000</v>
      </c>
      <c r="U8" s="39" t="s">
        <v>21</v>
      </c>
      <c r="V8" s="40">
        <f>S16+S17</f>
        <v>2267000</v>
      </c>
      <c r="W8" s="2">
        <f t="shared" si="0"/>
        <v>2267</v>
      </c>
    </row>
    <row r="9" spans="2:23" ht="36" customHeight="1">
      <c r="B9" s="30" t="s">
        <v>5</v>
      </c>
      <c r="C9" s="31">
        <v>2422</v>
      </c>
      <c r="D9" s="31">
        <v>2420.5</v>
      </c>
      <c r="E9" s="31">
        <v>2400</v>
      </c>
      <c r="F9" s="32">
        <v>2416</v>
      </c>
      <c r="G9" s="33">
        <v>2392</v>
      </c>
      <c r="H9" s="34"/>
      <c r="I9" s="35">
        <v>2371</v>
      </c>
      <c r="J9" s="36">
        <v>2371</v>
      </c>
      <c r="K9" s="33">
        <v>2377</v>
      </c>
      <c r="L9" s="33">
        <v>2356</v>
      </c>
      <c r="M9" s="22">
        <v>2343</v>
      </c>
      <c r="N9" s="37" t="s">
        <v>5</v>
      </c>
      <c r="R9" s="38">
        <v>3</v>
      </c>
      <c r="S9" s="26">
        <v>1044000</v>
      </c>
      <c r="U9" s="39" t="s">
        <v>22</v>
      </c>
      <c r="V9" s="40">
        <f>S18+S19</f>
        <v>2343000</v>
      </c>
      <c r="W9" s="2">
        <f t="shared" si="0"/>
        <v>2343</v>
      </c>
    </row>
    <row r="10" spans="2:23" ht="36" customHeight="1">
      <c r="B10" s="30" t="s">
        <v>6</v>
      </c>
      <c r="C10" s="31">
        <v>2505</v>
      </c>
      <c r="D10" s="31">
        <v>2494.4</v>
      </c>
      <c r="E10" s="31">
        <v>2426</v>
      </c>
      <c r="F10" s="32">
        <v>2404</v>
      </c>
      <c r="G10" s="33">
        <v>2399</v>
      </c>
      <c r="H10" s="34"/>
      <c r="I10" s="35">
        <v>2414</v>
      </c>
      <c r="J10" s="36">
        <v>2379</v>
      </c>
      <c r="K10" s="33">
        <v>2379</v>
      </c>
      <c r="L10" s="33">
        <v>2391</v>
      </c>
      <c r="M10" s="22">
        <v>2377</v>
      </c>
      <c r="N10" s="37" t="s">
        <v>6</v>
      </c>
      <c r="R10" s="38">
        <v>4</v>
      </c>
      <c r="S10" s="26">
        <v>1044000</v>
      </c>
      <c r="U10" s="39" t="s">
        <v>23</v>
      </c>
      <c r="V10" s="40">
        <f>S20+S21</f>
        <v>2377000</v>
      </c>
      <c r="W10" s="2">
        <f t="shared" si="0"/>
        <v>2377</v>
      </c>
    </row>
    <row r="11" spans="2:23" ht="36" customHeight="1">
      <c r="B11" s="30" t="s">
        <v>7</v>
      </c>
      <c r="C11" s="31">
        <v>2668</v>
      </c>
      <c r="D11" s="31">
        <v>2594.8</v>
      </c>
      <c r="E11" s="31">
        <v>2517</v>
      </c>
      <c r="F11" s="32">
        <v>2450</v>
      </c>
      <c r="G11" s="33">
        <v>2424</v>
      </c>
      <c r="H11" s="34"/>
      <c r="I11" s="35">
        <v>2402</v>
      </c>
      <c r="J11" s="36">
        <v>2382</v>
      </c>
      <c r="K11" s="33">
        <v>2449</v>
      </c>
      <c r="L11" s="33">
        <v>2406</v>
      </c>
      <c r="M11" s="22">
        <v>2379</v>
      </c>
      <c r="N11" s="37" t="s">
        <v>7</v>
      </c>
      <c r="R11" s="38">
        <v>5</v>
      </c>
      <c r="S11" s="26">
        <v>1073000</v>
      </c>
      <c r="U11" s="39" t="s">
        <v>24</v>
      </c>
      <c r="V11" s="40">
        <f>S22+S23</f>
        <v>2379000</v>
      </c>
      <c r="W11" s="2">
        <f t="shared" si="0"/>
        <v>2379</v>
      </c>
    </row>
    <row r="12" spans="2:23" ht="36" customHeight="1">
      <c r="B12" s="30" t="s">
        <v>8</v>
      </c>
      <c r="C12" s="31">
        <v>2829</v>
      </c>
      <c r="D12" s="31">
        <v>2671.7</v>
      </c>
      <c r="E12" s="31">
        <v>2694</v>
      </c>
      <c r="F12" s="32">
        <v>2618</v>
      </c>
      <c r="G12" s="33">
        <v>2540</v>
      </c>
      <c r="H12" s="34"/>
      <c r="I12" s="35">
        <v>2469</v>
      </c>
      <c r="J12" s="36">
        <v>2431</v>
      </c>
      <c r="K12" s="33">
        <v>2440</v>
      </c>
      <c r="L12" s="33">
        <v>2450</v>
      </c>
      <c r="M12" s="22">
        <v>2470</v>
      </c>
      <c r="N12" s="37" t="s">
        <v>8</v>
      </c>
      <c r="R12" s="38">
        <v>6</v>
      </c>
      <c r="S12" s="26">
        <v>1069000</v>
      </c>
      <c r="U12" s="39" t="s">
        <v>25</v>
      </c>
      <c r="V12" s="40">
        <f>S24+S25</f>
        <v>2470000</v>
      </c>
      <c r="W12" s="2">
        <f t="shared" si="0"/>
        <v>2470</v>
      </c>
    </row>
    <row r="13" spans="2:23" ht="36" customHeight="1">
      <c r="B13" s="30" t="s">
        <v>9</v>
      </c>
      <c r="C13" s="31">
        <v>7724</v>
      </c>
      <c r="D13" s="31">
        <v>7010.3</v>
      </c>
      <c r="E13" s="31">
        <v>7312</v>
      </c>
      <c r="F13" s="32">
        <v>7238</v>
      </c>
      <c r="G13" s="33">
        <v>7105</v>
      </c>
      <c r="H13" s="34"/>
      <c r="I13" s="35">
        <v>6913</v>
      </c>
      <c r="J13" s="36">
        <v>6760</v>
      </c>
      <c r="K13" s="33">
        <v>6370</v>
      </c>
      <c r="L13" s="33">
        <v>6271</v>
      </c>
      <c r="M13" s="22">
        <v>6205</v>
      </c>
      <c r="N13" s="37" t="s">
        <v>9</v>
      </c>
      <c r="R13" s="38">
        <v>7</v>
      </c>
      <c r="S13" s="26">
        <v>1061000</v>
      </c>
      <c r="U13" s="39" t="s">
        <v>26</v>
      </c>
      <c r="V13" s="40">
        <f>SUM(S26:S30)</f>
        <v>6205000</v>
      </c>
      <c r="W13" s="2">
        <f t="shared" si="0"/>
        <v>6205</v>
      </c>
    </row>
    <row r="14" spans="2:23" ht="36" customHeight="1">
      <c r="B14" s="30" t="s">
        <v>10</v>
      </c>
      <c r="C14" s="31">
        <v>8756</v>
      </c>
      <c r="D14" s="31">
        <v>7898.5</v>
      </c>
      <c r="E14" s="31">
        <v>8014</v>
      </c>
      <c r="F14" s="32">
        <v>7795</v>
      </c>
      <c r="G14" s="33">
        <v>7630</v>
      </c>
      <c r="H14" s="34"/>
      <c r="I14" s="35">
        <v>7502</v>
      </c>
      <c r="J14" s="36">
        <v>7438</v>
      </c>
      <c r="K14" s="33">
        <v>7219</v>
      </c>
      <c r="L14" s="33">
        <v>7049</v>
      </c>
      <c r="M14" s="22">
        <v>6870</v>
      </c>
      <c r="N14" s="37" t="s">
        <v>10</v>
      </c>
      <c r="R14" s="38">
        <v>8</v>
      </c>
      <c r="S14" s="26">
        <v>1059000</v>
      </c>
      <c r="U14" s="39" t="s">
        <v>27</v>
      </c>
      <c r="V14" s="40">
        <f>SUM(S31:S35)</f>
        <v>6870000</v>
      </c>
      <c r="W14" s="2">
        <f t="shared" si="0"/>
        <v>6870</v>
      </c>
    </row>
    <row r="15" spans="2:23" ht="36" customHeight="1">
      <c r="B15" s="30" t="s">
        <v>11</v>
      </c>
      <c r="C15" s="31">
        <v>18480</v>
      </c>
      <c r="D15" s="31">
        <v>17928.2</v>
      </c>
      <c r="E15" s="31">
        <v>18917</v>
      </c>
      <c r="F15" s="32">
        <v>18790</v>
      </c>
      <c r="G15" s="33">
        <v>18604</v>
      </c>
      <c r="H15" s="34"/>
      <c r="I15" s="35">
        <v>18306</v>
      </c>
      <c r="J15" s="36">
        <v>18054</v>
      </c>
      <c r="K15" s="33">
        <v>17805</v>
      </c>
      <c r="L15" s="33">
        <v>17254</v>
      </c>
      <c r="M15" s="22">
        <v>16683</v>
      </c>
      <c r="N15" s="37" t="s">
        <v>11</v>
      </c>
      <c r="R15" s="38">
        <v>9</v>
      </c>
      <c r="S15" s="26">
        <v>1099000</v>
      </c>
      <c r="U15" s="39" t="s">
        <v>28</v>
      </c>
      <c r="V15" s="40">
        <f>SUM(S36:S45)</f>
        <v>16683000</v>
      </c>
      <c r="W15" s="2">
        <f t="shared" si="0"/>
        <v>16683</v>
      </c>
    </row>
    <row r="16" spans="2:23" ht="36" customHeight="1">
      <c r="B16" s="30" t="s">
        <v>12</v>
      </c>
      <c r="C16" s="31">
        <v>15763</v>
      </c>
      <c r="D16" s="31">
        <v>15809.8</v>
      </c>
      <c r="E16" s="31">
        <v>15676</v>
      </c>
      <c r="F16" s="32">
        <v>15953</v>
      </c>
      <c r="G16" s="33">
        <v>16188</v>
      </c>
      <c r="H16" s="34"/>
      <c r="I16" s="35">
        <v>16407</v>
      </c>
      <c r="J16" s="36">
        <v>16796</v>
      </c>
      <c r="K16" s="33">
        <v>17281</v>
      </c>
      <c r="L16" s="33">
        <v>17673</v>
      </c>
      <c r="M16" s="22">
        <v>18074</v>
      </c>
      <c r="N16" s="37" t="s">
        <v>12</v>
      </c>
      <c r="R16" s="38">
        <v>10</v>
      </c>
      <c r="S16" s="26">
        <v>1118000</v>
      </c>
      <c r="U16" s="39" t="s">
        <v>29</v>
      </c>
      <c r="V16" s="40">
        <f>SUM(S46:S55)</f>
        <v>18074000</v>
      </c>
      <c r="W16" s="2">
        <f t="shared" si="0"/>
        <v>18074</v>
      </c>
    </row>
    <row r="17" spans="2:23" ht="36" customHeight="1">
      <c r="B17" s="30" t="s">
        <v>13</v>
      </c>
      <c r="C17" s="31">
        <v>18940</v>
      </c>
      <c r="D17" s="31">
        <v>19423.6</v>
      </c>
      <c r="E17" s="31">
        <v>19244</v>
      </c>
      <c r="F17" s="32">
        <v>18484</v>
      </c>
      <c r="G17" s="33">
        <v>17659</v>
      </c>
      <c r="H17" s="34"/>
      <c r="I17" s="35">
        <v>16873</v>
      </c>
      <c r="J17" s="36">
        <v>16360</v>
      </c>
      <c r="K17" s="33">
        <v>15959</v>
      </c>
      <c r="L17" s="33">
        <v>15631</v>
      </c>
      <c r="M17" s="22">
        <v>15465</v>
      </c>
      <c r="N17" s="37" t="s">
        <v>13</v>
      </c>
      <c r="R17" s="38">
        <v>11</v>
      </c>
      <c r="S17" s="26">
        <v>1149000</v>
      </c>
      <c r="U17" s="39" t="s">
        <v>30</v>
      </c>
      <c r="V17" s="40">
        <f>SUM(S56:S65)</f>
        <v>15465000</v>
      </c>
      <c r="W17" s="2">
        <f t="shared" si="0"/>
        <v>15465</v>
      </c>
    </row>
    <row r="18" spans="2:23" ht="36" customHeight="1">
      <c r="B18" s="30" t="s">
        <v>14</v>
      </c>
      <c r="C18" s="31">
        <v>8652</v>
      </c>
      <c r="D18" s="31">
        <v>8775.9</v>
      </c>
      <c r="E18" s="31">
        <v>8143</v>
      </c>
      <c r="F18" s="32">
        <v>8473</v>
      </c>
      <c r="G18" s="33">
        <v>8958</v>
      </c>
      <c r="H18" s="34"/>
      <c r="I18" s="35">
        <v>9413</v>
      </c>
      <c r="J18" s="36">
        <v>10036</v>
      </c>
      <c r="K18" s="33">
        <v>10632</v>
      </c>
      <c r="L18" s="33">
        <v>10246</v>
      </c>
      <c r="M18" s="22">
        <v>9666</v>
      </c>
      <c r="N18" s="37" t="s">
        <v>14</v>
      </c>
      <c r="R18" s="38">
        <v>12</v>
      </c>
      <c r="S18" s="26">
        <v>1166000</v>
      </c>
      <c r="U18" s="39" t="s">
        <v>31</v>
      </c>
      <c r="V18" s="40">
        <f>SUM(S66:S70)</f>
        <v>9666000</v>
      </c>
      <c r="W18" s="2">
        <f t="shared" si="0"/>
        <v>9666</v>
      </c>
    </row>
    <row r="19" spans="2:23" ht="36" customHeight="1">
      <c r="B19" s="41" t="s">
        <v>15</v>
      </c>
      <c r="C19" s="42">
        <v>24878</v>
      </c>
      <c r="D19" s="42">
        <v>26819.8</v>
      </c>
      <c r="E19" s="42">
        <v>26601</v>
      </c>
      <c r="F19" s="43">
        <v>27464</v>
      </c>
      <c r="G19" s="44">
        <v>28216</v>
      </c>
      <c r="H19" s="34"/>
      <c r="I19" s="45">
        <v>29005</v>
      </c>
      <c r="J19" s="46">
        <v>29578</v>
      </c>
      <c r="K19" s="33">
        <v>29752</v>
      </c>
      <c r="L19" s="44">
        <v>30792</v>
      </c>
      <c r="M19" s="22">
        <v>31899</v>
      </c>
      <c r="N19" s="47" t="s">
        <v>15</v>
      </c>
      <c r="R19" s="38">
        <v>13</v>
      </c>
      <c r="S19" s="26">
        <v>1177000</v>
      </c>
      <c r="U19" s="39" t="s">
        <v>32</v>
      </c>
      <c r="V19" s="40">
        <f>SUM(S71:S96)</f>
        <v>31899000</v>
      </c>
      <c r="W19" s="2">
        <f t="shared" si="0"/>
        <v>31899</v>
      </c>
    </row>
    <row r="20" spans="2:19" ht="21.75" customHeight="1">
      <c r="B20" s="30"/>
      <c r="C20" s="48"/>
      <c r="D20" s="48"/>
      <c r="E20" s="48"/>
      <c r="F20" s="49"/>
      <c r="G20" s="50"/>
      <c r="H20" s="34"/>
      <c r="I20" s="35"/>
      <c r="J20" s="36"/>
      <c r="K20" s="50"/>
      <c r="L20" s="33"/>
      <c r="M20" s="51"/>
      <c r="N20" s="37"/>
      <c r="R20" s="38">
        <v>14</v>
      </c>
      <c r="S20" s="26">
        <v>1179000</v>
      </c>
    </row>
    <row r="21" spans="2:23" ht="36" customHeight="1">
      <c r="B21" s="30" t="s">
        <v>16</v>
      </c>
      <c r="C21" s="31">
        <v>8002</v>
      </c>
      <c r="D21" s="31">
        <v>7760.899999999994</v>
      </c>
      <c r="E21" s="31">
        <v>7637</v>
      </c>
      <c r="F21" s="32">
        <v>7473</v>
      </c>
      <c r="G21" s="33">
        <v>7363</v>
      </c>
      <c r="H21" s="34"/>
      <c r="I21" s="35">
        <v>7285</v>
      </c>
      <c r="J21" s="36">
        <v>7192</v>
      </c>
      <c r="K21" s="33">
        <v>7268</v>
      </c>
      <c r="L21" s="33">
        <v>7247</v>
      </c>
      <c r="M21" s="22">
        <v>7226</v>
      </c>
      <c r="N21" s="37" t="s">
        <v>16</v>
      </c>
      <c r="R21" s="38">
        <v>15</v>
      </c>
      <c r="S21" s="26">
        <v>1198000</v>
      </c>
      <c r="U21" s="39" t="s">
        <v>38</v>
      </c>
      <c r="V21" s="40">
        <f>SUM(S20:S25)</f>
        <v>7226000</v>
      </c>
      <c r="W21" s="2">
        <f t="shared" si="0"/>
        <v>7226</v>
      </c>
    </row>
    <row r="22" spans="2:23" ht="36" customHeight="1">
      <c r="B22" s="30" t="s">
        <v>17</v>
      </c>
      <c r="C22" s="31">
        <v>103193</v>
      </c>
      <c r="D22" s="31">
        <v>103666.1</v>
      </c>
      <c r="E22" s="31">
        <v>103907</v>
      </c>
      <c r="F22" s="32">
        <v>104197</v>
      </c>
      <c r="G22" s="33">
        <v>104361</v>
      </c>
      <c r="H22" s="34"/>
      <c r="I22" s="35">
        <v>104420</v>
      </c>
      <c r="J22" s="36">
        <v>105022</v>
      </c>
      <c r="K22" s="33">
        <v>105018</v>
      </c>
      <c r="L22" s="33">
        <v>104916</v>
      </c>
      <c r="M22" s="22">
        <f>SUM(M13:M19)</f>
        <v>104862</v>
      </c>
      <c r="N22" s="37" t="s">
        <v>17</v>
      </c>
      <c r="R22" s="38">
        <v>16</v>
      </c>
      <c r="S22" s="26">
        <v>1193000</v>
      </c>
      <c r="U22" s="40" t="s">
        <v>39</v>
      </c>
      <c r="V22" s="40">
        <f>SUM(S26:S96)</f>
        <v>104862000</v>
      </c>
      <c r="W22" s="2">
        <f t="shared" si="0"/>
        <v>104862</v>
      </c>
    </row>
    <row r="23" spans="2:23" ht="36" customHeight="1" thickBot="1">
      <c r="B23" s="52" t="s">
        <v>18</v>
      </c>
      <c r="C23" s="53">
        <v>111195</v>
      </c>
      <c r="D23" s="53">
        <v>111427</v>
      </c>
      <c r="E23" s="53">
        <v>111544</v>
      </c>
      <c r="F23" s="54">
        <v>111669</v>
      </c>
      <c r="G23" s="55">
        <v>111724</v>
      </c>
      <c r="H23" s="34"/>
      <c r="I23" s="56">
        <v>111705</v>
      </c>
      <c r="J23" s="57">
        <v>112214</v>
      </c>
      <c r="K23" s="55">
        <v>112286</v>
      </c>
      <c r="L23" s="55">
        <v>112163</v>
      </c>
      <c r="M23" s="58">
        <f>SUM(M21:M22)</f>
        <v>112088</v>
      </c>
      <c r="N23" s="59" t="s">
        <v>18</v>
      </c>
      <c r="R23" s="38">
        <v>17</v>
      </c>
      <c r="S23" s="26">
        <v>1186000</v>
      </c>
      <c r="U23" s="39" t="s">
        <v>40</v>
      </c>
      <c r="V23" s="40">
        <f>SUM(S20:S96)</f>
        <v>112088000</v>
      </c>
      <c r="W23" s="2">
        <f t="shared" si="0"/>
        <v>112088</v>
      </c>
    </row>
    <row r="24" spans="2:22" ht="18.75" customHeight="1">
      <c r="B24" s="68" t="s">
        <v>35</v>
      </c>
      <c r="C24" s="68"/>
      <c r="D24" s="68"/>
      <c r="E24" s="68"/>
      <c r="F24" s="68"/>
      <c r="G24" s="68"/>
      <c r="H24" s="8"/>
      <c r="R24" s="38">
        <v>18</v>
      </c>
      <c r="S24" s="26">
        <v>1229000</v>
      </c>
      <c r="U24" s="60"/>
      <c r="V24" s="61"/>
    </row>
    <row r="25" spans="2:22" ht="13.5" customHeight="1">
      <c r="B25" s="66" t="s">
        <v>36</v>
      </c>
      <c r="C25" s="66"/>
      <c r="D25" s="66"/>
      <c r="E25" s="66"/>
      <c r="F25" s="66"/>
      <c r="G25" s="66"/>
      <c r="H25" s="8"/>
      <c r="R25" s="38">
        <v>19</v>
      </c>
      <c r="S25" s="26">
        <v>1241000</v>
      </c>
      <c r="U25" s="8"/>
      <c r="V25" s="9"/>
    </row>
    <row r="26" spans="2:22" ht="13.5" customHeight="1">
      <c r="B26" s="66" t="s">
        <v>44</v>
      </c>
      <c r="C26" s="67"/>
      <c r="D26" s="67"/>
      <c r="E26" s="67"/>
      <c r="F26" s="67"/>
      <c r="G26" s="67"/>
      <c r="H26" s="8"/>
      <c r="R26" s="38">
        <v>20</v>
      </c>
      <c r="S26" s="26">
        <v>1221000</v>
      </c>
      <c r="U26" s="8"/>
      <c r="V26" s="9"/>
    </row>
    <row r="27" spans="2:22" ht="13.5" customHeight="1">
      <c r="B27" s="2" t="s">
        <v>45</v>
      </c>
      <c r="H27" s="8"/>
      <c r="R27" s="38">
        <v>21</v>
      </c>
      <c r="S27" s="26">
        <v>1238000</v>
      </c>
      <c r="U27" s="8"/>
      <c r="V27" s="9"/>
    </row>
    <row r="28" spans="8:22" ht="12.75">
      <c r="H28" s="8"/>
      <c r="R28" s="38">
        <v>22</v>
      </c>
      <c r="S28" s="26">
        <v>1228000</v>
      </c>
      <c r="U28" s="8"/>
      <c r="V28" s="9"/>
    </row>
    <row r="29" spans="8:22" ht="12.75">
      <c r="H29" s="8"/>
      <c r="R29" s="38">
        <v>23</v>
      </c>
      <c r="S29" s="26">
        <v>1246000</v>
      </c>
      <c r="U29" s="8"/>
      <c r="V29" s="9"/>
    </row>
    <row r="30" spans="18:22" ht="12.75">
      <c r="R30" s="38">
        <v>24</v>
      </c>
      <c r="S30" s="26">
        <v>1272000</v>
      </c>
      <c r="U30" s="8"/>
      <c r="V30" s="9"/>
    </row>
    <row r="31" spans="18:22" ht="12.75">
      <c r="R31" s="38">
        <v>25</v>
      </c>
      <c r="S31" s="26">
        <v>1304000</v>
      </c>
      <c r="U31" s="8"/>
      <c r="V31" s="9"/>
    </row>
    <row r="32" spans="18:22" ht="12.75">
      <c r="R32" s="38">
        <v>26</v>
      </c>
      <c r="S32" s="26">
        <v>1334000</v>
      </c>
      <c r="U32" s="8"/>
      <c r="V32" s="9"/>
    </row>
    <row r="33" spans="18:22" ht="12.75">
      <c r="R33" s="38">
        <v>27</v>
      </c>
      <c r="S33" s="26">
        <v>1360000</v>
      </c>
      <c r="U33" s="8"/>
      <c r="V33" s="9"/>
    </row>
    <row r="34" spans="18:22" ht="12.75">
      <c r="R34" s="38">
        <v>28</v>
      </c>
      <c r="S34" s="26">
        <v>1414000</v>
      </c>
      <c r="U34" s="8"/>
      <c r="V34" s="9"/>
    </row>
    <row r="35" spans="18:22" ht="12.75">
      <c r="R35" s="38">
        <v>29</v>
      </c>
      <c r="S35" s="26">
        <v>1458000</v>
      </c>
      <c r="U35" s="8"/>
      <c r="V35" s="9"/>
    </row>
    <row r="36" spans="18:22" ht="12.75">
      <c r="R36" s="38">
        <v>30</v>
      </c>
      <c r="S36" s="26">
        <v>1475000</v>
      </c>
      <c r="U36" s="8"/>
      <c r="V36" s="9"/>
    </row>
    <row r="37" spans="18:22" ht="12.75">
      <c r="R37" s="38">
        <v>31</v>
      </c>
      <c r="S37" s="26">
        <v>1480000</v>
      </c>
      <c r="U37" s="8"/>
      <c r="V37" s="9"/>
    </row>
    <row r="38" spans="18:19" ht="12.75">
      <c r="R38" s="38">
        <v>32</v>
      </c>
      <c r="S38" s="26">
        <v>1498000</v>
      </c>
    </row>
    <row r="39" spans="18:19" ht="12.75">
      <c r="R39" s="38">
        <v>33</v>
      </c>
      <c r="S39" s="26">
        <v>1565000</v>
      </c>
    </row>
    <row r="40" spans="18:19" ht="12.75">
      <c r="R40" s="38">
        <v>34</v>
      </c>
      <c r="S40" s="26">
        <v>1605000</v>
      </c>
    </row>
    <row r="41" spans="18:19" ht="12.75">
      <c r="R41" s="38">
        <v>35</v>
      </c>
      <c r="S41" s="26">
        <v>1674000</v>
      </c>
    </row>
    <row r="42" spans="18:19" ht="12.75">
      <c r="R42" s="38">
        <v>36</v>
      </c>
      <c r="S42" s="26">
        <v>1715000</v>
      </c>
    </row>
    <row r="43" spans="18:19" ht="12.75">
      <c r="R43" s="38">
        <v>37</v>
      </c>
      <c r="S43" s="26">
        <v>1801000</v>
      </c>
    </row>
    <row r="44" spans="18:19" ht="12.75">
      <c r="R44" s="38">
        <v>38</v>
      </c>
      <c r="S44" s="26">
        <v>1884000</v>
      </c>
    </row>
    <row r="45" spans="18:19" ht="12.75">
      <c r="R45" s="38">
        <v>39</v>
      </c>
      <c r="S45" s="26">
        <v>1986000</v>
      </c>
    </row>
    <row r="46" spans="18:19" ht="12.75">
      <c r="R46" s="38">
        <v>40</v>
      </c>
      <c r="S46" s="26">
        <v>2022000</v>
      </c>
    </row>
    <row r="47" spans="18:19" ht="12.75">
      <c r="R47" s="38">
        <v>41</v>
      </c>
      <c r="S47" s="26">
        <v>1983000</v>
      </c>
    </row>
    <row r="48" spans="18:19" ht="12.75">
      <c r="R48" s="38">
        <v>42</v>
      </c>
      <c r="S48" s="26">
        <v>1933000</v>
      </c>
    </row>
    <row r="49" spans="18:19" ht="12.75">
      <c r="R49" s="38">
        <v>43</v>
      </c>
      <c r="S49" s="26">
        <v>1879000</v>
      </c>
    </row>
    <row r="50" spans="18:19" ht="12.75">
      <c r="R50" s="38">
        <v>44</v>
      </c>
      <c r="S50" s="26">
        <v>1850000</v>
      </c>
    </row>
    <row r="51" spans="18:19" ht="12.75">
      <c r="R51" s="38">
        <v>45</v>
      </c>
      <c r="S51" s="26">
        <v>1811000</v>
      </c>
    </row>
    <row r="52" spans="18:19" ht="12.75">
      <c r="R52" s="38">
        <v>46</v>
      </c>
      <c r="S52" s="26">
        <v>1805000</v>
      </c>
    </row>
    <row r="53" spans="18:19" ht="12.75">
      <c r="R53" s="38">
        <v>47</v>
      </c>
      <c r="S53" s="26">
        <v>1412000</v>
      </c>
    </row>
    <row r="54" spans="18:19" ht="12.75">
      <c r="R54" s="38">
        <v>48</v>
      </c>
      <c r="S54" s="26">
        <v>1746000</v>
      </c>
    </row>
    <row r="55" spans="18:19" ht="12.75">
      <c r="R55" s="38">
        <v>49</v>
      </c>
      <c r="S55" s="26">
        <v>1633000</v>
      </c>
    </row>
    <row r="56" spans="18:19" ht="12.75">
      <c r="R56" s="38">
        <v>50</v>
      </c>
      <c r="S56" s="26">
        <v>1594000</v>
      </c>
    </row>
    <row r="57" spans="18:19" ht="12.75">
      <c r="R57" s="38">
        <v>51</v>
      </c>
      <c r="S57" s="26">
        <v>1541000</v>
      </c>
    </row>
    <row r="58" spans="18:19" ht="12.75">
      <c r="R58" s="38">
        <v>52</v>
      </c>
      <c r="S58" s="26">
        <v>1516000</v>
      </c>
    </row>
    <row r="59" spans="18:19" ht="12.75">
      <c r="R59" s="38">
        <v>53</v>
      </c>
      <c r="S59" s="26">
        <v>1528000</v>
      </c>
    </row>
    <row r="60" spans="18:19" ht="12.75">
      <c r="R60" s="38">
        <v>54</v>
      </c>
      <c r="S60" s="26">
        <v>1555000</v>
      </c>
    </row>
    <row r="61" spans="18:19" ht="12.75">
      <c r="R61" s="38">
        <v>55</v>
      </c>
      <c r="S61" s="26">
        <v>1514000</v>
      </c>
    </row>
    <row r="62" spans="18:19" ht="12.75">
      <c r="R62" s="38">
        <v>56</v>
      </c>
      <c r="S62" s="26">
        <v>1472000</v>
      </c>
    </row>
    <row r="63" spans="18:19" ht="12.75">
      <c r="R63" s="38">
        <v>57</v>
      </c>
      <c r="S63" s="26">
        <v>1546000</v>
      </c>
    </row>
    <row r="64" spans="18:19" ht="12.75">
      <c r="R64" s="38">
        <v>58</v>
      </c>
      <c r="S64" s="26">
        <v>1599000</v>
      </c>
    </row>
    <row r="65" spans="18:19" ht="12.75">
      <c r="R65" s="38">
        <v>59</v>
      </c>
      <c r="S65" s="26">
        <v>1600000</v>
      </c>
    </row>
    <row r="66" spans="18:19" ht="12.75">
      <c r="R66" s="38">
        <v>60</v>
      </c>
      <c r="S66" s="26">
        <v>1700000</v>
      </c>
    </row>
    <row r="67" spans="18:19" ht="12.75">
      <c r="R67" s="38">
        <v>61</v>
      </c>
      <c r="S67" s="26">
        <v>1793000</v>
      </c>
    </row>
    <row r="68" spans="18:19" ht="12.75">
      <c r="R68" s="38">
        <v>62</v>
      </c>
      <c r="S68" s="26">
        <v>1900000</v>
      </c>
    </row>
    <row r="69" spans="18:19" ht="12.75">
      <c r="R69" s="38">
        <v>63</v>
      </c>
      <c r="S69" s="26">
        <v>2042000</v>
      </c>
    </row>
    <row r="70" spans="18:19" ht="12.75">
      <c r="R70" s="38">
        <v>64</v>
      </c>
      <c r="S70" s="26">
        <v>2231000</v>
      </c>
    </row>
    <row r="71" spans="18:19" ht="12.75">
      <c r="R71" s="38">
        <v>65</v>
      </c>
      <c r="S71" s="26">
        <v>2210000</v>
      </c>
    </row>
    <row r="72" spans="18:19" ht="12.75">
      <c r="R72" s="38">
        <v>66</v>
      </c>
      <c r="S72" s="26">
        <v>2096000</v>
      </c>
    </row>
    <row r="73" spans="18:19" ht="12.75">
      <c r="R73" s="38">
        <v>67</v>
      </c>
      <c r="S73" s="26">
        <v>1306000</v>
      </c>
    </row>
    <row r="74" spans="18:19" ht="12.75">
      <c r="R74" s="38">
        <v>68</v>
      </c>
      <c r="S74" s="26">
        <v>1396000</v>
      </c>
    </row>
    <row r="75" spans="18:19" ht="12.75">
      <c r="R75" s="38">
        <v>69</v>
      </c>
      <c r="S75" s="26">
        <v>1692000</v>
      </c>
    </row>
    <row r="76" spans="18:19" ht="12.75">
      <c r="R76" s="38">
        <v>70</v>
      </c>
      <c r="S76" s="26">
        <v>1631000</v>
      </c>
    </row>
    <row r="77" spans="18:19" ht="12.75">
      <c r="R77" s="38">
        <v>71</v>
      </c>
      <c r="S77" s="26">
        <v>1665000</v>
      </c>
    </row>
    <row r="78" spans="18:19" ht="12.75">
      <c r="R78" s="38">
        <v>72</v>
      </c>
      <c r="S78" s="26">
        <v>1608000</v>
      </c>
    </row>
    <row r="79" spans="18:19" ht="12.75">
      <c r="R79" s="38">
        <v>73</v>
      </c>
      <c r="S79" s="26">
        <v>1447000</v>
      </c>
    </row>
    <row r="80" spans="18:19" ht="12.75">
      <c r="R80" s="38">
        <v>74</v>
      </c>
      <c r="S80" s="26">
        <v>1247000</v>
      </c>
    </row>
    <row r="81" spans="18:19" ht="12.75">
      <c r="R81" s="38">
        <v>75</v>
      </c>
      <c r="S81" s="26">
        <v>1315000</v>
      </c>
    </row>
    <row r="82" spans="18:19" ht="12.75">
      <c r="R82" s="38">
        <v>76</v>
      </c>
      <c r="S82" s="26">
        <v>1329000</v>
      </c>
    </row>
    <row r="83" spans="18:19" ht="12.75">
      <c r="R83" s="38">
        <v>77</v>
      </c>
      <c r="S83" s="26">
        <v>1307000</v>
      </c>
    </row>
    <row r="84" spans="18:22" ht="12.75">
      <c r="R84" s="38">
        <v>78</v>
      </c>
      <c r="S84" s="26">
        <v>1224000</v>
      </c>
      <c r="V84" s="1"/>
    </row>
    <row r="85" spans="18:22" ht="12.75">
      <c r="R85" s="38">
        <v>79</v>
      </c>
      <c r="S85" s="26">
        <v>1127000</v>
      </c>
      <c r="V85" s="1"/>
    </row>
    <row r="86" spans="18:22" ht="12.75">
      <c r="R86" s="38">
        <v>80</v>
      </c>
      <c r="S86" s="26">
        <v>1096000</v>
      </c>
      <c r="V86" s="1"/>
    </row>
    <row r="87" spans="18:22" ht="12.75">
      <c r="R87" s="38">
        <v>81</v>
      </c>
      <c r="S87" s="26">
        <v>1035000</v>
      </c>
      <c r="V87" s="1"/>
    </row>
    <row r="88" spans="18:22" ht="12.75">
      <c r="R88" s="38">
        <v>82</v>
      </c>
      <c r="S88" s="26">
        <v>957000</v>
      </c>
      <c r="V88" s="1"/>
    </row>
    <row r="89" spans="18:22" ht="12.75">
      <c r="R89" s="38">
        <v>83</v>
      </c>
      <c r="S89" s="26">
        <v>870000</v>
      </c>
      <c r="V89" s="1"/>
    </row>
    <row r="90" spans="18:22" ht="12.75">
      <c r="R90" s="38">
        <v>84</v>
      </c>
      <c r="S90" s="26">
        <v>804000</v>
      </c>
      <c r="V90" s="1"/>
    </row>
    <row r="91" spans="18:22" ht="12.75">
      <c r="R91" s="38">
        <v>85</v>
      </c>
      <c r="S91" s="26">
        <v>735000</v>
      </c>
      <c r="V91" s="1"/>
    </row>
    <row r="92" spans="18:22" ht="12.75">
      <c r="R92" s="38">
        <v>86</v>
      </c>
      <c r="S92" s="26">
        <v>664000</v>
      </c>
      <c r="V92" s="1"/>
    </row>
    <row r="93" spans="18:22" ht="12.75">
      <c r="R93" s="38">
        <v>87</v>
      </c>
      <c r="S93" s="26">
        <v>602000</v>
      </c>
      <c r="V93" s="1"/>
    </row>
    <row r="94" spans="18:22" ht="12.75">
      <c r="R94" s="38">
        <v>88</v>
      </c>
      <c r="S94" s="26">
        <v>507000</v>
      </c>
      <c r="V94" s="1"/>
    </row>
    <row r="95" spans="18:22" ht="12.75">
      <c r="R95" s="38">
        <v>89</v>
      </c>
      <c r="S95" s="26">
        <v>417000</v>
      </c>
      <c r="V95" s="1"/>
    </row>
    <row r="96" spans="18:19" ht="12.75">
      <c r="R96" s="38" t="s">
        <v>19</v>
      </c>
      <c r="S96" s="26">
        <v>1612000</v>
      </c>
    </row>
    <row r="97" spans="19:22" ht="12.75">
      <c r="S97" s="26"/>
      <c r="V97" s="62"/>
    </row>
    <row r="98" ht="12.75">
      <c r="S98" s="26"/>
    </row>
    <row r="99" ht="12.75">
      <c r="S99" s="26"/>
    </row>
    <row r="100" ht="12.75">
      <c r="S100" s="26"/>
    </row>
    <row r="101" ht="12.75">
      <c r="S101" s="26"/>
    </row>
    <row r="102" ht="12.75">
      <c r="S102" s="26"/>
    </row>
    <row r="103" ht="12.75">
      <c r="S103" s="26"/>
    </row>
    <row r="104" ht="12.75">
      <c r="S104" s="26"/>
    </row>
    <row r="105" ht="12.75">
      <c r="S105" s="26"/>
    </row>
    <row r="106" ht="12.75">
      <c r="S106" s="26"/>
    </row>
    <row r="107" ht="12.75">
      <c r="S107" s="63"/>
    </row>
  </sheetData>
  <sheetProtection/>
  <mergeCells count="5">
    <mergeCell ref="J2:M2"/>
    <mergeCell ref="B26:G26"/>
    <mergeCell ref="B24:G24"/>
    <mergeCell ref="B25:G25"/>
    <mergeCell ref="D2:F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2022-07-28T05:28:55Z</dcterms:created>
  <dcterms:modified xsi:type="dcterms:W3CDTF">2022-07-28T05:28:55Z</dcterms:modified>
  <cp:category/>
  <cp:version/>
  <cp:contentType/>
  <cp:contentStatus/>
</cp:coreProperties>
</file>