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BAB121A0-1AE9-4B69-82FC-4F3680873660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  <sheet name="02" sheetId="2" r:id="rId2"/>
  </sheets>
  <definedNames>
    <definedName name="_xlnm.Print_Area" localSheetId="0">'01'!$B$2:$N$61,'01'!$P$2:$AA$61</definedName>
    <definedName name="_xlnm.Print_Area" localSheetId="1">'02'!$B$2:$P$61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1" l="1"/>
  <c r="M53" i="1"/>
  <c r="L53" i="1"/>
  <c r="K53" i="1"/>
  <c r="J53" i="1"/>
  <c r="I53" i="1"/>
  <c r="H53" i="1" s="1"/>
  <c r="P51" i="1" l="1"/>
  <c r="N51" i="1"/>
  <c r="M51" i="1"/>
  <c r="L51" i="1"/>
  <c r="K51" i="1"/>
  <c r="J51" i="1"/>
  <c r="I51" i="1"/>
  <c r="H51" i="1" l="1"/>
  <c r="P61" i="1"/>
  <c r="P60" i="1"/>
  <c r="P59" i="1"/>
  <c r="P58" i="1"/>
  <c r="P57" i="1"/>
  <c r="P56" i="1"/>
  <c r="P55" i="1"/>
  <c r="P54" i="1"/>
  <c r="P53" i="1"/>
  <c r="P52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J10" i="1" l="1"/>
  <c r="J11" i="1"/>
  <c r="J12" i="1"/>
  <c r="J13" i="1"/>
  <c r="J15" i="1"/>
  <c r="J16" i="1"/>
  <c r="J17" i="1"/>
  <c r="J18" i="1"/>
  <c r="J25" i="1"/>
  <c r="K10" i="1"/>
  <c r="K11" i="1"/>
  <c r="K12" i="1"/>
  <c r="K13" i="1"/>
  <c r="K15" i="1"/>
  <c r="K16" i="1"/>
  <c r="K17" i="1"/>
  <c r="K18" i="1"/>
  <c r="K25" i="1"/>
  <c r="L10" i="1"/>
  <c r="L11" i="1"/>
  <c r="L12" i="1"/>
  <c r="L13" i="1"/>
  <c r="L15" i="1"/>
  <c r="L16" i="1"/>
  <c r="L17" i="1"/>
  <c r="L18" i="1"/>
  <c r="L25" i="1"/>
  <c r="M10" i="1"/>
  <c r="N10" i="1"/>
  <c r="N11" i="1"/>
  <c r="N12" i="1"/>
  <c r="N13" i="1"/>
  <c r="N15" i="1"/>
  <c r="N16" i="1"/>
  <c r="N17" i="1"/>
  <c r="N18" i="1"/>
  <c r="N25" i="1"/>
  <c r="I61" i="1"/>
  <c r="H61" i="1" s="1"/>
  <c r="I60" i="1"/>
  <c r="H60" i="1" s="1"/>
  <c r="I59" i="1"/>
  <c r="H59" i="1" s="1"/>
  <c r="I58" i="1"/>
  <c r="H58" i="1" s="1"/>
  <c r="I57" i="1"/>
  <c r="H57" i="1" s="1"/>
  <c r="I56" i="1"/>
  <c r="H56" i="1" s="1"/>
  <c r="I55" i="1"/>
  <c r="H55" i="1" s="1"/>
  <c r="I54" i="1"/>
  <c r="H54" i="1" s="1"/>
  <c r="I52" i="1"/>
  <c r="H52" i="1" s="1"/>
  <c r="I50" i="1"/>
  <c r="H50" i="1" s="1"/>
  <c r="I49" i="1"/>
  <c r="H49" i="1" s="1"/>
  <c r="I48" i="1"/>
  <c r="H48" i="1" s="1"/>
  <c r="I47" i="1"/>
  <c r="H47" i="1" s="1"/>
  <c r="I46" i="1"/>
  <c r="H46" i="1" s="1"/>
  <c r="I45" i="1"/>
  <c r="H45" i="1" s="1"/>
  <c r="I44" i="1"/>
  <c r="H44" i="1" s="1"/>
  <c r="I43" i="1"/>
  <c r="H43" i="1" s="1"/>
  <c r="I42" i="1"/>
  <c r="H42" i="1" s="1"/>
  <c r="I41" i="1"/>
  <c r="H41" i="1" s="1"/>
  <c r="I40" i="1"/>
  <c r="H40" i="1" s="1"/>
  <c r="I39" i="1"/>
  <c r="H39" i="1" s="1"/>
  <c r="I38" i="1"/>
  <c r="H38" i="1" s="1"/>
  <c r="I37" i="1"/>
  <c r="I36" i="1"/>
  <c r="I35" i="1"/>
  <c r="H35" i="1" s="1"/>
  <c r="I34" i="1"/>
  <c r="H34" i="1" s="1"/>
  <c r="I33" i="1"/>
  <c r="I32" i="1"/>
  <c r="H32" i="1" s="1"/>
  <c r="I31" i="1"/>
  <c r="H31" i="1" s="1"/>
  <c r="I30" i="1"/>
  <c r="H30" i="1" s="1"/>
  <c r="I29" i="1"/>
  <c r="H29" i="1" s="1"/>
  <c r="I28" i="1"/>
  <c r="H28" i="1" s="1"/>
  <c r="I27" i="1"/>
  <c r="H27" i="1" s="1"/>
  <c r="I26" i="1"/>
  <c r="H26" i="1" s="1"/>
  <c r="I25" i="1"/>
  <c r="H25" i="1" s="1"/>
  <c r="I24" i="1"/>
  <c r="H24" i="1" s="1"/>
  <c r="I23" i="1"/>
  <c r="H23" i="1" s="1"/>
  <c r="I22" i="1"/>
  <c r="H22" i="1" s="1"/>
  <c r="I21" i="1"/>
  <c r="H21" i="1" s="1"/>
  <c r="I20" i="1"/>
  <c r="H20" i="1" s="1"/>
  <c r="I19" i="1"/>
  <c r="H19" i="1" s="1"/>
  <c r="I18" i="1"/>
  <c r="H18" i="1" s="1"/>
  <c r="I17" i="1"/>
  <c r="H17" i="1" s="1"/>
  <c r="I16" i="1"/>
  <c r="H16" i="1" s="1"/>
  <c r="I15" i="1"/>
  <c r="H15" i="1" s="1"/>
  <c r="I14" i="1"/>
  <c r="H14" i="1" s="1"/>
  <c r="I13" i="1"/>
  <c r="H13" i="1" s="1"/>
  <c r="I12" i="1"/>
  <c r="H12" i="1" s="1"/>
  <c r="I11" i="1"/>
  <c r="H11" i="1" s="1"/>
  <c r="I10" i="1"/>
  <c r="H10" i="1" s="1"/>
  <c r="I9" i="1"/>
  <c r="H9" i="1" s="1"/>
  <c r="I8" i="1"/>
  <c r="J8" i="1"/>
  <c r="K8" i="1"/>
  <c r="L8" i="1"/>
  <c r="M8" i="1"/>
  <c r="N8" i="1"/>
  <c r="J9" i="1"/>
  <c r="K9" i="1"/>
  <c r="L9" i="1"/>
  <c r="M9" i="1"/>
  <c r="N9" i="1"/>
  <c r="M11" i="1"/>
  <c r="M12" i="1"/>
  <c r="M13" i="1"/>
  <c r="J14" i="1"/>
  <c r="K14" i="1"/>
  <c r="L14" i="1"/>
  <c r="M14" i="1"/>
  <c r="N14" i="1"/>
  <c r="M15" i="1"/>
  <c r="M16" i="1"/>
  <c r="M17" i="1"/>
  <c r="M18" i="1"/>
  <c r="J19" i="1"/>
  <c r="K19" i="1"/>
  <c r="L19" i="1"/>
  <c r="M19" i="1"/>
  <c r="N19" i="1"/>
  <c r="J20" i="1"/>
  <c r="K20" i="1"/>
  <c r="L20" i="1"/>
  <c r="M20" i="1"/>
  <c r="N20" i="1"/>
  <c r="J21" i="1"/>
  <c r="K21" i="1"/>
  <c r="L21" i="1"/>
  <c r="M21" i="1"/>
  <c r="N21" i="1"/>
  <c r="J22" i="1"/>
  <c r="K22" i="1"/>
  <c r="L22" i="1"/>
  <c r="M22" i="1"/>
  <c r="N22" i="1"/>
  <c r="J23" i="1"/>
  <c r="K23" i="1"/>
  <c r="L23" i="1"/>
  <c r="M23" i="1"/>
  <c r="N23" i="1"/>
  <c r="J24" i="1"/>
  <c r="K24" i="1"/>
  <c r="L24" i="1"/>
  <c r="M24" i="1"/>
  <c r="N24" i="1"/>
  <c r="M25" i="1"/>
  <c r="J26" i="1"/>
  <c r="K26" i="1"/>
  <c r="L26" i="1"/>
  <c r="M26" i="1"/>
  <c r="N26" i="1"/>
  <c r="J27" i="1"/>
  <c r="K27" i="1"/>
  <c r="L27" i="1"/>
  <c r="M27" i="1"/>
  <c r="N27" i="1"/>
  <c r="J28" i="1"/>
  <c r="K28" i="1"/>
  <c r="L28" i="1"/>
  <c r="M28" i="1"/>
  <c r="N28" i="1"/>
  <c r="J29" i="1"/>
  <c r="K29" i="1"/>
  <c r="L29" i="1"/>
  <c r="M29" i="1"/>
  <c r="N29" i="1"/>
  <c r="J30" i="1"/>
  <c r="K30" i="1"/>
  <c r="L30" i="1"/>
  <c r="M30" i="1"/>
  <c r="N30" i="1"/>
  <c r="J31" i="1"/>
  <c r="K31" i="1"/>
  <c r="L31" i="1"/>
  <c r="M31" i="1"/>
  <c r="N31" i="1"/>
  <c r="J32" i="1"/>
  <c r="K32" i="1"/>
  <c r="L32" i="1"/>
  <c r="M32" i="1"/>
  <c r="N32" i="1"/>
  <c r="J33" i="1"/>
  <c r="K33" i="1"/>
  <c r="L33" i="1"/>
  <c r="M33" i="1"/>
  <c r="N33" i="1"/>
  <c r="J34" i="1"/>
  <c r="K34" i="1"/>
  <c r="L34" i="1"/>
  <c r="M34" i="1"/>
  <c r="N34" i="1"/>
  <c r="J35" i="1"/>
  <c r="K35" i="1"/>
  <c r="L35" i="1"/>
  <c r="M35" i="1"/>
  <c r="N35" i="1"/>
  <c r="J36" i="1"/>
  <c r="K36" i="1"/>
  <c r="L36" i="1"/>
  <c r="M36" i="1"/>
  <c r="N36" i="1"/>
  <c r="J37" i="1"/>
  <c r="K37" i="1"/>
  <c r="L37" i="1"/>
  <c r="M37" i="1"/>
  <c r="N37" i="1"/>
  <c r="J38" i="1"/>
  <c r="K38" i="1"/>
  <c r="L38" i="1"/>
  <c r="M38" i="1"/>
  <c r="N38" i="1"/>
  <c r="J39" i="1"/>
  <c r="K39" i="1"/>
  <c r="L39" i="1"/>
  <c r="M39" i="1"/>
  <c r="N39" i="1"/>
  <c r="J40" i="1"/>
  <c r="K40" i="1"/>
  <c r="L40" i="1"/>
  <c r="M40" i="1"/>
  <c r="N40" i="1"/>
  <c r="J41" i="1"/>
  <c r="K41" i="1"/>
  <c r="L41" i="1"/>
  <c r="M41" i="1"/>
  <c r="N41" i="1"/>
  <c r="J42" i="1"/>
  <c r="K42" i="1"/>
  <c r="L42" i="1"/>
  <c r="M42" i="1"/>
  <c r="N42" i="1"/>
  <c r="J43" i="1"/>
  <c r="K43" i="1"/>
  <c r="L43" i="1"/>
  <c r="M43" i="1"/>
  <c r="N43" i="1"/>
  <c r="J44" i="1"/>
  <c r="K44" i="1"/>
  <c r="L44" i="1"/>
  <c r="M44" i="1"/>
  <c r="N44" i="1"/>
  <c r="J45" i="1"/>
  <c r="K45" i="1"/>
  <c r="L45" i="1"/>
  <c r="M45" i="1"/>
  <c r="N45" i="1"/>
  <c r="J46" i="1"/>
  <c r="K46" i="1"/>
  <c r="L46" i="1"/>
  <c r="M46" i="1"/>
  <c r="N46" i="1"/>
  <c r="J47" i="1"/>
  <c r="K47" i="1"/>
  <c r="L47" i="1"/>
  <c r="M47" i="1"/>
  <c r="N47" i="1"/>
  <c r="J48" i="1"/>
  <c r="K48" i="1"/>
  <c r="L48" i="1"/>
  <c r="M48" i="1"/>
  <c r="N48" i="1"/>
  <c r="J49" i="1"/>
  <c r="K49" i="1"/>
  <c r="L49" i="1"/>
  <c r="M49" i="1"/>
  <c r="N49" i="1"/>
  <c r="J50" i="1"/>
  <c r="K50" i="1"/>
  <c r="L50" i="1"/>
  <c r="M50" i="1"/>
  <c r="N50" i="1"/>
  <c r="J52" i="1"/>
  <c r="K52" i="1"/>
  <c r="L52" i="1"/>
  <c r="M52" i="1"/>
  <c r="N52" i="1"/>
  <c r="J54" i="1"/>
  <c r="K54" i="1"/>
  <c r="L54" i="1"/>
  <c r="M54" i="1"/>
  <c r="N54" i="1"/>
  <c r="J55" i="1"/>
  <c r="K55" i="1"/>
  <c r="L55" i="1"/>
  <c r="M55" i="1"/>
  <c r="N55" i="1"/>
  <c r="J56" i="1"/>
  <c r="K56" i="1"/>
  <c r="L56" i="1"/>
  <c r="M56" i="1"/>
  <c r="N56" i="1"/>
  <c r="J57" i="1"/>
  <c r="K57" i="1"/>
  <c r="L57" i="1"/>
  <c r="M57" i="1"/>
  <c r="N57" i="1"/>
  <c r="J58" i="1"/>
  <c r="K58" i="1"/>
  <c r="L58" i="1"/>
  <c r="M58" i="1"/>
  <c r="N58" i="1"/>
  <c r="J59" i="1"/>
  <c r="K59" i="1"/>
  <c r="L59" i="1"/>
  <c r="M59" i="1"/>
  <c r="N59" i="1"/>
  <c r="J60" i="1"/>
  <c r="K60" i="1"/>
  <c r="L60" i="1"/>
  <c r="M60" i="1"/>
  <c r="N60" i="1"/>
  <c r="J61" i="1"/>
  <c r="K61" i="1"/>
  <c r="L61" i="1"/>
  <c r="M61" i="1"/>
  <c r="N61" i="1"/>
  <c r="H8" i="1" l="1"/>
  <c r="N7" i="1"/>
  <c r="J7" i="1"/>
  <c r="M7" i="1"/>
  <c r="L7" i="1"/>
  <c r="H37" i="1"/>
  <c r="I7" i="1"/>
  <c r="K7" i="1"/>
  <c r="H36" i="1" l="1"/>
  <c r="H33" i="1"/>
  <c r="H7" i="1"/>
</calcChain>
</file>

<file path=xl/sharedStrings.xml><?xml version="1.0" encoding="utf-8"?>
<sst xmlns="http://schemas.openxmlformats.org/spreadsheetml/2006/main" count="235" uniqueCount="99">
  <si>
    <t>計</t>
  </si>
  <si>
    <t>主たる被害者が６４歳以下</t>
  </si>
  <si>
    <t>主たる被害者が６５歳以上</t>
  </si>
  <si>
    <t>年齢不明</t>
  </si>
  <si>
    <t>法人団体
又は
被害者なし</t>
    <rPh sb="0" eb="2">
      <t>ホウジン</t>
    </rPh>
    <rPh sb="2" eb="4">
      <t>ダンタイ</t>
    </rPh>
    <phoneticPr fontId="1"/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</si>
  <si>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</si>
  <si>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</si>
  <si>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</si>
  <si>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</si>
  <si>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</si>
  <si>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</si>
  <si>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</si>
  <si>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</si>
  <si>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</si>
  <si>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</si>
  <si>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</si>
  <si>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</si>
  <si>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</si>
  <si>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</si>
  <si>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</si>
  <si>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</si>
  <si>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 xml:space="preserve">       　　被害者の世帯構成
 罪  種</t>
    <rPh sb="9" eb="12">
      <t>ヒガイシャ</t>
    </rPh>
    <rPh sb="13" eb="15">
      <t>セタイ</t>
    </rPh>
    <rPh sb="15" eb="17">
      <t>コウセイ</t>
    </rPh>
    <phoneticPr fontId="1"/>
  </si>
  <si>
    <t>総数</t>
    <phoneticPr fontId="1"/>
  </si>
  <si>
    <t xml:space="preserve"> 自宅での被害</t>
    <phoneticPr fontId="1"/>
  </si>
  <si>
    <t>自宅以外
の被害</t>
    <phoneticPr fontId="1"/>
  </si>
  <si>
    <t>計</t>
    <phoneticPr fontId="1"/>
  </si>
  <si>
    <t>不明</t>
    <phoneticPr fontId="1"/>
  </si>
  <si>
    <t xml:space="preserve"> 自宅での被害</t>
    <phoneticPr fontId="1"/>
  </si>
  <si>
    <t>計</t>
    <phoneticPr fontId="1"/>
  </si>
  <si>
    <r>
      <t>刑法犯総数</t>
    </r>
    <r>
      <rPr>
        <sz val="9"/>
        <rFont val="ＭＳ ゴシック"/>
        <family val="3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1"/>
  </si>
  <si>
    <t>独居世帯</t>
    <rPh sb="2" eb="4">
      <t>セタイ</t>
    </rPh>
    <phoneticPr fontId="1"/>
  </si>
  <si>
    <t>その他
の世帯</t>
    <rPh sb="5" eb="7">
      <t>セタイ</t>
    </rPh>
    <phoneticPr fontId="1"/>
  </si>
  <si>
    <t>夫婦のみ
の世帯</t>
    <rPh sb="6" eb="8">
      <t>セタイ</t>
    </rPh>
    <phoneticPr fontId="1"/>
  </si>
  <si>
    <t>独居
世帯</t>
    <rPh sb="3" eb="5">
      <t>セタイ</t>
    </rPh>
    <phoneticPr fontId="1"/>
  </si>
  <si>
    <t>自宅以外
の被害</t>
    <rPh sb="6" eb="8">
      <t>ヒガイ</t>
    </rPh>
    <phoneticPr fontId="1"/>
  </si>
  <si>
    <t>殺人</t>
    <phoneticPr fontId="1"/>
  </si>
  <si>
    <t>嬰児殺</t>
    <phoneticPr fontId="1"/>
  </si>
  <si>
    <t>強盗</t>
    <phoneticPr fontId="1"/>
  </si>
  <si>
    <t>放火</t>
    <phoneticPr fontId="1"/>
  </si>
  <si>
    <t>暴行</t>
    <phoneticPr fontId="1"/>
  </si>
  <si>
    <t>傷害</t>
    <phoneticPr fontId="1"/>
  </si>
  <si>
    <t>うち)</t>
    <phoneticPr fontId="1"/>
  </si>
  <si>
    <t>脅迫</t>
    <phoneticPr fontId="1"/>
  </si>
  <si>
    <t>恐喝</t>
    <phoneticPr fontId="1"/>
  </si>
  <si>
    <t>侵入盗</t>
    <phoneticPr fontId="1"/>
  </si>
  <si>
    <t>乗り物盗</t>
    <phoneticPr fontId="1"/>
  </si>
  <si>
    <t>非侵入盗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</si>
  <si>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</si>
  <si>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</si>
  <si>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</si>
  <si>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</si>
  <si>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印章偽造</t>
    <phoneticPr fontId="1"/>
  </si>
  <si>
    <t>汚職</t>
    <phoneticPr fontId="1"/>
  </si>
  <si>
    <t>うち)</t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</si>
  <si>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</si>
  <si>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背任</t>
    <phoneticPr fontId="1"/>
  </si>
  <si>
    <t>賭博</t>
    <phoneticPr fontId="1"/>
  </si>
  <si>
    <t>わいせつ</t>
    <phoneticPr fontId="1"/>
  </si>
  <si>
    <t>うち)</t>
    <phoneticPr fontId="1"/>
  </si>
  <si>
    <t>うち)</t>
    <phoneticPr fontId="1"/>
  </si>
  <si>
    <t>うち)</t>
    <phoneticPr fontId="1"/>
  </si>
  <si>
    <t>占有離脱物横領</t>
    <phoneticPr fontId="1"/>
  </si>
  <si>
    <t>公務執行妨害</t>
    <phoneticPr fontId="1"/>
  </si>
  <si>
    <t>うち)</t>
    <phoneticPr fontId="1"/>
  </si>
  <si>
    <t>うち)</t>
    <phoneticPr fontId="1"/>
  </si>
  <si>
    <t>逮捕監禁</t>
    <phoneticPr fontId="1"/>
  </si>
  <si>
    <t>うち)</t>
    <phoneticPr fontId="1"/>
  </si>
  <si>
    <t>うち)</t>
    <phoneticPr fontId="1"/>
  </si>
  <si>
    <t>嬰児殺</t>
    <phoneticPr fontId="1"/>
  </si>
  <si>
    <t>うち)</t>
    <phoneticPr fontId="1"/>
  </si>
  <si>
    <t>わいせつ</t>
    <phoneticPr fontId="1"/>
  </si>
  <si>
    <t>うち)</t>
    <phoneticPr fontId="1"/>
  </si>
  <si>
    <t>うち)</t>
    <phoneticPr fontId="1"/>
  </si>
  <si>
    <t>うち)</t>
    <phoneticPr fontId="1"/>
  </si>
  <si>
    <t>逮捕監禁</t>
    <phoneticPr fontId="1"/>
  </si>
  <si>
    <t>うち)</t>
    <phoneticPr fontId="1"/>
  </si>
  <si>
    <t>世帯構成別  認知件数</t>
    <phoneticPr fontId="1"/>
  </si>
  <si>
    <t>凶悪犯</t>
    <phoneticPr fontId="1"/>
  </si>
  <si>
    <t>粗暴犯</t>
    <phoneticPr fontId="1"/>
  </si>
  <si>
    <t>窃盗犯</t>
    <phoneticPr fontId="1"/>
  </si>
  <si>
    <t>知能犯</t>
    <phoneticPr fontId="1"/>
  </si>
  <si>
    <t>風俗犯</t>
    <phoneticPr fontId="1"/>
  </si>
  <si>
    <t>その他の刑法犯</t>
    <phoneticPr fontId="1"/>
  </si>
  <si>
    <t>粗暴犯</t>
    <phoneticPr fontId="1"/>
  </si>
  <si>
    <t>窃盗犯</t>
    <phoneticPr fontId="1"/>
  </si>
  <si>
    <t>知能犯</t>
    <phoneticPr fontId="1"/>
  </si>
  <si>
    <t>風俗犯</t>
    <phoneticPr fontId="1"/>
  </si>
  <si>
    <t>その他の刑法犯</t>
    <phoneticPr fontId="1"/>
  </si>
  <si>
    <t>57　罪種別  被害者の世帯構成別  認知件数（つづき）</t>
    <phoneticPr fontId="1"/>
  </si>
  <si>
    <t>57　罪種別  被害者の</t>
    <phoneticPr fontId="1"/>
  </si>
  <si>
    <t>対象犯罪以外</t>
    <rPh sb="0" eb="2">
      <t>タイショウ</t>
    </rPh>
    <rPh sb="2" eb="4">
      <t>ハンザイ</t>
    </rPh>
    <rPh sb="4" eb="6">
      <t>イガイ</t>
    </rPh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</si>
  <si>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</si>
  <si>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</si>
  <si>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r>
      <t xml:space="preserve">被害者の世帯構成
  </t>
    </r>
    <r>
      <rPr>
        <sz val="10"/>
        <color indexed="9"/>
        <rFont val="ＭＳ 明朝"/>
        <family val="1"/>
        <charset val="128"/>
      </rPr>
      <t>・</t>
    </r>
    <r>
      <rPr>
        <sz val="10"/>
        <rFont val="ＭＳ 明朝"/>
        <family val="1"/>
        <charset val="128"/>
      </rPr>
      <t>　　　　　　　　罪 種</t>
    </r>
    <rPh sb="0" eb="3">
      <t>ヒガイシャ</t>
    </rPh>
    <rPh sb="4" eb="6">
      <t>セタイ</t>
    </rPh>
    <rPh sb="6" eb="8">
      <t>コウセイ</t>
    </rPh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</si>
  <si>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</si>
  <si>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</si>
  <si>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</si>
  <si>
    <t>面会要求等</t>
    <rPh sb="0" eb="5">
      <t>メンカイヨウキュウトウ</t>
    </rPh>
    <phoneticPr fontId="1"/>
  </si>
  <si>
    <t>性的姿態撮影等処罰法</t>
    <rPh sb="0" eb="10">
      <t>セイテキシタイサツエイトウショバツホウ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</si>
</sst>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10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4">
    <xf numFmtId="0" fontId="0" fillId="0" borderId="0" xfId="0"/>
    <xf numFmtId="0" fontId="7" fillId="0" borderId="0" xfId="0" applyFont="1" applyFill="1"/>
    <xf numFmtId="0" fontId="4" fillId="0" borderId="0" xfId="0" applyFont="1" applyFill="1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 applyProtection="1">
      <alignment horizontal="distributed" vertical="center" wrapText="1" justifyLastLine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0" xfId="0" applyFont="1" applyFill="1"/>
    <xf numFmtId="176" fontId="0" fillId="0" borderId="0" xfId="0" applyNumberFormat="1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4" fillId="0" borderId="4" xfId="0" applyFont="1" applyFill="1" applyBorder="1" applyAlignment="1">
      <alignment horizontal="distributed"/>
    </xf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5" fillId="0" borderId="0" xfId="0" applyFont="1" applyFill="1" applyAlignment="1"/>
    <xf numFmtId="0" fontId="7" fillId="0" borderId="0" xfId="0" applyFont="1" applyFill="1" applyAlignment="1"/>
    <xf numFmtId="0" fontId="0" fillId="0" borderId="0" xfId="0" applyFill="1"/>
    <xf numFmtId="38" fontId="5" fillId="0" borderId="2" xfId="0" applyNumberFormat="1" applyFont="1" applyFill="1" applyBorder="1" applyAlignment="1" applyProtection="1">
      <alignment vertical="center"/>
    </xf>
    <xf numFmtId="38" fontId="7" fillId="0" borderId="2" xfId="0" applyNumberFormat="1" applyFont="1" applyFill="1" applyBorder="1" applyAlignment="1" applyProtection="1">
      <alignment vertical="center"/>
    </xf>
    <xf numFmtId="38" fontId="7" fillId="0" borderId="3" xfId="0" applyNumberFormat="1" applyFont="1" applyFill="1" applyBorder="1" applyAlignment="1" applyProtection="1">
      <alignment vertical="center"/>
    </xf>
    <xf numFmtId="38" fontId="5" fillId="0" borderId="3" xfId="0" applyNumberFormat="1" applyFont="1" applyFill="1" applyBorder="1" applyAlignment="1" applyProtection="1">
      <alignment vertical="center"/>
    </xf>
    <xf numFmtId="38" fontId="5" fillId="0" borderId="6" xfId="0" applyNumberFormat="1" applyFont="1" applyFill="1" applyBorder="1" applyAlignment="1" applyProtection="1">
      <alignment vertical="center"/>
    </xf>
    <xf numFmtId="38" fontId="7" fillId="0" borderId="6" xfId="0" applyNumberFormat="1" applyFont="1" applyFill="1" applyBorder="1" applyAlignment="1" applyProtection="1">
      <alignment vertical="center"/>
    </xf>
    <xf numFmtId="38" fontId="7" fillId="0" borderId="7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vertical="center"/>
    </xf>
    <xf numFmtId="38" fontId="5" fillId="0" borderId="3" xfId="1" applyNumberFormat="1" applyFont="1" applyFill="1" applyBorder="1" applyAlignment="1" applyProtection="1"/>
    <xf numFmtId="38" fontId="5" fillId="0" borderId="4" xfId="0" applyNumberFormat="1" applyFont="1" applyFill="1" applyBorder="1" applyAlignment="1" applyProtection="1">
      <alignment vertical="center"/>
    </xf>
    <xf numFmtId="38" fontId="7" fillId="0" borderId="0" xfId="0" applyNumberFormat="1" applyFont="1" applyFill="1" applyBorder="1" applyAlignment="1" applyProtection="1">
      <alignment vertical="center"/>
    </xf>
    <xf numFmtId="38" fontId="4" fillId="0" borderId="3" xfId="1" applyNumberFormat="1" applyFont="1" applyFill="1" applyBorder="1" applyAlignment="1" applyProtection="1"/>
    <xf numFmtId="38" fontId="7" fillId="0" borderId="4" xfId="0" applyNumberFormat="1" applyFont="1" applyFill="1" applyBorder="1" applyAlignment="1" applyProtection="1">
      <alignment vertical="center"/>
    </xf>
    <xf numFmtId="38" fontId="4" fillId="0" borderId="3" xfId="1" applyNumberFormat="1" applyFont="1" applyFill="1" applyBorder="1" applyAlignment="1" applyProtection="1">
      <protection locked="0"/>
    </xf>
    <xf numFmtId="38" fontId="0" fillId="0" borderId="3" xfId="1" applyNumberFormat="1" applyFont="1" applyFill="1" applyBorder="1" applyAlignment="1" applyProtection="1">
      <protection locked="0"/>
    </xf>
    <xf numFmtId="38" fontId="0" fillId="0" borderId="4" xfId="0" applyNumberFormat="1" applyFont="1" applyFill="1" applyBorder="1" applyAlignment="1" applyProtection="1">
      <alignment vertical="center"/>
    </xf>
    <xf numFmtId="38" fontId="7" fillId="0" borderId="4" xfId="0" applyNumberFormat="1" applyFont="1" applyFill="1" applyBorder="1" applyAlignment="1">
      <alignment vertical="center"/>
    </xf>
    <xf numFmtId="38" fontId="4" fillId="0" borderId="2" xfId="1" applyNumberFormat="1" applyFill="1" applyBorder="1" applyAlignment="1" applyProtection="1">
      <protection locked="0"/>
    </xf>
    <xf numFmtId="38" fontId="5" fillId="0" borderId="4" xfId="0" applyNumberFormat="1" applyFont="1" applyFill="1" applyBorder="1" applyAlignment="1">
      <alignment vertical="center"/>
    </xf>
    <xf numFmtId="38" fontId="5" fillId="0" borderId="2" xfId="1" applyNumberFormat="1" applyFont="1" applyFill="1" applyBorder="1" applyAlignment="1" applyProtection="1">
      <protection locked="0"/>
    </xf>
    <xf numFmtId="38" fontId="7" fillId="0" borderId="8" xfId="0" applyNumberFormat="1" applyFont="1" applyFill="1" applyBorder="1" applyAlignment="1">
      <alignment vertical="center"/>
    </xf>
    <xf numFmtId="38" fontId="4" fillId="0" borderId="7" xfId="1" applyNumberFormat="1" applyFill="1" applyBorder="1" applyAlignment="1" applyProtection="1">
      <protection locked="0"/>
    </xf>
    <xf numFmtId="38" fontId="5" fillId="0" borderId="2" xfId="0" applyNumberFormat="1" applyFont="1" applyFill="1" applyBorder="1" applyAlignment="1" applyProtection="1"/>
    <xf numFmtId="38" fontId="5" fillId="0" borderId="9" xfId="1" applyNumberFormat="1" applyFont="1" applyFill="1" applyBorder="1" applyAlignment="1" applyProtection="1"/>
    <xf numFmtId="38" fontId="5" fillId="0" borderId="2" xfId="1" applyNumberFormat="1" applyFont="1" applyFill="1" applyBorder="1" applyAlignment="1" applyProtection="1"/>
    <xf numFmtId="38" fontId="7" fillId="0" borderId="2" xfId="0" applyNumberFormat="1" applyFont="1" applyFill="1" applyBorder="1" applyAlignment="1" applyProtection="1"/>
    <xf numFmtId="38" fontId="4" fillId="0" borderId="2" xfId="1" applyNumberFormat="1" applyFont="1" applyFill="1" applyBorder="1" applyAlignment="1" applyProtection="1"/>
    <xf numFmtId="38" fontId="4" fillId="0" borderId="2" xfId="1" applyNumberFormat="1" applyFont="1" applyFill="1" applyBorder="1" applyAlignment="1" applyProtection="1">
      <protection locked="0"/>
    </xf>
    <xf numFmtId="38" fontId="7" fillId="0" borderId="3" xfId="0" applyNumberFormat="1" applyFont="1" applyFill="1" applyBorder="1" applyAlignment="1" applyProtection="1"/>
    <xf numFmtId="38" fontId="7" fillId="0" borderId="3" xfId="0" applyNumberFormat="1" applyFont="1" applyFill="1" applyBorder="1" applyAlignment="1"/>
    <xf numFmtId="38" fontId="5" fillId="0" borderId="3" xfId="0" applyNumberFormat="1" applyFont="1" applyFill="1" applyBorder="1" applyAlignment="1"/>
    <xf numFmtId="38" fontId="7" fillId="0" borderId="6" xfId="0" applyNumberFormat="1" applyFont="1" applyFill="1" applyBorder="1" applyAlignment="1"/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/>
    </xf>
    <xf numFmtId="0" fontId="4" fillId="0" borderId="0" xfId="0" applyFont="1" applyFill="1" applyBorder="1" applyAlignment="1"/>
    <xf numFmtId="0" fontId="0" fillId="0" borderId="4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38" fontId="7" fillId="0" borderId="0" xfId="0" applyNumberFormat="1" applyFont="1" applyFill="1" applyBorder="1" applyAlignment="1" applyProtection="1">
      <alignment vertical="center"/>
      <protection locked="0"/>
    </xf>
    <xf numFmtId="38" fontId="5" fillId="0" borderId="0" xfId="0" applyNumberFormat="1" applyFont="1" applyFill="1" applyBorder="1" applyAlignment="1" applyProtection="1">
      <alignment vertical="center"/>
      <protection locked="0"/>
    </xf>
    <xf numFmtId="38" fontId="7" fillId="0" borderId="0" xfId="0" applyNumberFormat="1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38" fontId="7" fillId="0" borderId="0" xfId="0" applyNumberFormat="1" applyFont="1" applyFill="1"/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/>
    </xf>
    <xf numFmtId="0" fontId="8" fillId="0" borderId="4" xfId="0" applyFont="1" applyFill="1" applyBorder="1" applyAlignment="1">
      <alignment horizontal="distributed"/>
    </xf>
    <xf numFmtId="0" fontId="4" fillId="0" borderId="4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4" fillId="0" borderId="4" xfId="0" applyFont="1" applyFill="1" applyBorder="1" applyAlignment="1">
      <alignment horizontal="distributed"/>
    </xf>
    <xf numFmtId="0" fontId="0" fillId="0" borderId="0" xfId="0" applyFont="1" applyFill="1" applyBorder="1" applyAlignment="1">
      <alignment horizontal="distributed" vertical="center"/>
    </xf>
    <xf numFmtId="0" fontId="0" fillId="0" borderId="16" xfId="0" applyFont="1" applyFill="1" applyBorder="1" applyAlignment="1">
      <alignment vertical="distributed" wrapText="1"/>
    </xf>
    <xf numFmtId="0" fontId="4" fillId="0" borderId="17" xfId="0" applyFont="1" applyFill="1" applyBorder="1" applyAlignment="1">
      <alignment vertical="distributed" wrapText="1"/>
    </xf>
    <xf numFmtId="0" fontId="4" fillId="0" borderId="18" xfId="0" applyFont="1" applyFill="1" applyBorder="1" applyAlignment="1">
      <alignment vertical="distributed" wrapText="1"/>
    </xf>
    <xf numFmtId="0" fontId="4" fillId="0" borderId="19" xfId="0" applyFont="1" applyFill="1" applyBorder="1" applyAlignment="1">
      <alignment vertical="distributed" wrapText="1"/>
    </xf>
    <xf numFmtId="0" fontId="4" fillId="0" borderId="20" xfId="0" applyFont="1" applyFill="1" applyBorder="1" applyAlignment="1">
      <alignment vertical="distributed" wrapText="1"/>
    </xf>
    <xf numFmtId="0" fontId="4" fillId="0" borderId="21" xfId="0" applyFont="1" applyFill="1" applyBorder="1" applyAlignment="1">
      <alignment vertical="distributed" wrapText="1"/>
    </xf>
    <xf numFmtId="0" fontId="5" fillId="0" borderId="2" xfId="0" applyFont="1" applyFill="1" applyBorder="1" applyAlignment="1">
      <alignment horizontal="distributed" vertical="center"/>
    </xf>
    <xf numFmtId="0" fontId="2" fillId="0" borderId="0" xfId="0" applyFont="1" applyFill="1" applyAlignment="1" applyProtection="1">
      <alignment horizontal="distributed" vertical="center"/>
    </xf>
    <xf numFmtId="0" fontId="4" fillId="0" borderId="22" xfId="0" applyFont="1" applyFill="1" applyBorder="1" applyAlignment="1">
      <alignment vertical="distributed" wrapText="1"/>
    </xf>
    <xf numFmtId="0" fontId="4" fillId="0" borderId="23" xfId="0" applyFont="1" applyFill="1" applyBorder="1" applyAlignment="1">
      <alignment vertical="distributed" wrapText="1"/>
    </xf>
    <xf numFmtId="0" fontId="4" fillId="0" borderId="24" xfId="0" applyFont="1" applyFill="1" applyBorder="1" applyAlignment="1">
      <alignment vertical="distributed" wrapText="1"/>
    </xf>
    <xf numFmtId="0" fontId="4" fillId="0" borderId="25" xfId="0" applyFont="1" applyFill="1" applyBorder="1" applyAlignment="1" applyProtection="1">
      <alignment horizontal="distributed" vertical="center" justifyLastLine="1"/>
    </xf>
    <xf numFmtId="0" fontId="4" fillId="0" borderId="3" xfId="0" applyFont="1" applyFill="1" applyBorder="1" applyAlignment="1" applyProtection="1">
      <alignment horizontal="distributed" vertical="center" justifyLastLine="1"/>
    </xf>
    <xf numFmtId="0" fontId="4" fillId="0" borderId="26" xfId="0" applyFont="1" applyFill="1" applyBorder="1" applyAlignment="1" applyProtection="1">
      <alignment horizontal="distributed" vertical="center" justifyLastLine="1"/>
    </xf>
    <xf numFmtId="0" fontId="4" fillId="0" borderId="27" xfId="0" applyFont="1" applyFill="1" applyBorder="1" applyAlignment="1" applyProtection="1">
      <alignment horizontal="distributed" vertical="center" justifyLastLine="1"/>
    </xf>
    <xf numFmtId="0" fontId="0" fillId="0" borderId="26" xfId="0" applyFill="1" applyBorder="1" applyAlignment="1">
      <alignment horizontal="distributed" vertical="center" justifyLastLine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distributed" vertical="center" justifyLastLine="1"/>
    </xf>
    <xf numFmtId="0" fontId="4" fillId="0" borderId="13" xfId="0" applyFont="1" applyFill="1" applyBorder="1" applyAlignment="1" applyProtection="1">
      <alignment horizontal="distributed" vertical="center" justifyLastLine="1"/>
    </xf>
    <xf numFmtId="0" fontId="4" fillId="0" borderId="14" xfId="0" applyFont="1" applyFill="1" applyBorder="1" applyAlignment="1" applyProtection="1">
      <alignment horizontal="distributed" vertical="center" justifyLastLine="1"/>
    </xf>
    <xf numFmtId="0" fontId="4" fillId="0" borderId="29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distributed" vertical="center"/>
    </xf>
    <xf numFmtId="0" fontId="4" fillId="0" borderId="4" xfId="0" quotePrefix="1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distributed"/>
    </xf>
    <xf numFmtId="0" fontId="4" fillId="0" borderId="8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distributed"/>
    </xf>
    <xf numFmtId="0" fontId="5" fillId="0" borderId="4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0" fontId="2" fillId="0" borderId="0" xfId="0" applyFont="1" applyFill="1" applyAlignment="1" applyProtection="1">
      <alignment horizontal="center" vertical="center"/>
    </xf>
    <xf numFmtId="0" fontId="4" fillId="0" borderId="30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distributed" vertical="center" justifyLastLine="1"/>
    </xf>
    <xf numFmtId="0" fontId="4" fillId="0" borderId="0" xfId="0" applyFont="1" applyFill="1" applyBorder="1" applyAlignment="1" applyProtection="1">
      <alignment horizontal="distributed"/>
    </xf>
    <xf numFmtId="0" fontId="4" fillId="0" borderId="4" xfId="0" applyFont="1" applyFill="1" applyBorder="1" applyAlignment="1" applyProtection="1">
      <alignment horizontal="distributed"/>
    </xf>
    <xf numFmtId="0" fontId="4" fillId="0" borderId="0" xfId="0" quotePrefix="1" applyFont="1" applyFill="1" applyBorder="1" applyAlignment="1">
      <alignment horizontal="distributed"/>
    </xf>
    <xf numFmtId="0" fontId="4" fillId="0" borderId="4" xfId="0" quotePrefix="1" applyFont="1" applyFill="1" applyBorder="1" applyAlignment="1">
      <alignment horizontal="distributed"/>
    </xf>
    <xf numFmtId="0" fontId="4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0" fillId="0" borderId="0" xfId="0" applyFont="1" applyFill="1" applyBorder="1" applyAlignment="1"/>
    <xf numFmtId="0" fontId="7" fillId="0" borderId="0" xfId="0" applyFont="1" applyFill="1" applyBorder="1" applyAlignment="1">
      <alignment vertical="center"/>
    </xf>
  </cellXfs>
  <cellStyles count="2">
    <cellStyle name="標準" xfId="0" builtinId="0"/>
    <cellStyle name="標準_H16_038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E72"/>
  <sheetViews>
    <sheetView tabSelected="1" view="pageBreakPreview" zoomScaleNormal="100" zoomScaleSheetLayoutView="100" workbookViewId="0">
      <pane xSplit="7" ySplit="6" topLeftCell="H7" activePane="bottomRight" state="frozen"/>
      <selection activeCell="U13" sqref="U13"/>
      <selection pane="topRight" activeCell="U13" sqref="U13"/>
      <selection pane="bottomLeft" activeCell="U13" sqref="U13"/>
      <selection pane="bottomRight" activeCell="B1" sqref="B1"/>
    </sheetView>
  </sheetViews>
  <sheetFormatPr defaultColWidth="9.09765625" defaultRowHeight="12" x14ac:dyDescent="0.2"/>
  <cols>
    <col min="1" max="6" width="2.69921875" style="1" customWidth="1"/>
    <col min="7" max="7" width="15.796875" style="1" customWidth="1"/>
    <col min="8" max="8" width="11.8984375" style="1" customWidth="1"/>
    <col min="9" max="9" width="11.69921875" style="1" customWidth="1"/>
    <col min="10" max="10" width="8.59765625" style="1" customWidth="1"/>
    <col min="11" max="11" width="8.69921875" style="1" customWidth="1"/>
    <col min="12" max="12" width="11.59765625" style="1" bestFit="1" customWidth="1"/>
    <col min="13" max="13" width="6.69921875" style="1" customWidth="1"/>
    <col min="14" max="14" width="10.69921875" style="1" bestFit="1" customWidth="1"/>
    <col min="15" max="15" width="0.59765625" style="1" customWidth="1"/>
    <col min="16" max="16" width="12.296875" style="1" customWidth="1"/>
    <col min="17" max="20" width="11.69921875" style="1" customWidth="1"/>
    <col min="21" max="21" width="13.296875" style="1" customWidth="1"/>
    <col min="22" max="26" width="2.69921875" style="1" customWidth="1"/>
    <col min="27" max="27" width="15.796875" style="1" customWidth="1"/>
    <col min="28" max="28" width="10.69921875" style="1" bestFit="1" customWidth="1"/>
    <col min="29" max="16384" width="9.09765625" style="1"/>
  </cols>
  <sheetData>
    <row r="1" spans="1:31" x14ac:dyDescent="0.2">
      <c r="B1" s="36"/>
      <c r="P1" s="36"/>
    </row>
    <row r="2" spans="1:31" s="4" customFormat="1" ht="14" x14ac:dyDescent="0.2">
      <c r="A2" s="2"/>
      <c r="B2" s="3"/>
      <c r="C2" s="3"/>
      <c r="D2" s="3"/>
      <c r="E2" s="3"/>
      <c r="F2" s="3"/>
      <c r="G2" s="3"/>
      <c r="H2" s="107" t="s">
        <v>89</v>
      </c>
      <c r="I2" s="107"/>
      <c r="J2" s="107"/>
      <c r="K2" s="107"/>
      <c r="L2" s="107"/>
      <c r="M2" s="107"/>
      <c r="N2" s="3"/>
      <c r="P2" s="5"/>
      <c r="Q2" s="107" t="s">
        <v>76</v>
      </c>
      <c r="R2" s="107"/>
      <c r="S2" s="107"/>
      <c r="T2" s="107"/>
      <c r="U2" s="107"/>
      <c r="V2" s="3"/>
      <c r="W2" s="3"/>
      <c r="X2" s="3"/>
      <c r="Y2" s="3"/>
      <c r="Z2" s="3"/>
      <c r="AA2" s="3"/>
    </row>
    <row r="3" spans="1:31" s="9" customFormat="1" ht="14.5" thickBot="1" x14ac:dyDescent="0.25">
      <c r="A3" s="4"/>
      <c r="B3" s="4"/>
      <c r="C3" s="6"/>
      <c r="D3" s="6"/>
      <c r="E3" s="6"/>
      <c r="F3" s="6"/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4"/>
      <c r="W3" s="6"/>
      <c r="X3" s="6"/>
      <c r="Y3" s="6"/>
      <c r="Z3" s="6"/>
      <c r="AA3" s="6"/>
    </row>
    <row r="4" spans="1:31" s="9" customFormat="1" ht="13.5" customHeight="1" x14ac:dyDescent="0.2">
      <c r="A4" s="2"/>
      <c r="B4" s="108" t="s">
        <v>21</v>
      </c>
      <c r="C4" s="108"/>
      <c r="D4" s="108"/>
      <c r="E4" s="108"/>
      <c r="F4" s="108"/>
      <c r="G4" s="108"/>
      <c r="H4" s="111" t="s">
        <v>22</v>
      </c>
      <c r="I4" s="121" t="s">
        <v>0</v>
      </c>
      <c r="J4" s="122"/>
      <c r="K4" s="122"/>
      <c r="L4" s="122"/>
      <c r="M4" s="122"/>
      <c r="N4" s="122"/>
      <c r="O4" s="8"/>
      <c r="P4" s="122" t="s">
        <v>1</v>
      </c>
      <c r="Q4" s="122"/>
      <c r="R4" s="122"/>
      <c r="S4" s="122"/>
      <c r="T4" s="122"/>
      <c r="U4" s="122"/>
      <c r="V4" s="100" t="s">
        <v>93</v>
      </c>
      <c r="W4" s="101"/>
      <c r="X4" s="101"/>
      <c r="Y4" s="101"/>
      <c r="Z4" s="101"/>
      <c r="AA4" s="101"/>
    </row>
    <row r="5" spans="1:31" s="9" customFormat="1" ht="13.5" customHeight="1" x14ac:dyDescent="0.2">
      <c r="B5" s="109"/>
      <c r="C5" s="109"/>
      <c r="D5" s="109"/>
      <c r="E5" s="109"/>
      <c r="F5" s="109"/>
      <c r="G5" s="109"/>
      <c r="H5" s="112"/>
      <c r="I5" s="114" t="s">
        <v>25</v>
      </c>
      <c r="J5" s="118" t="s">
        <v>23</v>
      </c>
      <c r="K5" s="119"/>
      <c r="L5" s="119"/>
      <c r="M5" s="120"/>
      <c r="N5" s="123" t="s">
        <v>24</v>
      </c>
      <c r="O5" s="10"/>
      <c r="P5" s="116" t="s">
        <v>25</v>
      </c>
      <c r="Q5" s="128" t="s">
        <v>23</v>
      </c>
      <c r="R5" s="129"/>
      <c r="S5" s="129"/>
      <c r="T5" s="130"/>
      <c r="U5" s="123" t="s">
        <v>24</v>
      </c>
      <c r="V5" s="102"/>
      <c r="W5" s="103"/>
      <c r="X5" s="103"/>
      <c r="Y5" s="103"/>
      <c r="Z5" s="103"/>
      <c r="AA5" s="103"/>
      <c r="AB5" s="11"/>
    </row>
    <row r="6" spans="1:31" s="9" customFormat="1" ht="24" x14ac:dyDescent="0.2">
      <c r="B6" s="110"/>
      <c r="C6" s="110"/>
      <c r="D6" s="110"/>
      <c r="E6" s="110"/>
      <c r="F6" s="110"/>
      <c r="G6" s="110"/>
      <c r="H6" s="113"/>
      <c r="I6" s="115"/>
      <c r="J6" s="12" t="s">
        <v>33</v>
      </c>
      <c r="K6" s="12" t="s">
        <v>32</v>
      </c>
      <c r="L6" s="12" t="s">
        <v>31</v>
      </c>
      <c r="M6" s="12" t="s">
        <v>26</v>
      </c>
      <c r="N6" s="124"/>
      <c r="O6" s="10"/>
      <c r="P6" s="117"/>
      <c r="Q6" s="12" t="s">
        <v>30</v>
      </c>
      <c r="R6" s="12" t="s">
        <v>32</v>
      </c>
      <c r="S6" s="12" t="s">
        <v>31</v>
      </c>
      <c r="T6" s="12" t="s">
        <v>26</v>
      </c>
      <c r="U6" s="125"/>
      <c r="V6" s="104"/>
      <c r="W6" s="105"/>
      <c r="X6" s="105"/>
      <c r="Y6" s="105"/>
      <c r="Z6" s="105"/>
      <c r="AA6" s="105"/>
      <c r="AB6" s="11"/>
      <c r="AC6" s="11"/>
      <c r="AD6" s="11"/>
      <c r="AE6" s="11"/>
    </row>
    <row r="7" spans="1:31" s="13" customFormat="1" ht="15" customHeight="1" x14ac:dyDescent="0.2">
      <c r="B7" s="126" t="s">
        <v>29</v>
      </c>
      <c r="C7" s="126"/>
      <c r="D7" s="126"/>
      <c r="E7" s="126"/>
      <c r="F7" s="126"/>
      <c r="G7" s="127"/>
      <c r="H7" s="37">
        <f>SUM(Q7:U7,'02'!I7:P7)</f>
        <v>737679</v>
      </c>
      <c r="I7" s="37">
        <f>SUM(Q7:U7,'02'!I7:M7)</f>
        <v>168727</v>
      </c>
      <c r="J7" s="37">
        <f>Q7+'02'!I7</f>
        <v>12587</v>
      </c>
      <c r="K7" s="37">
        <f>R7+'02'!J7</f>
        <v>6955</v>
      </c>
      <c r="L7" s="37">
        <f>S7+'02'!K7</f>
        <v>27060</v>
      </c>
      <c r="M7" s="37">
        <f>T7+'02'!L7</f>
        <v>1623</v>
      </c>
      <c r="N7" s="37">
        <f>U7+'02'!M7</f>
        <v>120502</v>
      </c>
      <c r="O7" s="44"/>
      <c r="P7" s="44">
        <f>SUM(Q7:U7)</f>
        <v>138266</v>
      </c>
      <c r="Q7" s="45">
        <v>8260</v>
      </c>
      <c r="R7" s="45">
        <v>3621</v>
      </c>
      <c r="S7" s="45">
        <v>22426</v>
      </c>
      <c r="T7" s="45">
        <v>1405</v>
      </c>
      <c r="U7" s="45">
        <v>102554</v>
      </c>
      <c r="V7" s="106" t="s">
        <v>29</v>
      </c>
      <c r="W7" s="89"/>
      <c r="X7" s="89"/>
      <c r="Y7" s="89"/>
      <c r="Z7" s="89"/>
      <c r="AA7" s="89"/>
      <c r="AB7" s="16"/>
      <c r="AC7" s="16"/>
      <c r="AD7" s="16"/>
      <c r="AE7" s="16"/>
    </row>
    <row r="8" spans="1:31" s="13" customFormat="1" ht="15" customHeight="1" x14ac:dyDescent="0.2">
      <c r="B8" s="15"/>
      <c r="C8" s="89" t="s">
        <v>77</v>
      </c>
      <c r="D8" s="89"/>
      <c r="E8" s="89"/>
      <c r="F8" s="89"/>
      <c r="G8" s="95"/>
      <c r="H8" s="37">
        <f>SUM(Q8:U8,'02'!I8:P8)</f>
        <v>7034</v>
      </c>
      <c r="I8" s="37">
        <f>SUM(Q8:U8,'02'!I8:M8)</f>
        <v>6698</v>
      </c>
      <c r="J8" s="37">
        <f>Q8+'02'!I8</f>
        <v>369</v>
      </c>
      <c r="K8" s="37">
        <f>R8+'02'!J8</f>
        <v>159</v>
      </c>
      <c r="L8" s="37">
        <f>S8+'02'!K8</f>
        <v>1006</v>
      </c>
      <c r="M8" s="37">
        <f>T8+'02'!L8</f>
        <v>23</v>
      </c>
      <c r="N8" s="37">
        <f>U8+'02'!M8</f>
        <v>5141</v>
      </c>
      <c r="O8" s="44"/>
      <c r="P8" s="46">
        <f t="shared" ref="P8:P61" si="0">SUM(Q8:U8)</f>
        <v>6020</v>
      </c>
      <c r="Q8" s="45">
        <v>301</v>
      </c>
      <c r="R8" s="45">
        <v>72</v>
      </c>
      <c r="S8" s="45">
        <v>821</v>
      </c>
      <c r="T8" s="45">
        <v>19</v>
      </c>
      <c r="U8" s="45">
        <v>4807</v>
      </c>
      <c r="V8" s="14"/>
      <c r="W8" s="89" t="s">
        <v>77</v>
      </c>
      <c r="X8" s="89"/>
      <c r="Y8" s="89"/>
      <c r="Z8" s="89"/>
      <c r="AA8" s="89"/>
      <c r="AB8" s="16"/>
      <c r="AC8" s="16"/>
      <c r="AD8" s="16"/>
      <c r="AE8" s="16"/>
    </row>
    <row r="9" spans="1:31" s="17" customFormat="1" x14ac:dyDescent="0.2">
      <c r="B9" s="18"/>
      <c r="C9" s="18"/>
      <c r="D9" s="90" t="s">
        <v>35</v>
      </c>
      <c r="E9" s="90"/>
      <c r="F9" s="90"/>
      <c r="G9" s="93"/>
      <c r="H9" s="37">
        <f>SUM(Q9:U9,'02'!I9:P9)</f>
        <v>970</v>
      </c>
      <c r="I9" s="38">
        <f>SUM(Q9:U9,'02'!I9:M9)</f>
        <v>958</v>
      </c>
      <c r="J9" s="38">
        <f>Q9+'02'!I9</f>
        <v>68</v>
      </c>
      <c r="K9" s="38">
        <f>R9+'02'!J9</f>
        <v>95</v>
      </c>
      <c r="L9" s="38">
        <f>S9+'02'!K9</f>
        <v>315</v>
      </c>
      <c r="M9" s="38">
        <f>T9+'02'!L9</f>
        <v>6</v>
      </c>
      <c r="N9" s="38">
        <f>U9+'02'!M9</f>
        <v>474</v>
      </c>
      <c r="O9" s="47"/>
      <c r="P9" s="47">
        <f t="shared" si="0"/>
        <v>714</v>
      </c>
      <c r="Q9" s="48">
        <v>44</v>
      </c>
      <c r="R9" s="48">
        <v>37</v>
      </c>
      <c r="S9" s="48">
        <v>220</v>
      </c>
      <c r="T9" s="48">
        <v>6</v>
      </c>
      <c r="U9" s="48">
        <v>407</v>
      </c>
      <c r="V9" s="20"/>
      <c r="W9" s="18"/>
      <c r="X9" s="90" t="s">
        <v>35</v>
      </c>
      <c r="Y9" s="90"/>
      <c r="Z9" s="90"/>
      <c r="AA9" s="90"/>
      <c r="AB9" s="16"/>
      <c r="AC9" s="16"/>
      <c r="AD9" s="16"/>
      <c r="AE9" s="16"/>
    </row>
    <row r="10" spans="1:31" s="17" customFormat="1" x14ac:dyDescent="0.2">
      <c r="B10" s="18"/>
      <c r="C10" s="18"/>
      <c r="D10" s="18"/>
      <c r="E10" s="90" t="s">
        <v>5</v>
      </c>
      <c r="F10" s="90"/>
      <c r="G10" s="93"/>
      <c r="H10" s="37">
        <f>SUM(Q10:U10,'02'!I10:P10)</f>
        <v>898</v>
      </c>
      <c r="I10" s="38">
        <f>SUM(Q10:U10,'02'!I10:M10)</f>
        <v>897</v>
      </c>
      <c r="J10" s="38">
        <f>Q10+'02'!I10</f>
        <v>63</v>
      </c>
      <c r="K10" s="38">
        <f>R10+'02'!J10</f>
        <v>93</v>
      </c>
      <c r="L10" s="38">
        <f>S10+'02'!K10</f>
        <v>300</v>
      </c>
      <c r="M10" s="38">
        <f>T10+'02'!L10</f>
        <v>6</v>
      </c>
      <c r="N10" s="38">
        <f>U10+'02'!M10</f>
        <v>435</v>
      </c>
      <c r="O10" s="79"/>
      <c r="P10" s="49">
        <f t="shared" si="0"/>
        <v>662</v>
      </c>
      <c r="Q10" s="50">
        <v>41</v>
      </c>
      <c r="R10" s="50">
        <v>36</v>
      </c>
      <c r="S10" s="50">
        <v>206</v>
      </c>
      <c r="T10" s="50">
        <v>6</v>
      </c>
      <c r="U10" s="50">
        <v>373</v>
      </c>
      <c r="V10" s="20"/>
      <c r="W10" s="18"/>
      <c r="X10" s="18"/>
      <c r="Y10" s="90" t="s">
        <v>5</v>
      </c>
      <c r="Z10" s="90"/>
      <c r="AA10" s="90"/>
      <c r="AB10" s="16"/>
      <c r="AC10" s="16"/>
      <c r="AD10" s="16"/>
      <c r="AE10" s="16"/>
    </row>
    <row r="11" spans="1:31" s="17" customFormat="1" x14ac:dyDescent="0.2">
      <c r="B11" s="18"/>
      <c r="C11" s="18"/>
      <c r="D11" s="18"/>
      <c r="E11" s="90" t="s">
        <v>36</v>
      </c>
      <c r="F11" s="90"/>
      <c r="G11" s="93"/>
      <c r="H11" s="37">
        <f>SUM(Q11:U11,'02'!I11:P11)</f>
        <v>12</v>
      </c>
      <c r="I11" s="38">
        <f>SUM(Q11:U11,'02'!I11:M11)</f>
        <v>12</v>
      </c>
      <c r="J11" s="38">
        <f>Q11+'02'!I11</f>
        <v>0</v>
      </c>
      <c r="K11" s="38">
        <f>R11+'02'!J11</f>
        <v>0</v>
      </c>
      <c r="L11" s="38">
        <f>S11+'02'!K11</f>
        <v>7</v>
      </c>
      <c r="M11" s="38">
        <f>T11+'02'!L11</f>
        <v>0</v>
      </c>
      <c r="N11" s="38">
        <f>U11+'02'!M11</f>
        <v>5</v>
      </c>
      <c r="O11" s="79"/>
      <c r="P11" s="49">
        <f t="shared" si="0"/>
        <v>12</v>
      </c>
      <c r="Q11" s="50">
        <v>0</v>
      </c>
      <c r="R11" s="50">
        <v>0</v>
      </c>
      <c r="S11" s="50">
        <v>7</v>
      </c>
      <c r="T11" s="50">
        <v>0</v>
      </c>
      <c r="U11" s="50">
        <v>5</v>
      </c>
      <c r="V11" s="20"/>
      <c r="W11" s="18"/>
      <c r="X11" s="18"/>
      <c r="Y11" s="90" t="s">
        <v>68</v>
      </c>
      <c r="Z11" s="90"/>
      <c r="AA11" s="90"/>
      <c r="AB11" s="16"/>
      <c r="AC11" s="16"/>
      <c r="AD11" s="16"/>
      <c r="AE11" s="16"/>
    </row>
    <row r="12" spans="1:31" s="17" customFormat="1" x14ac:dyDescent="0.2">
      <c r="B12" s="18"/>
      <c r="C12" s="18"/>
      <c r="D12" s="18"/>
      <c r="E12" s="90" t="s">
        <v>6</v>
      </c>
      <c r="F12" s="90"/>
      <c r="G12" s="93"/>
      <c r="H12" s="37">
        <f>SUM(Q12:U12,'02'!I12:P12)</f>
        <v>28</v>
      </c>
      <c r="I12" s="38">
        <f>SUM(Q12:U12,'02'!I12:M12)</f>
        <v>17</v>
      </c>
      <c r="J12" s="38">
        <f>Q12+'02'!I12</f>
        <v>1</v>
      </c>
      <c r="K12" s="38">
        <f>R12+'02'!J12</f>
        <v>1</v>
      </c>
      <c r="L12" s="38">
        <f>S12+'02'!K12</f>
        <v>4</v>
      </c>
      <c r="M12" s="38">
        <f>T12+'02'!L12</f>
        <v>0</v>
      </c>
      <c r="N12" s="38">
        <f>U12+'02'!M12</f>
        <v>11</v>
      </c>
      <c r="O12" s="47"/>
      <c r="P12" s="47">
        <f t="shared" si="0"/>
        <v>14</v>
      </c>
      <c r="Q12" s="50">
        <v>1</v>
      </c>
      <c r="R12" s="50">
        <v>0</v>
      </c>
      <c r="S12" s="50">
        <v>4</v>
      </c>
      <c r="T12" s="50">
        <v>0</v>
      </c>
      <c r="U12" s="50">
        <v>9</v>
      </c>
      <c r="V12" s="20"/>
      <c r="W12" s="18"/>
      <c r="X12" s="18"/>
      <c r="Y12" s="90" t="s">
        <v>6</v>
      </c>
      <c r="Z12" s="90"/>
      <c r="AA12" s="90"/>
      <c r="AB12" s="16"/>
      <c r="AC12" s="16"/>
      <c r="AD12" s="16"/>
      <c r="AE12" s="16"/>
    </row>
    <row r="13" spans="1:31" s="17" customFormat="1" x14ac:dyDescent="0.2">
      <c r="B13" s="18"/>
      <c r="C13" s="18"/>
      <c r="D13" s="18"/>
      <c r="E13" s="90" t="s">
        <v>7</v>
      </c>
      <c r="F13" s="90"/>
      <c r="G13" s="93"/>
      <c r="H13" s="37">
        <f>SUM(Q13:U13,'02'!I13:P13)</f>
        <v>32</v>
      </c>
      <c r="I13" s="38">
        <f>SUM(Q13:U13,'02'!I13:M13)</f>
        <v>32</v>
      </c>
      <c r="J13" s="38">
        <f>Q13+'02'!I13</f>
        <v>4</v>
      </c>
      <c r="K13" s="38">
        <f>R13+'02'!J13</f>
        <v>1</v>
      </c>
      <c r="L13" s="38">
        <f>S13+'02'!K13</f>
        <v>4</v>
      </c>
      <c r="M13" s="38">
        <f>T13+'02'!L13</f>
        <v>0</v>
      </c>
      <c r="N13" s="38">
        <f>U13+'02'!M13</f>
        <v>23</v>
      </c>
      <c r="O13" s="79"/>
      <c r="P13" s="49">
        <f t="shared" si="0"/>
        <v>26</v>
      </c>
      <c r="Q13" s="50">
        <v>2</v>
      </c>
      <c r="R13" s="50">
        <v>1</v>
      </c>
      <c r="S13" s="50">
        <v>3</v>
      </c>
      <c r="T13" s="50">
        <v>0</v>
      </c>
      <c r="U13" s="50">
        <v>20</v>
      </c>
      <c r="V13" s="20"/>
      <c r="W13" s="18"/>
      <c r="X13" s="18"/>
      <c r="Y13" s="90" t="s">
        <v>7</v>
      </c>
      <c r="Z13" s="90"/>
      <c r="AA13" s="90"/>
      <c r="AB13" s="16"/>
      <c r="AC13" s="16"/>
      <c r="AD13" s="16"/>
      <c r="AE13" s="16"/>
    </row>
    <row r="14" spans="1:31" s="17" customFormat="1" x14ac:dyDescent="0.2">
      <c r="B14" s="18"/>
      <c r="C14" s="18"/>
      <c r="D14" s="90" t="s">
        <v>37</v>
      </c>
      <c r="E14" s="90"/>
      <c r="F14" s="90"/>
      <c r="G14" s="93"/>
      <c r="H14" s="37">
        <f>SUM(Q14:U14,'02'!I14:P14)</f>
        <v>1370</v>
      </c>
      <c r="I14" s="38">
        <f>SUM(Q14:U14,'02'!I14:M14)</f>
        <v>1271</v>
      </c>
      <c r="J14" s="38">
        <f>Q14+'02'!I14</f>
        <v>52</v>
      </c>
      <c r="K14" s="38">
        <f>R14+'02'!J14</f>
        <v>12</v>
      </c>
      <c r="L14" s="38">
        <f>S14+'02'!K14</f>
        <v>50</v>
      </c>
      <c r="M14" s="38">
        <f>T14+'02'!L14</f>
        <v>0</v>
      </c>
      <c r="N14" s="38">
        <f>U14+'02'!M14</f>
        <v>1157</v>
      </c>
      <c r="O14" s="79"/>
      <c r="P14" s="49">
        <f t="shared" si="0"/>
        <v>1091</v>
      </c>
      <c r="Q14" s="48">
        <v>39</v>
      </c>
      <c r="R14" s="48">
        <v>2</v>
      </c>
      <c r="S14" s="48">
        <v>32</v>
      </c>
      <c r="T14" s="48">
        <v>0</v>
      </c>
      <c r="U14" s="48">
        <v>1018</v>
      </c>
      <c r="V14" s="20"/>
      <c r="W14" s="18"/>
      <c r="X14" s="90" t="s">
        <v>37</v>
      </c>
      <c r="Y14" s="90"/>
      <c r="Z14" s="90"/>
      <c r="AA14" s="90"/>
      <c r="AB14" s="16"/>
      <c r="AC14" s="16"/>
      <c r="AD14" s="16"/>
      <c r="AE14" s="16"/>
    </row>
    <row r="15" spans="1:31" s="17" customFormat="1" x14ac:dyDescent="0.2">
      <c r="B15" s="18"/>
      <c r="C15" s="18"/>
      <c r="D15" s="18"/>
      <c r="E15" s="90" t="s">
        <v>8</v>
      </c>
      <c r="F15" s="90"/>
      <c r="G15" s="93"/>
      <c r="H15" s="37">
        <f>SUM(Q15:U15,'02'!I15:P15)</f>
        <v>19</v>
      </c>
      <c r="I15" s="38">
        <f>SUM(Q15:U15,'02'!I15:M15)</f>
        <v>19</v>
      </c>
      <c r="J15" s="38">
        <f>Q15+'02'!I15</f>
        <v>4</v>
      </c>
      <c r="K15" s="38">
        <f>R15+'02'!J15</f>
        <v>1</v>
      </c>
      <c r="L15" s="38">
        <f>S15+'02'!K15</f>
        <v>2</v>
      </c>
      <c r="M15" s="38">
        <f>T15+'02'!L15</f>
        <v>0</v>
      </c>
      <c r="N15" s="38">
        <f>U15+'02'!M15</f>
        <v>12</v>
      </c>
      <c r="O15" s="79"/>
      <c r="P15" s="49">
        <f t="shared" si="0"/>
        <v>12</v>
      </c>
      <c r="Q15" s="50">
        <v>3</v>
      </c>
      <c r="R15" s="50">
        <v>0</v>
      </c>
      <c r="S15" s="50">
        <v>0</v>
      </c>
      <c r="T15" s="50">
        <v>0</v>
      </c>
      <c r="U15" s="50">
        <v>9</v>
      </c>
      <c r="V15" s="20"/>
      <c r="W15" s="18"/>
      <c r="X15" s="18"/>
      <c r="Y15" s="90" t="s">
        <v>8</v>
      </c>
      <c r="Z15" s="90"/>
      <c r="AA15" s="90"/>
      <c r="AB15" s="16"/>
      <c r="AC15" s="16"/>
      <c r="AD15" s="16"/>
      <c r="AE15" s="16"/>
    </row>
    <row r="16" spans="1:31" s="17" customFormat="1" x14ac:dyDescent="0.2">
      <c r="B16" s="18"/>
      <c r="C16" s="18"/>
      <c r="D16" s="18"/>
      <c r="E16" s="90" t="s">
        <v>9</v>
      </c>
      <c r="F16" s="90"/>
      <c r="G16" s="93"/>
      <c r="H16" s="37">
        <f>SUM(Q16:U16,'02'!I16:P16)</f>
        <v>627</v>
      </c>
      <c r="I16" s="38">
        <f>SUM(Q16:U16,'02'!I16:M16)</f>
        <v>627</v>
      </c>
      <c r="J16" s="38">
        <f>Q16+'02'!I16</f>
        <v>22</v>
      </c>
      <c r="K16" s="38">
        <f>R16+'02'!J16</f>
        <v>7</v>
      </c>
      <c r="L16" s="38">
        <f>S16+'02'!K16</f>
        <v>25</v>
      </c>
      <c r="M16" s="38">
        <f>T16+'02'!L16</f>
        <v>0</v>
      </c>
      <c r="N16" s="38">
        <f>U16+'02'!M16</f>
        <v>573</v>
      </c>
      <c r="O16" s="47"/>
      <c r="P16" s="47">
        <f t="shared" si="0"/>
        <v>534</v>
      </c>
      <c r="Q16" s="50">
        <v>17</v>
      </c>
      <c r="R16" s="50">
        <v>2</v>
      </c>
      <c r="S16" s="50">
        <v>17</v>
      </c>
      <c r="T16" s="50">
        <v>0</v>
      </c>
      <c r="U16" s="50">
        <v>498</v>
      </c>
      <c r="V16" s="20"/>
      <c r="W16" s="18"/>
      <c r="X16" s="18"/>
      <c r="Y16" s="90" t="s">
        <v>9</v>
      </c>
      <c r="Z16" s="90"/>
      <c r="AA16" s="90"/>
      <c r="AB16" s="16"/>
      <c r="AC16" s="16"/>
      <c r="AD16" s="16"/>
      <c r="AE16" s="16"/>
    </row>
    <row r="17" spans="2:31" s="17" customFormat="1" ht="12" customHeight="1" x14ac:dyDescent="0.2">
      <c r="B17" s="18"/>
      <c r="C17" s="18"/>
      <c r="D17" s="18"/>
      <c r="E17" s="96" t="s">
        <v>94</v>
      </c>
      <c r="F17" s="97"/>
      <c r="G17" s="98"/>
      <c r="H17" s="37">
        <f>SUM(Q17:U17,'02'!I17:P17)</f>
        <v>38</v>
      </c>
      <c r="I17" s="38">
        <f>SUM(Q17:U17,'02'!I17:M17)</f>
        <v>38</v>
      </c>
      <c r="J17" s="38">
        <f>Q17+'02'!I17</f>
        <v>9</v>
      </c>
      <c r="K17" s="38">
        <f>R17+'02'!J17</f>
        <v>1</v>
      </c>
      <c r="L17" s="38">
        <f>S17+'02'!K17</f>
        <v>2</v>
      </c>
      <c r="M17" s="38">
        <f>T17+'02'!L17</f>
        <v>0</v>
      </c>
      <c r="N17" s="38">
        <f>U17+'02'!M17</f>
        <v>26</v>
      </c>
      <c r="O17" s="79"/>
      <c r="P17" s="49">
        <f t="shared" si="0"/>
        <v>35</v>
      </c>
      <c r="Q17" s="50">
        <v>8</v>
      </c>
      <c r="R17" s="50">
        <v>0</v>
      </c>
      <c r="S17" s="50">
        <v>2</v>
      </c>
      <c r="T17" s="50">
        <v>0</v>
      </c>
      <c r="U17" s="50">
        <v>25</v>
      </c>
      <c r="V17" s="20"/>
      <c r="W17" s="18"/>
      <c r="X17" s="18"/>
      <c r="Y17" s="96" t="s">
        <v>94</v>
      </c>
      <c r="Z17" s="97"/>
      <c r="AA17" s="97"/>
      <c r="AB17" s="16"/>
      <c r="AC17" s="16"/>
      <c r="AD17" s="16"/>
      <c r="AE17" s="16"/>
    </row>
    <row r="18" spans="2:31" s="17" customFormat="1" x14ac:dyDescent="0.2">
      <c r="B18" s="18"/>
      <c r="C18" s="18"/>
      <c r="D18" s="18"/>
      <c r="E18" s="90" t="s">
        <v>10</v>
      </c>
      <c r="F18" s="90"/>
      <c r="G18" s="93"/>
      <c r="H18" s="37">
        <f>SUM(Q18:U18,'02'!I18:P18)</f>
        <v>686</v>
      </c>
      <c r="I18" s="38">
        <f>SUM(Q18:U18,'02'!I18:M18)</f>
        <v>587</v>
      </c>
      <c r="J18" s="38">
        <f>Q18+'02'!I18</f>
        <v>17</v>
      </c>
      <c r="K18" s="38">
        <f>R18+'02'!J18</f>
        <v>3</v>
      </c>
      <c r="L18" s="38">
        <f>S18+'02'!K18</f>
        <v>21</v>
      </c>
      <c r="M18" s="38">
        <f>T18+'02'!L18</f>
        <v>0</v>
      </c>
      <c r="N18" s="38">
        <f>U18+'02'!M18</f>
        <v>546</v>
      </c>
      <c r="O18" s="79"/>
      <c r="P18" s="49">
        <f t="shared" si="0"/>
        <v>510</v>
      </c>
      <c r="Q18" s="50">
        <v>11</v>
      </c>
      <c r="R18" s="50">
        <v>0</v>
      </c>
      <c r="S18" s="50">
        <v>13</v>
      </c>
      <c r="T18" s="50">
        <v>0</v>
      </c>
      <c r="U18" s="50">
        <v>486</v>
      </c>
      <c r="V18" s="20"/>
      <c r="W18" s="18"/>
      <c r="X18" s="18"/>
      <c r="Y18" s="90" t="s">
        <v>10</v>
      </c>
      <c r="Z18" s="90"/>
      <c r="AA18" s="90"/>
      <c r="AB18" s="16"/>
      <c r="AC18" s="16"/>
      <c r="AD18" s="16"/>
      <c r="AE18" s="16"/>
    </row>
    <row r="19" spans="2:31" s="17" customFormat="1" x14ac:dyDescent="0.2">
      <c r="B19" s="18"/>
      <c r="C19" s="18"/>
      <c r="D19" s="90" t="s">
        <v>38</v>
      </c>
      <c r="E19" s="90"/>
      <c r="F19" s="90"/>
      <c r="G19" s="93"/>
      <c r="H19" s="37">
        <f>SUM(Q19:U19,'02'!I19:P19)</f>
        <v>758</v>
      </c>
      <c r="I19" s="38">
        <f>SUM(Q19:U19,'02'!I19:M19)</f>
        <v>533</v>
      </c>
      <c r="J19" s="38">
        <f>Q19+'02'!I19</f>
        <v>47</v>
      </c>
      <c r="K19" s="38">
        <f>R19+'02'!J19</f>
        <v>35</v>
      </c>
      <c r="L19" s="38">
        <f>S19+'02'!K19</f>
        <v>163</v>
      </c>
      <c r="M19" s="38">
        <f>T19+'02'!L19</f>
        <v>5</v>
      </c>
      <c r="N19" s="38">
        <f>U19+'02'!M19</f>
        <v>283</v>
      </c>
      <c r="O19" s="79"/>
      <c r="P19" s="49">
        <f t="shared" si="0"/>
        <v>296</v>
      </c>
      <c r="Q19" s="50">
        <v>23</v>
      </c>
      <c r="R19" s="50">
        <v>17</v>
      </c>
      <c r="S19" s="50">
        <v>93</v>
      </c>
      <c r="T19" s="50">
        <v>1</v>
      </c>
      <c r="U19" s="50">
        <v>162</v>
      </c>
      <c r="V19" s="20"/>
      <c r="W19" s="18"/>
      <c r="X19" s="90" t="s">
        <v>38</v>
      </c>
      <c r="Y19" s="90"/>
      <c r="Z19" s="90"/>
      <c r="AA19" s="90"/>
      <c r="AB19" s="16"/>
      <c r="AC19" s="16"/>
      <c r="AD19" s="16"/>
      <c r="AE19" s="16"/>
    </row>
    <row r="20" spans="2:31" s="17" customFormat="1" ht="12" customHeight="1" x14ac:dyDescent="0.2">
      <c r="B20" s="18"/>
      <c r="C20" s="18"/>
      <c r="D20" s="99" t="s">
        <v>95</v>
      </c>
      <c r="E20" s="90"/>
      <c r="F20" s="90"/>
      <c r="G20" s="90"/>
      <c r="H20" s="37">
        <f>SUM(Q20:U20,'02'!I20:P20)</f>
        <v>3936</v>
      </c>
      <c r="I20" s="38">
        <f>SUM(Q20:U20,'02'!I20:M20)</f>
        <v>3936</v>
      </c>
      <c r="J20" s="38">
        <f>Q20+'02'!I20</f>
        <v>202</v>
      </c>
      <c r="K20" s="38">
        <f>R20+'02'!J20</f>
        <v>17</v>
      </c>
      <c r="L20" s="38">
        <f>S20+'02'!K20</f>
        <v>478</v>
      </c>
      <c r="M20" s="38">
        <f>T20+'02'!L20</f>
        <v>12</v>
      </c>
      <c r="N20" s="38">
        <f>U20+'02'!M20</f>
        <v>3227</v>
      </c>
      <c r="O20" s="79"/>
      <c r="P20" s="49">
        <f t="shared" si="0"/>
        <v>3919</v>
      </c>
      <c r="Q20" s="50">
        <v>195</v>
      </c>
      <c r="R20" s="50">
        <v>16</v>
      </c>
      <c r="S20" s="50">
        <v>476</v>
      </c>
      <c r="T20" s="50">
        <v>12</v>
      </c>
      <c r="U20" s="50">
        <v>3220</v>
      </c>
      <c r="V20" s="20"/>
      <c r="W20" s="18"/>
      <c r="X20" s="99" t="s">
        <v>95</v>
      </c>
      <c r="Y20" s="90"/>
      <c r="Z20" s="90"/>
      <c r="AA20" s="90"/>
      <c r="AB20" s="16"/>
      <c r="AC20" s="16"/>
      <c r="AD20" s="16"/>
      <c r="AE20" s="16"/>
    </row>
    <row r="21" spans="2:31" s="13" customFormat="1" ht="15" customHeight="1" x14ac:dyDescent="0.2">
      <c r="B21" s="15"/>
      <c r="C21" s="89" t="s">
        <v>78</v>
      </c>
      <c r="D21" s="89"/>
      <c r="E21" s="89"/>
      <c r="F21" s="89"/>
      <c r="G21" s="95"/>
      <c r="H21" s="37">
        <f>SUM(Q21:U21,'02'!I21:P21)</f>
        <v>57746</v>
      </c>
      <c r="I21" s="37">
        <f>SUM(Q21:U21,'02'!I21:M21)</f>
        <v>57691</v>
      </c>
      <c r="J21" s="37">
        <f>Q21+'02'!I21</f>
        <v>1736</v>
      </c>
      <c r="K21" s="37">
        <f>R21+'02'!J21</f>
        <v>2017</v>
      </c>
      <c r="L21" s="37">
        <f>S21+'02'!K21</f>
        <v>11027</v>
      </c>
      <c r="M21" s="37">
        <f>T21+'02'!L21</f>
        <v>506</v>
      </c>
      <c r="N21" s="37">
        <f>U21+'02'!M21</f>
        <v>42405</v>
      </c>
      <c r="O21" s="80"/>
      <c r="P21" s="46">
        <f t="shared" si="0"/>
        <v>52065</v>
      </c>
      <c r="Q21" s="45">
        <v>1482</v>
      </c>
      <c r="R21" s="45">
        <v>1360</v>
      </c>
      <c r="S21" s="45">
        <v>9643</v>
      </c>
      <c r="T21" s="45">
        <v>451</v>
      </c>
      <c r="U21" s="45">
        <v>39129</v>
      </c>
      <c r="V21" s="14"/>
      <c r="W21" s="89" t="s">
        <v>78</v>
      </c>
      <c r="X21" s="89"/>
      <c r="Y21" s="89"/>
      <c r="Z21" s="89"/>
      <c r="AA21" s="89"/>
      <c r="AB21" s="16"/>
      <c r="AC21" s="16"/>
      <c r="AD21" s="16"/>
      <c r="AE21" s="16"/>
    </row>
    <row r="22" spans="2:31" s="17" customFormat="1" x14ac:dyDescent="0.2">
      <c r="B22" s="18"/>
      <c r="C22" s="18"/>
      <c r="D22" s="90" t="s">
        <v>11</v>
      </c>
      <c r="E22" s="90"/>
      <c r="F22" s="90"/>
      <c r="G22" s="93"/>
      <c r="H22" s="37">
        <f>SUM(Q22:U22,'02'!I22:P22)</f>
        <v>15</v>
      </c>
      <c r="I22" s="38">
        <f>SUM(Q22:U22,'02'!I22:M22)</f>
        <v>0</v>
      </c>
      <c r="J22" s="38">
        <f>Q22+'02'!I22</f>
        <v>0</v>
      </c>
      <c r="K22" s="38">
        <f>R22+'02'!J22</f>
        <v>0</v>
      </c>
      <c r="L22" s="38">
        <f>S22+'02'!K22</f>
        <v>0</v>
      </c>
      <c r="M22" s="38">
        <f>T22+'02'!L22</f>
        <v>0</v>
      </c>
      <c r="N22" s="38">
        <f>U22+'02'!M22</f>
        <v>0</v>
      </c>
      <c r="O22" s="79"/>
      <c r="P22" s="49">
        <f t="shared" si="0"/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20"/>
      <c r="W22" s="18"/>
      <c r="X22" s="90" t="s">
        <v>11</v>
      </c>
      <c r="Y22" s="90"/>
      <c r="Z22" s="90"/>
      <c r="AA22" s="90"/>
      <c r="AB22" s="16"/>
      <c r="AC22" s="16"/>
      <c r="AD22" s="16"/>
      <c r="AE22" s="16"/>
    </row>
    <row r="23" spans="2:31" s="17" customFormat="1" x14ac:dyDescent="0.2">
      <c r="B23" s="18"/>
      <c r="C23" s="18"/>
      <c r="D23" s="90" t="s">
        <v>39</v>
      </c>
      <c r="E23" s="90"/>
      <c r="F23" s="90"/>
      <c r="G23" s="93"/>
      <c r="H23" s="37">
        <f>SUM(Q23:U23,'02'!I23:P23)</f>
        <v>29250</v>
      </c>
      <c r="I23" s="38">
        <f>SUM(Q23:U23,'02'!I23:M23)</f>
        <v>29250</v>
      </c>
      <c r="J23" s="38">
        <f>Q23+'02'!I23</f>
        <v>737</v>
      </c>
      <c r="K23" s="38">
        <f>R23+'02'!J23</f>
        <v>1084</v>
      </c>
      <c r="L23" s="38">
        <f>S23+'02'!K23</f>
        <v>5720</v>
      </c>
      <c r="M23" s="38">
        <f>T23+'02'!L23</f>
        <v>249</v>
      </c>
      <c r="N23" s="38">
        <f>U23+'02'!M23</f>
        <v>21460</v>
      </c>
      <c r="O23" s="47"/>
      <c r="P23" s="49">
        <f t="shared" si="0"/>
        <v>26378</v>
      </c>
      <c r="Q23" s="50">
        <v>624</v>
      </c>
      <c r="R23" s="50">
        <v>733</v>
      </c>
      <c r="S23" s="50">
        <v>5022</v>
      </c>
      <c r="T23" s="50">
        <v>223</v>
      </c>
      <c r="U23" s="50">
        <v>19776</v>
      </c>
      <c r="V23" s="20"/>
      <c r="W23" s="18"/>
      <c r="X23" s="90" t="s">
        <v>39</v>
      </c>
      <c r="Y23" s="90"/>
      <c r="Z23" s="90"/>
      <c r="AA23" s="90"/>
      <c r="AB23" s="16"/>
      <c r="AC23" s="16"/>
      <c r="AD23" s="16"/>
      <c r="AE23" s="16"/>
    </row>
    <row r="24" spans="2:31" s="17" customFormat="1" x14ac:dyDescent="0.2">
      <c r="B24" s="18"/>
      <c r="C24" s="18"/>
      <c r="D24" s="90" t="s">
        <v>40</v>
      </c>
      <c r="E24" s="90"/>
      <c r="F24" s="90"/>
      <c r="G24" s="93"/>
      <c r="H24" s="37">
        <f>SUM(Q24:U24,'02'!I24:P24)</f>
        <v>22292</v>
      </c>
      <c r="I24" s="38">
        <f>SUM(Q24:U24,'02'!I24:M24)</f>
        <v>22292</v>
      </c>
      <c r="J24" s="38">
        <f>Q24+'02'!I24</f>
        <v>604</v>
      </c>
      <c r="K24" s="38">
        <f>R24+'02'!J24</f>
        <v>691</v>
      </c>
      <c r="L24" s="38">
        <f>S24+'02'!K24</f>
        <v>3983</v>
      </c>
      <c r="M24" s="38">
        <f>T24+'02'!L24</f>
        <v>182</v>
      </c>
      <c r="N24" s="38">
        <f>U24+'02'!M24</f>
        <v>16832</v>
      </c>
      <c r="O24" s="79"/>
      <c r="P24" s="49">
        <f t="shared" si="0"/>
        <v>20085</v>
      </c>
      <c r="Q24" s="50">
        <v>510</v>
      </c>
      <c r="R24" s="50">
        <v>487</v>
      </c>
      <c r="S24" s="50">
        <v>3433</v>
      </c>
      <c r="T24" s="50">
        <v>159</v>
      </c>
      <c r="U24" s="50">
        <v>15496</v>
      </c>
      <c r="V24" s="20"/>
      <c r="W24" s="18"/>
      <c r="X24" s="90" t="s">
        <v>40</v>
      </c>
      <c r="Y24" s="90"/>
      <c r="Z24" s="90"/>
      <c r="AA24" s="90"/>
      <c r="AB24" s="16"/>
      <c r="AC24" s="16"/>
      <c r="AD24" s="16"/>
      <c r="AE24" s="16"/>
    </row>
    <row r="25" spans="2:31" s="17" customFormat="1" x14ac:dyDescent="0.2">
      <c r="B25" s="18"/>
      <c r="C25" s="18"/>
      <c r="D25" s="18"/>
      <c r="E25" s="87" t="s">
        <v>41</v>
      </c>
      <c r="F25" s="87"/>
      <c r="G25" s="19" t="s">
        <v>12</v>
      </c>
      <c r="H25" s="37">
        <f>SUM(Q25:U25,'02'!I25:P25)</f>
        <v>67</v>
      </c>
      <c r="I25" s="38">
        <f>SUM(Q25:U25,'02'!I25:M25)</f>
        <v>67</v>
      </c>
      <c r="J25" s="38">
        <f>Q25+'02'!I25</f>
        <v>4</v>
      </c>
      <c r="K25" s="38">
        <f>R25+'02'!J25</f>
        <v>6</v>
      </c>
      <c r="L25" s="38">
        <f>S25+'02'!K25</f>
        <v>27</v>
      </c>
      <c r="M25" s="38">
        <f>T25+'02'!L25</f>
        <v>0</v>
      </c>
      <c r="N25" s="38">
        <f>U25+'02'!M25</f>
        <v>30</v>
      </c>
      <c r="O25" s="79"/>
      <c r="P25" s="49">
        <f t="shared" si="0"/>
        <v>35</v>
      </c>
      <c r="Q25" s="50">
        <v>1</v>
      </c>
      <c r="R25" s="50">
        <v>1</v>
      </c>
      <c r="S25" s="50">
        <v>15</v>
      </c>
      <c r="T25" s="50">
        <v>0</v>
      </c>
      <c r="U25" s="50">
        <v>18</v>
      </c>
      <c r="V25" s="20"/>
      <c r="W25" s="18"/>
      <c r="X25" s="18"/>
      <c r="Y25" s="87" t="s">
        <v>41</v>
      </c>
      <c r="Z25" s="87"/>
      <c r="AA25" s="18" t="s">
        <v>12</v>
      </c>
      <c r="AB25" s="16"/>
      <c r="AC25" s="16"/>
      <c r="AD25" s="16"/>
      <c r="AE25" s="16"/>
    </row>
    <row r="26" spans="2:31" s="17" customFormat="1" x14ac:dyDescent="0.2">
      <c r="B26" s="18"/>
      <c r="C26" s="18"/>
      <c r="D26" s="90" t="s">
        <v>42</v>
      </c>
      <c r="E26" s="90"/>
      <c r="F26" s="90"/>
      <c r="G26" s="93"/>
      <c r="H26" s="37">
        <f>SUM(Q26:U26,'02'!I26:P26)</f>
        <v>4502</v>
      </c>
      <c r="I26" s="38">
        <f>SUM(Q26:U26,'02'!I26:M26)</f>
        <v>4481</v>
      </c>
      <c r="J26" s="38">
        <f>Q26+'02'!I26</f>
        <v>318</v>
      </c>
      <c r="K26" s="38">
        <f>R26+'02'!J26</f>
        <v>227</v>
      </c>
      <c r="L26" s="38">
        <f>S26+'02'!K26</f>
        <v>1143</v>
      </c>
      <c r="M26" s="38">
        <f>T26+'02'!L26</f>
        <v>52</v>
      </c>
      <c r="N26" s="38">
        <f>U26+'02'!M26</f>
        <v>2741</v>
      </c>
      <c r="O26" s="79"/>
      <c r="P26" s="49">
        <f t="shared" si="0"/>
        <v>4000</v>
      </c>
      <c r="Q26" s="50">
        <v>279</v>
      </c>
      <c r="R26" s="50">
        <v>132</v>
      </c>
      <c r="S26" s="50">
        <v>1013</v>
      </c>
      <c r="T26" s="50">
        <v>48</v>
      </c>
      <c r="U26" s="50">
        <v>2528</v>
      </c>
      <c r="V26" s="20"/>
      <c r="W26" s="18"/>
      <c r="X26" s="90" t="s">
        <v>42</v>
      </c>
      <c r="Y26" s="90"/>
      <c r="Z26" s="90"/>
      <c r="AA26" s="90"/>
      <c r="AB26" s="16"/>
      <c r="AC26" s="16"/>
      <c r="AD26" s="16"/>
      <c r="AE26" s="16"/>
    </row>
    <row r="27" spans="2:31" s="17" customFormat="1" x14ac:dyDescent="0.2">
      <c r="B27" s="18"/>
      <c r="C27" s="18"/>
      <c r="D27" s="90" t="s">
        <v>43</v>
      </c>
      <c r="E27" s="90"/>
      <c r="F27" s="90"/>
      <c r="G27" s="93"/>
      <c r="H27" s="37">
        <f>SUM(Q27:U27,'02'!I27:P27)</f>
        <v>1687</v>
      </c>
      <c r="I27" s="38">
        <f>SUM(Q27:U27,'02'!I27:M27)</f>
        <v>1668</v>
      </c>
      <c r="J27" s="38">
        <f>Q27+'02'!I27</f>
        <v>77</v>
      </c>
      <c r="K27" s="38">
        <f>R27+'02'!J27</f>
        <v>15</v>
      </c>
      <c r="L27" s="38">
        <f>S27+'02'!K27</f>
        <v>181</v>
      </c>
      <c r="M27" s="38">
        <f>T27+'02'!L27</f>
        <v>23</v>
      </c>
      <c r="N27" s="38">
        <f>U27+'02'!M27</f>
        <v>1372</v>
      </c>
      <c r="O27" s="47"/>
      <c r="P27" s="49">
        <f t="shared" si="0"/>
        <v>1602</v>
      </c>
      <c r="Q27" s="50">
        <v>69</v>
      </c>
      <c r="R27" s="50">
        <v>8</v>
      </c>
      <c r="S27" s="50">
        <v>175</v>
      </c>
      <c r="T27" s="50">
        <v>21</v>
      </c>
      <c r="U27" s="50">
        <v>1329</v>
      </c>
      <c r="V27" s="20"/>
      <c r="W27" s="18"/>
      <c r="X27" s="90" t="s">
        <v>43</v>
      </c>
      <c r="Y27" s="90"/>
      <c r="Z27" s="90"/>
      <c r="AA27" s="90"/>
      <c r="AB27" s="16"/>
      <c r="AC27" s="16"/>
      <c r="AD27" s="16"/>
      <c r="AE27" s="16"/>
    </row>
    <row r="28" spans="2:31" s="13" customFormat="1" ht="15" customHeight="1" x14ac:dyDescent="0.2">
      <c r="B28" s="15"/>
      <c r="C28" s="89" t="s">
        <v>79</v>
      </c>
      <c r="D28" s="89"/>
      <c r="E28" s="89"/>
      <c r="F28" s="89"/>
      <c r="G28" s="95"/>
      <c r="H28" s="37">
        <f>SUM(Q28:U28,'02'!I28:P28)</f>
        <v>501507</v>
      </c>
      <c r="I28" s="37">
        <f>SUM(Q28:U28,'02'!I28:M28)</f>
        <v>32210</v>
      </c>
      <c r="J28" s="37">
        <f>Q28+'02'!I28</f>
        <v>6386</v>
      </c>
      <c r="K28" s="37">
        <f>R28+'02'!J28</f>
        <v>2694</v>
      </c>
      <c r="L28" s="37">
        <f>S28+'02'!K28</f>
        <v>6784</v>
      </c>
      <c r="M28" s="37">
        <f>T28+'02'!L28</f>
        <v>0</v>
      </c>
      <c r="N28" s="37">
        <f>U28+'02'!M28</f>
        <v>16346</v>
      </c>
      <c r="O28" s="80"/>
      <c r="P28" s="46">
        <f t="shared" si="0"/>
        <v>19083</v>
      </c>
      <c r="Q28" s="45">
        <v>3668</v>
      </c>
      <c r="R28" s="45">
        <v>1088</v>
      </c>
      <c r="S28" s="45">
        <v>4947</v>
      </c>
      <c r="T28" s="45">
        <v>0</v>
      </c>
      <c r="U28" s="45">
        <v>9380</v>
      </c>
      <c r="V28" s="14"/>
      <c r="W28" s="89" t="s">
        <v>79</v>
      </c>
      <c r="X28" s="89"/>
      <c r="Y28" s="89"/>
      <c r="Z28" s="89"/>
      <c r="AA28" s="89"/>
      <c r="AB28" s="16"/>
      <c r="AC28" s="16"/>
      <c r="AD28" s="16"/>
      <c r="AE28" s="16"/>
    </row>
    <row r="29" spans="2:31" s="17" customFormat="1" x14ac:dyDescent="0.2">
      <c r="B29" s="18"/>
      <c r="C29" s="18"/>
      <c r="D29" s="90" t="s">
        <v>44</v>
      </c>
      <c r="E29" s="90"/>
      <c r="F29" s="90"/>
      <c r="G29" s="93"/>
      <c r="H29" s="37">
        <f>SUM(Q29:U29,'02'!I29:P29)</f>
        <v>43036</v>
      </c>
      <c r="I29" s="38">
        <f>SUM(Q29:U29,'02'!I29:M29)</f>
        <v>32210</v>
      </c>
      <c r="J29" s="38">
        <f>Q29+'02'!I29</f>
        <v>6386</v>
      </c>
      <c r="K29" s="38">
        <f>R29+'02'!J29</f>
        <v>2694</v>
      </c>
      <c r="L29" s="38">
        <f>S29+'02'!K29</f>
        <v>6784</v>
      </c>
      <c r="M29" s="38">
        <f>T29+'02'!L29</f>
        <v>0</v>
      </c>
      <c r="N29" s="38">
        <f>U29+'02'!M29</f>
        <v>16346</v>
      </c>
      <c r="O29" s="79"/>
      <c r="P29" s="49">
        <f t="shared" si="0"/>
        <v>19083</v>
      </c>
      <c r="Q29" s="50">
        <v>3668</v>
      </c>
      <c r="R29" s="50">
        <v>1088</v>
      </c>
      <c r="S29" s="50">
        <v>4947</v>
      </c>
      <c r="T29" s="50">
        <v>0</v>
      </c>
      <c r="U29" s="50">
        <v>9380</v>
      </c>
      <c r="V29" s="20"/>
      <c r="W29" s="18"/>
      <c r="X29" s="90" t="s">
        <v>44</v>
      </c>
      <c r="Y29" s="90"/>
      <c r="Z29" s="90"/>
      <c r="AA29" s="90"/>
      <c r="AB29" s="16"/>
      <c r="AC29" s="16"/>
      <c r="AD29" s="16"/>
      <c r="AE29" s="16"/>
    </row>
    <row r="30" spans="2:31" s="17" customFormat="1" x14ac:dyDescent="0.2">
      <c r="B30" s="18"/>
      <c r="C30" s="18"/>
      <c r="D30" s="90" t="s">
        <v>45</v>
      </c>
      <c r="E30" s="90"/>
      <c r="F30" s="90"/>
      <c r="G30" s="93"/>
      <c r="H30" s="37">
        <f>SUM(Q30:U30,'02'!I30:P30)</f>
        <v>191741</v>
      </c>
      <c r="I30" s="38">
        <f>SUM(Q30:U30,'02'!I30:M30)</f>
        <v>0</v>
      </c>
      <c r="J30" s="38">
        <f>Q30+'02'!I30</f>
        <v>0</v>
      </c>
      <c r="K30" s="38">
        <f>R30+'02'!J30</f>
        <v>0</v>
      </c>
      <c r="L30" s="38">
        <f>S30+'02'!K30</f>
        <v>0</v>
      </c>
      <c r="M30" s="38">
        <f>T30+'02'!L30</f>
        <v>0</v>
      </c>
      <c r="N30" s="38">
        <f>U30+'02'!M30</f>
        <v>0</v>
      </c>
      <c r="O30" s="79"/>
      <c r="P30" s="49">
        <f t="shared" si="0"/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20"/>
      <c r="W30" s="18"/>
      <c r="X30" s="90" t="s">
        <v>45</v>
      </c>
      <c r="Y30" s="90"/>
      <c r="Z30" s="90"/>
      <c r="AA30" s="90"/>
      <c r="AB30" s="16"/>
      <c r="AC30" s="16"/>
      <c r="AD30" s="16"/>
      <c r="AE30" s="16"/>
    </row>
    <row r="31" spans="2:31" s="17" customFormat="1" x14ac:dyDescent="0.2">
      <c r="B31" s="18"/>
      <c r="C31" s="18"/>
      <c r="D31" s="90" t="s">
        <v>46</v>
      </c>
      <c r="E31" s="90"/>
      <c r="F31" s="90"/>
      <c r="G31" s="93"/>
      <c r="H31" s="37">
        <f>SUM(Q31:U31,'02'!I31:P31)</f>
        <v>266730</v>
      </c>
      <c r="I31" s="38">
        <f>SUM(Q31:U31,'02'!I31:M31)</f>
        <v>0</v>
      </c>
      <c r="J31" s="38">
        <f>Q31+'02'!I31</f>
        <v>0</v>
      </c>
      <c r="K31" s="38">
        <f>R31+'02'!J31</f>
        <v>0</v>
      </c>
      <c r="L31" s="38">
        <f>S31+'02'!K31</f>
        <v>0</v>
      </c>
      <c r="M31" s="38">
        <f>T31+'02'!L31</f>
        <v>0</v>
      </c>
      <c r="N31" s="38">
        <f>U31+'02'!M31</f>
        <v>0</v>
      </c>
      <c r="O31" s="79"/>
      <c r="P31" s="49">
        <f t="shared" si="0"/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20"/>
      <c r="W31" s="18"/>
      <c r="X31" s="90" t="s">
        <v>46</v>
      </c>
      <c r="Y31" s="90"/>
      <c r="Z31" s="90"/>
      <c r="AA31" s="90"/>
      <c r="AB31" s="16"/>
      <c r="AC31" s="16"/>
      <c r="AD31" s="16"/>
      <c r="AE31" s="16"/>
    </row>
    <row r="32" spans="2:31" s="13" customFormat="1" ht="15" customHeight="1" x14ac:dyDescent="0.2">
      <c r="B32" s="15"/>
      <c r="C32" s="89" t="s">
        <v>80</v>
      </c>
      <c r="D32" s="89"/>
      <c r="E32" s="89"/>
      <c r="F32" s="89"/>
      <c r="G32" s="95"/>
      <c r="H32" s="37">
        <f>SUM(Q32:U32,'02'!I32:P32)</f>
        <v>61986</v>
      </c>
      <c r="I32" s="37">
        <f>SUM(Q32:U32,'02'!I32:M32)</f>
        <v>269</v>
      </c>
      <c r="J32" s="37">
        <f>Q32+'02'!I32</f>
        <v>5</v>
      </c>
      <c r="K32" s="37">
        <f>R32+'02'!J32</f>
        <v>0</v>
      </c>
      <c r="L32" s="37">
        <f>S32+'02'!K32</f>
        <v>8</v>
      </c>
      <c r="M32" s="37">
        <f>T32+'02'!L32</f>
        <v>1</v>
      </c>
      <c r="N32" s="37">
        <f>U32+'02'!M32</f>
        <v>255</v>
      </c>
      <c r="O32" s="80"/>
      <c r="P32" s="46">
        <f t="shared" si="0"/>
        <v>226</v>
      </c>
      <c r="Q32" s="45">
        <v>2</v>
      </c>
      <c r="R32" s="45">
        <v>0</v>
      </c>
      <c r="S32" s="45">
        <v>7</v>
      </c>
      <c r="T32" s="45">
        <v>1</v>
      </c>
      <c r="U32" s="45">
        <v>216</v>
      </c>
      <c r="V32" s="14"/>
      <c r="W32" s="89" t="s">
        <v>80</v>
      </c>
      <c r="X32" s="89"/>
      <c r="Y32" s="89"/>
      <c r="Z32" s="89"/>
      <c r="AA32" s="89"/>
      <c r="AB32" s="16"/>
      <c r="AC32" s="16"/>
      <c r="AD32" s="16"/>
      <c r="AE32" s="16"/>
    </row>
    <row r="33" spans="1:31" s="17" customFormat="1" x14ac:dyDescent="0.2">
      <c r="B33" s="18"/>
      <c r="C33" s="18"/>
      <c r="D33" s="90" t="s">
        <v>47</v>
      </c>
      <c r="E33" s="90"/>
      <c r="F33" s="90"/>
      <c r="G33" s="93"/>
      <c r="H33" s="37">
        <f>SUM(Q33:U33,'02'!I33:P33)</f>
        <v>57324</v>
      </c>
      <c r="I33" s="38">
        <f>SUM(Q33:U33,'02'!I33:M33)</f>
        <v>0</v>
      </c>
      <c r="J33" s="38">
        <f>Q33+'02'!I33</f>
        <v>0</v>
      </c>
      <c r="K33" s="38">
        <f>R33+'02'!J33</f>
        <v>0</v>
      </c>
      <c r="L33" s="38">
        <f>S33+'02'!K33</f>
        <v>0</v>
      </c>
      <c r="M33" s="38">
        <f>T33+'02'!L33</f>
        <v>0</v>
      </c>
      <c r="N33" s="38">
        <f>U33+'02'!M33</f>
        <v>0</v>
      </c>
      <c r="O33" s="79"/>
      <c r="P33" s="49">
        <f t="shared" si="0"/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20"/>
      <c r="W33" s="18"/>
      <c r="X33" s="90" t="s">
        <v>47</v>
      </c>
      <c r="Y33" s="90"/>
      <c r="Z33" s="90"/>
      <c r="AA33" s="90"/>
      <c r="AB33" s="16"/>
      <c r="AC33" s="16"/>
      <c r="AD33" s="16"/>
      <c r="AE33" s="16"/>
    </row>
    <row r="34" spans="1:31" s="17" customFormat="1" x14ac:dyDescent="0.2">
      <c r="B34" s="18"/>
      <c r="C34" s="18"/>
      <c r="D34" s="90" t="s">
        <v>48</v>
      </c>
      <c r="E34" s="90"/>
      <c r="F34" s="90"/>
      <c r="G34" s="93"/>
      <c r="H34" s="37">
        <f>SUM(Q34:U34,'02'!I34:P34)</f>
        <v>2365</v>
      </c>
      <c r="I34" s="38">
        <f>SUM(Q34:U34,'02'!I34:M34)</f>
        <v>0</v>
      </c>
      <c r="J34" s="38">
        <f>Q34+'02'!I34</f>
        <v>0</v>
      </c>
      <c r="K34" s="38">
        <f>R34+'02'!J34</f>
        <v>0</v>
      </c>
      <c r="L34" s="38">
        <f>S34+'02'!K34</f>
        <v>0</v>
      </c>
      <c r="M34" s="38">
        <f>T34+'02'!L34</f>
        <v>0</v>
      </c>
      <c r="N34" s="38">
        <f>U34+'02'!M34</f>
        <v>0</v>
      </c>
      <c r="O34" s="79"/>
      <c r="P34" s="49">
        <f t="shared" si="0"/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20"/>
      <c r="W34" s="18"/>
      <c r="X34" s="90" t="s">
        <v>48</v>
      </c>
      <c r="Y34" s="90"/>
      <c r="Z34" s="90"/>
      <c r="AA34" s="90"/>
      <c r="AB34" s="16"/>
      <c r="AC34" s="16"/>
      <c r="AD34" s="16"/>
      <c r="AE34" s="16"/>
    </row>
    <row r="35" spans="1:31" s="17" customFormat="1" x14ac:dyDescent="0.2">
      <c r="B35" s="18"/>
      <c r="C35" s="18"/>
      <c r="D35" s="18"/>
      <c r="E35" s="90" t="s">
        <v>48</v>
      </c>
      <c r="F35" s="90"/>
      <c r="G35" s="93"/>
      <c r="H35" s="37">
        <f>SUM(Q35:U35,'02'!I35:P35)</f>
        <v>994</v>
      </c>
      <c r="I35" s="38">
        <f>SUM(Q35:U35,'02'!I35:M35)</f>
        <v>0</v>
      </c>
      <c r="J35" s="38">
        <f>Q35+'02'!I35</f>
        <v>0</v>
      </c>
      <c r="K35" s="38">
        <f>R35+'02'!J35</f>
        <v>0</v>
      </c>
      <c r="L35" s="38">
        <f>S35+'02'!K35</f>
        <v>0</v>
      </c>
      <c r="M35" s="38">
        <f>T35+'02'!L35</f>
        <v>0</v>
      </c>
      <c r="N35" s="38">
        <f>U35+'02'!M35</f>
        <v>0</v>
      </c>
      <c r="O35" s="79"/>
      <c r="P35" s="49">
        <f t="shared" si="0"/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20"/>
      <c r="W35" s="18"/>
      <c r="X35" s="18"/>
      <c r="Y35" s="90" t="s">
        <v>48</v>
      </c>
      <c r="Z35" s="90"/>
      <c r="AA35" s="90"/>
      <c r="AB35" s="16"/>
      <c r="AC35" s="16"/>
      <c r="AD35" s="16"/>
      <c r="AE35" s="16"/>
    </row>
    <row r="36" spans="1:31" s="17" customFormat="1" x14ac:dyDescent="0.2">
      <c r="B36" s="18"/>
      <c r="C36" s="18"/>
      <c r="D36" s="18"/>
      <c r="E36" s="90" t="s">
        <v>49</v>
      </c>
      <c r="F36" s="90"/>
      <c r="G36" s="93"/>
      <c r="H36" s="37">
        <f>SUM(Q36:U36,'02'!I36:P36)</f>
        <v>1371</v>
      </c>
      <c r="I36" s="38">
        <f>SUM(Q36:U36,'02'!I36:M36)</f>
        <v>0</v>
      </c>
      <c r="J36" s="38">
        <f>Q36+'02'!I36</f>
        <v>0</v>
      </c>
      <c r="K36" s="38">
        <f>R36+'02'!J36</f>
        <v>0</v>
      </c>
      <c r="L36" s="38">
        <f>S36+'02'!K36</f>
        <v>0</v>
      </c>
      <c r="M36" s="38">
        <f>T36+'02'!L36</f>
        <v>0</v>
      </c>
      <c r="N36" s="38">
        <f>U36+'02'!M36</f>
        <v>0</v>
      </c>
      <c r="O36" s="79"/>
      <c r="P36" s="49">
        <f t="shared" si="0"/>
        <v>0</v>
      </c>
      <c r="Q36" s="50">
        <v>0</v>
      </c>
      <c r="R36" s="50">
        <v>0</v>
      </c>
      <c r="S36" s="50">
        <v>0</v>
      </c>
      <c r="T36" s="50">
        <v>0</v>
      </c>
      <c r="U36" s="51">
        <v>0</v>
      </c>
      <c r="V36" s="20"/>
      <c r="W36" s="18"/>
      <c r="X36" s="18"/>
      <c r="Y36" s="90" t="s">
        <v>49</v>
      </c>
      <c r="Z36" s="90"/>
      <c r="AA36" s="90"/>
      <c r="AB36" s="16"/>
      <c r="AC36" s="16"/>
      <c r="AD36" s="16"/>
      <c r="AE36" s="16"/>
    </row>
    <row r="37" spans="1:31" s="17" customFormat="1" x14ac:dyDescent="0.2">
      <c r="B37" s="18"/>
      <c r="C37" s="18"/>
      <c r="D37" s="90" t="s">
        <v>50</v>
      </c>
      <c r="E37" s="90"/>
      <c r="F37" s="90"/>
      <c r="G37" s="93"/>
      <c r="H37" s="37">
        <f>SUM(Q37:U37,'02'!I37:P37)</f>
        <v>2096</v>
      </c>
      <c r="I37" s="38">
        <f>SUM(Q37:U37,'02'!I37:M37)</f>
        <v>203</v>
      </c>
      <c r="J37" s="38">
        <f>Q37+'02'!I37</f>
        <v>3</v>
      </c>
      <c r="K37" s="38">
        <f>R37+'02'!J37</f>
        <v>0</v>
      </c>
      <c r="L37" s="38">
        <f>S37+'02'!K37</f>
        <v>3</v>
      </c>
      <c r="M37" s="38">
        <f>T37+'02'!L37</f>
        <v>1</v>
      </c>
      <c r="N37" s="38">
        <f>U37+'02'!M37</f>
        <v>196</v>
      </c>
      <c r="O37" s="79"/>
      <c r="P37" s="49">
        <f t="shared" si="0"/>
        <v>168</v>
      </c>
      <c r="Q37" s="48">
        <v>1</v>
      </c>
      <c r="R37" s="48">
        <v>0</v>
      </c>
      <c r="S37" s="48">
        <v>3</v>
      </c>
      <c r="T37" s="48">
        <v>1</v>
      </c>
      <c r="U37" s="48">
        <v>163</v>
      </c>
      <c r="V37" s="20"/>
      <c r="W37" s="18"/>
      <c r="X37" s="90" t="s">
        <v>50</v>
      </c>
      <c r="Y37" s="90"/>
      <c r="Z37" s="90"/>
      <c r="AA37" s="90"/>
      <c r="AB37" s="16"/>
      <c r="AC37" s="16"/>
      <c r="AD37" s="16"/>
      <c r="AE37" s="16"/>
    </row>
    <row r="38" spans="1:31" s="17" customFormat="1" x14ac:dyDescent="0.2">
      <c r="B38" s="18"/>
      <c r="C38" s="18"/>
      <c r="D38" s="18"/>
      <c r="E38" s="132" t="s">
        <v>13</v>
      </c>
      <c r="F38" s="132"/>
      <c r="G38" s="133"/>
      <c r="H38" s="37">
        <f>SUM(Q38:U38,'02'!I38:P38)</f>
        <v>298</v>
      </c>
      <c r="I38" s="38">
        <f>SUM(Q38:U38,'02'!I38:M38)</f>
        <v>70</v>
      </c>
      <c r="J38" s="38">
        <f>Q38+'02'!I38</f>
        <v>0</v>
      </c>
      <c r="K38" s="38">
        <f>R38+'02'!J38</f>
        <v>0</v>
      </c>
      <c r="L38" s="38">
        <f>S38+'02'!K38</f>
        <v>1</v>
      </c>
      <c r="M38" s="38">
        <f>T38+'02'!L38</f>
        <v>0</v>
      </c>
      <c r="N38" s="38">
        <f>U38+'02'!M38</f>
        <v>69</v>
      </c>
      <c r="O38" s="79"/>
      <c r="P38" s="49">
        <f t="shared" si="0"/>
        <v>64</v>
      </c>
      <c r="Q38" s="50">
        <v>0</v>
      </c>
      <c r="R38" s="50">
        <v>0</v>
      </c>
      <c r="S38" s="50">
        <v>1</v>
      </c>
      <c r="T38" s="50">
        <v>0</v>
      </c>
      <c r="U38" s="50">
        <v>63</v>
      </c>
      <c r="V38" s="20"/>
      <c r="W38" s="18"/>
      <c r="X38" s="18"/>
      <c r="Y38" s="132" t="s">
        <v>13</v>
      </c>
      <c r="Z38" s="132"/>
      <c r="AA38" s="132"/>
      <c r="AB38" s="16"/>
      <c r="AC38" s="16"/>
      <c r="AD38" s="16"/>
      <c r="AE38" s="16"/>
    </row>
    <row r="39" spans="1:31" s="17" customFormat="1" x14ac:dyDescent="0.2">
      <c r="B39" s="18"/>
      <c r="C39" s="18"/>
      <c r="D39" s="18"/>
      <c r="E39" s="90" t="s">
        <v>14</v>
      </c>
      <c r="F39" s="90"/>
      <c r="G39" s="93"/>
      <c r="H39" s="37">
        <f>SUM(Q39:U39,'02'!I39:P39)</f>
        <v>1700</v>
      </c>
      <c r="I39" s="38">
        <f>SUM(Q39:U39,'02'!I39:M39)</f>
        <v>119</v>
      </c>
      <c r="J39" s="38">
        <f>Q39+'02'!I39</f>
        <v>2</v>
      </c>
      <c r="K39" s="38">
        <f>R39+'02'!J39</f>
        <v>0</v>
      </c>
      <c r="L39" s="38">
        <f>S39+'02'!K39</f>
        <v>2</v>
      </c>
      <c r="M39" s="38">
        <f>T39+'02'!L39</f>
        <v>1</v>
      </c>
      <c r="N39" s="38">
        <f>U39+'02'!M39</f>
        <v>114</v>
      </c>
      <c r="O39" s="47"/>
      <c r="P39" s="47">
        <f t="shared" si="0"/>
        <v>91</v>
      </c>
      <c r="Q39" s="50">
        <v>0</v>
      </c>
      <c r="R39" s="50">
        <v>0</v>
      </c>
      <c r="S39" s="50">
        <v>2</v>
      </c>
      <c r="T39" s="50">
        <v>1</v>
      </c>
      <c r="U39" s="50">
        <v>88</v>
      </c>
      <c r="V39" s="20"/>
      <c r="W39" s="18"/>
      <c r="X39" s="18"/>
      <c r="Y39" s="90" t="s">
        <v>14</v>
      </c>
      <c r="Z39" s="90"/>
      <c r="AA39" s="90"/>
      <c r="AB39" s="16"/>
      <c r="AC39" s="16"/>
      <c r="AD39" s="16"/>
      <c r="AE39" s="16"/>
    </row>
    <row r="40" spans="1:31" s="17" customFormat="1" x14ac:dyDescent="0.2">
      <c r="B40" s="18"/>
      <c r="C40" s="18"/>
      <c r="D40" s="18"/>
      <c r="E40" s="90" t="s">
        <v>92</v>
      </c>
      <c r="F40" s="90"/>
      <c r="G40" s="93"/>
      <c r="H40" s="37">
        <f>SUM(Q40:U40,'02'!I40:P40)</f>
        <v>11</v>
      </c>
      <c r="I40" s="38">
        <f>SUM(Q40:U40,'02'!I40:M40)</f>
        <v>0</v>
      </c>
      <c r="J40" s="38">
        <f>Q40+'02'!I40</f>
        <v>0</v>
      </c>
      <c r="K40" s="38">
        <f>R40+'02'!J40</f>
        <v>0</v>
      </c>
      <c r="L40" s="38">
        <f>S40+'02'!K40</f>
        <v>0</v>
      </c>
      <c r="M40" s="38">
        <f>T40+'02'!L40</f>
        <v>0</v>
      </c>
      <c r="N40" s="38">
        <f>U40+'02'!M40</f>
        <v>0</v>
      </c>
      <c r="O40" s="79"/>
      <c r="P40" s="49">
        <f t="shared" si="0"/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20"/>
      <c r="W40" s="18"/>
      <c r="X40" s="18"/>
      <c r="Y40" s="90" t="s">
        <v>92</v>
      </c>
      <c r="Z40" s="90"/>
      <c r="AA40" s="90"/>
      <c r="AB40" s="16"/>
      <c r="AC40" s="16"/>
      <c r="AD40" s="16"/>
      <c r="AE40" s="16"/>
    </row>
    <row r="41" spans="1:31" s="17" customFormat="1" x14ac:dyDescent="0.2">
      <c r="B41" s="18"/>
      <c r="C41" s="18"/>
      <c r="D41" s="18"/>
      <c r="E41" s="90" t="s">
        <v>15</v>
      </c>
      <c r="F41" s="90"/>
      <c r="G41" s="93"/>
      <c r="H41" s="37">
        <f>SUM(Q41:U41,'02'!I41:P41)</f>
        <v>39</v>
      </c>
      <c r="I41" s="38">
        <f>SUM(Q41:U41,'02'!I41:M41)</f>
        <v>10</v>
      </c>
      <c r="J41" s="38">
        <f>Q41+'02'!I41</f>
        <v>1</v>
      </c>
      <c r="K41" s="38">
        <f>R41+'02'!J41</f>
        <v>0</v>
      </c>
      <c r="L41" s="38">
        <f>S41+'02'!K41</f>
        <v>0</v>
      </c>
      <c r="M41" s="38">
        <f>T41+'02'!L41</f>
        <v>0</v>
      </c>
      <c r="N41" s="38">
        <f>U41+'02'!M41</f>
        <v>9</v>
      </c>
      <c r="O41" s="79"/>
      <c r="P41" s="49">
        <f t="shared" si="0"/>
        <v>10</v>
      </c>
      <c r="Q41" s="50">
        <v>1</v>
      </c>
      <c r="R41" s="50">
        <v>0</v>
      </c>
      <c r="S41" s="50">
        <v>0</v>
      </c>
      <c r="T41" s="50">
        <v>0</v>
      </c>
      <c r="U41" s="50">
        <v>9</v>
      </c>
      <c r="V41" s="20"/>
      <c r="W41" s="18"/>
      <c r="X41" s="18"/>
      <c r="Y41" s="90" t="s">
        <v>15</v>
      </c>
      <c r="Z41" s="90"/>
      <c r="AA41" s="90"/>
      <c r="AB41" s="16"/>
      <c r="AC41" s="16"/>
      <c r="AD41" s="16"/>
      <c r="AE41" s="16"/>
    </row>
    <row r="42" spans="1:31" s="17" customFormat="1" x14ac:dyDescent="0.2">
      <c r="B42" s="18"/>
      <c r="C42" s="18"/>
      <c r="D42" s="18"/>
      <c r="E42" s="134" t="s">
        <v>51</v>
      </c>
      <c r="F42" s="134"/>
      <c r="G42" s="135"/>
      <c r="H42" s="37">
        <f>SUM(Q42:U42,'02'!I42:P42)</f>
        <v>48</v>
      </c>
      <c r="I42" s="38">
        <f>SUM(Q42:U42,'02'!I42:M42)</f>
        <v>4</v>
      </c>
      <c r="J42" s="38">
        <f>Q42+'02'!I42</f>
        <v>0</v>
      </c>
      <c r="K42" s="38">
        <f>R42+'02'!J42</f>
        <v>0</v>
      </c>
      <c r="L42" s="38">
        <f>S42+'02'!K42</f>
        <v>0</v>
      </c>
      <c r="M42" s="38">
        <f>T42+'02'!L42</f>
        <v>0</v>
      </c>
      <c r="N42" s="38">
        <f>U42+'02'!M42</f>
        <v>4</v>
      </c>
      <c r="O42" s="79"/>
      <c r="P42" s="49">
        <f t="shared" si="0"/>
        <v>3</v>
      </c>
      <c r="Q42" s="50">
        <v>0</v>
      </c>
      <c r="R42" s="50">
        <v>0</v>
      </c>
      <c r="S42" s="50">
        <v>0</v>
      </c>
      <c r="T42" s="50">
        <v>0</v>
      </c>
      <c r="U42" s="50">
        <v>3</v>
      </c>
      <c r="V42" s="20"/>
      <c r="W42" s="18"/>
      <c r="X42" s="18"/>
      <c r="Y42" s="134" t="s">
        <v>51</v>
      </c>
      <c r="Z42" s="134"/>
      <c r="AA42" s="134"/>
      <c r="AB42" s="16"/>
      <c r="AC42" s="16"/>
      <c r="AD42" s="16"/>
      <c r="AE42" s="16"/>
    </row>
    <row r="43" spans="1:31" s="17" customFormat="1" x14ac:dyDescent="0.2">
      <c r="B43" s="18"/>
      <c r="C43" s="18"/>
      <c r="D43" s="90" t="s">
        <v>52</v>
      </c>
      <c r="E43" s="90"/>
      <c r="F43" s="90"/>
      <c r="G43" s="93"/>
      <c r="H43" s="37">
        <f>SUM(Q43:U43,'02'!I43:P43)</f>
        <v>101</v>
      </c>
      <c r="I43" s="38">
        <f>SUM(Q43:U43,'02'!I43:M43)</f>
        <v>66</v>
      </c>
      <c r="J43" s="38">
        <f>Q43+'02'!I43</f>
        <v>2</v>
      </c>
      <c r="K43" s="38">
        <f>R43+'02'!J43</f>
        <v>0</v>
      </c>
      <c r="L43" s="38">
        <f>S43+'02'!K43</f>
        <v>5</v>
      </c>
      <c r="M43" s="38">
        <f>T43+'02'!L43</f>
        <v>0</v>
      </c>
      <c r="N43" s="38">
        <f>U43+'02'!M43</f>
        <v>59</v>
      </c>
      <c r="O43" s="79"/>
      <c r="P43" s="49">
        <f t="shared" si="0"/>
        <v>58</v>
      </c>
      <c r="Q43" s="50">
        <v>1</v>
      </c>
      <c r="R43" s="50">
        <v>0</v>
      </c>
      <c r="S43" s="50">
        <v>4</v>
      </c>
      <c r="T43" s="50">
        <v>0</v>
      </c>
      <c r="U43" s="50">
        <v>53</v>
      </c>
      <c r="V43" s="20"/>
      <c r="W43" s="18"/>
      <c r="X43" s="90" t="s">
        <v>52</v>
      </c>
      <c r="Y43" s="90"/>
      <c r="Z43" s="90"/>
      <c r="AA43" s="90"/>
      <c r="AB43" s="16"/>
      <c r="AC43" s="16"/>
      <c r="AD43" s="16"/>
      <c r="AE43" s="16"/>
    </row>
    <row r="44" spans="1:31" s="17" customFormat="1" x14ac:dyDescent="0.2">
      <c r="A44" s="13"/>
      <c r="B44" s="18"/>
      <c r="C44" s="18"/>
      <c r="D44" s="18"/>
      <c r="E44" s="87" t="s">
        <v>53</v>
      </c>
      <c r="F44" s="87"/>
      <c r="G44" s="19" t="s">
        <v>16</v>
      </c>
      <c r="H44" s="37">
        <f>SUM(Q44:U44,'02'!I44:P44)</f>
        <v>31</v>
      </c>
      <c r="I44" s="38">
        <f>SUM(Q44:U44,'02'!I44:M44)</f>
        <v>0</v>
      </c>
      <c r="J44" s="38">
        <f>Q44+'02'!I44</f>
        <v>0</v>
      </c>
      <c r="K44" s="38">
        <f>R44+'02'!J44</f>
        <v>0</v>
      </c>
      <c r="L44" s="38">
        <f>S44+'02'!K44</f>
        <v>0</v>
      </c>
      <c r="M44" s="38">
        <f>T44+'02'!L44</f>
        <v>0</v>
      </c>
      <c r="N44" s="38">
        <f>U44+'02'!M44</f>
        <v>0</v>
      </c>
      <c r="O44" s="79"/>
      <c r="P44" s="49">
        <f t="shared" si="0"/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20"/>
      <c r="W44" s="18"/>
      <c r="X44" s="18"/>
      <c r="Y44" s="87" t="s">
        <v>69</v>
      </c>
      <c r="Z44" s="87"/>
      <c r="AA44" s="18" t="s">
        <v>16</v>
      </c>
      <c r="AB44" s="16"/>
      <c r="AC44" s="16"/>
      <c r="AD44" s="16"/>
      <c r="AE44" s="16"/>
    </row>
    <row r="45" spans="1:31" s="13" customFormat="1" x14ac:dyDescent="0.2">
      <c r="A45" s="17"/>
      <c r="B45" s="18"/>
      <c r="C45" s="18"/>
      <c r="D45" s="90" t="s">
        <v>54</v>
      </c>
      <c r="E45" s="90"/>
      <c r="F45" s="90"/>
      <c r="G45" s="93"/>
      <c r="H45" s="37">
        <f>SUM(Q45:U45,'02'!I45:P45)</f>
        <v>0</v>
      </c>
      <c r="I45" s="37">
        <f>SUM(Q45:U45,'02'!I45:M45)</f>
        <v>0</v>
      </c>
      <c r="J45" s="37">
        <f>Q45+'02'!I45</f>
        <v>0</v>
      </c>
      <c r="K45" s="37">
        <f>R45+'02'!J45</f>
        <v>0</v>
      </c>
      <c r="L45" s="37">
        <f>S45+'02'!K45</f>
        <v>0</v>
      </c>
      <c r="M45" s="37">
        <f>T45+'02'!L45</f>
        <v>0</v>
      </c>
      <c r="N45" s="37">
        <f>U45+'02'!M45</f>
        <v>0</v>
      </c>
      <c r="O45" s="80"/>
      <c r="P45" s="52">
        <f t="shared" si="0"/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20"/>
      <c r="W45" s="18"/>
      <c r="X45" s="90" t="s">
        <v>54</v>
      </c>
      <c r="Y45" s="90"/>
      <c r="Z45" s="90"/>
      <c r="AA45" s="90"/>
      <c r="AB45" s="16"/>
      <c r="AC45" s="16"/>
      <c r="AD45" s="16"/>
      <c r="AE45" s="16"/>
    </row>
    <row r="46" spans="1:31" s="17" customFormat="1" x14ac:dyDescent="0.2">
      <c r="B46" s="18"/>
      <c r="C46" s="18"/>
      <c r="D46" s="90" t="s">
        <v>55</v>
      </c>
      <c r="E46" s="90"/>
      <c r="F46" s="90"/>
      <c r="G46" s="93"/>
      <c r="H46" s="37">
        <f>SUM(Q46:U46,'02'!I46:P46)</f>
        <v>100</v>
      </c>
      <c r="I46" s="38">
        <f>SUM(Q46:U46,'02'!I46:M46)</f>
        <v>0</v>
      </c>
      <c r="J46" s="38">
        <f>Q46+'02'!I46</f>
        <v>0</v>
      </c>
      <c r="K46" s="38">
        <f>R46+'02'!J46</f>
        <v>0</v>
      </c>
      <c r="L46" s="38">
        <f>S46+'02'!K46</f>
        <v>0</v>
      </c>
      <c r="M46" s="38">
        <f>T46+'02'!L46</f>
        <v>0</v>
      </c>
      <c r="N46" s="38">
        <f>U46+'02'!M46</f>
        <v>0</v>
      </c>
      <c r="O46" s="79"/>
      <c r="P46" s="49">
        <f t="shared" si="0"/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20"/>
      <c r="W46" s="18"/>
      <c r="X46" s="90" t="s">
        <v>55</v>
      </c>
      <c r="Y46" s="90"/>
      <c r="Z46" s="90"/>
      <c r="AA46" s="90"/>
      <c r="AB46" s="16"/>
      <c r="AC46" s="16"/>
      <c r="AD46" s="16"/>
      <c r="AE46" s="16"/>
    </row>
    <row r="47" spans="1:31" s="13" customFormat="1" ht="15" customHeight="1" x14ac:dyDescent="0.2">
      <c r="B47" s="15"/>
      <c r="C47" s="89" t="s">
        <v>81</v>
      </c>
      <c r="D47" s="89"/>
      <c r="E47" s="89"/>
      <c r="F47" s="89"/>
      <c r="G47" s="95"/>
      <c r="H47" s="37">
        <f>SUM(Q47:U47,'02'!I47:P47)</f>
        <v>18465</v>
      </c>
      <c r="I47" s="37">
        <f>SUM(Q47:U47,'02'!I47:M47)</f>
        <v>16309</v>
      </c>
      <c r="J47" s="37">
        <f>Q47+'02'!I47</f>
        <v>328</v>
      </c>
      <c r="K47" s="37">
        <f>R47+'02'!J47</f>
        <v>53</v>
      </c>
      <c r="L47" s="37">
        <f>S47+'02'!K47</f>
        <v>1363</v>
      </c>
      <c r="M47" s="37">
        <f>T47+'02'!L47</f>
        <v>283</v>
      </c>
      <c r="N47" s="37">
        <f>U47+'02'!M47</f>
        <v>14282</v>
      </c>
      <c r="O47" s="80"/>
      <c r="P47" s="46">
        <f t="shared" si="0"/>
        <v>16201</v>
      </c>
      <c r="Q47" s="45">
        <v>313</v>
      </c>
      <c r="R47" s="45">
        <v>50</v>
      </c>
      <c r="S47" s="45">
        <v>1356</v>
      </c>
      <c r="T47" s="45">
        <v>276</v>
      </c>
      <c r="U47" s="45">
        <v>14206</v>
      </c>
      <c r="V47" s="14"/>
      <c r="W47" s="89" t="s">
        <v>81</v>
      </c>
      <c r="X47" s="89"/>
      <c r="Y47" s="89"/>
      <c r="Z47" s="89"/>
      <c r="AA47" s="89"/>
      <c r="AB47" s="16"/>
      <c r="AC47" s="16"/>
      <c r="AD47" s="16"/>
      <c r="AE47" s="16"/>
    </row>
    <row r="48" spans="1:31" s="17" customFormat="1" x14ac:dyDescent="0.2">
      <c r="B48" s="18"/>
      <c r="C48" s="18"/>
      <c r="D48" s="90" t="s">
        <v>56</v>
      </c>
      <c r="E48" s="90"/>
      <c r="F48" s="90"/>
      <c r="G48" s="93"/>
      <c r="H48" s="37">
        <f>SUM(Q48:U48,'02'!I48:P48)</f>
        <v>266</v>
      </c>
      <c r="I48" s="39">
        <f>SUM(Q48:U48,'02'!I48:M48)</f>
        <v>0</v>
      </c>
      <c r="J48" s="39">
        <f>Q48+'02'!I48</f>
        <v>0</v>
      </c>
      <c r="K48" s="39">
        <f>R48+'02'!J48</f>
        <v>0</v>
      </c>
      <c r="L48" s="39">
        <f>S48+'02'!K48</f>
        <v>0</v>
      </c>
      <c r="M48" s="39">
        <f>T48+'02'!L48</f>
        <v>0</v>
      </c>
      <c r="N48" s="38">
        <f>U48+'02'!M48</f>
        <v>0</v>
      </c>
      <c r="O48" s="79"/>
      <c r="P48" s="49">
        <f t="shared" si="0"/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20"/>
      <c r="W48" s="18"/>
      <c r="X48" s="90" t="s">
        <v>56</v>
      </c>
      <c r="Y48" s="90"/>
      <c r="Z48" s="90"/>
      <c r="AA48" s="90"/>
      <c r="AB48" s="16"/>
      <c r="AC48" s="16"/>
      <c r="AD48" s="16"/>
      <c r="AE48" s="16"/>
    </row>
    <row r="49" spans="1:31" s="17" customFormat="1" x14ac:dyDescent="0.2">
      <c r="B49" s="18"/>
      <c r="C49" s="18"/>
      <c r="D49" s="90" t="s">
        <v>57</v>
      </c>
      <c r="E49" s="90"/>
      <c r="F49" s="90"/>
      <c r="G49" s="93"/>
      <c r="H49" s="37">
        <f>SUM(Q49:U49,'02'!I49:P49)</f>
        <v>9763</v>
      </c>
      <c r="I49" s="39">
        <f>SUM(Q49:U49,'02'!I49:M49)</f>
        <v>7873</v>
      </c>
      <c r="J49" s="39">
        <f>Q49+'02'!I49</f>
        <v>157</v>
      </c>
      <c r="K49" s="39">
        <f>R49+'02'!J49</f>
        <v>19</v>
      </c>
      <c r="L49" s="39">
        <f>S49+'02'!K49</f>
        <v>770</v>
      </c>
      <c r="M49" s="39">
        <f>T49+'02'!L49</f>
        <v>48</v>
      </c>
      <c r="N49" s="38">
        <f>U49+'02'!M49</f>
        <v>6879</v>
      </c>
      <c r="O49" s="81"/>
      <c r="P49" s="53">
        <f t="shared" si="0"/>
        <v>7789</v>
      </c>
      <c r="Q49" s="54">
        <v>144</v>
      </c>
      <c r="R49" s="54">
        <v>17</v>
      </c>
      <c r="S49" s="54">
        <v>766</v>
      </c>
      <c r="T49" s="54">
        <v>45</v>
      </c>
      <c r="U49" s="54">
        <v>6817</v>
      </c>
      <c r="V49" s="20"/>
      <c r="W49" s="18"/>
      <c r="X49" s="90" t="s">
        <v>70</v>
      </c>
      <c r="Y49" s="90"/>
      <c r="Z49" s="90"/>
      <c r="AA49" s="90"/>
      <c r="AB49" s="16"/>
      <c r="AC49" s="16"/>
      <c r="AD49" s="16"/>
      <c r="AE49" s="16"/>
    </row>
    <row r="50" spans="1:31" s="17" customFormat="1" x14ac:dyDescent="0.2">
      <c r="B50" s="8"/>
      <c r="C50" s="8"/>
      <c r="D50" s="8"/>
      <c r="E50" s="87" t="s">
        <v>58</v>
      </c>
      <c r="F50" s="87"/>
      <c r="G50" s="78" t="s">
        <v>96</v>
      </c>
      <c r="H50" s="37">
        <f>SUM(Q50:U50,'02'!I50:P50)</f>
        <v>6992</v>
      </c>
      <c r="I50" s="39">
        <f>SUM(Q50:U50,'02'!I50:M50)</f>
        <v>6992</v>
      </c>
      <c r="J50" s="39">
        <f>Q50+'02'!I50</f>
        <v>153</v>
      </c>
      <c r="K50" s="39">
        <f>R50+'02'!J50</f>
        <v>15</v>
      </c>
      <c r="L50" s="39">
        <f>S50+'02'!K50</f>
        <v>672</v>
      </c>
      <c r="M50" s="39">
        <f>T50+'02'!L50</f>
        <v>25</v>
      </c>
      <c r="N50" s="38">
        <f>U50+'02'!M50</f>
        <v>6127</v>
      </c>
      <c r="O50" s="81"/>
      <c r="P50" s="53">
        <f t="shared" si="0"/>
        <v>6922</v>
      </c>
      <c r="Q50" s="54">
        <v>141</v>
      </c>
      <c r="R50" s="54">
        <v>14</v>
      </c>
      <c r="S50" s="54">
        <v>668</v>
      </c>
      <c r="T50" s="54">
        <v>24</v>
      </c>
      <c r="U50" s="54">
        <v>6075</v>
      </c>
      <c r="V50" s="21"/>
      <c r="W50" s="8"/>
      <c r="X50" s="8"/>
      <c r="Y50" s="87" t="s">
        <v>71</v>
      </c>
      <c r="Z50" s="87"/>
      <c r="AA50" s="77" t="s">
        <v>96</v>
      </c>
      <c r="AB50" s="16"/>
      <c r="AC50" s="16"/>
      <c r="AD50" s="16"/>
      <c r="AE50" s="16"/>
    </row>
    <row r="51" spans="1:31" s="17" customFormat="1" x14ac:dyDescent="0.2">
      <c r="B51" s="72"/>
      <c r="C51" s="72"/>
      <c r="D51" s="72"/>
      <c r="E51" s="131" t="s">
        <v>41</v>
      </c>
      <c r="F51" s="131"/>
      <c r="G51" s="70" t="s">
        <v>17</v>
      </c>
      <c r="H51" s="37">
        <f>SUM(Q51:U51,'02'!I51:P51)</f>
        <v>2255</v>
      </c>
      <c r="I51" s="39">
        <f>SUM(Q51:U51,'02'!I51:M51)</f>
        <v>729</v>
      </c>
      <c r="J51" s="39">
        <f>Q51+'02'!I51</f>
        <v>4</v>
      </c>
      <c r="K51" s="39">
        <f>R51+'02'!J51</f>
        <v>4</v>
      </c>
      <c r="L51" s="39">
        <f>S51+'02'!K51</f>
        <v>20</v>
      </c>
      <c r="M51" s="39">
        <f>T51+'02'!L51</f>
        <v>20</v>
      </c>
      <c r="N51" s="38">
        <f>U51+'02'!M51</f>
        <v>681</v>
      </c>
      <c r="O51" s="81"/>
      <c r="P51" s="53">
        <f>SUM(Q51:U51)</f>
        <v>715</v>
      </c>
      <c r="Q51" s="54">
        <v>3</v>
      </c>
      <c r="R51" s="54">
        <v>3</v>
      </c>
      <c r="S51" s="54">
        <v>20</v>
      </c>
      <c r="T51" s="54">
        <v>18</v>
      </c>
      <c r="U51" s="54">
        <v>671</v>
      </c>
      <c r="V51" s="21"/>
      <c r="W51" s="72"/>
      <c r="X51" s="72"/>
      <c r="Y51" s="131" t="s">
        <v>41</v>
      </c>
      <c r="Z51" s="131"/>
      <c r="AA51" s="69" t="s">
        <v>17</v>
      </c>
      <c r="AB51" s="16"/>
      <c r="AC51" s="16"/>
      <c r="AD51" s="16"/>
      <c r="AE51" s="16"/>
    </row>
    <row r="52" spans="1:31" s="17" customFormat="1" x14ac:dyDescent="0.2">
      <c r="B52" s="8"/>
      <c r="C52" s="8"/>
      <c r="D52" s="8"/>
      <c r="E52" s="131" t="s">
        <v>59</v>
      </c>
      <c r="F52" s="131"/>
      <c r="G52" s="75" t="s">
        <v>97</v>
      </c>
      <c r="H52" s="37">
        <f>SUM(Q52:U52,'02'!I52:P52)</f>
        <v>152</v>
      </c>
      <c r="I52" s="39">
        <f>SUM(Q52:U52,'02'!I52:M52)</f>
        <v>152</v>
      </c>
      <c r="J52" s="39">
        <f>Q52+'02'!I52</f>
        <v>0</v>
      </c>
      <c r="K52" s="39">
        <f>R52+'02'!J52</f>
        <v>0</v>
      </c>
      <c r="L52" s="39">
        <f>S52+'02'!K52</f>
        <v>78</v>
      </c>
      <c r="M52" s="39">
        <f>T52+'02'!L52</f>
        <v>3</v>
      </c>
      <c r="N52" s="38">
        <f>U52+'02'!M52</f>
        <v>71</v>
      </c>
      <c r="O52" s="81"/>
      <c r="P52" s="53">
        <f t="shared" si="0"/>
        <v>152</v>
      </c>
      <c r="Q52" s="54">
        <v>0</v>
      </c>
      <c r="R52" s="54">
        <v>0</v>
      </c>
      <c r="S52" s="54">
        <v>78</v>
      </c>
      <c r="T52" s="54">
        <v>3</v>
      </c>
      <c r="U52" s="54">
        <v>71</v>
      </c>
      <c r="V52" s="21"/>
      <c r="W52" s="8"/>
      <c r="X52" s="8"/>
      <c r="Y52" s="131" t="s">
        <v>72</v>
      </c>
      <c r="Z52" s="131"/>
      <c r="AA52" s="18" t="s">
        <v>97</v>
      </c>
      <c r="AB52" s="16"/>
      <c r="AC52" s="16"/>
      <c r="AD52" s="16"/>
      <c r="AE52" s="16"/>
    </row>
    <row r="53" spans="1:31" s="17" customFormat="1" x14ac:dyDescent="0.2">
      <c r="B53" s="69"/>
      <c r="C53" s="69"/>
      <c r="D53" s="99" t="s">
        <v>98</v>
      </c>
      <c r="E53" s="90"/>
      <c r="F53" s="90"/>
      <c r="G53" s="93"/>
      <c r="H53" s="37">
        <f>SUM(Q53:U53,'02'!I53:P53)</f>
        <v>8436</v>
      </c>
      <c r="I53" s="39">
        <f>SUM(Q53:U53,'02'!I53:M53)</f>
        <v>8436</v>
      </c>
      <c r="J53" s="39">
        <f>Q53+'02'!I53</f>
        <v>171</v>
      </c>
      <c r="K53" s="39">
        <f>R53+'02'!J53</f>
        <v>34</v>
      </c>
      <c r="L53" s="39">
        <f>S53+'02'!K53</f>
        <v>593</v>
      </c>
      <c r="M53" s="39">
        <f>T53+'02'!L53</f>
        <v>235</v>
      </c>
      <c r="N53" s="38">
        <f>U53+'02'!M53</f>
        <v>7403</v>
      </c>
      <c r="O53" s="81"/>
      <c r="P53" s="53">
        <f t="shared" si="0"/>
        <v>8412</v>
      </c>
      <c r="Q53" s="54">
        <v>169</v>
      </c>
      <c r="R53" s="54">
        <v>33</v>
      </c>
      <c r="S53" s="54">
        <v>590</v>
      </c>
      <c r="T53" s="54">
        <v>231</v>
      </c>
      <c r="U53" s="54">
        <v>7389</v>
      </c>
      <c r="V53" s="20"/>
      <c r="W53" s="69"/>
      <c r="X53" s="90" t="s">
        <v>98</v>
      </c>
      <c r="Y53" s="90"/>
      <c r="Z53" s="90"/>
      <c r="AA53" s="90"/>
      <c r="AB53" s="16"/>
      <c r="AC53" s="16"/>
      <c r="AD53" s="16"/>
      <c r="AE53" s="16"/>
    </row>
    <row r="54" spans="1:31" s="13" customFormat="1" ht="15" customHeight="1" x14ac:dyDescent="0.2">
      <c r="B54" s="22"/>
      <c r="C54" s="89" t="s">
        <v>82</v>
      </c>
      <c r="D54" s="89"/>
      <c r="E54" s="89"/>
      <c r="F54" s="89"/>
      <c r="G54" s="95"/>
      <c r="H54" s="37">
        <f>SUM(Q54:U54,'02'!I54:P54)</f>
        <v>90941</v>
      </c>
      <c r="I54" s="40">
        <f>SUM(Q54:U54,'02'!I54:M54)</f>
        <v>55550</v>
      </c>
      <c r="J54" s="40">
        <f>Q54+'02'!I54</f>
        <v>3763</v>
      </c>
      <c r="K54" s="40">
        <f>R54+'02'!J54</f>
        <v>2032</v>
      </c>
      <c r="L54" s="40">
        <f>S54+'02'!K54</f>
        <v>6872</v>
      </c>
      <c r="M54" s="40">
        <f>T54+'02'!L54</f>
        <v>810</v>
      </c>
      <c r="N54" s="37">
        <f>U54+'02'!M54</f>
        <v>42073</v>
      </c>
      <c r="O54" s="82"/>
      <c r="P54" s="55">
        <f t="shared" si="0"/>
        <v>44671</v>
      </c>
      <c r="Q54" s="56">
        <v>2494</v>
      </c>
      <c r="R54" s="56">
        <v>1051</v>
      </c>
      <c r="S54" s="56">
        <v>5652</v>
      </c>
      <c r="T54" s="56">
        <v>658</v>
      </c>
      <c r="U54" s="56">
        <v>34816</v>
      </c>
      <c r="V54" s="23"/>
      <c r="W54" s="89" t="s">
        <v>82</v>
      </c>
      <c r="X54" s="89"/>
      <c r="Y54" s="89"/>
      <c r="Z54" s="89"/>
      <c r="AA54" s="89"/>
      <c r="AB54" s="16"/>
      <c r="AC54" s="16"/>
      <c r="AD54" s="16"/>
      <c r="AE54" s="16"/>
    </row>
    <row r="55" spans="1:31" s="17" customFormat="1" x14ac:dyDescent="0.2">
      <c r="B55" s="8"/>
      <c r="C55" s="8"/>
      <c r="D55" s="87" t="s">
        <v>60</v>
      </c>
      <c r="E55" s="87"/>
      <c r="F55" s="90" t="s">
        <v>61</v>
      </c>
      <c r="G55" s="93"/>
      <c r="H55" s="37">
        <f>SUM(Q55:U55,'02'!I55:P55)</f>
        <v>14345</v>
      </c>
      <c r="I55" s="39">
        <f>SUM(Q55:U55,'02'!I55:M55)</f>
        <v>0</v>
      </c>
      <c r="J55" s="39">
        <f>Q55+'02'!I55</f>
        <v>0</v>
      </c>
      <c r="K55" s="39">
        <f>R55+'02'!J55</f>
        <v>0</v>
      </c>
      <c r="L55" s="39">
        <f>S55+'02'!K55</f>
        <v>0</v>
      </c>
      <c r="M55" s="39">
        <f>T55+'02'!L55</f>
        <v>0</v>
      </c>
      <c r="N55" s="38">
        <f>U55+'02'!M55</f>
        <v>0</v>
      </c>
      <c r="O55" s="81"/>
      <c r="P55" s="53">
        <f t="shared" si="0"/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21"/>
      <c r="W55" s="8"/>
      <c r="X55" s="87" t="s">
        <v>60</v>
      </c>
      <c r="Y55" s="87"/>
      <c r="Z55" s="90" t="s">
        <v>61</v>
      </c>
      <c r="AA55" s="90"/>
      <c r="AB55" s="16"/>
      <c r="AC55" s="16"/>
      <c r="AD55" s="16"/>
      <c r="AE55" s="16"/>
    </row>
    <row r="56" spans="1:31" s="17" customFormat="1" x14ac:dyDescent="0.2">
      <c r="A56" s="1"/>
      <c r="B56" s="8"/>
      <c r="C56" s="8"/>
      <c r="D56" s="87" t="s">
        <v>60</v>
      </c>
      <c r="E56" s="87"/>
      <c r="F56" s="90" t="s">
        <v>62</v>
      </c>
      <c r="G56" s="93"/>
      <c r="H56" s="37">
        <f>SUM(Q56:U56,'02'!I56:P56)</f>
        <v>2133</v>
      </c>
      <c r="I56" s="39">
        <f>SUM(Q56:U56,'02'!I56:M56)</f>
        <v>2076</v>
      </c>
      <c r="J56" s="39">
        <f>Q56+'02'!I56</f>
        <v>0</v>
      </c>
      <c r="K56" s="39">
        <f>R56+'02'!J56</f>
        <v>0</v>
      </c>
      <c r="L56" s="39">
        <f>S56+'02'!K56</f>
        <v>0</v>
      </c>
      <c r="M56" s="39">
        <f>T56+'02'!L56</f>
        <v>0</v>
      </c>
      <c r="N56" s="38">
        <f>U56+'02'!M56</f>
        <v>2076</v>
      </c>
      <c r="O56" s="81"/>
      <c r="P56" s="53">
        <f t="shared" si="0"/>
        <v>2050</v>
      </c>
      <c r="Q56" s="54">
        <v>0</v>
      </c>
      <c r="R56" s="54">
        <v>0</v>
      </c>
      <c r="S56" s="54">
        <v>0</v>
      </c>
      <c r="T56" s="54">
        <v>0</v>
      </c>
      <c r="U56" s="54">
        <v>2050</v>
      </c>
      <c r="V56" s="21"/>
      <c r="W56" s="8"/>
      <c r="X56" s="87" t="s">
        <v>60</v>
      </c>
      <c r="Y56" s="87"/>
      <c r="Z56" s="90" t="s">
        <v>62</v>
      </c>
      <c r="AA56" s="90"/>
      <c r="AB56" s="16"/>
      <c r="AC56" s="16"/>
      <c r="AD56" s="16"/>
      <c r="AE56" s="16"/>
    </row>
    <row r="57" spans="1:31" x14ac:dyDescent="0.2">
      <c r="B57" s="8"/>
      <c r="C57" s="8"/>
      <c r="D57" s="87" t="s">
        <v>63</v>
      </c>
      <c r="E57" s="87"/>
      <c r="F57" s="90" t="s">
        <v>18</v>
      </c>
      <c r="G57" s="93"/>
      <c r="H57" s="37">
        <f>SUM(Q57:U57,'02'!I57:P57)</f>
        <v>10175</v>
      </c>
      <c r="I57" s="39">
        <f>SUM(Q57:U57,'02'!I57:M57)</f>
        <v>7357</v>
      </c>
      <c r="J57" s="39">
        <f>Q57+'02'!I57</f>
        <v>1588</v>
      </c>
      <c r="K57" s="39">
        <f>R57+'02'!J57</f>
        <v>583</v>
      </c>
      <c r="L57" s="39">
        <f>S57+'02'!K57</f>
        <v>2313</v>
      </c>
      <c r="M57" s="39">
        <f>T57+'02'!L57</f>
        <v>78</v>
      </c>
      <c r="N57" s="38">
        <f>U57+'02'!M57</f>
        <v>2795</v>
      </c>
      <c r="O57" s="83"/>
      <c r="P57" s="53">
        <f t="shared" si="0"/>
        <v>5138</v>
      </c>
      <c r="Q57" s="54">
        <v>1048</v>
      </c>
      <c r="R57" s="54">
        <v>299</v>
      </c>
      <c r="S57" s="54">
        <v>1868</v>
      </c>
      <c r="T57" s="54">
        <v>60</v>
      </c>
      <c r="U57" s="54">
        <v>1863</v>
      </c>
      <c r="V57" s="21"/>
      <c r="W57" s="8"/>
      <c r="X57" s="87" t="s">
        <v>60</v>
      </c>
      <c r="Y57" s="87"/>
      <c r="Z57" s="90" t="s">
        <v>18</v>
      </c>
      <c r="AA57" s="90"/>
      <c r="AB57" s="16"/>
      <c r="AC57" s="16"/>
      <c r="AD57" s="16"/>
      <c r="AE57" s="16"/>
    </row>
    <row r="58" spans="1:31" x14ac:dyDescent="0.2">
      <c r="B58" s="8"/>
      <c r="C58" s="8"/>
      <c r="D58" s="87" t="s">
        <v>64</v>
      </c>
      <c r="E58" s="87"/>
      <c r="F58" s="90" t="s">
        <v>65</v>
      </c>
      <c r="G58" s="93"/>
      <c r="H58" s="37">
        <f>SUM(Q58:U58,'02'!I58:P58)</f>
        <v>293</v>
      </c>
      <c r="I58" s="39">
        <f>SUM(Q58:U58,'02'!I58:M58)</f>
        <v>293</v>
      </c>
      <c r="J58" s="39">
        <f>Q58+'02'!I58</f>
        <v>7</v>
      </c>
      <c r="K58" s="39">
        <f>R58+'02'!J58</f>
        <v>3</v>
      </c>
      <c r="L58" s="39">
        <f>S58+'02'!K58</f>
        <v>27</v>
      </c>
      <c r="M58" s="39">
        <f>T58+'02'!L58</f>
        <v>3</v>
      </c>
      <c r="N58" s="38">
        <f>U58+'02'!M58</f>
        <v>253</v>
      </c>
      <c r="O58" s="83"/>
      <c r="P58" s="53">
        <f t="shared" si="0"/>
        <v>285</v>
      </c>
      <c r="Q58" s="54">
        <v>7</v>
      </c>
      <c r="R58" s="54">
        <v>2</v>
      </c>
      <c r="S58" s="54">
        <v>24</v>
      </c>
      <c r="T58" s="54">
        <v>3</v>
      </c>
      <c r="U58" s="54">
        <v>249</v>
      </c>
      <c r="V58" s="21"/>
      <c r="W58" s="8"/>
      <c r="X58" s="87" t="s">
        <v>73</v>
      </c>
      <c r="Y58" s="87"/>
      <c r="Z58" s="90" t="s">
        <v>74</v>
      </c>
      <c r="AA58" s="90"/>
      <c r="AB58" s="16"/>
      <c r="AC58" s="16"/>
      <c r="AD58" s="16"/>
      <c r="AE58" s="16"/>
    </row>
    <row r="59" spans="1:31" ht="12" customHeight="1" x14ac:dyDescent="0.2">
      <c r="B59" s="8"/>
      <c r="C59" s="8"/>
      <c r="D59" s="87" t="s">
        <v>66</v>
      </c>
      <c r="E59" s="87"/>
      <c r="F59" s="91" t="s">
        <v>91</v>
      </c>
      <c r="G59" s="92"/>
      <c r="H59" s="37">
        <f>SUM(Q59:U59,'02'!I59:P59)</f>
        <v>588</v>
      </c>
      <c r="I59" s="39">
        <f>SUM(Q59:U59,'02'!I59:M59)</f>
        <v>588</v>
      </c>
      <c r="J59" s="39">
        <f>Q59+'02'!I59</f>
        <v>1</v>
      </c>
      <c r="K59" s="39">
        <f>R59+'02'!J59</f>
        <v>0</v>
      </c>
      <c r="L59" s="39">
        <f>S59+'02'!K59</f>
        <v>116</v>
      </c>
      <c r="M59" s="39">
        <f>T59+'02'!L59</f>
        <v>0</v>
      </c>
      <c r="N59" s="38">
        <f>U59+'02'!M59</f>
        <v>471</v>
      </c>
      <c r="O59" s="83"/>
      <c r="P59" s="53">
        <f t="shared" si="0"/>
        <v>587</v>
      </c>
      <c r="Q59" s="54">
        <v>1</v>
      </c>
      <c r="R59" s="54">
        <v>0</v>
      </c>
      <c r="S59" s="54">
        <v>116</v>
      </c>
      <c r="T59" s="54">
        <v>0</v>
      </c>
      <c r="U59" s="54">
        <v>470</v>
      </c>
      <c r="V59" s="21"/>
      <c r="W59" s="8"/>
      <c r="X59" s="87" t="s">
        <v>73</v>
      </c>
      <c r="Y59" s="87"/>
      <c r="Z59" s="88" t="s">
        <v>91</v>
      </c>
      <c r="AA59" s="88"/>
      <c r="AB59" s="16"/>
      <c r="AC59" s="16"/>
      <c r="AD59" s="16"/>
      <c r="AE59" s="16"/>
    </row>
    <row r="60" spans="1:31" x14ac:dyDescent="0.2">
      <c r="B60" s="8"/>
      <c r="C60" s="8"/>
      <c r="D60" s="87" t="s">
        <v>66</v>
      </c>
      <c r="E60" s="87"/>
      <c r="F60" s="90" t="s">
        <v>19</v>
      </c>
      <c r="G60" s="93"/>
      <c r="H60" s="37">
        <f>SUM(Q60:U60,'02'!I60:P60)</f>
        <v>971</v>
      </c>
      <c r="I60" s="39">
        <f>SUM(Q60:U60,'02'!I60:M60)</f>
        <v>1</v>
      </c>
      <c r="J60" s="39">
        <f>Q60+'02'!I60</f>
        <v>1</v>
      </c>
      <c r="K60" s="39">
        <f>R60+'02'!J60</f>
        <v>0</v>
      </c>
      <c r="L60" s="39">
        <f>S60+'02'!K60</f>
        <v>0</v>
      </c>
      <c r="M60" s="39">
        <f>T60+'02'!L60</f>
        <v>0</v>
      </c>
      <c r="N60" s="38">
        <f>U60+'02'!M60</f>
        <v>0</v>
      </c>
      <c r="O60" s="83"/>
      <c r="P60" s="53">
        <f t="shared" si="0"/>
        <v>1</v>
      </c>
      <c r="Q60" s="54">
        <v>1</v>
      </c>
      <c r="R60" s="54">
        <v>0</v>
      </c>
      <c r="S60" s="54">
        <v>0</v>
      </c>
      <c r="T60" s="54">
        <v>0</v>
      </c>
      <c r="U60" s="54">
        <v>0</v>
      </c>
      <c r="V60" s="21"/>
      <c r="W60" s="8"/>
      <c r="X60" s="87" t="s">
        <v>75</v>
      </c>
      <c r="Y60" s="87"/>
      <c r="Z60" s="90" t="s">
        <v>19</v>
      </c>
      <c r="AA60" s="90"/>
      <c r="AB60" s="16"/>
      <c r="AC60" s="16"/>
      <c r="AD60" s="16"/>
      <c r="AE60" s="16"/>
    </row>
    <row r="61" spans="1:31" ht="12.5" thickBot="1" x14ac:dyDescent="0.25">
      <c r="B61" s="24"/>
      <c r="C61" s="24"/>
      <c r="D61" s="85" t="s">
        <v>67</v>
      </c>
      <c r="E61" s="85"/>
      <c r="F61" s="86" t="s">
        <v>20</v>
      </c>
      <c r="G61" s="94"/>
      <c r="H61" s="41">
        <f>SUM(Q61:U61,'02'!I61:P61)</f>
        <v>53668</v>
      </c>
      <c r="I61" s="42">
        <f>SUM(Q61:U61,'02'!I61:M61)</f>
        <v>40796</v>
      </c>
      <c r="J61" s="42">
        <f>Q61+'02'!I61</f>
        <v>2045</v>
      </c>
      <c r="K61" s="42">
        <f>R61+'02'!J61</f>
        <v>1373</v>
      </c>
      <c r="L61" s="42">
        <f>S61+'02'!K61</f>
        <v>4147</v>
      </c>
      <c r="M61" s="42">
        <f>T61+'02'!L61</f>
        <v>688</v>
      </c>
      <c r="N61" s="43">
        <f>U61+'02'!M61</f>
        <v>32543</v>
      </c>
      <c r="O61" s="83"/>
      <c r="P61" s="57">
        <f t="shared" si="0"/>
        <v>33133</v>
      </c>
      <c r="Q61" s="58">
        <v>1364</v>
      </c>
      <c r="R61" s="58">
        <v>716</v>
      </c>
      <c r="S61" s="58">
        <v>3464</v>
      </c>
      <c r="T61" s="58">
        <v>566</v>
      </c>
      <c r="U61" s="58">
        <v>27023</v>
      </c>
      <c r="V61" s="25"/>
      <c r="W61" s="24"/>
      <c r="X61" s="85" t="s">
        <v>59</v>
      </c>
      <c r="Y61" s="85"/>
      <c r="Z61" s="86" t="s">
        <v>20</v>
      </c>
      <c r="AA61" s="86"/>
      <c r="AB61" s="16"/>
      <c r="AC61" s="16"/>
      <c r="AD61" s="16"/>
      <c r="AE61" s="16"/>
    </row>
    <row r="63" spans="1:31" x14ac:dyDescent="0.2">
      <c r="G63" s="26"/>
      <c r="H63" s="26"/>
    </row>
    <row r="64" spans="1:31" x14ac:dyDescent="0.2">
      <c r="G64" s="26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7:21" x14ac:dyDescent="0.2">
      <c r="G65" s="26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7:21" x14ac:dyDescent="0.2">
      <c r="G66" s="26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7:21" x14ac:dyDescent="0.2">
      <c r="G67" s="26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7:21" x14ac:dyDescent="0.2">
      <c r="G68" s="26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spans="7:21" x14ac:dyDescent="0.2">
      <c r="G69" s="26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7:21" x14ac:dyDescent="0.2">
      <c r="G70" s="26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7:21" x14ac:dyDescent="0.2">
      <c r="G71" s="26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7:21" x14ac:dyDescent="0.2">
      <c r="G72" s="26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</sheetData>
  <mergeCells count="137">
    <mergeCell ref="F56:G56"/>
    <mergeCell ref="C47:G47"/>
    <mergeCell ref="D48:G48"/>
    <mergeCell ref="C54:G54"/>
    <mergeCell ref="D55:E55"/>
    <mergeCell ref="F55:G55"/>
    <mergeCell ref="D37:G37"/>
    <mergeCell ref="X43:AA43"/>
    <mergeCell ref="E42:G42"/>
    <mergeCell ref="E35:G35"/>
    <mergeCell ref="E36:G36"/>
    <mergeCell ref="E25:F25"/>
    <mergeCell ref="Y42:AA42"/>
    <mergeCell ref="X34:AA34"/>
    <mergeCell ref="Y35:AA35"/>
    <mergeCell ref="Y41:AA41"/>
    <mergeCell ref="D53:G53"/>
    <mergeCell ref="X53:AA53"/>
    <mergeCell ref="Y15:AA15"/>
    <mergeCell ref="E38:G38"/>
    <mergeCell ref="E39:G39"/>
    <mergeCell ref="E40:G40"/>
    <mergeCell ref="E41:G41"/>
    <mergeCell ref="D29:G29"/>
    <mergeCell ref="D30:G30"/>
    <mergeCell ref="D31:G31"/>
    <mergeCell ref="X23:AA23"/>
    <mergeCell ref="X31:AA31"/>
    <mergeCell ref="Y40:AA40"/>
    <mergeCell ref="W32:AA32"/>
    <mergeCell ref="Y17:AA17"/>
    <mergeCell ref="Y18:AA18"/>
    <mergeCell ref="X19:AA19"/>
    <mergeCell ref="W28:AA28"/>
    <mergeCell ref="X29:AA29"/>
    <mergeCell ref="Y39:AA39"/>
    <mergeCell ref="X33:AA33"/>
    <mergeCell ref="X20:AA20"/>
    <mergeCell ref="W21:AA21"/>
    <mergeCell ref="X22:AA22"/>
    <mergeCell ref="Y36:AA36"/>
    <mergeCell ref="X37:AA37"/>
    <mergeCell ref="Y16:AA16"/>
    <mergeCell ref="E50:F50"/>
    <mergeCell ref="E52:F52"/>
    <mergeCell ref="D43:G43"/>
    <mergeCell ref="D46:G46"/>
    <mergeCell ref="E44:F44"/>
    <mergeCell ref="D45:G45"/>
    <mergeCell ref="D26:G26"/>
    <mergeCell ref="D49:G49"/>
    <mergeCell ref="X45:AA45"/>
    <mergeCell ref="Y52:Z52"/>
    <mergeCell ref="Y44:Z44"/>
    <mergeCell ref="Y38:AA38"/>
    <mergeCell ref="X46:AA46"/>
    <mergeCell ref="E51:F51"/>
    <mergeCell ref="Y51:Z51"/>
    <mergeCell ref="X30:AA30"/>
    <mergeCell ref="X24:AA24"/>
    <mergeCell ref="Y25:Z25"/>
    <mergeCell ref="X26:AA26"/>
    <mergeCell ref="X27:AA27"/>
    <mergeCell ref="C32:G32"/>
    <mergeCell ref="D27:G27"/>
    <mergeCell ref="C28:G28"/>
    <mergeCell ref="H2:M2"/>
    <mergeCell ref="Q2:U2"/>
    <mergeCell ref="E15:G15"/>
    <mergeCell ref="E16:G16"/>
    <mergeCell ref="B4:G6"/>
    <mergeCell ref="H4:H6"/>
    <mergeCell ref="I5:I6"/>
    <mergeCell ref="P5:P6"/>
    <mergeCell ref="J5:M5"/>
    <mergeCell ref="I4:N4"/>
    <mergeCell ref="P4:U4"/>
    <mergeCell ref="N5:N6"/>
    <mergeCell ref="U5:U6"/>
    <mergeCell ref="B7:G7"/>
    <mergeCell ref="C8:G8"/>
    <mergeCell ref="D9:G9"/>
    <mergeCell ref="E10:G10"/>
    <mergeCell ref="E11:G11"/>
    <mergeCell ref="Q5:T5"/>
    <mergeCell ref="Y13:AA13"/>
    <mergeCell ref="X14:AA14"/>
    <mergeCell ref="Y12:AA12"/>
    <mergeCell ref="V4:AA6"/>
    <mergeCell ref="V7:AA7"/>
    <mergeCell ref="W8:AA8"/>
    <mergeCell ref="X9:AA9"/>
    <mergeCell ref="Y10:AA10"/>
    <mergeCell ref="Y11:AA11"/>
    <mergeCell ref="D59:E59"/>
    <mergeCell ref="F59:G59"/>
    <mergeCell ref="D60:E60"/>
    <mergeCell ref="F60:G60"/>
    <mergeCell ref="D61:E61"/>
    <mergeCell ref="F61:G61"/>
    <mergeCell ref="E12:G12"/>
    <mergeCell ref="E13:G13"/>
    <mergeCell ref="D14:G14"/>
    <mergeCell ref="D57:E57"/>
    <mergeCell ref="F57:G57"/>
    <mergeCell ref="D58:E58"/>
    <mergeCell ref="F58:G58"/>
    <mergeCell ref="C21:G21"/>
    <mergeCell ref="D22:G22"/>
    <mergeCell ref="D23:G23"/>
    <mergeCell ref="E17:G17"/>
    <mergeCell ref="E18:G18"/>
    <mergeCell ref="D19:G19"/>
    <mergeCell ref="D20:G20"/>
    <mergeCell ref="D33:G33"/>
    <mergeCell ref="D34:G34"/>
    <mergeCell ref="D24:G24"/>
    <mergeCell ref="D56:E56"/>
    <mergeCell ref="X61:Y61"/>
    <mergeCell ref="Z61:AA61"/>
    <mergeCell ref="X59:Y59"/>
    <mergeCell ref="Z59:AA59"/>
    <mergeCell ref="X60:Y60"/>
    <mergeCell ref="W47:AA47"/>
    <mergeCell ref="X48:AA48"/>
    <mergeCell ref="X57:Y57"/>
    <mergeCell ref="Z55:AA55"/>
    <mergeCell ref="W54:AA54"/>
    <mergeCell ref="Z60:AA60"/>
    <mergeCell ref="X58:Y58"/>
    <mergeCell ref="Z58:AA58"/>
    <mergeCell ref="X49:AA49"/>
    <mergeCell ref="Y50:Z50"/>
    <mergeCell ref="Z57:AA57"/>
    <mergeCell ref="X56:Y56"/>
    <mergeCell ref="Z56:AA56"/>
    <mergeCell ref="X55:Y55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2"/>
  <sheetViews>
    <sheetView view="pageBreakPreview" zoomScaleNormal="100" zoomScaleSheetLayoutView="100" workbookViewId="0">
      <selection activeCell="B1" sqref="B1"/>
    </sheetView>
  </sheetViews>
  <sheetFormatPr defaultColWidth="9.09765625" defaultRowHeight="12" x14ac:dyDescent="0.2"/>
  <cols>
    <col min="1" max="6" width="2.69921875" style="1" customWidth="1"/>
    <col min="7" max="7" width="15.796875" style="1" customWidth="1"/>
    <col min="8" max="8" width="9.59765625" style="17" customWidth="1"/>
    <col min="9" max="9" width="8.3984375" style="17" customWidth="1"/>
    <col min="10" max="10" width="9.8984375" style="17" customWidth="1"/>
    <col min="11" max="11" width="9.3984375" style="17" customWidth="1"/>
    <col min="12" max="12" width="5.69921875" style="17" customWidth="1"/>
    <col min="13" max="13" width="10" style="17" customWidth="1"/>
    <col min="14" max="14" width="9" style="17" customWidth="1"/>
    <col min="15" max="15" width="11.8984375" style="17" customWidth="1"/>
    <col min="16" max="16" width="10" style="17" customWidth="1"/>
    <col min="17" max="16384" width="9.09765625" style="17"/>
  </cols>
  <sheetData>
    <row r="1" spans="1:26" x14ac:dyDescent="0.2">
      <c r="B1" s="36"/>
    </row>
    <row r="2" spans="1:26" s="4" customFormat="1" ht="14.4" customHeight="1" x14ac:dyDescent="0.2">
      <c r="A2" s="2"/>
      <c r="G2" s="154" t="s">
        <v>88</v>
      </c>
      <c r="H2" s="154"/>
      <c r="I2" s="154"/>
      <c r="J2" s="154"/>
      <c r="K2" s="154"/>
      <c r="L2" s="154"/>
      <c r="M2" s="154"/>
      <c r="N2" s="154"/>
      <c r="O2" s="154"/>
      <c r="R2" s="144"/>
      <c r="S2" s="144"/>
      <c r="T2" s="144"/>
      <c r="U2" s="144"/>
      <c r="V2" s="144"/>
      <c r="W2" s="144"/>
      <c r="X2" s="144"/>
      <c r="Y2" s="144"/>
      <c r="Z2" s="144"/>
    </row>
    <row r="3" spans="1:26" s="9" customFormat="1" ht="14.5" thickBot="1" x14ac:dyDescent="0.25">
      <c r="A3" s="4"/>
      <c r="B3" s="4"/>
      <c r="C3" s="6"/>
      <c r="D3" s="6"/>
      <c r="E3" s="6"/>
      <c r="F3" s="6"/>
      <c r="G3" s="6"/>
      <c r="H3" s="8"/>
      <c r="I3" s="8"/>
      <c r="J3" s="8"/>
      <c r="K3" s="8"/>
      <c r="L3" s="8"/>
      <c r="M3" s="8"/>
      <c r="N3" s="8"/>
      <c r="O3" s="8"/>
      <c r="P3" s="8"/>
    </row>
    <row r="4" spans="1:26" s="9" customFormat="1" ht="13.5" customHeight="1" x14ac:dyDescent="0.2">
      <c r="A4" s="2"/>
      <c r="B4" s="108" t="s">
        <v>21</v>
      </c>
      <c r="C4" s="108"/>
      <c r="D4" s="108"/>
      <c r="E4" s="108"/>
      <c r="F4" s="108"/>
      <c r="G4" s="108"/>
      <c r="H4" s="121" t="s">
        <v>2</v>
      </c>
      <c r="I4" s="122"/>
      <c r="J4" s="122"/>
      <c r="K4" s="122"/>
      <c r="L4" s="122"/>
      <c r="M4" s="145"/>
      <c r="N4" s="146" t="s">
        <v>3</v>
      </c>
      <c r="O4" s="149" t="s">
        <v>4</v>
      </c>
      <c r="P4" s="149" t="s">
        <v>90</v>
      </c>
    </row>
    <row r="5" spans="1:26" s="9" customFormat="1" ht="13.5" customHeight="1" x14ac:dyDescent="0.2">
      <c r="B5" s="109"/>
      <c r="C5" s="109"/>
      <c r="D5" s="109"/>
      <c r="E5" s="109"/>
      <c r="F5" s="109"/>
      <c r="G5" s="109"/>
      <c r="H5" s="151" t="s">
        <v>28</v>
      </c>
      <c r="I5" s="118" t="s">
        <v>27</v>
      </c>
      <c r="J5" s="119"/>
      <c r="K5" s="119"/>
      <c r="L5" s="120"/>
      <c r="M5" s="153" t="s">
        <v>34</v>
      </c>
      <c r="N5" s="147"/>
      <c r="O5" s="150"/>
      <c r="P5" s="150"/>
    </row>
    <row r="6" spans="1:26" s="9" customFormat="1" ht="24" x14ac:dyDescent="0.2">
      <c r="B6" s="110"/>
      <c r="C6" s="110"/>
      <c r="D6" s="110"/>
      <c r="E6" s="110"/>
      <c r="F6" s="110"/>
      <c r="G6" s="110"/>
      <c r="H6" s="152"/>
      <c r="I6" s="12" t="s">
        <v>33</v>
      </c>
      <c r="J6" s="12" t="s">
        <v>32</v>
      </c>
      <c r="K6" s="12" t="s">
        <v>31</v>
      </c>
      <c r="L6" s="12" t="s">
        <v>26</v>
      </c>
      <c r="M6" s="152"/>
      <c r="N6" s="148"/>
      <c r="O6" s="125"/>
      <c r="P6" s="125"/>
      <c r="Q6" s="160"/>
      <c r="R6" s="84"/>
      <c r="S6" s="84"/>
    </row>
    <row r="7" spans="1:26" s="34" customFormat="1" ht="15" customHeight="1" x14ac:dyDescent="0.2">
      <c r="B7" s="142" t="s">
        <v>29</v>
      </c>
      <c r="C7" s="142"/>
      <c r="D7" s="142"/>
      <c r="E7" s="142"/>
      <c r="F7" s="142"/>
      <c r="G7" s="143"/>
      <c r="H7" s="59">
        <v>30461</v>
      </c>
      <c r="I7" s="45">
        <v>4327</v>
      </c>
      <c r="J7" s="45">
        <v>3334</v>
      </c>
      <c r="K7" s="45">
        <v>4634</v>
      </c>
      <c r="L7" s="45">
        <v>218</v>
      </c>
      <c r="M7" s="45">
        <v>17948</v>
      </c>
      <c r="N7" s="45">
        <v>1</v>
      </c>
      <c r="O7" s="45">
        <v>36303</v>
      </c>
      <c r="P7" s="60">
        <v>532648</v>
      </c>
      <c r="Q7" s="28"/>
      <c r="R7" s="28"/>
      <c r="S7" s="28"/>
    </row>
    <row r="8" spans="1:26" s="34" customFormat="1" ht="15" customHeight="1" x14ac:dyDescent="0.2">
      <c r="B8" s="29"/>
      <c r="C8" s="140" t="s">
        <v>77</v>
      </c>
      <c r="D8" s="140"/>
      <c r="E8" s="140"/>
      <c r="F8" s="140"/>
      <c r="G8" s="141"/>
      <c r="H8" s="59">
        <v>678</v>
      </c>
      <c r="I8" s="45">
        <v>68</v>
      </c>
      <c r="J8" s="45">
        <v>87</v>
      </c>
      <c r="K8" s="45">
        <v>185</v>
      </c>
      <c r="L8" s="45">
        <v>4</v>
      </c>
      <c r="M8" s="45">
        <v>334</v>
      </c>
      <c r="N8" s="45">
        <v>1</v>
      </c>
      <c r="O8" s="61">
        <v>335</v>
      </c>
      <c r="P8" s="61">
        <v>0</v>
      </c>
      <c r="Q8" s="28"/>
      <c r="R8" s="28"/>
      <c r="S8" s="28"/>
    </row>
    <row r="9" spans="1:26" s="35" customFormat="1" x14ac:dyDescent="0.2">
      <c r="B9" s="30"/>
      <c r="C9" s="30"/>
      <c r="D9" s="97" t="s">
        <v>35</v>
      </c>
      <c r="E9" s="97"/>
      <c r="F9" s="97"/>
      <c r="G9" s="98"/>
      <c r="H9" s="62">
        <v>244</v>
      </c>
      <c r="I9" s="48">
        <v>24</v>
      </c>
      <c r="J9" s="48">
        <v>58</v>
      </c>
      <c r="K9" s="48">
        <v>95</v>
      </c>
      <c r="L9" s="48">
        <v>0</v>
      </c>
      <c r="M9" s="48">
        <v>67</v>
      </c>
      <c r="N9" s="48">
        <v>1</v>
      </c>
      <c r="O9" s="63">
        <v>11</v>
      </c>
      <c r="P9" s="61">
        <v>0</v>
      </c>
      <c r="Q9" s="161"/>
      <c r="R9" s="161"/>
      <c r="S9" s="161"/>
    </row>
    <row r="10" spans="1:26" s="35" customFormat="1" x14ac:dyDescent="0.2">
      <c r="B10" s="30"/>
      <c r="C10" s="30"/>
      <c r="D10" s="30"/>
      <c r="E10" s="97" t="s">
        <v>5</v>
      </c>
      <c r="F10" s="97"/>
      <c r="G10" s="98"/>
      <c r="H10" s="62">
        <v>235</v>
      </c>
      <c r="I10" s="50">
        <v>22</v>
      </c>
      <c r="J10" s="50">
        <v>57</v>
      </c>
      <c r="K10" s="50">
        <v>94</v>
      </c>
      <c r="L10" s="50">
        <v>0</v>
      </c>
      <c r="M10" s="50">
        <v>62</v>
      </c>
      <c r="N10" s="50">
        <v>1</v>
      </c>
      <c r="O10" s="64">
        <v>0</v>
      </c>
      <c r="P10" s="61">
        <v>0</v>
      </c>
      <c r="Q10" s="161"/>
      <c r="R10" s="161"/>
      <c r="S10" s="161"/>
    </row>
    <row r="11" spans="1:26" s="35" customFormat="1" x14ac:dyDescent="0.2">
      <c r="B11" s="30"/>
      <c r="C11" s="30"/>
      <c r="D11" s="30"/>
      <c r="E11" s="97" t="s">
        <v>36</v>
      </c>
      <c r="F11" s="97"/>
      <c r="G11" s="98"/>
      <c r="H11" s="62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64">
        <v>0</v>
      </c>
      <c r="P11" s="61">
        <v>0</v>
      </c>
      <c r="Q11" s="161"/>
      <c r="R11" s="161"/>
      <c r="S11" s="161"/>
    </row>
    <row r="12" spans="1:26" s="35" customFormat="1" x14ac:dyDescent="0.2">
      <c r="B12" s="30"/>
      <c r="C12" s="30"/>
      <c r="D12" s="30"/>
      <c r="E12" s="97" t="s">
        <v>6</v>
      </c>
      <c r="F12" s="97"/>
      <c r="G12" s="98"/>
      <c r="H12" s="62">
        <v>3</v>
      </c>
      <c r="I12" s="50">
        <v>0</v>
      </c>
      <c r="J12" s="50">
        <v>1</v>
      </c>
      <c r="K12" s="50">
        <v>0</v>
      </c>
      <c r="L12" s="50">
        <v>0</v>
      </c>
      <c r="M12" s="50">
        <v>2</v>
      </c>
      <c r="N12" s="50">
        <v>0</v>
      </c>
      <c r="O12" s="64">
        <v>11</v>
      </c>
      <c r="P12" s="61">
        <v>0</v>
      </c>
      <c r="Q12" s="161"/>
      <c r="R12" s="161"/>
      <c r="S12" s="161"/>
    </row>
    <row r="13" spans="1:26" s="35" customFormat="1" x14ac:dyDescent="0.2">
      <c r="B13" s="30"/>
      <c r="C13" s="30"/>
      <c r="D13" s="30"/>
      <c r="E13" s="97" t="s">
        <v>7</v>
      </c>
      <c r="F13" s="97"/>
      <c r="G13" s="98"/>
      <c r="H13" s="62">
        <v>6</v>
      </c>
      <c r="I13" s="50">
        <v>2</v>
      </c>
      <c r="J13" s="50">
        <v>0</v>
      </c>
      <c r="K13" s="50">
        <v>1</v>
      </c>
      <c r="L13" s="50">
        <v>0</v>
      </c>
      <c r="M13" s="50">
        <v>3</v>
      </c>
      <c r="N13" s="50">
        <v>0</v>
      </c>
      <c r="O13" s="64">
        <v>0</v>
      </c>
      <c r="P13" s="61">
        <v>0</v>
      </c>
      <c r="Q13" s="161"/>
      <c r="R13" s="161"/>
      <c r="S13" s="161"/>
    </row>
    <row r="14" spans="1:26" s="35" customFormat="1" x14ac:dyDescent="0.2">
      <c r="B14" s="30"/>
      <c r="C14" s="30"/>
      <c r="D14" s="97" t="s">
        <v>37</v>
      </c>
      <c r="E14" s="97"/>
      <c r="F14" s="97"/>
      <c r="G14" s="98"/>
      <c r="H14" s="62">
        <v>180</v>
      </c>
      <c r="I14" s="48">
        <v>13</v>
      </c>
      <c r="J14" s="48">
        <v>10</v>
      </c>
      <c r="K14" s="48">
        <v>18</v>
      </c>
      <c r="L14" s="48">
        <v>0</v>
      </c>
      <c r="M14" s="48">
        <v>139</v>
      </c>
      <c r="N14" s="48">
        <v>0</v>
      </c>
      <c r="O14" s="63">
        <v>99</v>
      </c>
      <c r="P14" s="61">
        <v>0</v>
      </c>
      <c r="Q14" s="161"/>
      <c r="R14" s="161"/>
      <c r="S14" s="161"/>
    </row>
    <row r="15" spans="1:26" s="35" customFormat="1" x14ac:dyDescent="0.2">
      <c r="B15" s="30"/>
      <c r="C15" s="30"/>
      <c r="D15" s="30"/>
      <c r="E15" s="97" t="s">
        <v>8</v>
      </c>
      <c r="F15" s="97"/>
      <c r="G15" s="98"/>
      <c r="H15" s="62">
        <v>7</v>
      </c>
      <c r="I15" s="50">
        <v>1</v>
      </c>
      <c r="J15" s="50">
        <v>1</v>
      </c>
      <c r="K15" s="50">
        <v>2</v>
      </c>
      <c r="L15" s="50">
        <v>0</v>
      </c>
      <c r="M15" s="50">
        <v>3</v>
      </c>
      <c r="N15" s="50">
        <v>0</v>
      </c>
      <c r="O15" s="64">
        <v>0</v>
      </c>
      <c r="P15" s="61">
        <v>0</v>
      </c>
      <c r="Q15" s="161"/>
      <c r="R15" s="161"/>
      <c r="S15" s="161"/>
    </row>
    <row r="16" spans="1:26" s="35" customFormat="1" x14ac:dyDescent="0.2">
      <c r="B16" s="30"/>
      <c r="C16" s="30"/>
      <c r="D16" s="30"/>
      <c r="E16" s="97" t="s">
        <v>9</v>
      </c>
      <c r="F16" s="97"/>
      <c r="G16" s="98"/>
      <c r="H16" s="62">
        <v>93</v>
      </c>
      <c r="I16" s="50">
        <v>5</v>
      </c>
      <c r="J16" s="50">
        <v>5</v>
      </c>
      <c r="K16" s="50">
        <v>8</v>
      </c>
      <c r="L16" s="50">
        <v>0</v>
      </c>
      <c r="M16" s="50">
        <v>75</v>
      </c>
      <c r="N16" s="50">
        <v>0</v>
      </c>
      <c r="O16" s="64">
        <v>0</v>
      </c>
      <c r="P16" s="61">
        <v>0</v>
      </c>
      <c r="Q16" s="161"/>
      <c r="R16" s="161"/>
      <c r="S16" s="161"/>
    </row>
    <row r="17" spans="2:19" s="35" customFormat="1" x14ac:dyDescent="0.2">
      <c r="B17" s="30"/>
      <c r="C17" s="30"/>
      <c r="D17" s="30"/>
      <c r="E17" s="96" t="s">
        <v>94</v>
      </c>
      <c r="F17" s="97"/>
      <c r="G17" s="98"/>
      <c r="H17" s="62">
        <v>3</v>
      </c>
      <c r="I17" s="50">
        <v>1</v>
      </c>
      <c r="J17" s="50">
        <v>1</v>
      </c>
      <c r="K17" s="50">
        <v>0</v>
      </c>
      <c r="L17" s="50">
        <v>0</v>
      </c>
      <c r="M17" s="50">
        <v>1</v>
      </c>
      <c r="N17" s="50">
        <v>0</v>
      </c>
      <c r="O17" s="64">
        <v>0</v>
      </c>
      <c r="P17" s="61">
        <v>0</v>
      </c>
      <c r="Q17" s="161"/>
      <c r="R17" s="161"/>
      <c r="S17" s="161"/>
    </row>
    <row r="18" spans="2:19" s="35" customFormat="1" x14ac:dyDescent="0.2">
      <c r="B18" s="30"/>
      <c r="C18" s="30"/>
      <c r="D18" s="30"/>
      <c r="E18" s="97" t="s">
        <v>10</v>
      </c>
      <c r="F18" s="97"/>
      <c r="G18" s="98"/>
      <c r="H18" s="62">
        <v>77</v>
      </c>
      <c r="I18" s="50">
        <v>6</v>
      </c>
      <c r="J18" s="50">
        <v>3</v>
      </c>
      <c r="K18" s="50">
        <v>8</v>
      </c>
      <c r="L18" s="50">
        <v>0</v>
      </c>
      <c r="M18" s="50">
        <v>60</v>
      </c>
      <c r="N18" s="50">
        <v>0</v>
      </c>
      <c r="O18" s="64">
        <v>99</v>
      </c>
      <c r="P18" s="61">
        <v>0</v>
      </c>
      <c r="Q18" s="161"/>
      <c r="R18" s="161"/>
      <c r="S18" s="161"/>
    </row>
    <row r="19" spans="2:19" s="35" customFormat="1" x14ac:dyDescent="0.2">
      <c r="B19" s="30"/>
      <c r="C19" s="30"/>
      <c r="D19" s="97" t="s">
        <v>38</v>
      </c>
      <c r="E19" s="97"/>
      <c r="F19" s="97"/>
      <c r="G19" s="98"/>
      <c r="H19" s="62">
        <v>237</v>
      </c>
      <c r="I19" s="50">
        <v>24</v>
      </c>
      <c r="J19" s="50">
        <v>18</v>
      </c>
      <c r="K19" s="50">
        <v>70</v>
      </c>
      <c r="L19" s="50">
        <v>4</v>
      </c>
      <c r="M19" s="50">
        <v>121</v>
      </c>
      <c r="N19" s="50">
        <v>0</v>
      </c>
      <c r="O19" s="64">
        <v>225</v>
      </c>
      <c r="P19" s="61">
        <v>0</v>
      </c>
      <c r="Q19" s="161"/>
      <c r="R19" s="161"/>
      <c r="S19" s="161"/>
    </row>
    <row r="20" spans="2:19" s="35" customFormat="1" ht="12" customHeight="1" x14ac:dyDescent="0.2">
      <c r="B20" s="30"/>
      <c r="C20" s="30"/>
      <c r="D20" s="99" t="s">
        <v>95</v>
      </c>
      <c r="E20" s="90"/>
      <c r="F20" s="90"/>
      <c r="G20" s="90"/>
      <c r="H20" s="62">
        <v>17</v>
      </c>
      <c r="I20" s="50">
        <v>7</v>
      </c>
      <c r="J20" s="50">
        <v>1</v>
      </c>
      <c r="K20" s="50">
        <v>2</v>
      </c>
      <c r="L20" s="50">
        <v>0</v>
      </c>
      <c r="M20" s="50">
        <v>7</v>
      </c>
      <c r="N20" s="50">
        <v>0</v>
      </c>
      <c r="O20" s="64">
        <v>0</v>
      </c>
      <c r="P20" s="61">
        <v>0</v>
      </c>
      <c r="Q20" s="161"/>
      <c r="R20" s="161"/>
      <c r="S20" s="161"/>
    </row>
    <row r="21" spans="2:19" s="34" customFormat="1" ht="15" customHeight="1" x14ac:dyDescent="0.2">
      <c r="B21" s="29"/>
      <c r="C21" s="140" t="s">
        <v>83</v>
      </c>
      <c r="D21" s="140"/>
      <c r="E21" s="140"/>
      <c r="F21" s="140"/>
      <c r="G21" s="141"/>
      <c r="H21" s="59">
        <v>5626</v>
      </c>
      <c r="I21" s="45">
        <v>254</v>
      </c>
      <c r="J21" s="45">
        <v>657</v>
      </c>
      <c r="K21" s="45">
        <v>1384</v>
      </c>
      <c r="L21" s="45">
        <v>55</v>
      </c>
      <c r="M21" s="45">
        <v>3276</v>
      </c>
      <c r="N21" s="45">
        <v>0</v>
      </c>
      <c r="O21" s="61">
        <v>55</v>
      </c>
      <c r="P21" s="61">
        <v>0</v>
      </c>
      <c r="Q21" s="28"/>
      <c r="R21" s="28"/>
      <c r="S21" s="28"/>
    </row>
    <row r="22" spans="2:19" s="35" customFormat="1" x14ac:dyDescent="0.2">
      <c r="B22" s="30"/>
      <c r="C22" s="30"/>
      <c r="D22" s="97" t="s">
        <v>11</v>
      </c>
      <c r="E22" s="97"/>
      <c r="F22" s="97"/>
      <c r="G22" s="98"/>
      <c r="H22" s="62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64">
        <v>15</v>
      </c>
      <c r="P22" s="61">
        <v>0</v>
      </c>
      <c r="Q22" s="161"/>
      <c r="R22" s="161"/>
      <c r="S22" s="161"/>
    </row>
    <row r="23" spans="2:19" s="35" customFormat="1" x14ac:dyDescent="0.2">
      <c r="B23" s="30"/>
      <c r="C23" s="30"/>
      <c r="D23" s="97" t="s">
        <v>39</v>
      </c>
      <c r="E23" s="97"/>
      <c r="F23" s="97"/>
      <c r="G23" s="98"/>
      <c r="H23" s="62">
        <v>2872</v>
      </c>
      <c r="I23" s="50">
        <v>113</v>
      </c>
      <c r="J23" s="50">
        <v>351</v>
      </c>
      <c r="K23" s="50">
        <v>698</v>
      </c>
      <c r="L23" s="50">
        <v>26</v>
      </c>
      <c r="M23" s="50">
        <v>1684</v>
      </c>
      <c r="N23" s="50">
        <v>0</v>
      </c>
      <c r="O23" s="64">
        <v>0</v>
      </c>
      <c r="P23" s="61">
        <v>0</v>
      </c>
      <c r="Q23" s="161"/>
      <c r="R23" s="161"/>
      <c r="S23" s="161"/>
    </row>
    <row r="24" spans="2:19" s="35" customFormat="1" x14ac:dyDescent="0.2">
      <c r="B24" s="30"/>
      <c r="C24" s="30"/>
      <c r="D24" s="97" t="s">
        <v>40</v>
      </c>
      <c r="E24" s="97"/>
      <c r="F24" s="97"/>
      <c r="G24" s="98"/>
      <c r="H24" s="62">
        <v>2207</v>
      </c>
      <c r="I24" s="50">
        <v>94</v>
      </c>
      <c r="J24" s="50">
        <v>204</v>
      </c>
      <c r="K24" s="50">
        <v>550</v>
      </c>
      <c r="L24" s="50">
        <v>23</v>
      </c>
      <c r="M24" s="50">
        <v>1336</v>
      </c>
      <c r="N24" s="50">
        <v>0</v>
      </c>
      <c r="O24" s="64">
        <v>0</v>
      </c>
      <c r="P24" s="61">
        <v>0</v>
      </c>
      <c r="Q24" s="161"/>
      <c r="R24" s="161"/>
      <c r="S24" s="161"/>
    </row>
    <row r="25" spans="2:19" s="35" customFormat="1" x14ac:dyDescent="0.2">
      <c r="B25" s="30"/>
      <c r="C25" s="30"/>
      <c r="D25" s="30"/>
      <c r="E25" s="139" t="s">
        <v>41</v>
      </c>
      <c r="F25" s="139"/>
      <c r="G25" s="31" t="s">
        <v>12</v>
      </c>
      <c r="H25" s="62">
        <v>32</v>
      </c>
      <c r="I25" s="50">
        <v>3</v>
      </c>
      <c r="J25" s="50">
        <v>5</v>
      </c>
      <c r="K25" s="50">
        <v>12</v>
      </c>
      <c r="L25" s="50">
        <v>0</v>
      </c>
      <c r="M25" s="50">
        <v>12</v>
      </c>
      <c r="N25" s="50">
        <v>0</v>
      </c>
      <c r="O25" s="64">
        <v>0</v>
      </c>
      <c r="P25" s="61">
        <v>0</v>
      </c>
      <c r="Q25" s="161"/>
      <c r="R25" s="161"/>
      <c r="S25" s="161"/>
    </row>
    <row r="26" spans="2:19" s="35" customFormat="1" x14ac:dyDescent="0.2">
      <c r="B26" s="30"/>
      <c r="C26" s="30"/>
      <c r="D26" s="97" t="s">
        <v>42</v>
      </c>
      <c r="E26" s="97"/>
      <c r="F26" s="97"/>
      <c r="G26" s="98"/>
      <c r="H26" s="62">
        <v>481</v>
      </c>
      <c r="I26" s="50">
        <v>39</v>
      </c>
      <c r="J26" s="50">
        <v>95</v>
      </c>
      <c r="K26" s="50">
        <v>130</v>
      </c>
      <c r="L26" s="50">
        <v>4</v>
      </c>
      <c r="M26" s="50">
        <v>213</v>
      </c>
      <c r="N26" s="50">
        <v>0</v>
      </c>
      <c r="O26" s="64">
        <v>21</v>
      </c>
      <c r="P26" s="61">
        <v>0</v>
      </c>
      <c r="Q26" s="161"/>
      <c r="R26" s="161"/>
      <c r="S26" s="161"/>
    </row>
    <row r="27" spans="2:19" s="35" customFormat="1" x14ac:dyDescent="0.2">
      <c r="B27" s="30"/>
      <c r="C27" s="30"/>
      <c r="D27" s="97" t="s">
        <v>43</v>
      </c>
      <c r="E27" s="97"/>
      <c r="F27" s="97"/>
      <c r="G27" s="98"/>
      <c r="H27" s="62">
        <v>66</v>
      </c>
      <c r="I27" s="50">
        <v>8</v>
      </c>
      <c r="J27" s="50">
        <v>7</v>
      </c>
      <c r="K27" s="50">
        <v>6</v>
      </c>
      <c r="L27" s="50">
        <v>2</v>
      </c>
      <c r="M27" s="50">
        <v>43</v>
      </c>
      <c r="N27" s="50">
        <v>0</v>
      </c>
      <c r="O27" s="64">
        <v>19</v>
      </c>
      <c r="P27" s="61">
        <v>0</v>
      </c>
      <c r="Q27" s="161"/>
      <c r="R27" s="161"/>
      <c r="S27" s="161"/>
    </row>
    <row r="28" spans="2:19" s="34" customFormat="1" ht="15" customHeight="1" x14ac:dyDescent="0.2">
      <c r="B28" s="29"/>
      <c r="C28" s="140" t="s">
        <v>84</v>
      </c>
      <c r="D28" s="140"/>
      <c r="E28" s="140"/>
      <c r="F28" s="140"/>
      <c r="G28" s="141"/>
      <c r="H28" s="59">
        <v>13127</v>
      </c>
      <c r="I28" s="45">
        <v>2718</v>
      </c>
      <c r="J28" s="45">
        <v>1606</v>
      </c>
      <c r="K28" s="45">
        <v>1837</v>
      </c>
      <c r="L28" s="45">
        <v>0</v>
      </c>
      <c r="M28" s="45">
        <v>6966</v>
      </c>
      <c r="N28" s="45">
        <v>0</v>
      </c>
      <c r="O28" s="61">
        <v>10826</v>
      </c>
      <c r="P28" s="61">
        <v>458471</v>
      </c>
      <c r="Q28" s="28"/>
      <c r="R28" s="28"/>
      <c r="S28" s="28"/>
    </row>
    <row r="29" spans="2:19" s="35" customFormat="1" x14ac:dyDescent="0.2">
      <c r="B29" s="30"/>
      <c r="C29" s="30"/>
      <c r="D29" s="97" t="s">
        <v>44</v>
      </c>
      <c r="E29" s="97"/>
      <c r="F29" s="97"/>
      <c r="G29" s="98"/>
      <c r="H29" s="62">
        <v>13127</v>
      </c>
      <c r="I29" s="50">
        <v>2718</v>
      </c>
      <c r="J29" s="50">
        <v>1606</v>
      </c>
      <c r="K29" s="50">
        <v>1837</v>
      </c>
      <c r="L29" s="50">
        <v>0</v>
      </c>
      <c r="M29" s="50">
        <v>6966</v>
      </c>
      <c r="N29" s="50">
        <v>0</v>
      </c>
      <c r="O29" s="64">
        <v>10826</v>
      </c>
      <c r="P29" s="63">
        <v>0</v>
      </c>
      <c r="Q29" s="161"/>
      <c r="R29" s="161"/>
      <c r="S29" s="161"/>
    </row>
    <row r="30" spans="2:19" s="35" customFormat="1" x14ac:dyDescent="0.2">
      <c r="B30" s="30"/>
      <c r="C30" s="30"/>
      <c r="D30" s="97" t="s">
        <v>45</v>
      </c>
      <c r="E30" s="97"/>
      <c r="F30" s="97"/>
      <c r="G30" s="98"/>
      <c r="H30" s="62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64">
        <v>0</v>
      </c>
      <c r="P30" s="63">
        <v>191741</v>
      </c>
      <c r="Q30" s="161"/>
      <c r="R30" s="161"/>
      <c r="S30" s="161"/>
    </row>
    <row r="31" spans="2:19" s="35" customFormat="1" x14ac:dyDescent="0.2">
      <c r="B31" s="30"/>
      <c r="C31" s="30"/>
      <c r="D31" s="97" t="s">
        <v>46</v>
      </c>
      <c r="E31" s="97"/>
      <c r="F31" s="97"/>
      <c r="G31" s="98"/>
      <c r="H31" s="62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64">
        <v>0</v>
      </c>
      <c r="P31" s="63">
        <v>266730</v>
      </c>
      <c r="Q31" s="161"/>
      <c r="R31" s="161"/>
      <c r="S31" s="161"/>
    </row>
    <row r="32" spans="2:19" s="34" customFormat="1" ht="15" customHeight="1" x14ac:dyDescent="0.2">
      <c r="B32" s="29"/>
      <c r="C32" s="140" t="s">
        <v>85</v>
      </c>
      <c r="D32" s="140"/>
      <c r="E32" s="140"/>
      <c r="F32" s="140"/>
      <c r="G32" s="141"/>
      <c r="H32" s="59">
        <v>43</v>
      </c>
      <c r="I32" s="45">
        <v>3</v>
      </c>
      <c r="J32" s="45">
        <v>0</v>
      </c>
      <c r="K32" s="45">
        <v>1</v>
      </c>
      <c r="L32" s="45">
        <v>0</v>
      </c>
      <c r="M32" s="45">
        <v>39</v>
      </c>
      <c r="N32" s="45">
        <v>0</v>
      </c>
      <c r="O32" s="61">
        <v>1928</v>
      </c>
      <c r="P32" s="61">
        <v>59789</v>
      </c>
      <c r="Q32" s="28"/>
      <c r="R32" s="28"/>
      <c r="S32" s="28"/>
    </row>
    <row r="33" spans="1:19" s="35" customFormat="1" x14ac:dyDescent="0.2">
      <c r="B33" s="30"/>
      <c r="C33" s="30"/>
      <c r="D33" s="97" t="s">
        <v>47</v>
      </c>
      <c r="E33" s="97"/>
      <c r="F33" s="97"/>
      <c r="G33" s="98"/>
      <c r="H33" s="62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64">
        <v>0</v>
      </c>
      <c r="P33" s="63">
        <v>57324</v>
      </c>
      <c r="Q33" s="161"/>
      <c r="R33" s="161"/>
      <c r="S33" s="161"/>
    </row>
    <row r="34" spans="1:19" s="35" customFormat="1" x14ac:dyDescent="0.2">
      <c r="B34" s="30"/>
      <c r="C34" s="30"/>
      <c r="D34" s="97" t="s">
        <v>48</v>
      </c>
      <c r="E34" s="97"/>
      <c r="F34" s="97"/>
      <c r="G34" s="98"/>
      <c r="H34" s="62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63">
        <v>0</v>
      </c>
      <c r="P34" s="63">
        <v>2365</v>
      </c>
      <c r="Q34" s="161"/>
      <c r="R34" s="161"/>
      <c r="S34" s="161"/>
    </row>
    <row r="35" spans="1:19" s="35" customFormat="1" x14ac:dyDescent="0.2">
      <c r="B35" s="30"/>
      <c r="C35" s="30"/>
      <c r="D35" s="30"/>
      <c r="E35" s="97" t="s">
        <v>48</v>
      </c>
      <c r="F35" s="97"/>
      <c r="G35" s="98"/>
      <c r="H35" s="62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64">
        <v>0</v>
      </c>
      <c r="P35" s="63">
        <v>994</v>
      </c>
      <c r="Q35" s="162"/>
      <c r="R35" s="161"/>
      <c r="S35" s="161"/>
    </row>
    <row r="36" spans="1:19" s="35" customFormat="1" x14ac:dyDescent="0.2">
      <c r="B36" s="30"/>
      <c r="C36" s="30"/>
      <c r="D36" s="30"/>
      <c r="E36" s="97" t="s">
        <v>49</v>
      </c>
      <c r="F36" s="97"/>
      <c r="G36" s="98"/>
      <c r="H36" s="62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64">
        <v>0</v>
      </c>
      <c r="P36" s="63">
        <v>1371</v>
      </c>
      <c r="Q36" s="162"/>
      <c r="R36" s="161"/>
      <c r="S36" s="161"/>
    </row>
    <row r="37" spans="1:19" s="35" customFormat="1" x14ac:dyDescent="0.2">
      <c r="B37" s="30"/>
      <c r="C37" s="30"/>
      <c r="D37" s="97" t="s">
        <v>50</v>
      </c>
      <c r="E37" s="97"/>
      <c r="F37" s="97"/>
      <c r="G37" s="98"/>
      <c r="H37" s="62">
        <v>35</v>
      </c>
      <c r="I37" s="48">
        <v>2</v>
      </c>
      <c r="J37" s="48">
        <v>0</v>
      </c>
      <c r="K37" s="48">
        <v>0</v>
      </c>
      <c r="L37" s="48">
        <v>0</v>
      </c>
      <c r="M37" s="48">
        <v>33</v>
      </c>
      <c r="N37" s="48">
        <v>0</v>
      </c>
      <c r="O37" s="48">
        <v>1893</v>
      </c>
      <c r="P37" s="63">
        <v>0</v>
      </c>
      <c r="Q37" s="161"/>
      <c r="R37" s="161"/>
      <c r="S37" s="161"/>
    </row>
    <row r="38" spans="1:19" s="35" customFormat="1" x14ac:dyDescent="0.2">
      <c r="B38" s="30"/>
      <c r="C38" s="30"/>
      <c r="D38" s="30"/>
      <c r="E38" s="157" t="s">
        <v>13</v>
      </c>
      <c r="F38" s="157"/>
      <c r="G38" s="158"/>
      <c r="H38" s="62">
        <v>6</v>
      </c>
      <c r="I38" s="50">
        <v>0</v>
      </c>
      <c r="J38" s="50">
        <v>0</v>
      </c>
      <c r="K38" s="50">
        <v>0</v>
      </c>
      <c r="L38" s="50">
        <v>0</v>
      </c>
      <c r="M38" s="50">
        <v>6</v>
      </c>
      <c r="N38" s="50">
        <v>0</v>
      </c>
      <c r="O38" s="64">
        <v>228</v>
      </c>
      <c r="P38" s="64">
        <v>0</v>
      </c>
      <c r="Q38" s="161"/>
      <c r="R38" s="161"/>
      <c r="S38" s="161"/>
    </row>
    <row r="39" spans="1:19" s="35" customFormat="1" x14ac:dyDescent="0.2">
      <c r="B39" s="30"/>
      <c r="C39" s="30"/>
      <c r="D39" s="30"/>
      <c r="E39" s="97" t="s">
        <v>14</v>
      </c>
      <c r="F39" s="97"/>
      <c r="G39" s="98"/>
      <c r="H39" s="62">
        <v>28</v>
      </c>
      <c r="I39" s="50">
        <v>2</v>
      </c>
      <c r="J39" s="50">
        <v>0</v>
      </c>
      <c r="K39" s="50">
        <v>0</v>
      </c>
      <c r="L39" s="50">
        <v>0</v>
      </c>
      <c r="M39" s="50">
        <v>26</v>
      </c>
      <c r="N39" s="50">
        <v>0</v>
      </c>
      <c r="O39" s="64">
        <v>1581</v>
      </c>
      <c r="P39" s="64">
        <v>0</v>
      </c>
      <c r="Q39" s="161"/>
      <c r="R39" s="161"/>
      <c r="S39" s="161"/>
    </row>
    <row r="40" spans="1:19" s="35" customFormat="1" x14ac:dyDescent="0.2">
      <c r="B40" s="30"/>
      <c r="C40" s="30"/>
      <c r="D40" s="30"/>
      <c r="E40" s="96" t="s">
        <v>92</v>
      </c>
      <c r="F40" s="97"/>
      <c r="G40" s="98"/>
      <c r="H40" s="62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64">
        <v>11</v>
      </c>
      <c r="P40" s="64">
        <v>0</v>
      </c>
      <c r="Q40" s="161"/>
      <c r="R40" s="161"/>
      <c r="S40" s="161"/>
    </row>
    <row r="41" spans="1:19" s="35" customFormat="1" x14ac:dyDescent="0.2">
      <c r="B41" s="30"/>
      <c r="C41" s="30"/>
      <c r="D41" s="30"/>
      <c r="E41" s="97" t="s">
        <v>15</v>
      </c>
      <c r="F41" s="97"/>
      <c r="G41" s="98"/>
      <c r="H41" s="62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64">
        <v>29</v>
      </c>
      <c r="P41" s="64">
        <v>0</v>
      </c>
      <c r="Q41" s="161"/>
      <c r="R41" s="161"/>
      <c r="S41" s="161"/>
    </row>
    <row r="42" spans="1:19" s="35" customFormat="1" x14ac:dyDescent="0.2">
      <c r="B42" s="30"/>
      <c r="C42" s="30"/>
      <c r="D42" s="30"/>
      <c r="E42" s="155" t="s">
        <v>51</v>
      </c>
      <c r="F42" s="155"/>
      <c r="G42" s="156"/>
      <c r="H42" s="62">
        <v>1</v>
      </c>
      <c r="I42" s="50">
        <v>0</v>
      </c>
      <c r="J42" s="50">
        <v>0</v>
      </c>
      <c r="K42" s="50">
        <v>0</v>
      </c>
      <c r="L42" s="50">
        <v>0</v>
      </c>
      <c r="M42" s="50">
        <v>1</v>
      </c>
      <c r="N42" s="50">
        <v>0</v>
      </c>
      <c r="O42" s="64">
        <v>44</v>
      </c>
      <c r="P42" s="64">
        <v>0</v>
      </c>
      <c r="Q42" s="161"/>
      <c r="R42" s="161"/>
      <c r="S42" s="161"/>
    </row>
    <row r="43" spans="1:19" s="35" customFormat="1" x14ac:dyDescent="0.2">
      <c r="B43" s="30"/>
      <c r="C43" s="30"/>
      <c r="D43" s="97" t="s">
        <v>52</v>
      </c>
      <c r="E43" s="97"/>
      <c r="F43" s="97"/>
      <c r="G43" s="98"/>
      <c r="H43" s="62">
        <v>8</v>
      </c>
      <c r="I43" s="50">
        <v>1</v>
      </c>
      <c r="J43" s="50">
        <v>0</v>
      </c>
      <c r="K43" s="50">
        <v>1</v>
      </c>
      <c r="L43" s="50">
        <v>0</v>
      </c>
      <c r="M43" s="50">
        <v>6</v>
      </c>
      <c r="N43" s="50">
        <v>0</v>
      </c>
      <c r="O43" s="64">
        <v>35</v>
      </c>
      <c r="P43" s="64">
        <v>0</v>
      </c>
      <c r="Q43" s="161"/>
      <c r="R43" s="161"/>
      <c r="S43" s="161"/>
    </row>
    <row r="44" spans="1:19" s="35" customFormat="1" x14ac:dyDescent="0.2">
      <c r="A44" s="34"/>
      <c r="B44" s="30"/>
      <c r="C44" s="30"/>
      <c r="D44" s="30"/>
      <c r="E44" s="139" t="s">
        <v>53</v>
      </c>
      <c r="F44" s="139"/>
      <c r="G44" s="31" t="s">
        <v>16</v>
      </c>
      <c r="H44" s="62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64">
        <v>31</v>
      </c>
      <c r="P44" s="64">
        <v>0</v>
      </c>
      <c r="Q44" s="161"/>
      <c r="R44" s="161"/>
      <c r="S44" s="161"/>
    </row>
    <row r="45" spans="1:19" s="34" customFormat="1" x14ac:dyDescent="0.2">
      <c r="A45" s="35"/>
      <c r="B45" s="30"/>
      <c r="C45" s="30"/>
      <c r="D45" s="97" t="s">
        <v>54</v>
      </c>
      <c r="E45" s="97"/>
      <c r="F45" s="97"/>
      <c r="G45" s="98"/>
      <c r="H45" s="59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64">
        <v>0</v>
      </c>
      <c r="P45" s="64">
        <v>0</v>
      </c>
      <c r="Q45" s="28"/>
      <c r="R45" s="28"/>
      <c r="S45" s="28"/>
    </row>
    <row r="46" spans="1:19" s="35" customFormat="1" x14ac:dyDescent="0.2">
      <c r="B46" s="30"/>
      <c r="C46" s="30"/>
      <c r="D46" s="97" t="s">
        <v>55</v>
      </c>
      <c r="E46" s="97"/>
      <c r="F46" s="97"/>
      <c r="G46" s="98"/>
      <c r="H46" s="62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64">
        <v>0</v>
      </c>
      <c r="P46" s="64">
        <v>100</v>
      </c>
      <c r="Q46" s="161"/>
      <c r="R46" s="161"/>
      <c r="S46" s="161"/>
    </row>
    <row r="47" spans="1:19" s="34" customFormat="1" ht="15" customHeight="1" x14ac:dyDescent="0.2">
      <c r="B47" s="29"/>
      <c r="C47" s="140" t="s">
        <v>86</v>
      </c>
      <c r="D47" s="140"/>
      <c r="E47" s="140"/>
      <c r="F47" s="140"/>
      <c r="G47" s="141"/>
      <c r="H47" s="59">
        <v>108</v>
      </c>
      <c r="I47" s="45">
        <v>15</v>
      </c>
      <c r="J47" s="45">
        <v>3</v>
      </c>
      <c r="K47" s="45">
        <v>7</v>
      </c>
      <c r="L47" s="45">
        <v>7</v>
      </c>
      <c r="M47" s="45">
        <v>76</v>
      </c>
      <c r="N47" s="45">
        <v>0</v>
      </c>
      <c r="O47" s="61">
        <v>2156</v>
      </c>
      <c r="P47" s="64">
        <v>0</v>
      </c>
      <c r="Q47" s="28"/>
      <c r="R47" s="28"/>
      <c r="S47" s="28"/>
    </row>
    <row r="48" spans="1:19" s="35" customFormat="1" x14ac:dyDescent="0.2">
      <c r="B48" s="30"/>
      <c r="C48" s="30"/>
      <c r="D48" s="97" t="s">
        <v>56</v>
      </c>
      <c r="E48" s="97"/>
      <c r="F48" s="97"/>
      <c r="G48" s="98"/>
      <c r="H48" s="65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63">
        <v>266</v>
      </c>
      <c r="P48" s="64">
        <v>0</v>
      </c>
      <c r="Q48" s="161"/>
      <c r="R48" s="161"/>
      <c r="S48" s="161"/>
    </row>
    <row r="49" spans="2:19" s="35" customFormat="1" x14ac:dyDescent="0.2">
      <c r="B49" s="30"/>
      <c r="C49" s="30"/>
      <c r="D49" s="97" t="s">
        <v>57</v>
      </c>
      <c r="E49" s="97"/>
      <c r="F49" s="97"/>
      <c r="G49" s="98"/>
      <c r="H49" s="66">
        <v>84</v>
      </c>
      <c r="I49" s="54">
        <v>13</v>
      </c>
      <c r="J49" s="54">
        <v>2</v>
      </c>
      <c r="K49" s="54">
        <v>4</v>
      </c>
      <c r="L49" s="54">
        <v>3</v>
      </c>
      <c r="M49" s="54">
        <v>62</v>
      </c>
      <c r="N49" s="54">
        <v>0</v>
      </c>
      <c r="O49" s="54">
        <v>1890</v>
      </c>
      <c r="P49" s="64">
        <v>0</v>
      </c>
      <c r="Q49" s="161"/>
      <c r="R49" s="161"/>
      <c r="S49" s="161"/>
    </row>
    <row r="50" spans="2:19" s="35" customFormat="1" x14ac:dyDescent="0.2">
      <c r="B50" s="32"/>
      <c r="C50" s="32"/>
      <c r="D50" s="32"/>
      <c r="E50" s="139" t="s">
        <v>58</v>
      </c>
      <c r="F50" s="139"/>
      <c r="G50" s="78" t="s">
        <v>96</v>
      </c>
      <c r="H50" s="66">
        <v>70</v>
      </c>
      <c r="I50" s="54">
        <v>12</v>
      </c>
      <c r="J50" s="54">
        <v>1</v>
      </c>
      <c r="K50" s="54">
        <v>4</v>
      </c>
      <c r="L50" s="54">
        <v>1</v>
      </c>
      <c r="M50" s="54">
        <v>52</v>
      </c>
      <c r="N50" s="54">
        <v>0</v>
      </c>
      <c r="O50" s="54">
        <v>0</v>
      </c>
      <c r="P50" s="64">
        <v>0</v>
      </c>
      <c r="Q50" s="161"/>
      <c r="R50" s="161"/>
      <c r="S50" s="161"/>
    </row>
    <row r="51" spans="2:19" s="35" customFormat="1" x14ac:dyDescent="0.2">
      <c r="B51" s="74"/>
      <c r="C51" s="74"/>
      <c r="D51" s="74"/>
      <c r="E51" s="159" t="s">
        <v>41</v>
      </c>
      <c r="F51" s="159"/>
      <c r="G51" s="73" t="s">
        <v>17</v>
      </c>
      <c r="H51" s="66">
        <v>14</v>
      </c>
      <c r="I51" s="54">
        <v>1</v>
      </c>
      <c r="J51" s="54">
        <v>1</v>
      </c>
      <c r="K51" s="54">
        <v>0</v>
      </c>
      <c r="L51" s="54">
        <v>2</v>
      </c>
      <c r="M51" s="54">
        <v>10</v>
      </c>
      <c r="N51" s="54">
        <v>0</v>
      </c>
      <c r="O51" s="54">
        <v>1526</v>
      </c>
      <c r="P51" s="64">
        <v>0</v>
      </c>
      <c r="Q51" s="161"/>
      <c r="R51" s="161"/>
      <c r="S51" s="161"/>
    </row>
    <row r="52" spans="2:19" s="35" customFormat="1" x14ac:dyDescent="0.2">
      <c r="B52" s="32"/>
      <c r="C52" s="32"/>
      <c r="D52" s="32"/>
      <c r="E52" s="159" t="s">
        <v>59</v>
      </c>
      <c r="F52" s="159"/>
      <c r="G52" s="76" t="s">
        <v>97</v>
      </c>
      <c r="H52" s="66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64">
        <v>0</v>
      </c>
      <c r="Q52" s="161"/>
      <c r="R52" s="161"/>
      <c r="S52" s="161"/>
    </row>
    <row r="53" spans="2:19" s="35" customFormat="1" x14ac:dyDescent="0.2">
      <c r="B53" s="71"/>
      <c r="C53" s="71"/>
      <c r="D53" s="96" t="s">
        <v>98</v>
      </c>
      <c r="E53" s="97"/>
      <c r="F53" s="97"/>
      <c r="G53" s="98"/>
      <c r="H53" s="66">
        <v>24</v>
      </c>
      <c r="I53" s="54">
        <v>2</v>
      </c>
      <c r="J53" s="54">
        <v>1</v>
      </c>
      <c r="K53" s="54">
        <v>3</v>
      </c>
      <c r="L53" s="54">
        <v>4</v>
      </c>
      <c r="M53" s="54">
        <v>14</v>
      </c>
      <c r="N53" s="54">
        <v>0</v>
      </c>
      <c r="O53" s="54">
        <v>0</v>
      </c>
      <c r="P53" s="64">
        <v>0</v>
      </c>
      <c r="Q53" s="161"/>
      <c r="R53" s="161"/>
      <c r="S53" s="161"/>
    </row>
    <row r="54" spans="2:19" s="34" customFormat="1" ht="15" customHeight="1" x14ac:dyDescent="0.2">
      <c r="B54" s="28"/>
      <c r="C54" s="140" t="s">
        <v>87</v>
      </c>
      <c r="D54" s="140"/>
      <c r="E54" s="140"/>
      <c r="F54" s="140"/>
      <c r="G54" s="141"/>
      <c r="H54" s="67">
        <v>10879</v>
      </c>
      <c r="I54" s="56">
        <v>1269</v>
      </c>
      <c r="J54" s="56">
        <v>981</v>
      </c>
      <c r="K54" s="56">
        <v>1220</v>
      </c>
      <c r="L54" s="56">
        <v>152</v>
      </c>
      <c r="M54" s="56">
        <v>7257</v>
      </c>
      <c r="N54" s="56">
        <v>0</v>
      </c>
      <c r="O54" s="56">
        <v>21003</v>
      </c>
      <c r="P54" s="56">
        <v>14388</v>
      </c>
      <c r="Q54" s="28"/>
      <c r="R54" s="28"/>
      <c r="S54" s="28"/>
    </row>
    <row r="55" spans="2:19" s="35" customFormat="1" x14ac:dyDescent="0.2">
      <c r="B55" s="32"/>
      <c r="C55" s="32"/>
      <c r="D55" s="139" t="s">
        <v>60</v>
      </c>
      <c r="E55" s="139"/>
      <c r="F55" s="97" t="s">
        <v>61</v>
      </c>
      <c r="G55" s="98"/>
      <c r="H55" s="66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64">
        <v>14345</v>
      </c>
      <c r="Q55" s="161"/>
      <c r="R55" s="161"/>
      <c r="S55" s="161"/>
    </row>
    <row r="56" spans="2:19" s="35" customFormat="1" x14ac:dyDescent="0.2">
      <c r="B56" s="32"/>
      <c r="C56" s="32"/>
      <c r="D56" s="139" t="s">
        <v>60</v>
      </c>
      <c r="E56" s="139"/>
      <c r="F56" s="97" t="s">
        <v>62</v>
      </c>
      <c r="G56" s="98"/>
      <c r="H56" s="66">
        <v>26</v>
      </c>
      <c r="I56" s="54">
        <v>0</v>
      </c>
      <c r="J56" s="54">
        <v>0</v>
      </c>
      <c r="K56" s="54">
        <v>0</v>
      </c>
      <c r="L56" s="54">
        <v>0</v>
      </c>
      <c r="M56" s="54">
        <v>26</v>
      </c>
      <c r="N56" s="54">
        <v>0</v>
      </c>
      <c r="O56" s="54">
        <v>57</v>
      </c>
      <c r="P56" s="64">
        <v>0</v>
      </c>
      <c r="Q56" s="161"/>
      <c r="R56" s="161"/>
      <c r="S56" s="161"/>
    </row>
    <row r="57" spans="2:19" s="35" customFormat="1" x14ac:dyDescent="0.2">
      <c r="B57" s="32"/>
      <c r="C57" s="32"/>
      <c r="D57" s="139" t="s">
        <v>63</v>
      </c>
      <c r="E57" s="139"/>
      <c r="F57" s="97" t="s">
        <v>18</v>
      </c>
      <c r="G57" s="98"/>
      <c r="H57" s="66">
        <v>2219</v>
      </c>
      <c r="I57" s="54">
        <v>540</v>
      </c>
      <c r="J57" s="54">
        <v>284</v>
      </c>
      <c r="K57" s="54">
        <v>445</v>
      </c>
      <c r="L57" s="54">
        <v>18</v>
      </c>
      <c r="M57" s="54">
        <v>932</v>
      </c>
      <c r="N57" s="54">
        <v>0</v>
      </c>
      <c r="O57" s="54">
        <v>2818</v>
      </c>
      <c r="P57" s="64">
        <v>0</v>
      </c>
      <c r="Q57" s="161"/>
      <c r="R57" s="161"/>
      <c r="S57" s="161"/>
    </row>
    <row r="58" spans="2:19" s="35" customFormat="1" x14ac:dyDescent="0.2">
      <c r="B58" s="32"/>
      <c r="C58" s="32"/>
      <c r="D58" s="139" t="s">
        <v>64</v>
      </c>
      <c r="E58" s="139"/>
      <c r="F58" s="97" t="s">
        <v>65</v>
      </c>
      <c r="G58" s="98"/>
      <c r="H58" s="66">
        <v>8</v>
      </c>
      <c r="I58" s="54">
        <v>0</v>
      </c>
      <c r="J58" s="54">
        <v>1</v>
      </c>
      <c r="K58" s="54">
        <v>3</v>
      </c>
      <c r="L58" s="54">
        <v>0</v>
      </c>
      <c r="M58" s="54">
        <v>4</v>
      </c>
      <c r="N58" s="54">
        <v>0</v>
      </c>
      <c r="O58" s="54">
        <v>0</v>
      </c>
      <c r="P58" s="64">
        <v>0</v>
      </c>
      <c r="Q58" s="161"/>
      <c r="R58" s="161"/>
      <c r="S58" s="161"/>
    </row>
    <row r="59" spans="2:19" s="35" customFormat="1" ht="12" customHeight="1" x14ac:dyDescent="0.2">
      <c r="B59" s="32"/>
      <c r="C59" s="32"/>
      <c r="D59" s="139" t="s">
        <v>66</v>
      </c>
      <c r="E59" s="139"/>
      <c r="F59" s="91" t="s">
        <v>91</v>
      </c>
      <c r="G59" s="92"/>
      <c r="H59" s="66">
        <v>1</v>
      </c>
      <c r="I59" s="54">
        <v>0</v>
      </c>
      <c r="J59" s="54">
        <v>0</v>
      </c>
      <c r="K59" s="54">
        <v>0</v>
      </c>
      <c r="L59" s="54">
        <v>0</v>
      </c>
      <c r="M59" s="54">
        <v>1</v>
      </c>
      <c r="N59" s="54">
        <v>0</v>
      </c>
      <c r="O59" s="54">
        <v>0</v>
      </c>
      <c r="P59" s="64">
        <v>0</v>
      </c>
      <c r="Q59" s="161"/>
      <c r="R59" s="161"/>
      <c r="S59" s="161"/>
    </row>
    <row r="60" spans="2:19" s="35" customFormat="1" x14ac:dyDescent="0.2">
      <c r="B60" s="32"/>
      <c r="C60" s="32"/>
      <c r="D60" s="139" t="s">
        <v>66</v>
      </c>
      <c r="E60" s="139"/>
      <c r="F60" s="97" t="s">
        <v>19</v>
      </c>
      <c r="G60" s="98"/>
      <c r="H60" s="66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970</v>
      </c>
      <c r="P60" s="64">
        <v>0</v>
      </c>
      <c r="Q60" s="161"/>
      <c r="R60" s="161"/>
      <c r="S60" s="161"/>
    </row>
    <row r="61" spans="2:19" s="35" customFormat="1" ht="12.5" thickBot="1" x14ac:dyDescent="0.25">
      <c r="B61" s="33"/>
      <c r="C61" s="33"/>
      <c r="D61" s="136" t="s">
        <v>67</v>
      </c>
      <c r="E61" s="136"/>
      <c r="F61" s="137" t="s">
        <v>20</v>
      </c>
      <c r="G61" s="138"/>
      <c r="H61" s="68">
        <v>7663</v>
      </c>
      <c r="I61" s="58">
        <v>681</v>
      </c>
      <c r="J61" s="58">
        <v>657</v>
      </c>
      <c r="K61" s="58">
        <v>683</v>
      </c>
      <c r="L61" s="58">
        <v>122</v>
      </c>
      <c r="M61" s="58">
        <v>5520</v>
      </c>
      <c r="N61" s="58">
        <v>0</v>
      </c>
      <c r="O61" s="58">
        <v>12872</v>
      </c>
      <c r="P61" s="58">
        <v>0</v>
      </c>
      <c r="Q61" s="161"/>
      <c r="R61" s="161"/>
      <c r="S61" s="161"/>
    </row>
    <row r="62" spans="2:19" x14ac:dyDescent="0.2">
      <c r="Q62" s="163"/>
      <c r="R62" s="163"/>
      <c r="S62" s="163"/>
    </row>
    <row r="63" spans="2:19" x14ac:dyDescent="0.2">
      <c r="G63" s="26"/>
      <c r="H63" s="26"/>
    </row>
    <row r="64" spans="2:19" x14ac:dyDescent="0.2">
      <c r="G64" s="26"/>
      <c r="H64" s="27"/>
      <c r="I64" s="27"/>
      <c r="J64" s="27"/>
      <c r="K64" s="27"/>
      <c r="L64" s="27"/>
      <c r="M64" s="27"/>
      <c r="N64" s="27"/>
      <c r="O64" s="27"/>
      <c r="P64" s="27"/>
    </row>
    <row r="65" spans="7:16" x14ac:dyDescent="0.2">
      <c r="G65" s="26"/>
      <c r="H65" s="27"/>
      <c r="I65" s="27"/>
      <c r="J65" s="27"/>
      <c r="K65" s="27"/>
      <c r="L65" s="27"/>
      <c r="M65" s="27"/>
      <c r="N65" s="27"/>
      <c r="O65" s="27"/>
      <c r="P65" s="27"/>
    </row>
    <row r="66" spans="7:16" x14ac:dyDescent="0.2">
      <c r="G66" s="26"/>
      <c r="H66" s="27"/>
      <c r="I66" s="27"/>
      <c r="J66" s="27"/>
      <c r="K66" s="27"/>
      <c r="L66" s="27"/>
      <c r="M66" s="27"/>
      <c r="N66" s="27"/>
      <c r="O66" s="27"/>
      <c r="P66" s="27"/>
    </row>
    <row r="67" spans="7:16" x14ac:dyDescent="0.2">
      <c r="G67" s="26"/>
      <c r="H67" s="27"/>
      <c r="I67" s="27"/>
      <c r="J67" s="27"/>
      <c r="K67" s="27"/>
      <c r="L67" s="27"/>
      <c r="M67" s="27"/>
      <c r="N67" s="27"/>
      <c r="O67" s="27"/>
      <c r="P67" s="27"/>
    </row>
    <row r="68" spans="7:16" x14ac:dyDescent="0.2">
      <c r="G68" s="26"/>
      <c r="H68" s="27"/>
      <c r="I68" s="27"/>
      <c r="J68" s="27"/>
      <c r="K68" s="27"/>
      <c r="L68" s="27"/>
      <c r="M68" s="27"/>
      <c r="N68" s="27"/>
      <c r="O68" s="27"/>
      <c r="P68" s="27"/>
    </row>
    <row r="69" spans="7:16" x14ac:dyDescent="0.2">
      <c r="G69" s="26"/>
      <c r="H69" s="27"/>
      <c r="I69" s="27"/>
      <c r="J69" s="27"/>
      <c r="K69" s="27"/>
      <c r="L69" s="27"/>
      <c r="M69" s="27"/>
      <c r="N69" s="27"/>
      <c r="O69" s="27"/>
      <c r="P69" s="27"/>
    </row>
    <row r="70" spans="7:16" x14ac:dyDescent="0.2">
      <c r="G70" s="26"/>
      <c r="H70" s="27"/>
      <c r="I70" s="27"/>
      <c r="J70" s="27"/>
      <c r="K70" s="27"/>
      <c r="L70" s="27"/>
      <c r="M70" s="27"/>
      <c r="N70" s="27"/>
      <c r="O70" s="27"/>
      <c r="P70" s="27"/>
    </row>
    <row r="71" spans="7:16" x14ac:dyDescent="0.2">
      <c r="G71" s="26"/>
      <c r="H71" s="27"/>
      <c r="I71" s="27"/>
      <c r="J71" s="27"/>
      <c r="K71" s="27"/>
      <c r="L71" s="27"/>
      <c r="M71" s="27"/>
      <c r="N71" s="27"/>
      <c r="O71" s="27"/>
      <c r="P71" s="27"/>
    </row>
    <row r="72" spans="7:16" x14ac:dyDescent="0.2">
      <c r="G72" s="26"/>
      <c r="H72" s="27"/>
      <c r="I72" s="27"/>
      <c r="J72" s="27"/>
      <c r="K72" s="27"/>
      <c r="L72" s="27"/>
      <c r="M72" s="27"/>
      <c r="N72" s="27"/>
      <c r="O72" s="27"/>
      <c r="P72" s="27"/>
    </row>
  </sheetData>
  <mergeCells count="72">
    <mergeCell ref="E51:F51"/>
    <mergeCell ref="D53:G53"/>
    <mergeCell ref="D49:G49"/>
    <mergeCell ref="E50:F50"/>
    <mergeCell ref="E52:F52"/>
    <mergeCell ref="C47:G47"/>
    <mergeCell ref="D48:G48"/>
    <mergeCell ref="D43:G43"/>
    <mergeCell ref="E44:F44"/>
    <mergeCell ref="D45:G45"/>
    <mergeCell ref="D46:G46"/>
    <mergeCell ref="E39:G39"/>
    <mergeCell ref="E40:G40"/>
    <mergeCell ref="E41:G41"/>
    <mergeCell ref="E42:G42"/>
    <mergeCell ref="E35:G35"/>
    <mergeCell ref="E36:G36"/>
    <mergeCell ref="D37:G37"/>
    <mergeCell ref="E38:G38"/>
    <mergeCell ref="D31:G31"/>
    <mergeCell ref="C32:G32"/>
    <mergeCell ref="D33:G33"/>
    <mergeCell ref="D34:G34"/>
    <mergeCell ref="D27:G27"/>
    <mergeCell ref="C28:G28"/>
    <mergeCell ref="D29:G29"/>
    <mergeCell ref="D30:G30"/>
    <mergeCell ref="D23:G23"/>
    <mergeCell ref="D24:G24"/>
    <mergeCell ref="E25:F25"/>
    <mergeCell ref="D26:G26"/>
    <mergeCell ref="D19:G19"/>
    <mergeCell ref="D20:G20"/>
    <mergeCell ref="C21:G21"/>
    <mergeCell ref="D22:G22"/>
    <mergeCell ref="E15:G15"/>
    <mergeCell ref="E16:G16"/>
    <mergeCell ref="E17:G17"/>
    <mergeCell ref="E18:G18"/>
    <mergeCell ref="E11:G11"/>
    <mergeCell ref="E12:G12"/>
    <mergeCell ref="E13:G13"/>
    <mergeCell ref="D14:G14"/>
    <mergeCell ref="B7:G7"/>
    <mergeCell ref="C8:G8"/>
    <mergeCell ref="D9:G9"/>
    <mergeCell ref="E10:G10"/>
    <mergeCell ref="R2:Z2"/>
    <mergeCell ref="H4:M4"/>
    <mergeCell ref="I5:L5"/>
    <mergeCell ref="N4:N6"/>
    <mergeCell ref="P4:P6"/>
    <mergeCell ref="H5:H6"/>
    <mergeCell ref="M5:M6"/>
    <mergeCell ref="B4:G6"/>
    <mergeCell ref="O4:O6"/>
    <mergeCell ref="G2:O2"/>
    <mergeCell ref="C54:G54"/>
    <mergeCell ref="D57:E57"/>
    <mergeCell ref="F57:G57"/>
    <mergeCell ref="D56:E56"/>
    <mergeCell ref="F56:G56"/>
    <mergeCell ref="D55:E55"/>
    <mergeCell ref="F55:G55"/>
    <mergeCell ref="D61:E61"/>
    <mergeCell ref="F61:G61"/>
    <mergeCell ref="D58:E58"/>
    <mergeCell ref="F58:G58"/>
    <mergeCell ref="D59:E59"/>
    <mergeCell ref="F59:G59"/>
    <mergeCell ref="D60:E60"/>
    <mergeCell ref="F60:G60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</vt:lpstr>
      <vt:lpstr>02</vt:lpstr>
      <vt:lpstr>'01'!Print_Area</vt:lpstr>
      <vt:lpstr>'02'!Print_Area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2024-11-05T06:08:22Z</dcterms:created>
  <dcterms:modified xsi:type="dcterms:W3CDTF">2025-10-08T02:57:01Z</dcterms:modified>
</cp:coreProperties>
</file>