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896D328A-AE42-4C05-850A-E57BA1DB90E9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01" sheetId="1" r:id="rId1"/>
  </sheets>
  <definedNames>
    <definedName name="_xlnm.Print_Area" localSheetId="0">'01'!$B$2:$T$57,'01'!$V$2:$AM$57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56" i="1" l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L29" i="1"/>
  <c r="AM28" i="1"/>
  <c r="AM27" i="1"/>
  <c r="AM26" i="1"/>
  <c r="AL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L8" i="1"/>
  <c r="AK7" i="1"/>
  <c r="E56" i="1" l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G7" i="1" l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<sst xmlns="http://schemas.openxmlformats.org/spreadsheetml/2006/main" count="89" uniqueCount="87">
  <si>
    <t>その他</t>
  </si>
  <si>
    <t>検問中</t>
  </si>
  <si>
    <t>検索中</t>
  </si>
  <si>
    <t>聞込み</t>
  </si>
  <si>
    <t>注 解決事件を除く。</t>
  </si>
  <si>
    <t>窃盗総数</t>
    <rPh sb="0" eb="2">
      <t>セットウ</t>
    </rPh>
    <rPh sb="2" eb="4">
      <t>ソウスウ</t>
    </rPh>
    <phoneticPr fontId="1"/>
  </si>
  <si>
    <t>侵入盗</t>
    <rPh sb="0" eb="2">
      <t>シンニュウ</t>
    </rPh>
    <rPh sb="2" eb="3">
      <t>ヌス</t>
    </rPh>
    <phoneticPr fontId="1"/>
  </si>
  <si>
    <t>居空き</t>
  </si>
  <si>
    <t>金庫破り</t>
  </si>
  <si>
    <t>官公署荒し</t>
  </si>
  <si>
    <t>学校荒し</t>
  </si>
  <si>
    <t>病院荒し</t>
  </si>
  <si>
    <t>給油所荒し</t>
  </si>
  <si>
    <t>事務所荒し</t>
  </si>
  <si>
    <t>出店荒し</t>
  </si>
  <si>
    <t>工場荒し</t>
  </si>
  <si>
    <t>更衣室荒し</t>
  </si>
  <si>
    <t>倉庫荒し</t>
  </si>
  <si>
    <t>乗り物盗</t>
  </si>
  <si>
    <t>自動車盗</t>
  </si>
  <si>
    <t>オートバイ盗</t>
  </si>
  <si>
    <t>自転車盗</t>
  </si>
  <si>
    <t>非侵入盗</t>
  </si>
  <si>
    <t>職権盗</t>
  </si>
  <si>
    <t>慶弔盗</t>
  </si>
  <si>
    <t>追出し盗</t>
  </si>
  <si>
    <t>買物盗</t>
  </si>
  <si>
    <t>訪問盗</t>
  </si>
  <si>
    <t>車上ねらい</t>
  </si>
  <si>
    <t>窓口ねらい</t>
  </si>
  <si>
    <t>途中ねらい</t>
  </si>
  <si>
    <t>客室ねらい</t>
  </si>
  <si>
    <t>ひったくり</t>
  </si>
  <si>
    <t>すり</t>
  </si>
  <si>
    <t>万引き</t>
  </si>
  <si>
    <t>置引き</t>
  </si>
  <si>
    <t>その他</t>
    <rPh sb="2" eb="3">
      <t>タ</t>
    </rPh>
    <phoneticPr fontId="1"/>
  </si>
  <si>
    <t>現認</t>
    <rPh sb="0" eb="1">
      <t>ウツツ</t>
    </rPh>
    <rPh sb="1" eb="2">
      <t>シノブ</t>
    </rPh>
    <phoneticPr fontId="1"/>
  </si>
  <si>
    <t>職務質問</t>
    <rPh sb="0" eb="2">
      <t>ショクム</t>
    </rPh>
    <rPh sb="2" eb="4">
      <t>シツモン</t>
    </rPh>
    <phoneticPr fontId="1"/>
  </si>
  <si>
    <t>密行
張込中</t>
    <rPh sb="3" eb="4">
      <t>ハ</t>
    </rPh>
    <rPh sb="4" eb="5">
      <t>コ</t>
    </rPh>
    <rPh sb="5" eb="6">
      <t>チュウ</t>
    </rPh>
    <phoneticPr fontId="1"/>
  </si>
  <si>
    <t>見張
立番中</t>
    <rPh sb="3" eb="4">
      <t>リツ</t>
    </rPh>
    <rPh sb="4" eb="5">
      <t>バン</t>
    </rPh>
    <rPh sb="5" eb="6">
      <t>チュウ</t>
    </rPh>
    <phoneticPr fontId="1"/>
  </si>
  <si>
    <t>緊急
配備中</t>
    <rPh sb="0" eb="2">
      <t>キンキュウ</t>
    </rPh>
    <rPh sb="3" eb="6">
      <t>ハイビチュウ</t>
    </rPh>
    <phoneticPr fontId="1"/>
  </si>
  <si>
    <t>徒歩・
自転車
警ら中</t>
    <rPh sb="4" eb="7">
      <t>ジテンシャ</t>
    </rPh>
    <rPh sb="8" eb="9">
      <t>ケイ</t>
    </rPh>
    <rPh sb="10" eb="11">
      <t>チュウ</t>
    </rPh>
    <phoneticPr fontId="1"/>
  </si>
  <si>
    <t>自動車
警ら中</t>
    <rPh sb="4" eb="5">
      <t>ケイ</t>
    </rPh>
    <rPh sb="6" eb="7">
      <t>チュウ</t>
    </rPh>
    <phoneticPr fontId="1"/>
  </si>
  <si>
    <t>警乗中</t>
    <rPh sb="2" eb="3">
      <t>チュウ</t>
    </rPh>
    <phoneticPr fontId="1"/>
  </si>
  <si>
    <t>鑑識活動</t>
    <rPh sb="0" eb="2">
      <t>カンシキ</t>
    </rPh>
    <rPh sb="2" eb="4">
      <t>カツドウ</t>
    </rPh>
    <phoneticPr fontId="1"/>
  </si>
  <si>
    <t>指掌紋</t>
    <rPh sb="0" eb="1">
      <t>シ</t>
    </rPh>
    <rPh sb="1" eb="3">
      <t>ショウモン</t>
    </rPh>
    <phoneticPr fontId="1"/>
  </si>
  <si>
    <t>足跡</t>
    <rPh sb="0" eb="2">
      <t>ソクセキ</t>
    </rPh>
    <phoneticPr fontId="1"/>
  </si>
  <si>
    <t>手口
捜査</t>
    <rPh sb="0" eb="2">
      <t>テグチ</t>
    </rPh>
    <rPh sb="3" eb="5">
      <t>ソウサ</t>
    </rPh>
    <phoneticPr fontId="1"/>
  </si>
  <si>
    <t>被疑者の
取調べ</t>
    <rPh sb="0" eb="3">
      <t>ヒギシャ</t>
    </rPh>
    <rPh sb="5" eb="6">
      <t>ト</t>
    </rPh>
    <rPh sb="6" eb="7">
      <t>シラ</t>
    </rPh>
    <phoneticPr fontId="1"/>
  </si>
  <si>
    <t>計</t>
    <phoneticPr fontId="1"/>
  </si>
  <si>
    <t>総数</t>
    <phoneticPr fontId="1"/>
  </si>
  <si>
    <t>該当
なし</t>
    <rPh sb="0" eb="2">
      <t>ガイトウ</t>
    </rPh>
    <phoneticPr fontId="1"/>
  </si>
  <si>
    <t>そ
の
他</t>
    <rPh sb="4" eb="5">
      <t>タ</t>
    </rPh>
    <phoneticPr fontId="1"/>
  </si>
  <si>
    <t>面
通
し</t>
    <rPh sb="0" eb="1">
      <t>メン</t>
    </rPh>
    <rPh sb="2" eb="3">
      <t>トオ</t>
    </rPh>
    <phoneticPr fontId="1"/>
  </si>
  <si>
    <t>空き巣</t>
    <phoneticPr fontId="1"/>
  </si>
  <si>
    <t>忍込み</t>
    <phoneticPr fontId="1"/>
  </si>
  <si>
    <t>ＡＴＭ破り</t>
    <rPh sb="3" eb="4">
      <t>ヤブ</t>
    </rPh>
    <phoneticPr fontId="1"/>
  </si>
  <si>
    <t>旅館荒し</t>
    <rPh sb="0" eb="2">
      <t>リョカン</t>
    </rPh>
    <rPh sb="2" eb="3">
      <t>アラ</t>
    </rPh>
    <phoneticPr fontId="1"/>
  </si>
  <si>
    <t>払出盗</t>
    <rPh sb="0" eb="2">
      <t>ハライダシ</t>
    </rPh>
    <rPh sb="2" eb="3">
      <t>トウ</t>
    </rPh>
    <phoneticPr fontId="1"/>
  </si>
  <si>
    <t>ＡＴＭねらい</t>
    <phoneticPr fontId="1"/>
  </si>
  <si>
    <t>室内ねらい</t>
    <rPh sb="0" eb="2">
      <t>シツナイ</t>
    </rPh>
    <phoneticPr fontId="1"/>
  </si>
  <si>
    <t>病室ねらい</t>
    <rPh sb="0" eb="2">
      <t>ビョウシツ</t>
    </rPh>
    <phoneticPr fontId="1"/>
  </si>
  <si>
    <t>仮睡者ねらい</t>
    <rPh sb="0" eb="3">
      <t>カスイシャ</t>
    </rPh>
    <phoneticPr fontId="1"/>
  </si>
  <si>
    <t>部品ねらい</t>
    <phoneticPr fontId="1"/>
  </si>
  <si>
    <t>脱衣場ねらい</t>
    <phoneticPr fontId="1"/>
  </si>
  <si>
    <t>自動販売機ねらい</t>
    <phoneticPr fontId="1"/>
  </si>
  <si>
    <t>色情ねらい</t>
    <phoneticPr fontId="1"/>
  </si>
  <si>
    <t>工事場ねらい</t>
    <phoneticPr fontId="1"/>
  </si>
  <si>
    <t>職場ねらい</t>
    <phoneticPr fontId="1"/>
  </si>
  <si>
    <t>同居ねらい</t>
    <phoneticPr fontId="1"/>
  </si>
  <si>
    <t>さい銭ねらい</t>
    <rPh sb="2" eb="3">
      <t>セン</t>
    </rPh>
    <phoneticPr fontId="1"/>
  </si>
  <si>
    <t>ＤＮＡ型</t>
    <rPh sb="3" eb="4">
      <t>カタ</t>
    </rPh>
    <phoneticPr fontId="1"/>
  </si>
  <si>
    <t>参考人の取調べ</t>
    <rPh sb="0" eb="3">
      <t>サンコウニン</t>
    </rPh>
    <rPh sb="4" eb="5">
      <t>ト</t>
    </rPh>
    <rPh sb="5" eb="6">
      <t>シラ</t>
    </rPh>
    <phoneticPr fontId="1"/>
  </si>
  <si>
    <t>被疑者写真</t>
    <rPh sb="0" eb="3">
      <t>ヒギシャ</t>
    </rPh>
    <rPh sb="3" eb="5">
      <t>シャシン</t>
    </rPh>
    <phoneticPr fontId="1"/>
  </si>
  <si>
    <t>その他の警察活動</t>
    <phoneticPr fontId="1"/>
  </si>
  <si>
    <t>盗品等
捜査</t>
    <rPh sb="0" eb="2">
      <t>トウヒン</t>
    </rPh>
    <rPh sb="2" eb="3">
      <t>トウ</t>
    </rPh>
    <rPh sb="4" eb="6">
      <t>ソウサ</t>
    </rPh>
    <phoneticPr fontId="1"/>
  </si>
  <si>
    <t>遺留品
捜査（
鑑識活動
を除く）</t>
    <rPh sb="4" eb="6">
      <t>ソウサ</t>
    </rPh>
    <rPh sb="8" eb="10">
      <t>カンシキ</t>
    </rPh>
    <rPh sb="10" eb="12">
      <t>カツドウ</t>
    </rPh>
    <rPh sb="14" eb="15">
      <t>ノゾ</t>
    </rPh>
    <phoneticPr fontId="1"/>
  </si>
  <si>
    <t>防犯カメラ等の画像の確認</t>
    <rPh sb="10" eb="12">
      <t>カクニン</t>
    </rPh>
    <phoneticPr fontId="1"/>
  </si>
  <si>
    <t>パソコン・携帯電話等解析</t>
    <rPh sb="5" eb="7">
      <t>ケイタイ</t>
    </rPh>
    <rPh sb="7" eb="9">
      <t>デンワ</t>
    </rPh>
    <rPh sb="9" eb="10">
      <t>ナド</t>
    </rPh>
    <rPh sb="10" eb="12">
      <t>カイセキ</t>
    </rPh>
    <phoneticPr fontId="1"/>
  </si>
  <si>
    <t>通信ログ解析</t>
    <rPh sb="0" eb="2">
      <t>ツウシン</t>
    </rPh>
    <rPh sb="4" eb="6">
      <t>カイセキ</t>
    </rPh>
    <phoneticPr fontId="1"/>
  </si>
  <si>
    <t>防犯カメラ</t>
    <phoneticPr fontId="1"/>
  </si>
  <si>
    <t>ドライブレコーダー</t>
    <phoneticPr fontId="1"/>
  </si>
  <si>
    <t>25　窃盗　手口別　主たる被疑者を特定した</t>
    <rPh sb="3" eb="5">
      <t>セットウ</t>
    </rPh>
    <rPh sb="6" eb="8">
      <t>テグチ</t>
    </rPh>
    <rPh sb="8" eb="9">
      <t>ベツ</t>
    </rPh>
    <rPh sb="10" eb="11">
      <t>シュ</t>
    </rPh>
    <rPh sb="13" eb="16">
      <t>ヒギシャ</t>
    </rPh>
    <rPh sb="17" eb="19">
      <t>トクテイ</t>
    </rPh>
    <phoneticPr fontId="1"/>
  </si>
  <si>
    <t>主たる警察活動別　検挙件数</t>
    <phoneticPr fontId="1"/>
  </si>
  <si>
    <t>主たる被疑者を特定
した警察活動
　　　　　　　　　　　　　　手口</t>
    <rPh sb="0" eb="1">
      <t>シュ</t>
    </rPh>
    <rPh sb="3" eb="6">
      <t>ヒギシャ</t>
    </rPh>
    <rPh sb="7" eb="9">
      <t>トクテイ</t>
    </rPh>
    <rPh sb="12" eb="16">
      <t>ケイサツカツドウ</t>
    </rPh>
    <phoneticPr fontId="1"/>
  </si>
  <si>
    <t xml:space="preserve">     　　　　 主たる被疑者を特定
     　　　　     した警察活動
　手口</t>
    <rPh sb="10" eb="11">
      <t>シュ</t>
    </rPh>
    <rPh sb="13" eb="16">
      <t>ヒギシャ</t>
    </rPh>
    <rPh sb="17" eb="19">
      <t>トクテイ</t>
    </rPh>
    <rPh sb="36" eb="40">
      <t>ケイサツカツドウ</t>
    </rPh>
    <rPh sb="46" eb="48">
      <t>テグチ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</si>
</sst>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9" x14ac:knownFonts="1">
    <font>
      <sz val="9"/>
      <name val="ＭＳ 明朝"/>
      <family val="1"/>
      <charset val="128"/>
    </font>
    <font>
      <sz val="7"/>
      <name val="Terminal"/>
      <family val="3"/>
      <charset val="255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8"/>
      <color rgb="FF0000FF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u/>
      <sz val="8"/>
      <color rgb="FF80008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0">
    <xf numFmtId="0" fontId="0" fillId="0" borderId="0" applyNumberForma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28" applyNumberFormat="0" applyAlignment="0" applyProtection="0">
      <alignment vertical="center"/>
    </xf>
    <xf numFmtId="0" fontId="12" fillId="26" borderId="28" applyNumberFormat="0" applyAlignment="0" applyProtection="0">
      <alignment vertical="center"/>
    </xf>
    <xf numFmtId="0" fontId="12" fillId="26" borderId="28" applyNumberFormat="0" applyAlignment="0" applyProtection="0">
      <alignment vertical="center"/>
    </xf>
    <xf numFmtId="0" fontId="12" fillId="26" borderId="28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8" borderId="29" applyNumberFormat="0" applyFont="0" applyAlignment="0" applyProtection="0">
      <alignment vertical="center"/>
    </xf>
    <xf numFmtId="0" fontId="9" fillId="28" borderId="29" applyNumberFormat="0" applyFont="0" applyAlignment="0" applyProtection="0">
      <alignment vertical="center"/>
    </xf>
    <xf numFmtId="0" fontId="9" fillId="28" borderId="29" applyNumberFormat="0" applyFont="0" applyAlignment="0" applyProtection="0">
      <alignment vertical="center"/>
    </xf>
    <xf numFmtId="0" fontId="9" fillId="28" borderId="29" applyNumberFormat="0" applyFont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31" applyNumberFormat="0" applyAlignment="0" applyProtection="0">
      <alignment vertical="center"/>
    </xf>
    <xf numFmtId="0" fontId="17" fillId="30" borderId="31" applyNumberFormat="0" applyAlignment="0" applyProtection="0">
      <alignment vertical="center"/>
    </xf>
    <xf numFmtId="0" fontId="17" fillId="30" borderId="31" applyNumberFormat="0" applyAlignment="0" applyProtection="0">
      <alignment vertical="center"/>
    </xf>
    <xf numFmtId="0" fontId="17" fillId="30" borderId="3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3" fillId="30" borderId="36" applyNumberFormat="0" applyAlignment="0" applyProtection="0">
      <alignment vertical="center"/>
    </xf>
    <xf numFmtId="0" fontId="23" fillId="30" borderId="36" applyNumberFormat="0" applyAlignment="0" applyProtection="0">
      <alignment vertical="center"/>
    </xf>
    <xf numFmtId="0" fontId="23" fillId="30" borderId="36" applyNumberFormat="0" applyAlignment="0" applyProtection="0">
      <alignment vertical="center"/>
    </xf>
    <xf numFmtId="0" fontId="23" fillId="30" borderId="3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31" applyNumberFormat="0" applyAlignment="0" applyProtection="0">
      <alignment vertical="center"/>
    </xf>
    <xf numFmtId="0" fontId="25" fillId="31" borderId="31" applyNumberFormat="0" applyAlignment="0" applyProtection="0">
      <alignment vertical="center"/>
    </xf>
    <xf numFmtId="0" fontId="25" fillId="31" borderId="31" applyNumberFormat="0" applyAlignment="0" applyProtection="0">
      <alignment vertical="center"/>
    </xf>
    <xf numFmtId="0" fontId="25" fillId="31" borderId="31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4">
    <xf numFmtId="0" fontId="0" fillId="0" borderId="0" xfId="0"/>
    <xf numFmtId="0" fontId="0" fillId="0" borderId="0" xfId="0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distributed" vertical="center"/>
    </xf>
    <xf numFmtId="0" fontId="3" fillId="0" borderId="0" xfId="0" quotePrefix="1" applyFont="1" applyFill="1" applyAlignment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6" fillId="0" borderId="0" xfId="0" applyFont="1" applyFill="1" applyBorder="1"/>
    <xf numFmtId="0" fontId="2" fillId="0" borderId="0" xfId="0" applyFont="1" applyFill="1" applyAlignment="1"/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distributed" vertical="center" wrapText="1" justifyLastLine="1"/>
    </xf>
    <xf numFmtId="0" fontId="2" fillId="0" borderId="1" xfId="0" applyFont="1" applyFill="1" applyBorder="1" applyAlignment="1" applyProtection="1">
      <alignment horizontal="distributed" vertical="center" justifyLastLine="1"/>
    </xf>
    <xf numFmtId="0" fontId="2" fillId="0" borderId="2" xfId="0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8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distributed" vertical="center"/>
    </xf>
    <xf numFmtId="0" fontId="7" fillId="0" borderId="5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 applyProtection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2" fillId="0" borderId="0" xfId="0" applyFont="1" applyFill="1" applyAlignment="1">
      <alignment vertical="center"/>
    </xf>
    <xf numFmtId="0" fontId="5" fillId="0" borderId="0" xfId="0" quotePrefix="1" applyFont="1" applyFill="1" applyAlignment="1" applyProtection="1">
      <alignment horizontal="distributed" vertical="center"/>
    </xf>
    <xf numFmtId="0" fontId="5" fillId="0" borderId="0" xfId="0" quotePrefix="1" applyFont="1" applyFill="1" applyBorder="1" applyAlignment="1" applyProtection="1">
      <alignment horizontal="distributed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 applyProtection="1">
      <alignment horizontal="distributed" vertical="center"/>
    </xf>
    <xf numFmtId="0" fontId="0" fillId="0" borderId="0" xfId="0" applyFill="1" applyBorder="1" applyAlignment="1" applyProtection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0" fontId="5" fillId="0" borderId="7" xfId="0" applyFont="1" applyFill="1" applyBorder="1" applyAlignment="1" applyProtection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6" xfId="0" applyFont="1" applyFill="1" applyBorder="1" applyAlignment="1" applyProtection="1">
      <alignment horizontal="distributed" vertical="center"/>
    </xf>
    <xf numFmtId="0" fontId="6" fillId="0" borderId="0" xfId="0" applyFont="1" applyFill="1" applyAlignment="1"/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5" fillId="0" borderId="0" xfId="0" applyFont="1" applyFill="1" applyAlignment="1"/>
    <xf numFmtId="0" fontId="6" fillId="0" borderId="0" xfId="0" applyFont="1" applyFill="1" applyAlignment="1" applyProtection="1">
      <alignment horizontal="left"/>
    </xf>
    <xf numFmtId="0" fontId="6" fillId="0" borderId="0" xfId="0" applyFont="1" applyFill="1" applyAlignment="1">
      <alignment horizontal="right"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right"/>
    </xf>
    <xf numFmtId="176" fontId="6" fillId="0" borderId="0" xfId="0" applyNumberFormat="1" applyFont="1" applyFill="1"/>
    <xf numFmtId="0" fontId="0" fillId="0" borderId="1" xfId="0" applyFont="1" applyFill="1" applyBorder="1" applyAlignment="1">
      <alignment vertical="center" wrapText="1" justifyLastLine="1"/>
    </xf>
    <xf numFmtId="38" fontId="7" fillId="0" borderId="3" xfId="0" applyNumberFormat="1" applyFont="1" applyFill="1" applyBorder="1" applyAlignment="1" applyProtection="1">
      <alignment vertical="center"/>
    </xf>
    <xf numFmtId="38" fontId="7" fillId="0" borderId="3" xfId="162" applyNumberFormat="1" applyFont="1" applyFill="1" applyBorder="1" applyAlignment="1">
      <alignment horizontal="right" vertical="center" wrapText="1"/>
    </xf>
    <xf numFmtId="38" fontId="7" fillId="0" borderId="4" xfId="0" applyNumberFormat="1" applyFont="1" applyFill="1" applyBorder="1" applyAlignment="1" applyProtection="1">
      <alignment vertical="center"/>
    </xf>
    <xf numFmtId="38" fontId="7" fillId="0" borderId="3" xfId="163" applyNumberFormat="1" applyFont="1" applyFill="1" applyBorder="1" applyAlignment="1">
      <alignment horizontal="right" vertical="center" wrapText="1"/>
    </xf>
    <xf numFmtId="38" fontId="7" fillId="0" borderId="10" xfId="163" applyNumberFormat="1" applyFont="1" applyFill="1" applyBorder="1" applyAlignment="1">
      <alignment horizontal="right" vertical="center" wrapText="1"/>
    </xf>
    <xf numFmtId="38" fontId="7" fillId="0" borderId="10" xfId="164" applyNumberFormat="1" applyFont="1" applyFill="1" applyBorder="1" applyAlignment="1">
      <alignment horizontal="right" vertical="center" wrapText="1"/>
    </xf>
    <xf numFmtId="38" fontId="7" fillId="0" borderId="4" xfId="162" applyNumberFormat="1" applyFont="1" applyFill="1" applyBorder="1" applyAlignment="1">
      <alignment horizontal="right" vertical="center" wrapText="1"/>
    </xf>
    <xf numFmtId="38" fontId="7" fillId="0" borderId="4" xfId="163" applyNumberFormat="1" applyFont="1" applyFill="1" applyBorder="1" applyAlignment="1">
      <alignment horizontal="right" vertical="center" wrapText="1"/>
    </xf>
    <xf numFmtId="38" fontId="7" fillId="0" borderId="5" xfId="163" applyNumberFormat="1" applyFont="1" applyFill="1" applyBorder="1" applyAlignment="1">
      <alignment horizontal="right" vertical="center" wrapText="1"/>
    </xf>
    <xf numFmtId="38" fontId="7" fillId="0" borderId="5" xfId="164" applyNumberFormat="1" applyFont="1" applyFill="1" applyBorder="1" applyAlignment="1">
      <alignment horizontal="right" vertical="center" wrapText="1"/>
    </xf>
    <xf numFmtId="38" fontId="5" fillId="0" borderId="4" xfId="162" applyNumberFormat="1" applyFont="1" applyFill="1" applyBorder="1" applyAlignment="1">
      <alignment horizontal="right" vertical="center" wrapText="1"/>
    </xf>
    <xf numFmtId="38" fontId="0" fillId="0" borderId="4" xfId="0" applyNumberFormat="1" applyFont="1" applyFill="1" applyBorder="1" applyAlignment="1" applyProtection="1">
      <alignment vertical="center"/>
    </xf>
    <xf numFmtId="38" fontId="5" fillId="0" borderId="4" xfId="163" applyNumberFormat="1" applyFont="1" applyFill="1" applyBorder="1" applyAlignment="1">
      <alignment horizontal="right" vertical="center" wrapText="1"/>
    </xf>
    <xf numFmtId="38" fontId="5" fillId="0" borderId="5" xfId="163" applyNumberFormat="1" applyFont="1" applyFill="1" applyBorder="1" applyAlignment="1">
      <alignment horizontal="right" vertical="center" wrapText="1"/>
    </xf>
    <xf numFmtId="38" fontId="5" fillId="0" borderId="5" xfId="164" applyNumberFormat="1" applyFont="1" applyFill="1" applyBorder="1" applyAlignment="1">
      <alignment horizontal="right" vertical="center" wrapText="1"/>
    </xf>
    <xf numFmtId="38" fontId="7" fillId="0" borderId="8" xfId="0" applyNumberFormat="1" applyFont="1" applyFill="1" applyBorder="1" applyAlignment="1" applyProtection="1">
      <alignment vertical="center"/>
    </xf>
    <xf numFmtId="38" fontId="5" fillId="0" borderId="8" xfId="162" applyNumberFormat="1" applyFont="1" applyFill="1" applyBorder="1" applyAlignment="1">
      <alignment horizontal="right" vertical="center" wrapText="1"/>
    </xf>
    <xf numFmtId="38" fontId="0" fillId="0" borderId="8" xfId="0" applyNumberFormat="1" applyFont="1" applyFill="1" applyBorder="1" applyAlignment="1" applyProtection="1">
      <alignment vertical="center"/>
    </xf>
    <xf numFmtId="38" fontId="5" fillId="0" borderId="8" xfId="163" applyNumberFormat="1" applyFont="1" applyFill="1" applyBorder="1" applyAlignment="1">
      <alignment horizontal="right" vertical="center" wrapText="1"/>
    </xf>
    <xf numFmtId="38" fontId="5" fillId="0" borderId="9" xfId="163" applyNumberFormat="1" applyFont="1" applyFill="1" applyBorder="1" applyAlignment="1">
      <alignment horizontal="right" vertical="center" wrapText="1"/>
    </xf>
    <xf numFmtId="38" fontId="5" fillId="0" borderId="9" xfId="164" applyNumberFormat="1" applyFont="1" applyFill="1" applyBorder="1" applyAlignment="1">
      <alignment horizontal="right" vertical="center" wrapText="1"/>
    </xf>
    <xf numFmtId="38" fontId="7" fillId="0" borderId="11" xfId="164" applyNumberFormat="1" applyFont="1" applyFill="1" applyBorder="1" applyAlignment="1">
      <alignment horizontal="right" vertical="center" wrapText="1"/>
    </xf>
    <xf numFmtId="38" fontId="7" fillId="0" borderId="3" xfId="164" applyNumberFormat="1" applyFont="1" applyFill="1" applyBorder="1" applyAlignment="1">
      <alignment horizontal="right" vertical="center" wrapText="1"/>
    </xf>
    <xf numFmtId="38" fontId="7" fillId="0" borderId="12" xfId="164" applyNumberFormat="1" applyFont="1" applyFill="1" applyBorder="1" applyAlignment="1">
      <alignment horizontal="right" vertical="center" wrapText="1"/>
    </xf>
    <xf numFmtId="38" fontId="7" fillId="0" borderId="4" xfId="164" applyNumberFormat="1" applyFont="1" applyFill="1" applyBorder="1" applyAlignment="1">
      <alignment horizontal="right" vertical="center" wrapText="1"/>
    </xf>
    <xf numFmtId="38" fontId="5" fillId="0" borderId="12" xfId="164" applyNumberFormat="1" applyFont="1" applyFill="1" applyBorder="1" applyAlignment="1">
      <alignment horizontal="right" vertical="center" wrapText="1"/>
    </xf>
    <xf numFmtId="38" fontId="5" fillId="0" borderId="4" xfId="164" applyNumberFormat="1" applyFont="1" applyFill="1" applyBorder="1" applyAlignment="1">
      <alignment horizontal="right" vertical="center" wrapText="1"/>
    </xf>
    <xf numFmtId="38" fontId="5" fillId="0" borderId="7" xfId="164" applyNumberFormat="1" applyFont="1" applyFill="1" applyBorder="1" applyAlignment="1">
      <alignment horizontal="right" vertical="center" wrapText="1"/>
    </xf>
    <xf numFmtId="38" fontId="5" fillId="0" borderId="8" xfId="164" applyNumberFormat="1" applyFont="1" applyFill="1" applyBorder="1" applyAlignment="1">
      <alignment horizontal="right" vertical="center" wrapText="1"/>
    </xf>
    <xf numFmtId="0" fontId="2" fillId="0" borderId="39" xfId="0" applyFont="1" applyFill="1" applyBorder="1" applyAlignment="1" applyProtection="1">
      <alignment horizontal="distributed" vertical="center" justifyLastLine="1"/>
    </xf>
    <xf numFmtId="38" fontId="7" fillId="0" borderId="0" xfId="0" applyNumberFormat="1" applyFont="1" applyFill="1" applyBorder="1" applyAlignment="1" applyProtection="1">
      <alignment vertical="center"/>
    </xf>
    <xf numFmtId="38" fontId="5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horizontal="distributed" vertical="center" justifyLastLine="1"/>
    </xf>
    <xf numFmtId="0" fontId="2" fillId="0" borderId="13" xfId="0" applyFont="1" applyFill="1" applyBorder="1" applyAlignment="1" applyProtection="1">
      <alignment horizontal="distributed" vertical="center" justifyLastLine="1"/>
    </xf>
    <xf numFmtId="0" fontId="6" fillId="0" borderId="4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 applyProtection="1">
      <alignment horizontal="center"/>
    </xf>
    <xf numFmtId="0" fontId="2" fillId="0" borderId="26" xfId="0" applyFont="1" applyFill="1" applyBorder="1" applyAlignment="1">
      <alignment horizontal="distributed" vertical="center" justifyLastLine="1"/>
    </xf>
    <xf numFmtId="0" fontId="2" fillId="0" borderId="27" xfId="0" applyFont="1" applyFill="1" applyBorder="1" applyAlignment="1">
      <alignment horizontal="distributed" vertical="center" justifyLastLine="1"/>
    </xf>
    <xf numFmtId="0" fontId="2" fillId="0" borderId="38" xfId="0" applyFont="1" applyFill="1" applyBorder="1" applyAlignment="1">
      <alignment horizontal="distributed" vertical="center" justifyLastLine="1"/>
    </xf>
    <xf numFmtId="0" fontId="6" fillId="0" borderId="37" xfId="0" applyFont="1" applyFill="1" applyBorder="1" applyAlignment="1">
      <alignment horizontal="distributed" vertical="center" justifyLastLine="1"/>
    </xf>
    <xf numFmtId="0" fontId="2" fillId="0" borderId="24" xfId="0" applyFont="1" applyFill="1" applyBorder="1" applyAlignment="1">
      <alignment horizontal="distributed" vertical="center" wrapText="1" justifyLastLine="1"/>
    </xf>
    <xf numFmtId="0" fontId="6" fillId="0" borderId="25" xfId="0" applyFont="1" applyFill="1" applyBorder="1" applyAlignment="1">
      <alignment horizontal="distributed" vertical="center" justifyLastLine="1"/>
    </xf>
    <xf numFmtId="0" fontId="2" fillId="0" borderId="13" xfId="0" applyFont="1" applyFill="1" applyBorder="1" applyAlignment="1">
      <alignment horizontal="distributed" vertical="center" wrapText="1" justifyLastLine="1"/>
    </xf>
    <xf numFmtId="0" fontId="6" fillId="0" borderId="14" xfId="0" applyFont="1" applyFill="1" applyBorder="1" applyAlignment="1">
      <alignment horizontal="distributed" vertical="center" justifyLastLine="1"/>
    </xf>
    <xf numFmtId="0" fontId="0" fillId="0" borderId="13" xfId="0" applyFill="1" applyBorder="1" applyAlignment="1">
      <alignment horizontal="distributed" vertical="center" wrapText="1" justifyLastLine="1"/>
    </xf>
    <xf numFmtId="0" fontId="0" fillId="0" borderId="14" xfId="0" applyFont="1" applyFill="1" applyBorder="1" applyAlignment="1">
      <alignment horizontal="distributed" vertical="center" justifyLastLine="1"/>
    </xf>
    <xf numFmtId="0" fontId="0" fillId="0" borderId="37" xfId="0" applyFill="1" applyBorder="1" applyAlignment="1">
      <alignment horizontal="distributed" vertical="center" wrapText="1" justifyLastLine="1"/>
    </xf>
    <xf numFmtId="0" fontId="0" fillId="0" borderId="1" xfId="0" applyFont="1" applyFill="1" applyBorder="1" applyAlignment="1">
      <alignment horizontal="distributed" vertical="center" justifyLastLine="1"/>
    </xf>
    <xf numFmtId="0" fontId="28" fillId="0" borderId="26" xfId="0" applyFont="1" applyFill="1" applyBorder="1" applyAlignment="1">
      <alignment horizontal="center" vertical="center" wrapText="1" justifyLastLine="1"/>
    </xf>
    <xf numFmtId="0" fontId="28" fillId="0" borderId="27" xfId="0" applyFont="1" applyFill="1" applyBorder="1" applyAlignment="1">
      <alignment horizontal="center" vertical="center" wrapText="1" justifyLastLine="1"/>
    </xf>
    <xf numFmtId="0" fontId="28" fillId="0" borderId="38" xfId="0" applyFont="1" applyFill="1" applyBorder="1" applyAlignment="1">
      <alignment horizontal="center" vertical="center" wrapText="1" justifyLastLine="1"/>
    </xf>
    <xf numFmtId="0" fontId="7" fillId="0" borderId="0" xfId="0" applyFont="1" applyFill="1" applyAlignment="1" applyProtection="1">
      <alignment horizontal="distributed" vertical="center"/>
    </xf>
    <xf numFmtId="0" fontId="7" fillId="0" borderId="12" xfId="0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0" fillId="0" borderId="13" xfId="0" applyFont="1" applyFill="1" applyBorder="1" applyAlignment="1" applyProtection="1">
      <alignment horizontal="center" vertical="center" justifyLastLine="1"/>
    </xf>
    <xf numFmtId="0" fontId="0" fillId="0" borderId="14" xfId="0" applyFont="1" applyFill="1" applyBorder="1" applyAlignment="1" applyProtection="1">
      <alignment horizontal="center" vertical="center" justifyLastLine="1"/>
    </xf>
    <xf numFmtId="0" fontId="28" fillId="0" borderId="15" xfId="0" applyFont="1" applyFill="1" applyBorder="1" applyAlignment="1" applyProtection="1">
      <alignment vertical="center" wrapText="1"/>
    </xf>
    <xf numFmtId="0" fontId="28" fillId="0" borderId="16" xfId="0" applyFont="1" applyFill="1" applyBorder="1" applyAlignment="1" applyProtection="1">
      <alignment vertical="center" wrapText="1"/>
    </xf>
    <xf numFmtId="0" fontId="28" fillId="0" borderId="17" xfId="0" applyFont="1" applyFill="1" applyBorder="1" applyAlignment="1" applyProtection="1">
      <alignment vertical="center" wrapText="1"/>
    </xf>
    <xf numFmtId="0" fontId="28" fillId="0" borderId="18" xfId="0" applyFont="1" applyFill="1" applyBorder="1" applyAlignment="1" applyProtection="1">
      <alignment vertical="center" wrapText="1"/>
    </xf>
    <xf numFmtId="0" fontId="7" fillId="0" borderId="10" xfId="0" applyFont="1" applyFill="1" applyBorder="1" applyAlignment="1" applyProtection="1">
      <alignment horizontal="distributed" vertical="center"/>
    </xf>
    <xf numFmtId="0" fontId="7" fillId="0" borderId="19" xfId="0" applyFont="1" applyFill="1" applyBorder="1" applyAlignment="1" applyProtection="1">
      <alignment horizontal="distributed" vertical="center"/>
    </xf>
    <xf numFmtId="0" fontId="28" fillId="0" borderId="20" xfId="0" applyFont="1" applyFill="1" applyBorder="1" applyAlignment="1" applyProtection="1">
      <alignment vertical="center" wrapText="1"/>
    </xf>
    <xf numFmtId="0" fontId="28" fillId="0" borderId="20" xfId="0" applyFont="1" applyFill="1" applyBorder="1" applyAlignment="1">
      <alignment vertical="center"/>
    </xf>
    <xf numFmtId="0" fontId="28" fillId="0" borderId="21" xfId="0" applyFont="1" applyFill="1" applyBorder="1" applyAlignment="1">
      <alignment vertical="center"/>
    </xf>
    <xf numFmtId="0" fontId="28" fillId="0" borderId="22" xfId="0" applyFont="1" applyFill="1" applyBorder="1" applyAlignment="1">
      <alignment vertical="center"/>
    </xf>
    <xf numFmtId="0" fontId="28" fillId="0" borderId="23" xfId="0" applyFont="1" applyFill="1" applyBorder="1" applyAlignment="1">
      <alignment vertical="center"/>
    </xf>
    <xf numFmtId="0" fontId="0" fillId="0" borderId="24" xfId="0" applyFill="1" applyBorder="1" applyAlignment="1" applyProtection="1">
      <alignment horizontal="distributed" vertical="center" wrapText="1" justifyLastLine="1"/>
    </xf>
    <xf numFmtId="0" fontId="0" fillId="0" borderId="25" xfId="0" applyFont="1" applyFill="1" applyBorder="1" applyAlignment="1">
      <alignment horizontal="distributed" vertical="center" justifyLastLine="1"/>
    </xf>
    <xf numFmtId="0" fontId="0" fillId="0" borderId="13" xfId="0" applyFont="1" applyFill="1" applyBorder="1" applyAlignment="1">
      <alignment horizontal="center" vertical="center" justifyLastLine="1"/>
    </xf>
    <xf numFmtId="0" fontId="0" fillId="0" borderId="14" xfId="0" applyFont="1" applyFill="1" applyBorder="1" applyAlignment="1">
      <alignment horizontal="center" vertical="center" justifyLastLine="1"/>
    </xf>
  </cellXfs>
  <cellStyles count="170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1 5" xfId="4" xr:uid="{00000000-0005-0000-0000-000003000000}"/>
    <cellStyle name="20% - アクセント 2 2" xfId="5" xr:uid="{00000000-0005-0000-0000-000004000000}"/>
    <cellStyle name="20% - アクセント 2 3" xfId="6" xr:uid="{00000000-0005-0000-0000-000005000000}"/>
    <cellStyle name="20% - アクセント 2 4" xfId="7" xr:uid="{00000000-0005-0000-0000-000006000000}"/>
    <cellStyle name="20% - アクセント 2 5" xfId="8" xr:uid="{00000000-0005-0000-0000-000007000000}"/>
    <cellStyle name="20% - アクセント 3 2" xfId="9" xr:uid="{00000000-0005-0000-0000-000008000000}"/>
    <cellStyle name="20% - アクセント 3 3" xfId="10" xr:uid="{00000000-0005-0000-0000-000009000000}"/>
    <cellStyle name="20% - アクセント 3 4" xfId="11" xr:uid="{00000000-0005-0000-0000-00000A000000}"/>
    <cellStyle name="20% - アクセント 3 5" xfId="12" xr:uid="{00000000-0005-0000-0000-00000B000000}"/>
    <cellStyle name="20% - アクセント 4 2" xfId="13" xr:uid="{00000000-0005-0000-0000-00000C000000}"/>
    <cellStyle name="20% - アクセント 4 3" xfId="14" xr:uid="{00000000-0005-0000-0000-00000D000000}"/>
    <cellStyle name="20% - アクセント 4 4" xfId="15" xr:uid="{00000000-0005-0000-0000-00000E000000}"/>
    <cellStyle name="20% - アクセント 4 5" xfId="16" xr:uid="{00000000-0005-0000-0000-00000F000000}"/>
    <cellStyle name="20% - アクセント 5 2" xfId="17" xr:uid="{00000000-0005-0000-0000-000010000000}"/>
    <cellStyle name="20% - アクセント 5 3" xfId="18" xr:uid="{00000000-0005-0000-0000-000011000000}"/>
    <cellStyle name="20% - アクセント 5 4" xfId="19" xr:uid="{00000000-0005-0000-0000-000012000000}"/>
    <cellStyle name="20% - アクセント 5 5" xfId="20" xr:uid="{00000000-0005-0000-0000-000013000000}"/>
    <cellStyle name="20% - アクセント 6 2" xfId="21" xr:uid="{00000000-0005-0000-0000-000014000000}"/>
    <cellStyle name="20% - アクセント 6 3" xfId="22" xr:uid="{00000000-0005-0000-0000-000015000000}"/>
    <cellStyle name="20% - アクセント 6 4" xfId="23" xr:uid="{00000000-0005-0000-0000-000016000000}"/>
    <cellStyle name="20% - アクセント 6 5" xfId="24" xr:uid="{00000000-0005-0000-0000-000017000000}"/>
    <cellStyle name="40% - アクセント 1 2" xfId="25" xr:uid="{00000000-0005-0000-0000-000018000000}"/>
    <cellStyle name="40% - アクセント 1 3" xfId="26" xr:uid="{00000000-0005-0000-0000-000019000000}"/>
    <cellStyle name="40% - アクセント 1 4" xfId="27" xr:uid="{00000000-0005-0000-0000-00001A000000}"/>
    <cellStyle name="40% - アクセント 1 5" xfId="28" xr:uid="{00000000-0005-0000-0000-00001B000000}"/>
    <cellStyle name="40% - アクセント 2 2" xfId="29" xr:uid="{00000000-0005-0000-0000-00001C000000}"/>
    <cellStyle name="40% - アクセント 2 3" xfId="30" xr:uid="{00000000-0005-0000-0000-00001D000000}"/>
    <cellStyle name="40% - アクセント 2 4" xfId="31" xr:uid="{00000000-0005-0000-0000-00001E000000}"/>
    <cellStyle name="40% - アクセント 2 5" xfId="32" xr:uid="{00000000-0005-0000-0000-00001F000000}"/>
    <cellStyle name="40% - アクセント 3 2" xfId="33" xr:uid="{00000000-0005-0000-0000-000020000000}"/>
    <cellStyle name="40% - アクセント 3 3" xfId="34" xr:uid="{00000000-0005-0000-0000-000021000000}"/>
    <cellStyle name="40% - アクセント 3 4" xfId="35" xr:uid="{00000000-0005-0000-0000-000022000000}"/>
    <cellStyle name="40% - アクセント 3 5" xfId="36" xr:uid="{00000000-0005-0000-0000-000023000000}"/>
    <cellStyle name="40% - アクセント 4 2" xfId="37" xr:uid="{00000000-0005-0000-0000-000024000000}"/>
    <cellStyle name="40% - アクセント 4 3" xfId="38" xr:uid="{00000000-0005-0000-0000-000025000000}"/>
    <cellStyle name="40% - アクセント 4 4" xfId="39" xr:uid="{00000000-0005-0000-0000-000026000000}"/>
    <cellStyle name="40% - アクセント 4 5" xfId="40" xr:uid="{00000000-0005-0000-0000-000027000000}"/>
    <cellStyle name="40% - アクセント 5 2" xfId="41" xr:uid="{00000000-0005-0000-0000-000028000000}"/>
    <cellStyle name="40% - アクセント 5 3" xfId="42" xr:uid="{00000000-0005-0000-0000-000029000000}"/>
    <cellStyle name="40% - アクセント 5 4" xfId="43" xr:uid="{00000000-0005-0000-0000-00002A000000}"/>
    <cellStyle name="40% - アクセント 5 5" xfId="44" xr:uid="{00000000-0005-0000-0000-00002B000000}"/>
    <cellStyle name="40% - アクセント 6 2" xfId="45" xr:uid="{00000000-0005-0000-0000-00002C000000}"/>
    <cellStyle name="40% - アクセント 6 3" xfId="46" xr:uid="{00000000-0005-0000-0000-00002D000000}"/>
    <cellStyle name="40% - アクセント 6 4" xfId="47" xr:uid="{00000000-0005-0000-0000-00002E000000}"/>
    <cellStyle name="40% - アクセント 6 5" xfId="48" xr:uid="{00000000-0005-0000-0000-00002F000000}"/>
    <cellStyle name="60% - アクセント 1 2" xfId="49" xr:uid="{00000000-0005-0000-0000-000030000000}"/>
    <cellStyle name="60% - アクセント 1 3" xfId="50" xr:uid="{00000000-0005-0000-0000-000031000000}"/>
    <cellStyle name="60% - アクセント 1 4" xfId="51" xr:uid="{00000000-0005-0000-0000-000032000000}"/>
    <cellStyle name="60% - アクセント 1 5" xfId="52" xr:uid="{00000000-0005-0000-0000-000033000000}"/>
    <cellStyle name="60% - アクセント 2 2" xfId="53" xr:uid="{00000000-0005-0000-0000-000034000000}"/>
    <cellStyle name="60% - アクセント 2 3" xfId="54" xr:uid="{00000000-0005-0000-0000-000035000000}"/>
    <cellStyle name="60% - アクセント 2 4" xfId="55" xr:uid="{00000000-0005-0000-0000-000036000000}"/>
    <cellStyle name="60% - アクセント 2 5" xfId="56" xr:uid="{00000000-0005-0000-0000-000037000000}"/>
    <cellStyle name="60% - アクセント 3 2" xfId="57" xr:uid="{00000000-0005-0000-0000-000038000000}"/>
    <cellStyle name="60% - アクセント 3 3" xfId="58" xr:uid="{00000000-0005-0000-0000-000039000000}"/>
    <cellStyle name="60% - アクセント 3 4" xfId="59" xr:uid="{00000000-0005-0000-0000-00003A000000}"/>
    <cellStyle name="60% - アクセント 3 5" xfId="60" xr:uid="{00000000-0005-0000-0000-00003B000000}"/>
    <cellStyle name="60% - アクセント 4 2" xfId="61" xr:uid="{00000000-0005-0000-0000-00003C000000}"/>
    <cellStyle name="60% - アクセント 4 3" xfId="62" xr:uid="{00000000-0005-0000-0000-00003D000000}"/>
    <cellStyle name="60% - アクセント 4 4" xfId="63" xr:uid="{00000000-0005-0000-0000-00003E000000}"/>
    <cellStyle name="60% - アクセント 4 5" xfId="64" xr:uid="{00000000-0005-0000-0000-00003F000000}"/>
    <cellStyle name="60% - アクセント 5 2" xfId="65" xr:uid="{00000000-0005-0000-0000-000040000000}"/>
    <cellStyle name="60% - アクセント 5 3" xfId="66" xr:uid="{00000000-0005-0000-0000-000041000000}"/>
    <cellStyle name="60% - アクセント 5 4" xfId="67" xr:uid="{00000000-0005-0000-0000-000042000000}"/>
    <cellStyle name="60% - アクセント 5 5" xfId="68" xr:uid="{00000000-0005-0000-0000-000043000000}"/>
    <cellStyle name="60% - アクセント 6 2" xfId="69" xr:uid="{00000000-0005-0000-0000-000044000000}"/>
    <cellStyle name="60% - アクセント 6 3" xfId="70" xr:uid="{00000000-0005-0000-0000-000045000000}"/>
    <cellStyle name="60% - アクセント 6 4" xfId="71" xr:uid="{00000000-0005-0000-0000-000046000000}"/>
    <cellStyle name="60% - アクセント 6 5" xfId="72" xr:uid="{00000000-0005-0000-0000-000047000000}"/>
    <cellStyle name="アクセント 1 2" xfId="73" xr:uid="{00000000-0005-0000-0000-000048000000}"/>
    <cellStyle name="アクセント 1 3" xfId="74" xr:uid="{00000000-0005-0000-0000-000049000000}"/>
    <cellStyle name="アクセント 1 4" xfId="75" xr:uid="{00000000-0005-0000-0000-00004A000000}"/>
    <cellStyle name="アクセント 1 5" xfId="76" xr:uid="{00000000-0005-0000-0000-00004B000000}"/>
    <cellStyle name="アクセント 2 2" xfId="77" xr:uid="{00000000-0005-0000-0000-00004C000000}"/>
    <cellStyle name="アクセント 2 3" xfId="78" xr:uid="{00000000-0005-0000-0000-00004D000000}"/>
    <cellStyle name="アクセント 2 4" xfId="79" xr:uid="{00000000-0005-0000-0000-00004E000000}"/>
    <cellStyle name="アクセント 2 5" xfId="80" xr:uid="{00000000-0005-0000-0000-00004F000000}"/>
    <cellStyle name="アクセント 3 2" xfId="81" xr:uid="{00000000-0005-0000-0000-000050000000}"/>
    <cellStyle name="アクセント 3 3" xfId="82" xr:uid="{00000000-0005-0000-0000-000051000000}"/>
    <cellStyle name="アクセント 3 4" xfId="83" xr:uid="{00000000-0005-0000-0000-000052000000}"/>
    <cellStyle name="アクセント 3 5" xfId="84" xr:uid="{00000000-0005-0000-0000-000053000000}"/>
    <cellStyle name="アクセント 4 2" xfId="85" xr:uid="{00000000-0005-0000-0000-000054000000}"/>
    <cellStyle name="アクセント 4 3" xfId="86" xr:uid="{00000000-0005-0000-0000-000055000000}"/>
    <cellStyle name="アクセント 4 4" xfId="87" xr:uid="{00000000-0005-0000-0000-000056000000}"/>
    <cellStyle name="アクセント 4 5" xfId="88" xr:uid="{00000000-0005-0000-0000-000057000000}"/>
    <cellStyle name="アクセント 5 2" xfId="89" xr:uid="{00000000-0005-0000-0000-000058000000}"/>
    <cellStyle name="アクセント 5 3" xfId="90" xr:uid="{00000000-0005-0000-0000-000059000000}"/>
    <cellStyle name="アクセント 5 4" xfId="91" xr:uid="{00000000-0005-0000-0000-00005A000000}"/>
    <cellStyle name="アクセント 5 5" xfId="92" xr:uid="{00000000-0005-0000-0000-00005B000000}"/>
    <cellStyle name="アクセント 6 2" xfId="93" xr:uid="{00000000-0005-0000-0000-00005C000000}"/>
    <cellStyle name="アクセント 6 3" xfId="94" xr:uid="{00000000-0005-0000-0000-00005D000000}"/>
    <cellStyle name="アクセント 6 4" xfId="95" xr:uid="{00000000-0005-0000-0000-00005E000000}"/>
    <cellStyle name="アクセント 6 5" xfId="96" xr:uid="{00000000-0005-0000-0000-00005F000000}"/>
    <cellStyle name="タイトル 2" xfId="97" xr:uid="{00000000-0005-0000-0000-000060000000}"/>
    <cellStyle name="タイトル 3" xfId="98" xr:uid="{00000000-0005-0000-0000-000061000000}"/>
    <cellStyle name="タイトル 4" xfId="99" xr:uid="{00000000-0005-0000-0000-000062000000}"/>
    <cellStyle name="タイトル 5" xfId="100" xr:uid="{00000000-0005-0000-0000-000063000000}"/>
    <cellStyle name="チェック セル 2" xfId="101" xr:uid="{00000000-0005-0000-0000-000064000000}"/>
    <cellStyle name="チェック セル 3" xfId="102" xr:uid="{00000000-0005-0000-0000-000065000000}"/>
    <cellStyle name="チェック セル 4" xfId="103" xr:uid="{00000000-0005-0000-0000-000066000000}"/>
    <cellStyle name="チェック セル 5" xfId="104" xr:uid="{00000000-0005-0000-0000-000067000000}"/>
    <cellStyle name="どちらでもない 2" xfId="105" xr:uid="{00000000-0005-0000-0000-000068000000}"/>
    <cellStyle name="どちらでもない 3" xfId="106" xr:uid="{00000000-0005-0000-0000-000069000000}"/>
    <cellStyle name="どちらでもない 4" xfId="107" xr:uid="{00000000-0005-0000-0000-00006A000000}"/>
    <cellStyle name="どちらでもない 5" xfId="108" xr:uid="{00000000-0005-0000-0000-00006B000000}"/>
    <cellStyle name="ハイパーリンク" xfId="109" builtinId="8" customBuiltin="1"/>
    <cellStyle name="メモ 2" xfId="110" xr:uid="{00000000-0005-0000-0000-00006D000000}"/>
    <cellStyle name="メモ 3" xfId="111" xr:uid="{00000000-0005-0000-0000-00006E000000}"/>
    <cellStyle name="メモ 4" xfId="112" xr:uid="{00000000-0005-0000-0000-00006F000000}"/>
    <cellStyle name="メモ 5" xfId="113" xr:uid="{00000000-0005-0000-0000-000070000000}"/>
    <cellStyle name="リンク セル 2" xfId="114" xr:uid="{00000000-0005-0000-0000-000071000000}"/>
    <cellStyle name="リンク セル 3" xfId="115" xr:uid="{00000000-0005-0000-0000-000072000000}"/>
    <cellStyle name="リンク セル 4" xfId="116" xr:uid="{00000000-0005-0000-0000-000073000000}"/>
    <cellStyle name="リンク セル 5" xfId="117" xr:uid="{00000000-0005-0000-0000-000074000000}"/>
    <cellStyle name="悪い 2" xfId="118" xr:uid="{00000000-0005-0000-0000-000075000000}"/>
    <cellStyle name="悪い 3" xfId="119" xr:uid="{00000000-0005-0000-0000-000076000000}"/>
    <cellStyle name="悪い 4" xfId="120" xr:uid="{00000000-0005-0000-0000-000077000000}"/>
    <cellStyle name="悪い 5" xfId="121" xr:uid="{00000000-0005-0000-0000-000078000000}"/>
    <cellStyle name="計算 2" xfId="122" xr:uid="{00000000-0005-0000-0000-000079000000}"/>
    <cellStyle name="計算 3" xfId="123" xr:uid="{00000000-0005-0000-0000-00007A000000}"/>
    <cellStyle name="計算 4" xfId="124" xr:uid="{00000000-0005-0000-0000-00007B000000}"/>
    <cellStyle name="計算 5" xfId="125" xr:uid="{00000000-0005-0000-0000-00007C000000}"/>
    <cellStyle name="警告文 2" xfId="126" xr:uid="{00000000-0005-0000-0000-00007D000000}"/>
    <cellStyle name="警告文 3" xfId="127" xr:uid="{00000000-0005-0000-0000-00007E000000}"/>
    <cellStyle name="警告文 4" xfId="128" xr:uid="{00000000-0005-0000-0000-00007F000000}"/>
    <cellStyle name="警告文 5" xfId="129" xr:uid="{00000000-0005-0000-0000-000080000000}"/>
    <cellStyle name="見出し 1 2" xfId="130" xr:uid="{00000000-0005-0000-0000-000081000000}"/>
    <cellStyle name="見出し 1 3" xfId="131" xr:uid="{00000000-0005-0000-0000-000082000000}"/>
    <cellStyle name="見出し 1 4" xfId="132" xr:uid="{00000000-0005-0000-0000-000083000000}"/>
    <cellStyle name="見出し 1 5" xfId="133" xr:uid="{00000000-0005-0000-0000-000084000000}"/>
    <cellStyle name="見出し 2 2" xfId="134" xr:uid="{00000000-0005-0000-0000-000085000000}"/>
    <cellStyle name="見出し 2 3" xfId="135" xr:uid="{00000000-0005-0000-0000-000086000000}"/>
    <cellStyle name="見出し 2 4" xfId="136" xr:uid="{00000000-0005-0000-0000-000087000000}"/>
    <cellStyle name="見出し 2 5" xfId="137" xr:uid="{00000000-0005-0000-0000-000088000000}"/>
    <cellStyle name="見出し 3 2" xfId="138" xr:uid="{00000000-0005-0000-0000-000089000000}"/>
    <cellStyle name="見出し 3 3" xfId="139" xr:uid="{00000000-0005-0000-0000-00008A000000}"/>
    <cellStyle name="見出し 3 4" xfId="140" xr:uid="{00000000-0005-0000-0000-00008B000000}"/>
    <cellStyle name="見出し 3 5" xfId="141" xr:uid="{00000000-0005-0000-0000-00008C000000}"/>
    <cellStyle name="見出し 4 2" xfId="142" xr:uid="{00000000-0005-0000-0000-00008D000000}"/>
    <cellStyle name="見出し 4 3" xfId="143" xr:uid="{00000000-0005-0000-0000-00008E000000}"/>
    <cellStyle name="見出し 4 4" xfId="144" xr:uid="{00000000-0005-0000-0000-00008F000000}"/>
    <cellStyle name="見出し 4 5" xfId="145" xr:uid="{00000000-0005-0000-0000-000090000000}"/>
    <cellStyle name="集計 2" xfId="146" xr:uid="{00000000-0005-0000-0000-000091000000}"/>
    <cellStyle name="集計 3" xfId="147" xr:uid="{00000000-0005-0000-0000-000092000000}"/>
    <cellStyle name="集計 4" xfId="148" xr:uid="{00000000-0005-0000-0000-000093000000}"/>
    <cellStyle name="集計 5" xfId="149" xr:uid="{00000000-0005-0000-0000-000094000000}"/>
    <cellStyle name="出力 2" xfId="150" xr:uid="{00000000-0005-0000-0000-000095000000}"/>
    <cellStyle name="出力 3" xfId="151" xr:uid="{00000000-0005-0000-0000-000096000000}"/>
    <cellStyle name="出力 4" xfId="152" xr:uid="{00000000-0005-0000-0000-000097000000}"/>
    <cellStyle name="出力 5" xfId="153" xr:uid="{00000000-0005-0000-0000-000098000000}"/>
    <cellStyle name="説明文 2" xfId="154" xr:uid="{00000000-0005-0000-0000-000099000000}"/>
    <cellStyle name="説明文 3" xfId="155" xr:uid="{00000000-0005-0000-0000-00009A000000}"/>
    <cellStyle name="説明文 4" xfId="156" xr:uid="{00000000-0005-0000-0000-00009B000000}"/>
    <cellStyle name="説明文 5" xfId="157" xr:uid="{00000000-0005-0000-0000-00009C000000}"/>
    <cellStyle name="入力 2" xfId="158" xr:uid="{00000000-0005-0000-0000-00009D000000}"/>
    <cellStyle name="入力 3" xfId="159" xr:uid="{00000000-0005-0000-0000-00009E000000}"/>
    <cellStyle name="入力 4" xfId="160" xr:uid="{00000000-0005-0000-0000-00009F000000}"/>
    <cellStyle name="入力 5" xfId="161" xr:uid="{00000000-0005-0000-0000-0000A0000000}"/>
    <cellStyle name="標準" xfId="0" builtinId="0"/>
    <cellStyle name="標準 3" xfId="162" xr:uid="{00000000-0005-0000-0000-0000A2000000}"/>
    <cellStyle name="標準 4" xfId="163" xr:uid="{00000000-0005-0000-0000-0000A3000000}"/>
    <cellStyle name="標準 5" xfId="164" xr:uid="{00000000-0005-0000-0000-0000A4000000}"/>
    <cellStyle name="表示済みのハイパーリンク" xfId="165" builtinId="9" customBuiltin="1"/>
    <cellStyle name="良い 2" xfId="166" xr:uid="{00000000-0005-0000-0000-0000A6000000}"/>
    <cellStyle name="良い 3" xfId="167" xr:uid="{00000000-0005-0000-0000-0000A7000000}"/>
    <cellStyle name="良い 4" xfId="168" xr:uid="{00000000-0005-0000-0000-0000A8000000}"/>
    <cellStyle name="良い 5" xfId="169" xr:uid="{00000000-0005-0000-0000-0000A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O65"/>
  <sheetViews>
    <sheetView tabSelected="1" view="pageBreakPreview" zoomScaleNormal="100" workbookViewId="0">
      <pane xSplit="4" ySplit="6" topLeftCell="E7" activePane="bottomRight" state="frozen"/>
      <selection pane="topRight" activeCell="B1" sqref="B1"/>
      <selection pane="bottomLeft" activeCell="A10" sqref="A10"/>
      <selection pane="bottomRight" activeCell="B1" sqref="B1"/>
    </sheetView>
  </sheetViews>
  <sheetFormatPr defaultColWidth="9.33203125" defaultRowHeight="12" x14ac:dyDescent="0.2"/>
  <cols>
    <col min="1" max="3" width="2.88671875" style="2" customWidth="1"/>
    <col min="4" max="4" width="18" style="2" customWidth="1"/>
    <col min="5" max="5" width="8.6640625" style="3" customWidth="1"/>
    <col min="6" max="6" width="7.33203125" style="3" customWidth="1"/>
    <col min="7" max="7" width="7.6640625" style="3" customWidth="1"/>
    <col min="8" max="8" width="4.88671875" style="3" customWidth="1"/>
    <col min="9" max="9" width="5.33203125" style="3" customWidth="1"/>
    <col min="10" max="10" width="6.88671875" style="3" customWidth="1"/>
    <col min="11" max="11" width="6.33203125" style="3" customWidth="1"/>
    <col min="12" max="12" width="5.88671875" style="3" customWidth="1"/>
    <col min="13" max="13" width="7.6640625" style="3" customWidth="1"/>
    <col min="14" max="14" width="6.88671875" style="3" customWidth="1"/>
    <col min="15" max="15" width="4.88671875" style="3" customWidth="1"/>
    <col min="16" max="20" width="6.88671875" style="3" customWidth="1"/>
    <col min="21" max="21" width="1.21875" style="3" customWidth="1"/>
    <col min="22" max="22" width="6.88671875" style="3" customWidth="1"/>
    <col min="23" max="23" width="4.88671875" style="3" customWidth="1"/>
    <col min="24" max="24" width="5.88671875" style="3" customWidth="1"/>
    <col min="25" max="25" width="6.33203125" style="3" customWidth="1"/>
    <col min="26" max="26" width="4.88671875" style="3" customWidth="1"/>
    <col min="27" max="27" width="5.88671875" style="3" customWidth="1"/>
    <col min="28" max="28" width="6.88671875" style="3" customWidth="1"/>
    <col min="29" max="36" width="7.6640625" style="3" customWidth="1"/>
    <col min="37" max="38" width="2.88671875" style="2" customWidth="1"/>
    <col min="39" max="39" width="18" style="2" customWidth="1"/>
    <col min="40" max="40" width="9.33203125" style="3"/>
    <col min="41" max="41" width="8" style="3" customWidth="1"/>
    <col min="42" max="16384" width="9.33203125" style="3"/>
  </cols>
  <sheetData>
    <row r="1" spans="1:41" x14ac:dyDescent="0.2">
      <c r="A1" s="1"/>
    </row>
    <row r="2" spans="1:41" s="4" customFormat="1" ht="16.5" customHeight="1" x14ac:dyDescent="0.2">
      <c r="B2" s="5"/>
      <c r="C2" s="5"/>
      <c r="D2" s="5"/>
      <c r="E2" s="85" t="s">
        <v>83</v>
      </c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6"/>
      <c r="V2" s="85" t="s">
        <v>84</v>
      </c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5"/>
      <c r="AL2" s="5"/>
      <c r="AM2" s="5"/>
    </row>
    <row r="3" spans="1:41" ht="14" x14ac:dyDescent="0.2">
      <c r="B3" s="4"/>
      <c r="C3" s="4"/>
      <c r="D3" s="4"/>
      <c r="AK3" s="7"/>
      <c r="AL3" s="4"/>
      <c r="AM3" s="4"/>
    </row>
    <row r="4" spans="1:41" s="11" customFormat="1" ht="12.9" customHeight="1" thickBot="1" x14ac:dyDescent="0.25">
      <c r="A4" s="8"/>
      <c r="B4" s="88" t="s">
        <v>4</v>
      </c>
      <c r="C4" s="88"/>
      <c r="D4" s="8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2"/>
      <c r="AL4" s="2"/>
      <c r="AM4" s="10"/>
    </row>
    <row r="5" spans="1:41" s="14" customFormat="1" ht="20" customHeight="1" x14ac:dyDescent="0.2">
      <c r="A5" s="8"/>
      <c r="B5" s="115" t="s">
        <v>86</v>
      </c>
      <c r="C5" s="116"/>
      <c r="D5" s="117"/>
      <c r="E5" s="86" t="s">
        <v>51</v>
      </c>
      <c r="F5" s="107" t="s">
        <v>37</v>
      </c>
      <c r="G5" s="89" t="s">
        <v>38</v>
      </c>
      <c r="H5" s="90"/>
      <c r="I5" s="90"/>
      <c r="J5" s="90"/>
      <c r="K5" s="90"/>
      <c r="L5" s="90"/>
      <c r="M5" s="90"/>
      <c r="N5" s="90"/>
      <c r="O5" s="90"/>
      <c r="P5" s="90"/>
      <c r="Q5" s="122" t="s">
        <v>3</v>
      </c>
      <c r="R5" s="97" t="s">
        <v>76</v>
      </c>
      <c r="S5" s="120" t="s">
        <v>77</v>
      </c>
      <c r="T5" s="93" t="s">
        <v>54</v>
      </c>
      <c r="U5" s="12"/>
      <c r="V5" s="91" t="s">
        <v>45</v>
      </c>
      <c r="W5" s="92"/>
      <c r="X5" s="92"/>
      <c r="Y5" s="92"/>
      <c r="Z5" s="92"/>
      <c r="AA5" s="95" t="s">
        <v>48</v>
      </c>
      <c r="AB5" s="95" t="s">
        <v>73</v>
      </c>
      <c r="AC5" s="95" t="s">
        <v>49</v>
      </c>
      <c r="AD5" s="101" t="s">
        <v>78</v>
      </c>
      <c r="AE5" s="102"/>
      <c r="AF5" s="103"/>
      <c r="AG5" s="99" t="s">
        <v>79</v>
      </c>
      <c r="AH5" s="99" t="s">
        <v>80</v>
      </c>
      <c r="AI5" s="95" t="s">
        <v>75</v>
      </c>
      <c r="AJ5" s="95" t="s">
        <v>52</v>
      </c>
      <c r="AK5" s="109" t="s">
        <v>85</v>
      </c>
      <c r="AL5" s="110"/>
      <c r="AM5" s="110"/>
      <c r="AN5" s="13"/>
    </row>
    <row r="6" spans="1:41" s="14" customFormat="1" ht="51" customHeight="1" x14ac:dyDescent="0.2">
      <c r="A6" s="8"/>
      <c r="B6" s="118"/>
      <c r="C6" s="118"/>
      <c r="D6" s="119"/>
      <c r="E6" s="87"/>
      <c r="F6" s="108"/>
      <c r="G6" s="15" t="s">
        <v>50</v>
      </c>
      <c r="H6" s="16" t="s">
        <v>41</v>
      </c>
      <c r="I6" s="16" t="s">
        <v>1</v>
      </c>
      <c r="J6" s="16" t="s">
        <v>2</v>
      </c>
      <c r="K6" s="17" t="s">
        <v>39</v>
      </c>
      <c r="L6" s="17" t="s">
        <v>40</v>
      </c>
      <c r="M6" s="17" t="s">
        <v>42</v>
      </c>
      <c r="N6" s="17" t="s">
        <v>43</v>
      </c>
      <c r="O6" s="18" t="s">
        <v>44</v>
      </c>
      <c r="P6" s="19" t="s">
        <v>0</v>
      </c>
      <c r="Q6" s="123"/>
      <c r="R6" s="98"/>
      <c r="S6" s="121"/>
      <c r="T6" s="94"/>
      <c r="U6" s="12"/>
      <c r="V6" s="82" t="s">
        <v>46</v>
      </c>
      <c r="W6" s="18" t="s">
        <v>47</v>
      </c>
      <c r="X6" s="17" t="s">
        <v>74</v>
      </c>
      <c r="Y6" s="17" t="s">
        <v>72</v>
      </c>
      <c r="Z6" s="17" t="s">
        <v>53</v>
      </c>
      <c r="AA6" s="96"/>
      <c r="AB6" s="96"/>
      <c r="AC6" s="96"/>
      <c r="AD6" s="15" t="s">
        <v>50</v>
      </c>
      <c r="AE6" s="52" t="s">
        <v>81</v>
      </c>
      <c r="AF6" s="52" t="s">
        <v>82</v>
      </c>
      <c r="AG6" s="100"/>
      <c r="AH6" s="100"/>
      <c r="AI6" s="96"/>
      <c r="AJ6" s="96"/>
      <c r="AK6" s="111"/>
      <c r="AL6" s="112"/>
      <c r="AM6" s="112"/>
      <c r="AN6" s="13"/>
      <c r="AO6" s="20"/>
    </row>
    <row r="7" spans="1:41" s="23" customFormat="1" ht="13.25" customHeight="1" x14ac:dyDescent="0.2">
      <c r="A7" s="8"/>
      <c r="B7" s="104" t="s">
        <v>5</v>
      </c>
      <c r="C7" s="104"/>
      <c r="D7" s="105"/>
      <c r="E7" s="53">
        <f>SUM(F7,H7:T7,V7:AC7,AE7:AJ7)</f>
        <v>157789</v>
      </c>
      <c r="F7" s="54">
        <v>1112</v>
      </c>
      <c r="G7" s="55">
        <f>SUM(H7:P7)</f>
        <v>10971</v>
      </c>
      <c r="H7" s="56">
        <v>124</v>
      </c>
      <c r="I7" s="56">
        <v>392</v>
      </c>
      <c r="J7" s="56">
        <v>2046</v>
      </c>
      <c r="K7" s="56">
        <v>556</v>
      </c>
      <c r="L7" s="56">
        <v>101</v>
      </c>
      <c r="M7" s="56">
        <v>1775</v>
      </c>
      <c r="N7" s="56">
        <v>4125</v>
      </c>
      <c r="O7" s="56">
        <v>6</v>
      </c>
      <c r="P7" s="57">
        <v>1846</v>
      </c>
      <c r="Q7" s="56">
        <v>1660</v>
      </c>
      <c r="R7" s="56">
        <v>2990</v>
      </c>
      <c r="S7" s="58">
        <v>363</v>
      </c>
      <c r="T7" s="58">
        <v>100</v>
      </c>
      <c r="U7" s="83"/>
      <c r="V7" s="74">
        <v>1514</v>
      </c>
      <c r="W7" s="75">
        <v>134</v>
      </c>
      <c r="X7" s="75">
        <v>28</v>
      </c>
      <c r="Y7" s="75">
        <v>438</v>
      </c>
      <c r="Z7" s="75">
        <v>32</v>
      </c>
      <c r="AA7" s="75">
        <v>626</v>
      </c>
      <c r="AB7" s="75">
        <v>8888</v>
      </c>
      <c r="AC7" s="75">
        <v>50468</v>
      </c>
      <c r="AD7" s="75">
        <v>34486</v>
      </c>
      <c r="AE7" s="75">
        <v>34348</v>
      </c>
      <c r="AF7" s="75">
        <v>138</v>
      </c>
      <c r="AG7" s="75">
        <v>850</v>
      </c>
      <c r="AH7" s="75">
        <v>81</v>
      </c>
      <c r="AI7" s="75">
        <v>19269</v>
      </c>
      <c r="AJ7" s="75">
        <v>23779</v>
      </c>
      <c r="AK7" s="113" t="str">
        <f>B7</f>
        <v>窃盗総数</v>
      </c>
      <c r="AL7" s="114"/>
      <c r="AM7" s="114"/>
      <c r="AN7" s="21"/>
      <c r="AO7" s="22"/>
    </row>
    <row r="8" spans="1:41" s="23" customFormat="1" ht="13.25" customHeight="1" x14ac:dyDescent="0.2">
      <c r="A8" s="8"/>
      <c r="B8" s="24"/>
      <c r="C8" s="104" t="s">
        <v>6</v>
      </c>
      <c r="D8" s="105"/>
      <c r="E8" s="55">
        <f t="shared" ref="E8:E56" si="0">SUM(F8,H8:T8,V8:AC8,AE8:AJ8)</f>
        <v>24428</v>
      </c>
      <c r="F8" s="59">
        <v>167</v>
      </c>
      <c r="G8" s="55">
        <f t="shared" ref="G8:G56" si="1">SUM(H8:P8)</f>
        <v>275</v>
      </c>
      <c r="H8" s="60">
        <v>19</v>
      </c>
      <c r="I8" s="60">
        <v>2</v>
      </c>
      <c r="J8" s="60">
        <v>113</v>
      </c>
      <c r="K8" s="60">
        <v>23</v>
      </c>
      <c r="L8" s="60">
        <v>1</v>
      </c>
      <c r="M8" s="60">
        <v>14</v>
      </c>
      <c r="N8" s="60">
        <v>41</v>
      </c>
      <c r="O8" s="60">
        <v>0</v>
      </c>
      <c r="P8" s="61">
        <v>62</v>
      </c>
      <c r="Q8" s="60">
        <v>153</v>
      </c>
      <c r="R8" s="60">
        <v>926</v>
      </c>
      <c r="S8" s="62">
        <v>61</v>
      </c>
      <c r="T8" s="62">
        <v>19</v>
      </c>
      <c r="U8" s="83"/>
      <c r="V8" s="76">
        <v>353</v>
      </c>
      <c r="W8" s="77">
        <v>125</v>
      </c>
      <c r="X8" s="77">
        <v>2</v>
      </c>
      <c r="Y8" s="77">
        <v>196</v>
      </c>
      <c r="Z8" s="77">
        <v>8</v>
      </c>
      <c r="AA8" s="77">
        <v>274</v>
      </c>
      <c r="AB8" s="77">
        <v>754</v>
      </c>
      <c r="AC8" s="77">
        <v>17423</v>
      </c>
      <c r="AD8" s="77">
        <v>2114</v>
      </c>
      <c r="AE8" s="77">
        <v>2099</v>
      </c>
      <c r="AF8" s="77">
        <v>15</v>
      </c>
      <c r="AG8" s="77">
        <v>120</v>
      </c>
      <c r="AH8" s="77">
        <v>10</v>
      </c>
      <c r="AI8" s="77">
        <v>1004</v>
      </c>
      <c r="AJ8" s="77">
        <v>444</v>
      </c>
      <c r="AK8" s="25"/>
      <c r="AL8" s="106" t="str">
        <f>C8</f>
        <v>侵入盗</v>
      </c>
      <c r="AM8" s="106"/>
      <c r="AN8" s="21"/>
      <c r="AO8" s="22"/>
    </row>
    <row r="9" spans="1:41" s="31" customFormat="1" ht="13.25" customHeight="1" x14ac:dyDescent="0.2">
      <c r="A9" s="8"/>
      <c r="B9" s="26"/>
      <c r="C9" s="26"/>
      <c r="D9" s="27" t="s">
        <v>55</v>
      </c>
      <c r="E9" s="55">
        <f t="shared" si="0"/>
        <v>5102</v>
      </c>
      <c r="F9" s="63">
        <v>24</v>
      </c>
      <c r="G9" s="64">
        <f t="shared" si="1"/>
        <v>51</v>
      </c>
      <c r="H9" s="65">
        <v>6</v>
      </c>
      <c r="I9" s="65">
        <v>0</v>
      </c>
      <c r="J9" s="65">
        <v>21</v>
      </c>
      <c r="K9" s="65">
        <v>5</v>
      </c>
      <c r="L9" s="65">
        <v>1</v>
      </c>
      <c r="M9" s="65">
        <v>1</v>
      </c>
      <c r="N9" s="65">
        <v>4</v>
      </c>
      <c r="O9" s="65">
        <v>0</v>
      </c>
      <c r="P9" s="66">
        <v>13</v>
      </c>
      <c r="Q9" s="65">
        <v>46</v>
      </c>
      <c r="R9" s="65">
        <v>223</v>
      </c>
      <c r="S9" s="67">
        <v>17</v>
      </c>
      <c r="T9" s="67">
        <v>4</v>
      </c>
      <c r="U9" s="84"/>
      <c r="V9" s="78">
        <v>68</v>
      </c>
      <c r="W9" s="79">
        <v>45</v>
      </c>
      <c r="X9" s="79">
        <v>0</v>
      </c>
      <c r="Y9" s="79">
        <v>49</v>
      </c>
      <c r="Z9" s="79">
        <v>3</v>
      </c>
      <c r="AA9" s="79">
        <v>94</v>
      </c>
      <c r="AB9" s="79">
        <v>219</v>
      </c>
      <c r="AC9" s="79">
        <v>3317</v>
      </c>
      <c r="AD9" s="79">
        <v>398</v>
      </c>
      <c r="AE9" s="79">
        <v>388</v>
      </c>
      <c r="AF9" s="79">
        <v>10</v>
      </c>
      <c r="AG9" s="79">
        <v>66</v>
      </c>
      <c r="AH9" s="79">
        <v>2</v>
      </c>
      <c r="AI9" s="79">
        <v>294</v>
      </c>
      <c r="AJ9" s="79">
        <v>182</v>
      </c>
      <c r="AK9" s="28"/>
      <c r="AL9" s="29"/>
      <c r="AM9" s="30" t="str">
        <f>D9</f>
        <v>空き巣</v>
      </c>
      <c r="AN9" s="21"/>
      <c r="AO9" s="22"/>
    </row>
    <row r="10" spans="1:41" s="31" customFormat="1" ht="13.25" customHeight="1" x14ac:dyDescent="0.2">
      <c r="A10" s="8"/>
      <c r="B10" s="26"/>
      <c r="C10" s="26"/>
      <c r="D10" s="27" t="s">
        <v>56</v>
      </c>
      <c r="E10" s="55">
        <f t="shared" si="0"/>
        <v>2406</v>
      </c>
      <c r="F10" s="63">
        <v>8</v>
      </c>
      <c r="G10" s="64">
        <f t="shared" si="1"/>
        <v>24</v>
      </c>
      <c r="H10" s="65">
        <v>2</v>
      </c>
      <c r="I10" s="65">
        <v>0</v>
      </c>
      <c r="J10" s="65">
        <v>14</v>
      </c>
      <c r="K10" s="65">
        <v>1</v>
      </c>
      <c r="L10" s="65">
        <v>0</v>
      </c>
      <c r="M10" s="65">
        <v>1</v>
      </c>
      <c r="N10" s="65">
        <v>3</v>
      </c>
      <c r="O10" s="65">
        <v>0</v>
      </c>
      <c r="P10" s="66">
        <v>3</v>
      </c>
      <c r="Q10" s="65">
        <v>5</v>
      </c>
      <c r="R10" s="65">
        <v>29</v>
      </c>
      <c r="S10" s="67">
        <v>6</v>
      </c>
      <c r="T10" s="67">
        <v>1</v>
      </c>
      <c r="U10" s="84"/>
      <c r="V10" s="78">
        <v>26</v>
      </c>
      <c r="W10" s="79">
        <v>5</v>
      </c>
      <c r="X10" s="79">
        <v>0</v>
      </c>
      <c r="Y10" s="79">
        <v>14</v>
      </c>
      <c r="Z10" s="79">
        <v>0</v>
      </c>
      <c r="AA10" s="79">
        <v>30</v>
      </c>
      <c r="AB10" s="79">
        <v>60</v>
      </c>
      <c r="AC10" s="79">
        <v>1966</v>
      </c>
      <c r="AD10" s="79">
        <v>122</v>
      </c>
      <c r="AE10" s="79">
        <v>122</v>
      </c>
      <c r="AF10" s="79">
        <v>0</v>
      </c>
      <c r="AG10" s="79">
        <v>9</v>
      </c>
      <c r="AH10" s="79">
        <v>1</v>
      </c>
      <c r="AI10" s="79">
        <v>79</v>
      </c>
      <c r="AJ10" s="79">
        <v>21</v>
      </c>
      <c r="AK10" s="28"/>
      <c r="AL10" s="29"/>
      <c r="AM10" s="30" t="str">
        <f t="shared" ref="AM10:AM56" si="2">D10</f>
        <v>忍込み</v>
      </c>
      <c r="AN10" s="21"/>
      <c r="AO10" s="22"/>
    </row>
    <row r="11" spans="1:41" s="31" customFormat="1" ht="13.25" customHeight="1" x14ac:dyDescent="0.2">
      <c r="A11" s="8"/>
      <c r="B11" s="26"/>
      <c r="C11" s="26"/>
      <c r="D11" s="27" t="s">
        <v>7</v>
      </c>
      <c r="E11" s="55">
        <f t="shared" si="0"/>
        <v>481</v>
      </c>
      <c r="F11" s="63">
        <v>4</v>
      </c>
      <c r="G11" s="64">
        <f t="shared" si="1"/>
        <v>18</v>
      </c>
      <c r="H11" s="65">
        <v>2</v>
      </c>
      <c r="I11" s="65">
        <v>0</v>
      </c>
      <c r="J11" s="65">
        <v>9</v>
      </c>
      <c r="K11" s="65">
        <v>0</v>
      </c>
      <c r="L11" s="65">
        <v>0</v>
      </c>
      <c r="M11" s="65">
        <v>0</v>
      </c>
      <c r="N11" s="65">
        <v>5</v>
      </c>
      <c r="O11" s="65">
        <v>0</v>
      </c>
      <c r="P11" s="66">
        <v>2</v>
      </c>
      <c r="Q11" s="65">
        <v>9</v>
      </c>
      <c r="R11" s="65">
        <v>10</v>
      </c>
      <c r="S11" s="67">
        <v>5</v>
      </c>
      <c r="T11" s="67">
        <v>2</v>
      </c>
      <c r="U11" s="84"/>
      <c r="V11" s="78">
        <v>12</v>
      </c>
      <c r="W11" s="79">
        <v>3</v>
      </c>
      <c r="X11" s="79">
        <v>0</v>
      </c>
      <c r="Y11" s="79">
        <v>3</v>
      </c>
      <c r="Z11" s="79">
        <v>0</v>
      </c>
      <c r="AA11" s="79">
        <v>3</v>
      </c>
      <c r="AB11" s="79">
        <v>35</v>
      </c>
      <c r="AC11" s="79">
        <v>261</v>
      </c>
      <c r="AD11" s="79">
        <v>55</v>
      </c>
      <c r="AE11" s="79">
        <v>55</v>
      </c>
      <c r="AF11" s="79">
        <v>0</v>
      </c>
      <c r="AG11" s="79">
        <v>3</v>
      </c>
      <c r="AH11" s="79">
        <v>0</v>
      </c>
      <c r="AI11" s="79">
        <v>38</v>
      </c>
      <c r="AJ11" s="79">
        <v>20</v>
      </c>
      <c r="AK11" s="28"/>
      <c r="AL11" s="29"/>
      <c r="AM11" s="30" t="str">
        <f t="shared" si="2"/>
        <v>居空き</v>
      </c>
      <c r="AN11" s="21"/>
      <c r="AO11" s="22"/>
    </row>
    <row r="12" spans="1:41" s="31" customFormat="1" ht="13.25" customHeight="1" x14ac:dyDescent="0.2">
      <c r="A12" s="8"/>
      <c r="B12" s="26"/>
      <c r="C12" s="26"/>
      <c r="D12" s="27" t="s">
        <v>57</v>
      </c>
      <c r="E12" s="55">
        <f t="shared" si="0"/>
        <v>8</v>
      </c>
      <c r="F12" s="63">
        <v>0</v>
      </c>
      <c r="G12" s="64">
        <f t="shared" si="1"/>
        <v>2</v>
      </c>
      <c r="H12" s="65">
        <v>1</v>
      </c>
      <c r="I12" s="65">
        <v>0</v>
      </c>
      <c r="J12" s="65">
        <v>1</v>
      </c>
      <c r="K12" s="65">
        <v>0</v>
      </c>
      <c r="L12" s="65">
        <v>0</v>
      </c>
      <c r="M12" s="65">
        <v>0</v>
      </c>
      <c r="N12" s="65">
        <v>0</v>
      </c>
      <c r="O12" s="65">
        <v>0</v>
      </c>
      <c r="P12" s="66">
        <v>0</v>
      </c>
      <c r="Q12" s="65">
        <v>0</v>
      </c>
      <c r="R12" s="65">
        <v>0</v>
      </c>
      <c r="S12" s="67">
        <v>0</v>
      </c>
      <c r="T12" s="67">
        <v>0</v>
      </c>
      <c r="U12" s="84"/>
      <c r="V12" s="78">
        <v>0</v>
      </c>
      <c r="W12" s="79">
        <v>0</v>
      </c>
      <c r="X12" s="79">
        <v>0</v>
      </c>
      <c r="Y12" s="79">
        <v>0</v>
      </c>
      <c r="Z12" s="79">
        <v>0</v>
      </c>
      <c r="AA12" s="79">
        <v>0</v>
      </c>
      <c r="AB12" s="79">
        <v>0</v>
      </c>
      <c r="AC12" s="79">
        <v>1</v>
      </c>
      <c r="AD12" s="79">
        <v>5</v>
      </c>
      <c r="AE12" s="79">
        <v>5</v>
      </c>
      <c r="AF12" s="79">
        <v>0</v>
      </c>
      <c r="AG12" s="79">
        <v>0</v>
      </c>
      <c r="AH12" s="79">
        <v>0</v>
      </c>
      <c r="AI12" s="79">
        <v>0</v>
      </c>
      <c r="AJ12" s="79">
        <v>0</v>
      </c>
      <c r="AK12" s="28"/>
      <c r="AL12" s="29"/>
      <c r="AM12" s="30" t="str">
        <f t="shared" si="2"/>
        <v>ＡＴＭ破り</v>
      </c>
      <c r="AN12" s="21"/>
      <c r="AO12" s="22"/>
    </row>
    <row r="13" spans="1:41" s="31" customFormat="1" ht="13.25" customHeight="1" x14ac:dyDescent="0.2">
      <c r="A13" s="8"/>
      <c r="B13" s="26"/>
      <c r="C13" s="26"/>
      <c r="D13" s="27" t="s">
        <v>8</v>
      </c>
      <c r="E13" s="55">
        <f t="shared" si="0"/>
        <v>497</v>
      </c>
      <c r="F13" s="63">
        <v>2</v>
      </c>
      <c r="G13" s="64">
        <f t="shared" si="1"/>
        <v>1</v>
      </c>
      <c r="H13" s="65">
        <v>0</v>
      </c>
      <c r="I13" s="65">
        <v>0</v>
      </c>
      <c r="J13" s="65">
        <v>1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6">
        <v>0</v>
      </c>
      <c r="Q13" s="65">
        <v>9</v>
      </c>
      <c r="R13" s="65">
        <v>4</v>
      </c>
      <c r="S13" s="67">
        <v>2</v>
      </c>
      <c r="T13" s="67">
        <v>0</v>
      </c>
      <c r="U13" s="84"/>
      <c r="V13" s="78">
        <v>6</v>
      </c>
      <c r="W13" s="79">
        <v>2</v>
      </c>
      <c r="X13" s="79">
        <v>0</v>
      </c>
      <c r="Y13" s="79">
        <v>8</v>
      </c>
      <c r="Z13" s="79">
        <v>2</v>
      </c>
      <c r="AA13" s="79">
        <v>5</v>
      </c>
      <c r="AB13" s="79">
        <v>15</v>
      </c>
      <c r="AC13" s="79">
        <v>313</v>
      </c>
      <c r="AD13" s="79">
        <v>102</v>
      </c>
      <c r="AE13" s="79">
        <v>102</v>
      </c>
      <c r="AF13" s="79">
        <v>0</v>
      </c>
      <c r="AG13" s="79">
        <v>3</v>
      </c>
      <c r="AH13" s="79">
        <v>0</v>
      </c>
      <c r="AI13" s="79">
        <v>17</v>
      </c>
      <c r="AJ13" s="79">
        <v>6</v>
      </c>
      <c r="AK13" s="28"/>
      <c r="AL13" s="29"/>
      <c r="AM13" s="30" t="str">
        <f t="shared" si="2"/>
        <v>金庫破り</v>
      </c>
      <c r="AN13" s="21"/>
      <c r="AO13" s="22"/>
    </row>
    <row r="14" spans="1:41" s="31" customFormat="1" ht="13.25" customHeight="1" x14ac:dyDescent="0.2">
      <c r="A14" s="8"/>
      <c r="B14" s="26"/>
      <c r="C14" s="26"/>
      <c r="D14" s="27" t="s">
        <v>58</v>
      </c>
      <c r="E14" s="55">
        <f t="shared" si="0"/>
        <v>221</v>
      </c>
      <c r="F14" s="63">
        <v>2</v>
      </c>
      <c r="G14" s="64">
        <f t="shared" si="1"/>
        <v>1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6">
        <v>1</v>
      </c>
      <c r="Q14" s="65">
        <v>2</v>
      </c>
      <c r="R14" s="65">
        <v>2</v>
      </c>
      <c r="S14" s="67">
        <v>0</v>
      </c>
      <c r="T14" s="67">
        <v>1</v>
      </c>
      <c r="U14" s="84"/>
      <c r="V14" s="78">
        <v>1</v>
      </c>
      <c r="W14" s="79">
        <v>0</v>
      </c>
      <c r="X14" s="79">
        <v>0</v>
      </c>
      <c r="Y14" s="79">
        <v>1</v>
      </c>
      <c r="Z14" s="79">
        <v>0</v>
      </c>
      <c r="AA14" s="79">
        <v>1</v>
      </c>
      <c r="AB14" s="79">
        <v>9</v>
      </c>
      <c r="AC14" s="79">
        <v>155</v>
      </c>
      <c r="AD14" s="79">
        <v>31</v>
      </c>
      <c r="AE14" s="79">
        <v>31</v>
      </c>
      <c r="AF14" s="79">
        <v>0</v>
      </c>
      <c r="AG14" s="79">
        <v>0</v>
      </c>
      <c r="AH14" s="79">
        <v>0</v>
      </c>
      <c r="AI14" s="79">
        <v>9</v>
      </c>
      <c r="AJ14" s="79">
        <v>6</v>
      </c>
      <c r="AK14" s="28"/>
      <c r="AL14" s="29"/>
      <c r="AM14" s="30" t="str">
        <f t="shared" si="2"/>
        <v>旅館荒し</v>
      </c>
      <c r="AN14" s="21"/>
      <c r="AO14" s="22"/>
    </row>
    <row r="15" spans="1:41" s="31" customFormat="1" ht="13.25" customHeight="1" x14ac:dyDescent="0.2">
      <c r="A15" s="8"/>
      <c r="B15" s="26"/>
      <c r="C15" s="26"/>
      <c r="D15" s="32" t="s">
        <v>9</v>
      </c>
      <c r="E15" s="55">
        <f t="shared" si="0"/>
        <v>45</v>
      </c>
      <c r="F15" s="63">
        <v>3</v>
      </c>
      <c r="G15" s="64">
        <f t="shared" si="1"/>
        <v>2</v>
      </c>
      <c r="H15" s="65">
        <v>1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1</v>
      </c>
      <c r="O15" s="65">
        <v>0</v>
      </c>
      <c r="P15" s="66">
        <v>0</v>
      </c>
      <c r="Q15" s="65">
        <v>1</v>
      </c>
      <c r="R15" s="65">
        <v>0</v>
      </c>
      <c r="S15" s="67">
        <v>0</v>
      </c>
      <c r="T15" s="67">
        <v>0</v>
      </c>
      <c r="U15" s="84"/>
      <c r="V15" s="78">
        <v>1</v>
      </c>
      <c r="W15" s="79">
        <v>0</v>
      </c>
      <c r="X15" s="79">
        <v>0</v>
      </c>
      <c r="Y15" s="79">
        <v>0</v>
      </c>
      <c r="Z15" s="79">
        <v>0</v>
      </c>
      <c r="AA15" s="79">
        <v>0</v>
      </c>
      <c r="AB15" s="79">
        <v>3</v>
      </c>
      <c r="AC15" s="79">
        <v>23</v>
      </c>
      <c r="AD15" s="79">
        <v>6</v>
      </c>
      <c r="AE15" s="79">
        <v>6</v>
      </c>
      <c r="AF15" s="79">
        <v>0</v>
      </c>
      <c r="AG15" s="79">
        <v>0</v>
      </c>
      <c r="AH15" s="79">
        <v>0</v>
      </c>
      <c r="AI15" s="79">
        <v>4</v>
      </c>
      <c r="AJ15" s="79">
        <v>2</v>
      </c>
      <c r="AK15" s="28"/>
      <c r="AL15" s="29"/>
      <c r="AM15" s="33" t="str">
        <f t="shared" si="2"/>
        <v>官公署荒し</v>
      </c>
      <c r="AN15" s="21"/>
      <c r="AO15" s="22"/>
    </row>
    <row r="16" spans="1:41" s="31" customFormat="1" ht="13.25" customHeight="1" x14ac:dyDescent="0.2">
      <c r="A16" s="8"/>
      <c r="B16" s="26"/>
      <c r="C16" s="26"/>
      <c r="D16" s="27" t="s">
        <v>10</v>
      </c>
      <c r="E16" s="55">
        <f t="shared" si="0"/>
        <v>190</v>
      </c>
      <c r="F16" s="63">
        <v>2</v>
      </c>
      <c r="G16" s="64">
        <f t="shared" si="1"/>
        <v>13</v>
      </c>
      <c r="H16" s="65">
        <v>1</v>
      </c>
      <c r="I16" s="65">
        <v>0</v>
      </c>
      <c r="J16" s="65">
        <v>8</v>
      </c>
      <c r="K16" s="65">
        <v>1</v>
      </c>
      <c r="L16" s="65">
        <v>0</v>
      </c>
      <c r="M16" s="65">
        <v>1</v>
      </c>
      <c r="N16" s="65">
        <v>0</v>
      </c>
      <c r="O16" s="65">
        <v>0</v>
      </c>
      <c r="P16" s="66">
        <v>2</v>
      </c>
      <c r="Q16" s="65">
        <v>0</v>
      </c>
      <c r="R16" s="65">
        <v>13</v>
      </c>
      <c r="S16" s="67">
        <v>1</v>
      </c>
      <c r="T16" s="67">
        <v>0</v>
      </c>
      <c r="U16" s="84"/>
      <c r="V16" s="78">
        <v>4</v>
      </c>
      <c r="W16" s="79">
        <v>0</v>
      </c>
      <c r="X16" s="79">
        <v>0</v>
      </c>
      <c r="Y16" s="79">
        <v>1</v>
      </c>
      <c r="Z16" s="79">
        <v>0</v>
      </c>
      <c r="AA16" s="79">
        <v>4</v>
      </c>
      <c r="AB16" s="79">
        <v>14</v>
      </c>
      <c r="AC16" s="79">
        <v>84</v>
      </c>
      <c r="AD16" s="79">
        <v>20</v>
      </c>
      <c r="AE16" s="79">
        <v>20</v>
      </c>
      <c r="AF16" s="79">
        <v>0</v>
      </c>
      <c r="AG16" s="79">
        <v>2</v>
      </c>
      <c r="AH16" s="79">
        <v>0</v>
      </c>
      <c r="AI16" s="79">
        <v>23</v>
      </c>
      <c r="AJ16" s="79">
        <v>9</v>
      </c>
      <c r="AK16" s="28"/>
      <c r="AL16" s="29"/>
      <c r="AM16" s="30" t="str">
        <f t="shared" si="2"/>
        <v>学校荒し</v>
      </c>
      <c r="AN16" s="21"/>
      <c r="AO16" s="22"/>
    </row>
    <row r="17" spans="1:41" s="31" customFormat="1" ht="13.25" customHeight="1" x14ac:dyDescent="0.2">
      <c r="A17" s="8"/>
      <c r="B17" s="26"/>
      <c r="C17" s="26"/>
      <c r="D17" s="27" t="s">
        <v>11</v>
      </c>
      <c r="E17" s="55">
        <f t="shared" si="0"/>
        <v>210</v>
      </c>
      <c r="F17" s="63">
        <v>1</v>
      </c>
      <c r="G17" s="64">
        <f t="shared" si="1"/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6">
        <v>0</v>
      </c>
      <c r="Q17" s="65">
        <v>2</v>
      </c>
      <c r="R17" s="65">
        <v>2</v>
      </c>
      <c r="S17" s="67">
        <v>0</v>
      </c>
      <c r="T17" s="67">
        <v>0</v>
      </c>
      <c r="U17" s="84"/>
      <c r="V17" s="78">
        <v>1</v>
      </c>
      <c r="W17" s="79">
        <v>1</v>
      </c>
      <c r="X17" s="79">
        <v>0</v>
      </c>
      <c r="Y17" s="79">
        <v>2</v>
      </c>
      <c r="Z17" s="79">
        <v>0</v>
      </c>
      <c r="AA17" s="79">
        <v>0</v>
      </c>
      <c r="AB17" s="79">
        <v>6</v>
      </c>
      <c r="AC17" s="79">
        <v>162</v>
      </c>
      <c r="AD17" s="79">
        <v>26</v>
      </c>
      <c r="AE17" s="79">
        <v>26</v>
      </c>
      <c r="AF17" s="79">
        <v>0</v>
      </c>
      <c r="AG17" s="79">
        <v>0</v>
      </c>
      <c r="AH17" s="79">
        <v>0</v>
      </c>
      <c r="AI17" s="79">
        <v>5</v>
      </c>
      <c r="AJ17" s="79">
        <v>2</v>
      </c>
      <c r="AK17" s="28"/>
      <c r="AL17" s="29"/>
      <c r="AM17" s="30" t="str">
        <f t="shared" si="2"/>
        <v>病院荒し</v>
      </c>
      <c r="AN17" s="21"/>
      <c r="AO17" s="22"/>
    </row>
    <row r="18" spans="1:41" s="31" customFormat="1" ht="13.25" customHeight="1" x14ac:dyDescent="0.2">
      <c r="A18" s="8"/>
      <c r="B18" s="26"/>
      <c r="C18" s="26"/>
      <c r="D18" s="27" t="s">
        <v>12</v>
      </c>
      <c r="E18" s="55">
        <f t="shared" si="0"/>
        <v>50</v>
      </c>
      <c r="F18" s="63">
        <v>0</v>
      </c>
      <c r="G18" s="64">
        <f t="shared" si="1"/>
        <v>1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5">
        <v>1</v>
      </c>
      <c r="O18" s="65">
        <v>0</v>
      </c>
      <c r="P18" s="66">
        <v>0</v>
      </c>
      <c r="Q18" s="65">
        <v>0</v>
      </c>
      <c r="R18" s="65">
        <v>0</v>
      </c>
      <c r="S18" s="67">
        <v>0</v>
      </c>
      <c r="T18" s="67">
        <v>0</v>
      </c>
      <c r="U18" s="84"/>
      <c r="V18" s="78">
        <v>0</v>
      </c>
      <c r="W18" s="79">
        <v>0</v>
      </c>
      <c r="X18" s="79">
        <v>0</v>
      </c>
      <c r="Y18" s="79">
        <v>0</v>
      </c>
      <c r="Z18" s="79">
        <v>0</v>
      </c>
      <c r="AA18" s="79">
        <v>1</v>
      </c>
      <c r="AB18" s="79">
        <v>2</v>
      </c>
      <c r="AC18" s="79">
        <v>40</v>
      </c>
      <c r="AD18" s="79">
        <v>5</v>
      </c>
      <c r="AE18" s="79">
        <v>5</v>
      </c>
      <c r="AF18" s="79">
        <v>0</v>
      </c>
      <c r="AG18" s="79">
        <v>0</v>
      </c>
      <c r="AH18" s="79">
        <v>0</v>
      </c>
      <c r="AI18" s="79">
        <v>1</v>
      </c>
      <c r="AJ18" s="79">
        <v>0</v>
      </c>
      <c r="AK18" s="28"/>
      <c r="AL18" s="29"/>
      <c r="AM18" s="30" t="str">
        <f t="shared" si="2"/>
        <v>給油所荒し</v>
      </c>
      <c r="AN18" s="21"/>
      <c r="AO18" s="22"/>
    </row>
    <row r="19" spans="1:41" s="31" customFormat="1" ht="13.25" customHeight="1" x14ac:dyDescent="0.2">
      <c r="A19" s="8"/>
      <c r="B19" s="26"/>
      <c r="C19" s="26"/>
      <c r="D19" s="27" t="s">
        <v>13</v>
      </c>
      <c r="E19" s="55">
        <f t="shared" si="0"/>
        <v>1661</v>
      </c>
      <c r="F19" s="63">
        <v>13</v>
      </c>
      <c r="G19" s="64">
        <f t="shared" si="1"/>
        <v>20</v>
      </c>
      <c r="H19" s="65">
        <v>0</v>
      </c>
      <c r="I19" s="65">
        <v>0</v>
      </c>
      <c r="J19" s="65">
        <v>9</v>
      </c>
      <c r="K19" s="65">
        <v>1</v>
      </c>
      <c r="L19" s="65">
        <v>0</v>
      </c>
      <c r="M19" s="65">
        <v>1</v>
      </c>
      <c r="N19" s="65">
        <v>7</v>
      </c>
      <c r="O19" s="65">
        <v>0</v>
      </c>
      <c r="P19" s="66">
        <v>2</v>
      </c>
      <c r="Q19" s="65">
        <v>16</v>
      </c>
      <c r="R19" s="65">
        <v>57</v>
      </c>
      <c r="S19" s="67">
        <v>2</v>
      </c>
      <c r="T19" s="67">
        <v>0</v>
      </c>
      <c r="U19" s="84"/>
      <c r="V19" s="78">
        <v>9</v>
      </c>
      <c r="W19" s="79">
        <v>6</v>
      </c>
      <c r="X19" s="79">
        <v>0</v>
      </c>
      <c r="Y19" s="79">
        <v>23</v>
      </c>
      <c r="Z19" s="79">
        <v>1</v>
      </c>
      <c r="AA19" s="79">
        <v>11</v>
      </c>
      <c r="AB19" s="79">
        <v>52</v>
      </c>
      <c r="AC19" s="79">
        <v>1138</v>
      </c>
      <c r="AD19" s="79">
        <v>205</v>
      </c>
      <c r="AE19" s="79">
        <v>205</v>
      </c>
      <c r="AF19" s="79">
        <v>0</v>
      </c>
      <c r="AG19" s="79">
        <v>5</v>
      </c>
      <c r="AH19" s="79">
        <v>0</v>
      </c>
      <c r="AI19" s="79">
        <v>71</v>
      </c>
      <c r="AJ19" s="79">
        <v>32</v>
      </c>
      <c r="AK19" s="28"/>
      <c r="AL19" s="29"/>
      <c r="AM19" s="30" t="str">
        <f t="shared" si="2"/>
        <v>事務所荒し</v>
      </c>
      <c r="AN19" s="21"/>
      <c r="AO19" s="22"/>
    </row>
    <row r="20" spans="1:41" s="31" customFormat="1" ht="13.25" customHeight="1" x14ac:dyDescent="0.2">
      <c r="A20" s="8"/>
      <c r="B20" s="26"/>
      <c r="C20" s="26"/>
      <c r="D20" s="27" t="s">
        <v>14</v>
      </c>
      <c r="E20" s="55">
        <f t="shared" si="0"/>
        <v>3281</v>
      </c>
      <c r="F20" s="63">
        <v>33</v>
      </c>
      <c r="G20" s="64">
        <f t="shared" si="1"/>
        <v>35</v>
      </c>
      <c r="H20" s="65">
        <v>1</v>
      </c>
      <c r="I20" s="65">
        <v>1</v>
      </c>
      <c r="J20" s="65">
        <v>11</v>
      </c>
      <c r="K20" s="65">
        <v>2</v>
      </c>
      <c r="L20" s="65">
        <v>0</v>
      </c>
      <c r="M20" s="65">
        <v>2</v>
      </c>
      <c r="N20" s="65">
        <v>7</v>
      </c>
      <c r="O20" s="65">
        <v>0</v>
      </c>
      <c r="P20" s="66">
        <v>11</v>
      </c>
      <c r="Q20" s="65">
        <v>11</v>
      </c>
      <c r="R20" s="65">
        <v>73</v>
      </c>
      <c r="S20" s="67">
        <v>8</v>
      </c>
      <c r="T20" s="67">
        <v>4</v>
      </c>
      <c r="U20" s="84"/>
      <c r="V20" s="78">
        <v>34</v>
      </c>
      <c r="W20" s="79">
        <v>11</v>
      </c>
      <c r="X20" s="79">
        <v>1</v>
      </c>
      <c r="Y20" s="79">
        <v>30</v>
      </c>
      <c r="Z20" s="79">
        <v>1</v>
      </c>
      <c r="AA20" s="79">
        <v>88</v>
      </c>
      <c r="AB20" s="79">
        <v>80</v>
      </c>
      <c r="AC20" s="79">
        <v>2088</v>
      </c>
      <c r="AD20" s="79">
        <v>583</v>
      </c>
      <c r="AE20" s="79">
        <v>582</v>
      </c>
      <c r="AF20" s="79">
        <v>1</v>
      </c>
      <c r="AG20" s="79">
        <v>16</v>
      </c>
      <c r="AH20" s="79">
        <v>4</v>
      </c>
      <c r="AI20" s="79">
        <v>144</v>
      </c>
      <c r="AJ20" s="79">
        <v>37</v>
      </c>
      <c r="AK20" s="28"/>
      <c r="AL20" s="29"/>
      <c r="AM20" s="30" t="str">
        <f t="shared" si="2"/>
        <v>出店荒し</v>
      </c>
      <c r="AN20" s="21"/>
      <c r="AO20" s="22"/>
    </row>
    <row r="21" spans="1:41" s="31" customFormat="1" ht="13.25" customHeight="1" x14ac:dyDescent="0.2">
      <c r="A21" s="34"/>
      <c r="B21" s="26"/>
      <c r="C21" s="26"/>
      <c r="D21" s="27" t="s">
        <v>15</v>
      </c>
      <c r="E21" s="55">
        <f t="shared" si="0"/>
        <v>471</v>
      </c>
      <c r="F21" s="63">
        <v>8</v>
      </c>
      <c r="G21" s="64">
        <f t="shared" si="1"/>
        <v>5</v>
      </c>
      <c r="H21" s="65">
        <v>3</v>
      </c>
      <c r="I21" s="65">
        <v>0</v>
      </c>
      <c r="J21" s="65">
        <v>0</v>
      </c>
      <c r="K21" s="65">
        <v>1</v>
      </c>
      <c r="L21" s="65">
        <v>0</v>
      </c>
      <c r="M21" s="65">
        <v>0</v>
      </c>
      <c r="N21" s="65">
        <v>0</v>
      </c>
      <c r="O21" s="65">
        <v>0</v>
      </c>
      <c r="P21" s="66">
        <v>1</v>
      </c>
      <c r="Q21" s="65">
        <v>3</v>
      </c>
      <c r="R21" s="65">
        <v>21</v>
      </c>
      <c r="S21" s="67">
        <v>1</v>
      </c>
      <c r="T21" s="67">
        <v>0</v>
      </c>
      <c r="U21" s="84"/>
      <c r="V21" s="78">
        <v>1</v>
      </c>
      <c r="W21" s="79">
        <v>0</v>
      </c>
      <c r="X21" s="79">
        <v>0</v>
      </c>
      <c r="Y21" s="79">
        <v>1</v>
      </c>
      <c r="Z21" s="79">
        <v>0</v>
      </c>
      <c r="AA21" s="79">
        <v>1</v>
      </c>
      <c r="AB21" s="79">
        <v>27</v>
      </c>
      <c r="AC21" s="79">
        <v>325</v>
      </c>
      <c r="AD21" s="79">
        <v>61</v>
      </c>
      <c r="AE21" s="79">
        <v>61</v>
      </c>
      <c r="AF21" s="79">
        <v>0</v>
      </c>
      <c r="AG21" s="79">
        <v>0</v>
      </c>
      <c r="AH21" s="79">
        <v>2</v>
      </c>
      <c r="AI21" s="79">
        <v>11</v>
      </c>
      <c r="AJ21" s="79">
        <v>4</v>
      </c>
      <c r="AK21" s="28"/>
      <c r="AL21" s="29"/>
      <c r="AM21" s="30" t="str">
        <f t="shared" si="2"/>
        <v>工場荒し</v>
      </c>
      <c r="AN21" s="21"/>
      <c r="AO21" s="22"/>
    </row>
    <row r="22" spans="1:41" s="31" customFormat="1" ht="13.25" customHeight="1" x14ac:dyDescent="0.2">
      <c r="A22" s="8"/>
      <c r="B22" s="26"/>
      <c r="C22" s="26"/>
      <c r="D22" s="27" t="s">
        <v>16</v>
      </c>
      <c r="E22" s="55">
        <f t="shared" si="0"/>
        <v>363</v>
      </c>
      <c r="F22" s="63">
        <v>1</v>
      </c>
      <c r="G22" s="64">
        <f t="shared" si="1"/>
        <v>4</v>
      </c>
      <c r="H22" s="65">
        <v>0</v>
      </c>
      <c r="I22" s="65">
        <v>0</v>
      </c>
      <c r="J22" s="65">
        <v>0</v>
      </c>
      <c r="K22" s="65">
        <v>2</v>
      </c>
      <c r="L22" s="65">
        <v>0</v>
      </c>
      <c r="M22" s="65">
        <v>0</v>
      </c>
      <c r="N22" s="65">
        <v>0</v>
      </c>
      <c r="O22" s="65">
        <v>0</v>
      </c>
      <c r="P22" s="66">
        <v>2</v>
      </c>
      <c r="Q22" s="65">
        <v>5</v>
      </c>
      <c r="R22" s="65">
        <v>6</v>
      </c>
      <c r="S22" s="67">
        <v>2</v>
      </c>
      <c r="T22" s="67">
        <v>0</v>
      </c>
      <c r="U22" s="84"/>
      <c r="V22" s="78">
        <v>1</v>
      </c>
      <c r="W22" s="79">
        <v>0</v>
      </c>
      <c r="X22" s="79">
        <v>0</v>
      </c>
      <c r="Y22" s="79">
        <v>2</v>
      </c>
      <c r="Z22" s="79">
        <v>0</v>
      </c>
      <c r="AA22" s="79">
        <v>3</v>
      </c>
      <c r="AB22" s="79">
        <v>10</v>
      </c>
      <c r="AC22" s="79">
        <v>230</v>
      </c>
      <c r="AD22" s="79">
        <v>63</v>
      </c>
      <c r="AE22" s="79">
        <v>63</v>
      </c>
      <c r="AF22" s="79">
        <v>0</v>
      </c>
      <c r="AG22" s="79">
        <v>5</v>
      </c>
      <c r="AH22" s="79">
        <v>1</v>
      </c>
      <c r="AI22" s="79">
        <v>19</v>
      </c>
      <c r="AJ22" s="79">
        <v>11</v>
      </c>
      <c r="AK22" s="28"/>
      <c r="AL22" s="29"/>
      <c r="AM22" s="30" t="str">
        <f t="shared" si="2"/>
        <v>更衣室荒し</v>
      </c>
      <c r="AN22" s="21"/>
      <c r="AO22" s="22"/>
    </row>
    <row r="23" spans="1:41" s="31" customFormat="1" ht="13.25" customHeight="1" x14ac:dyDescent="0.2">
      <c r="A23" s="8"/>
      <c r="B23" s="26"/>
      <c r="C23" s="26"/>
      <c r="D23" s="27" t="s">
        <v>17</v>
      </c>
      <c r="E23" s="55">
        <f t="shared" si="0"/>
        <v>2633</v>
      </c>
      <c r="F23" s="63">
        <v>20</v>
      </c>
      <c r="G23" s="64">
        <f t="shared" si="1"/>
        <v>21</v>
      </c>
      <c r="H23" s="65">
        <v>0</v>
      </c>
      <c r="I23" s="65">
        <v>0</v>
      </c>
      <c r="J23" s="65">
        <v>5</v>
      </c>
      <c r="K23" s="65">
        <v>5</v>
      </c>
      <c r="L23" s="65">
        <v>0</v>
      </c>
      <c r="M23" s="65">
        <v>1</v>
      </c>
      <c r="N23" s="65">
        <v>3</v>
      </c>
      <c r="O23" s="65">
        <v>0</v>
      </c>
      <c r="P23" s="66">
        <v>7</v>
      </c>
      <c r="Q23" s="65">
        <v>18</v>
      </c>
      <c r="R23" s="65">
        <v>339</v>
      </c>
      <c r="S23" s="67">
        <v>4</v>
      </c>
      <c r="T23" s="67">
        <v>3</v>
      </c>
      <c r="U23" s="84"/>
      <c r="V23" s="78">
        <v>9</v>
      </c>
      <c r="W23" s="79">
        <v>0</v>
      </c>
      <c r="X23" s="79">
        <v>0</v>
      </c>
      <c r="Y23" s="79">
        <v>9</v>
      </c>
      <c r="Z23" s="79">
        <v>0</v>
      </c>
      <c r="AA23" s="79">
        <v>6</v>
      </c>
      <c r="AB23" s="79">
        <v>102</v>
      </c>
      <c r="AC23" s="79">
        <v>1750</v>
      </c>
      <c r="AD23" s="79">
        <v>159</v>
      </c>
      <c r="AE23" s="79">
        <v>157</v>
      </c>
      <c r="AF23" s="79">
        <v>2</v>
      </c>
      <c r="AG23" s="79">
        <v>4</v>
      </c>
      <c r="AH23" s="79">
        <v>0</v>
      </c>
      <c r="AI23" s="79">
        <v>146</v>
      </c>
      <c r="AJ23" s="79">
        <v>43</v>
      </c>
      <c r="AK23" s="28"/>
      <c r="AL23" s="29"/>
      <c r="AM23" s="30" t="str">
        <f t="shared" si="2"/>
        <v>倉庫荒し</v>
      </c>
      <c r="AN23" s="21"/>
      <c r="AO23" s="22"/>
    </row>
    <row r="24" spans="1:41" s="23" customFormat="1" ht="13.25" customHeight="1" x14ac:dyDescent="0.2">
      <c r="A24" s="8"/>
      <c r="B24" s="26"/>
      <c r="C24" s="26"/>
      <c r="D24" s="27" t="s">
        <v>0</v>
      </c>
      <c r="E24" s="55">
        <f t="shared" si="0"/>
        <v>6809</v>
      </c>
      <c r="F24" s="63">
        <v>46</v>
      </c>
      <c r="G24" s="64">
        <f t="shared" si="1"/>
        <v>77</v>
      </c>
      <c r="H24" s="65">
        <v>2</v>
      </c>
      <c r="I24" s="65">
        <v>1</v>
      </c>
      <c r="J24" s="65">
        <v>34</v>
      </c>
      <c r="K24" s="65">
        <v>5</v>
      </c>
      <c r="L24" s="65">
        <v>0</v>
      </c>
      <c r="M24" s="65">
        <v>7</v>
      </c>
      <c r="N24" s="65">
        <v>10</v>
      </c>
      <c r="O24" s="65">
        <v>0</v>
      </c>
      <c r="P24" s="66">
        <v>18</v>
      </c>
      <c r="Q24" s="65">
        <v>26</v>
      </c>
      <c r="R24" s="65">
        <v>147</v>
      </c>
      <c r="S24" s="67">
        <v>13</v>
      </c>
      <c r="T24" s="67">
        <v>4</v>
      </c>
      <c r="U24" s="83"/>
      <c r="V24" s="78">
        <v>180</v>
      </c>
      <c r="W24" s="79">
        <v>52</v>
      </c>
      <c r="X24" s="79">
        <v>1</v>
      </c>
      <c r="Y24" s="79">
        <v>53</v>
      </c>
      <c r="Z24" s="79">
        <v>1</v>
      </c>
      <c r="AA24" s="79">
        <v>27</v>
      </c>
      <c r="AB24" s="79">
        <v>120</v>
      </c>
      <c r="AC24" s="79">
        <v>5570</v>
      </c>
      <c r="AD24" s="79">
        <v>273</v>
      </c>
      <c r="AE24" s="79">
        <v>271</v>
      </c>
      <c r="AF24" s="79">
        <v>2</v>
      </c>
      <c r="AG24" s="79">
        <v>7</v>
      </c>
      <c r="AH24" s="79">
        <v>0</v>
      </c>
      <c r="AI24" s="79">
        <v>143</v>
      </c>
      <c r="AJ24" s="79">
        <v>69</v>
      </c>
      <c r="AK24" s="28"/>
      <c r="AL24" s="29"/>
      <c r="AM24" s="30" t="str">
        <f t="shared" si="2"/>
        <v>その他</v>
      </c>
      <c r="AN24" s="21"/>
      <c r="AO24" s="22"/>
    </row>
    <row r="25" spans="1:41" s="31" customFormat="1" ht="13.25" customHeight="1" x14ac:dyDescent="0.2">
      <c r="A25" s="34"/>
      <c r="B25" s="24"/>
      <c r="C25" s="104" t="s">
        <v>18</v>
      </c>
      <c r="D25" s="105"/>
      <c r="E25" s="55">
        <f t="shared" si="0"/>
        <v>12278</v>
      </c>
      <c r="F25" s="59">
        <v>43</v>
      </c>
      <c r="G25" s="55">
        <f t="shared" si="1"/>
        <v>4463</v>
      </c>
      <c r="H25" s="60">
        <v>24</v>
      </c>
      <c r="I25" s="60">
        <v>89</v>
      </c>
      <c r="J25" s="60">
        <v>180</v>
      </c>
      <c r="K25" s="60">
        <v>217</v>
      </c>
      <c r="L25" s="60">
        <v>66</v>
      </c>
      <c r="M25" s="60">
        <v>1217</v>
      </c>
      <c r="N25" s="60">
        <v>2253</v>
      </c>
      <c r="O25" s="60">
        <v>0</v>
      </c>
      <c r="P25" s="61">
        <v>417</v>
      </c>
      <c r="Q25" s="60">
        <v>151</v>
      </c>
      <c r="R25" s="60">
        <v>270</v>
      </c>
      <c r="S25" s="62">
        <v>105</v>
      </c>
      <c r="T25" s="62">
        <v>2</v>
      </c>
      <c r="U25" s="84"/>
      <c r="V25" s="76">
        <v>116</v>
      </c>
      <c r="W25" s="77">
        <v>1</v>
      </c>
      <c r="X25" s="77">
        <v>0</v>
      </c>
      <c r="Y25" s="77">
        <v>44</v>
      </c>
      <c r="Z25" s="77">
        <v>1</v>
      </c>
      <c r="AA25" s="77">
        <v>11</v>
      </c>
      <c r="AB25" s="77">
        <v>520</v>
      </c>
      <c r="AC25" s="77">
        <v>3936</v>
      </c>
      <c r="AD25" s="77">
        <v>1332</v>
      </c>
      <c r="AE25" s="77">
        <v>1319</v>
      </c>
      <c r="AF25" s="77">
        <v>13</v>
      </c>
      <c r="AG25" s="77">
        <v>34</v>
      </c>
      <c r="AH25" s="77">
        <v>1</v>
      </c>
      <c r="AI25" s="77">
        <v>928</v>
      </c>
      <c r="AJ25" s="77">
        <v>320</v>
      </c>
      <c r="AK25" s="25"/>
      <c r="AL25" s="106" t="str">
        <f>C25</f>
        <v>乗り物盗</v>
      </c>
      <c r="AM25" s="106"/>
      <c r="AN25" s="21"/>
      <c r="AO25" s="22"/>
    </row>
    <row r="26" spans="1:41" s="31" customFormat="1" ht="13.25" customHeight="1" x14ac:dyDescent="0.2">
      <c r="A26" s="8"/>
      <c r="B26" s="26"/>
      <c r="C26" s="26"/>
      <c r="D26" s="27" t="s">
        <v>19</v>
      </c>
      <c r="E26" s="55">
        <f t="shared" si="0"/>
        <v>2413</v>
      </c>
      <c r="F26" s="63">
        <v>13</v>
      </c>
      <c r="G26" s="64">
        <f t="shared" si="1"/>
        <v>116</v>
      </c>
      <c r="H26" s="65">
        <v>12</v>
      </c>
      <c r="I26" s="65">
        <v>2</v>
      </c>
      <c r="J26" s="65">
        <v>51</v>
      </c>
      <c r="K26" s="65">
        <v>5</v>
      </c>
      <c r="L26" s="65">
        <v>0</v>
      </c>
      <c r="M26" s="65">
        <v>1</v>
      </c>
      <c r="N26" s="65">
        <v>27</v>
      </c>
      <c r="O26" s="65">
        <v>0</v>
      </c>
      <c r="P26" s="66">
        <v>18</v>
      </c>
      <c r="Q26" s="65">
        <v>20</v>
      </c>
      <c r="R26" s="65">
        <v>27</v>
      </c>
      <c r="S26" s="67">
        <v>14</v>
      </c>
      <c r="T26" s="67">
        <v>1</v>
      </c>
      <c r="U26" s="84"/>
      <c r="V26" s="78">
        <v>35</v>
      </c>
      <c r="W26" s="79">
        <v>1</v>
      </c>
      <c r="X26" s="79">
        <v>0</v>
      </c>
      <c r="Y26" s="79">
        <v>22</v>
      </c>
      <c r="Z26" s="79">
        <v>0</v>
      </c>
      <c r="AA26" s="79">
        <v>9</v>
      </c>
      <c r="AB26" s="79">
        <v>69</v>
      </c>
      <c r="AC26" s="79">
        <v>1657</v>
      </c>
      <c r="AD26" s="79">
        <v>214</v>
      </c>
      <c r="AE26" s="79">
        <v>204</v>
      </c>
      <c r="AF26" s="79">
        <v>10</v>
      </c>
      <c r="AG26" s="79">
        <v>17</v>
      </c>
      <c r="AH26" s="79">
        <v>0</v>
      </c>
      <c r="AI26" s="79">
        <v>162</v>
      </c>
      <c r="AJ26" s="79">
        <v>36</v>
      </c>
      <c r="AK26" s="28"/>
      <c r="AL26" s="29"/>
      <c r="AM26" s="30" t="str">
        <f t="shared" si="2"/>
        <v>自動車盗</v>
      </c>
      <c r="AN26" s="21"/>
      <c r="AO26" s="22"/>
    </row>
    <row r="27" spans="1:41" s="31" customFormat="1" ht="13.25" customHeight="1" x14ac:dyDescent="0.2">
      <c r="A27" s="8"/>
      <c r="B27" s="26"/>
      <c r="C27" s="26"/>
      <c r="D27" s="27" t="s">
        <v>20</v>
      </c>
      <c r="E27" s="55">
        <f t="shared" si="0"/>
        <v>1803</v>
      </c>
      <c r="F27" s="63">
        <v>4</v>
      </c>
      <c r="G27" s="64">
        <f t="shared" si="1"/>
        <v>363</v>
      </c>
      <c r="H27" s="65">
        <v>5</v>
      </c>
      <c r="I27" s="65">
        <v>2</v>
      </c>
      <c r="J27" s="65">
        <v>25</v>
      </c>
      <c r="K27" s="65">
        <v>32</v>
      </c>
      <c r="L27" s="65">
        <v>0</v>
      </c>
      <c r="M27" s="65">
        <v>42</v>
      </c>
      <c r="N27" s="65">
        <v>186</v>
      </c>
      <c r="O27" s="65">
        <v>0</v>
      </c>
      <c r="P27" s="66">
        <v>71</v>
      </c>
      <c r="Q27" s="65">
        <v>23</v>
      </c>
      <c r="R27" s="65">
        <v>52</v>
      </c>
      <c r="S27" s="67">
        <v>41</v>
      </c>
      <c r="T27" s="67">
        <v>0</v>
      </c>
      <c r="U27" s="84"/>
      <c r="V27" s="78">
        <v>70</v>
      </c>
      <c r="W27" s="79">
        <v>0</v>
      </c>
      <c r="X27" s="79">
        <v>0</v>
      </c>
      <c r="Y27" s="79">
        <v>9</v>
      </c>
      <c r="Z27" s="79">
        <v>0</v>
      </c>
      <c r="AA27" s="79">
        <v>1</v>
      </c>
      <c r="AB27" s="79">
        <v>188</v>
      </c>
      <c r="AC27" s="79">
        <v>530</v>
      </c>
      <c r="AD27" s="79">
        <v>223</v>
      </c>
      <c r="AE27" s="79">
        <v>221</v>
      </c>
      <c r="AF27" s="79">
        <v>2</v>
      </c>
      <c r="AG27" s="79">
        <v>10</v>
      </c>
      <c r="AH27" s="79">
        <v>1</v>
      </c>
      <c r="AI27" s="79">
        <v>231</v>
      </c>
      <c r="AJ27" s="79">
        <v>57</v>
      </c>
      <c r="AK27" s="28"/>
      <c r="AL27" s="29"/>
      <c r="AM27" s="30" t="str">
        <f t="shared" si="2"/>
        <v>オートバイ盗</v>
      </c>
      <c r="AN27" s="21"/>
      <c r="AO27" s="22"/>
    </row>
    <row r="28" spans="1:41" s="23" customFormat="1" ht="13.25" customHeight="1" x14ac:dyDescent="0.2">
      <c r="A28" s="8"/>
      <c r="B28" s="26"/>
      <c r="C28" s="26"/>
      <c r="D28" s="27" t="s">
        <v>21</v>
      </c>
      <c r="E28" s="55">
        <f t="shared" si="0"/>
        <v>8062</v>
      </c>
      <c r="F28" s="63">
        <v>26</v>
      </c>
      <c r="G28" s="64">
        <f t="shared" si="1"/>
        <v>3984</v>
      </c>
      <c r="H28" s="65">
        <v>7</v>
      </c>
      <c r="I28" s="65">
        <v>85</v>
      </c>
      <c r="J28" s="65">
        <v>104</v>
      </c>
      <c r="K28" s="65">
        <v>180</v>
      </c>
      <c r="L28" s="65">
        <v>66</v>
      </c>
      <c r="M28" s="65">
        <v>1174</v>
      </c>
      <c r="N28" s="65">
        <v>2040</v>
      </c>
      <c r="O28" s="65">
        <v>0</v>
      </c>
      <c r="P28" s="66">
        <v>328</v>
      </c>
      <c r="Q28" s="65">
        <v>108</v>
      </c>
      <c r="R28" s="65">
        <v>191</v>
      </c>
      <c r="S28" s="67">
        <v>50</v>
      </c>
      <c r="T28" s="67">
        <v>1</v>
      </c>
      <c r="U28" s="83"/>
      <c r="V28" s="78">
        <v>11</v>
      </c>
      <c r="W28" s="79">
        <v>0</v>
      </c>
      <c r="X28" s="79">
        <v>0</v>
      </c>
      <c r="Y28" s="79">
        <v>13</v>
      </c>
      <c r="Z28" s="79">
        <v>1</v>
      </c>
      <c r="AA28" s="79">
        <v>1</v>
      </c>
      <c r="AB28" s="79">
        <v>263</v>
      </c>
      <c r="AC28" s="79">
        <v>1749</v>
      </c>
      <c r="AD28" s="79">
        <v>895</v>
      </c>
      <c r="AE28" s="79">
        <v>894</v>
      </c>
      <c r="AF28" s="79">
        <v>1</v>
      </c>
      <c r="AG28" s="79">
        <v>7</v>
      </c>
      <c r="AH28" s="79">
        <v>0</v>
      </c>
      <c r="AI28" s="79">
        <v>535</v>
      </c>
      <c r="AJ28" s="79">
        <v>227</v>
      </c>
      <c r="AK28" s="28"/>
      <c r="AL28" s="29"/>
      <c r="AM28" s="30" t="str">
        <f t="shared" si="2"/>
        <v>自転車盗</v>
      </c>
      <c r="AN28" s="21"/>
      <c r="AO28" s="22"/>
    </row>
    <row r="29" spans="1:41" s="31" customFormat="1" ht="13.25" customHeight="1" x14ac:dyDescent="0.2">
      <c r="A29" s="8"/>
      <c r="B29" s="24"/>
      <c r="C29" s="104" t="s">
        <v>22</v>
      </c>
      <c r="D29" s="105"/>
      <c r="E29" s="55">
        <f t="shared" si="0"/>
        <v>121083</v>
      </c>
      <c r="F29" s="59">
        <v>902</v>
      </c>
      <c r="G29" s="55">
        <f t="shared" si="1"/>
        <v>6233</v>
      </c>
      <c r="H29" s="60">
        <v>81</v>
      </c>
      <c r="I29" s="60">
        <v>301</v>
      </c>
      <c r="J29" s="60">
        <v>1753</v>
      </c>
      <c r="K29" s="60">
        <v>316</v>
      </c>
      <c r="L29" s="60">
        <v>34</v>
      </c>
      <c r="M29" s="60">
        <v>544</v>
      </c>
      <c r="N29" s="60">
        <v>1831</v>
      </c>
      <c r="O29" s="60">
        <v>6</v>
      </c>
      <c r="P29" s="61">
        <v>1367</v>
      </c>
      <c r="Q29" s="60">
        <v>1356</v>
      </c>
      <c r="R29" s="60">
        <v>1794</v>
      </c>
      <c r="S29" s="62">
        <v>197</v>
      </c>
      <c r="T29" s="62">
        <v>79</v>
      </c>
      <c r="U29" s="84"/>
      <c r="V29" s="76">
        <v>1045</v>
      </c>
      <c r="W29" s="77">
        <v>8</v>
      </c>
      <c r="X29" s="77">
        <v>26</v>
      </c>
      <c r="Y29" s="77">
        <v>198</v>
      </c>
      <c r="Z29" s="77">
        <v>23</v>
      </c>
      <c r="AA29" s="77">
        <v>341</v>
      </c>
      <c r="AB29" s="77">
        <v>7614</v>
      </c>
      <c r="AC29" s="77">
        <v>29109</v>
      </c>
      <c r="AD29" s="77">
        <v>31040</v>
      </c>
      <c r="AE29" s="77">
        <v>30930</v>
      </c>
      <c r="AF29" s="77">
        <v>110</v>
      </c>
      <c r="AG29" s="77">
        <v>696</v>
      </c>
      <c r="AH29" s="77">
        <v>70</v>
      </c>
      <c r="AI29" s="77">
        <v>17337</v>
      </c>
      <c r="AJ29" s="77">
        <v>23015</v>
      </c>
      <c r="AK29" s="25"/>
      <c r="AL29" s="106" t="str">
        <f>C29</f>
        <v>非侵入盗</v>
      </c>
      <c r="AM29" s="106"/>
      <c r="AN29" s="21"/>
      <c r="AO29" s="22"/>
    </row>
    <row r="30" spans="1:41" s="31" customFormat="1" ht="13.25" customHeight="1" x14ac:dyDescent="0.2">
      <c r="A30" s="8"/>
      <c r="B30" s="26"/>
      <c r="C30" s="26"/>
      <c r="D30" s="27" t="s">
        <v>23</v>
      </c>
      <c r="E30" s="55">
        <f t="shared" si="0"/>
        <v>1156</v>
      </c>
      <c r="F30" s="63">
        <v>4</v>
      </c>
      <c r="G30" s="64">
        <f t="shared" si="1"/>
        <v>41</v>
      </c>
      <c r="H30" s="65">
        <v>12</v>
      </c>
      <c r="I30" s="65">
        <v>0</v>
      </c>
      <c r="J30" s="65">
        <v>10</v>
      </c>
      <c r="K30" s="65">
        <v>5</v>
      </c>
      <c r="L30" s="65">
        <v>0</v>
      </c>
      <c r="M30" s="65">
        <v>2</v>
      </c>
      <c r="N30" s="65">
        <v>6</v>
      </c>
      <c r="O30" s="65">
        <v>0</v>
      </c>
      <c r="P30" s="66">
        <v>6</v>
      </c>
      <c r="Q30" s="65">
        <v>2</v>
      </c>
      <c r="R30" s="65">
        <v>6</v>
      </c>
      <c r="S30" s="67">
        <v>4</v>
      </c>
      <c r="T30" s="67">
        <v>0</v>
      </c>
      <c r="U30" s="84"/>
      <c r="V30" s="78">
        <v>300</v>
      </c>
      <c r="W30" s="79">
        <v>1</v>
      </c>
      <c r="X30" s="79">
        <v>1</v>
      </c>
      <c r="Y30" s="79">
        <v>3</v>
      </c>
      <c r="Z30" s="79">
        <v>3</v>
      </c>
      <c r="AA30" s="79">
        <v>11</v>
      </c>
      <c r="AB30" s="79">
        <v>30</v>
      </c>
      <c r="AC30" s="79">
        <v>312</v>
      </c>
      <c r="AD30" s="79">
        <v>238</v>
      </c>
      <c r="AE30" s="79">
        <v>236</v>
      </c>
      <c r="AF30" s="79">
        <v>2</v>
      </c>
      <c r="AG30" s="79">
        <v>49</v>
      </c>
      <c r="AH30" s="79">
        <v>2</v>
      </c>
      <c r="AI30" s="79">
        <v>145</v>
      </c>
      <c r="AJ30" s="79">
        <v>4</v>
      </c>
      <c r="AK30" s="28"/>
      <c r="AL30" s="29"/>
      <c r="AM30" s="30" t="str">
        <f t="shared" si="2"/>
        <v>職権盗</v>
      </c>
      <c r="AN30" s="21"/>
      <c r="AO30" s="22"/>
    </row>
    <row r="31" spans="1:41" s="31" customFormat="1" ht="13.25" customHeight="1" x14ac:dyDescent="0.2">
      <c r="A31" s="8"/>
      <c r="B31" s="26"/>
      <c r="C31" s="26"/>
      <c r="D31" s="27" t="s">
        <v>24</v>
      </c>
      <c r="E31" s="55">
        <f t="shared" si="0"/>
        <v>2</v>
      </c>
      <c r="F31" s="63">
        <v>0</v>
      </c>
      <c r="G31" s="64">
        <f t="shared" si="1"/>
        <v>0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5">
        <v>0</v>
      </c>
      <c r="N31" s="65">
        <v>0</v>
      </c>
      <c r="O31" s="65">
        <v>0</v>
      </c>
      <c r="P31" s="66">
        <v>0</v>
      </c>
      <c r="Q31" s="65">
        <v>0</v>
      </c>
      <c r="R31" s="65">
        <v>0</v>
      </c>
      <c r="S31" s="67">
        <v>0</v>
      </c>
      <c r="T31" s="67">
        <v>0</v>
      </c>
      <c r="U31" s="84"/>
      <c r="V31" s="78">
        <v>0</v>
      </c>
      <c r="W31" s="79">
        <v>0</v>
      </c>
      <c r="X31" s="79">
        <v>0</v>
      </c>
      <c r="Y31" s="79">
        <v>0</v>
      </c>
      <c r="Z31" s="79">
        <v>0</v>
      </c>
      <c r="AA31" s="79">
        <v>0</v>
      </c>
      <c r="AB31" s="79">
        <v>0</v>
      </c>
      <c r="AC31" s="79">
        <v>0</v>
      </c>
      <c r="AD31" s="79">
        <v>0</v>
      </c>
      <c r="AE31" s="79">
        <v>0</v>
      </c>
      <c r="AF31" s="79">
        <v>0</v>
      </c>
      <c r="AG31" s="79">
        <v>0</v>
      </c>
      <c r="AH31" s="79">
        <v>0</v>
      </c>
      <c r="AI31" s="79">
        <v>0</v>
      </c>
      <c r="AJ31" s="79">
        <v>2</v>
      </c>
      <c r="AK31" s="28"/>
      <c r="AL31" s="29"/>
      <c r="AM31" s="30" t="str">
        <f t="shared" si="2"/>
        <v>慶弔盗</v>
      </c>
      <c r="AN31" s="21"/>
      <c r="AO31" s="22"/>
    </row>
    <row r="32" spans="1:41" s="31" customFormat="1" ht="13.25" customHeight="1" x14ac:dyDescent="0.2">
      <c r="A32" s="8"/>
      <c r="B32" s="26"/>
      <c r="C32" s="26"/>
      <c r="D32" s="27" t="s">
        <v>25</v>
      </c>
      <c r="E32" s="55">
        <f t="shared" si="0"/>
        <v>13</v>
      </c>
      <c r="F32" s="63">
        <v>0</v>
      </c>
      <c r="G32" s="64">
        <f t="shared" si="1"/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0</v>
      </c>
      <c r="Q32" s="65">
        <v>0</v>
      </c>
      <c r="R32" s="65">
        <v>0</v>
      </c>
      <c r="S32" s="67">
        <v>0</v>
      </c>
      <c r="T32" s="67">
        <v>0</v>
      </c>
      <c r="U32" s="84"/>
      <c r="V32" s="78">
        <v>1</v>
      </c>
      <c r="W32" s="79">
        <v>0</v>
      </c>
      <c r="X32" s="79">
        <v>0</v>
      </c>
      <c r="Y32" s="79">
        <v>0</v>
      </c>
      <c r="Z32" s="79">
        <v>0</v>
      </c>
      <c r="AA32" s="79">
        <v>0</v>
      </c>
      <c r="AB32" s="79">
        <v>4</v>
      </c>
      <c r="AC32" s="79">
        <v>4</v>
      </c>
      <c r="AD32" s="79">
        <v>3</v>
      </c>
      <c r="AE32" s="79">
        <v>3</v>
      </c>
      <c r="AF32" s="79">
        <v>0</v>
      </c>
      <c r="AG32" s="79">
        <v>0</v>
      </c>
      <c r="AH32" s="79">
        <v>0</v>
      </c>
      <c r="AI32" s="79">
        <v>1</v>
      </c>
      <c r="AJ32" s="79">
        <v>0</v>
      </c>
      <c r="AK32" s="28"/>
      <c r="AL32" s="29"/>
      <c r="AM32" s="30" t="str">
        <f t="shared" si="2"/>
        <v>追出し盗</v>
      </c>
      <c r="AN32" s="21"/>
      <c r="AO32" s="22"/>
    </row>
    <row r="33" spans="1:41" s="31" customFormat="1" ht="13.25" customHeight="1" x14ac:dyDescent="0.2">
      <c r="A33" s="8"/>
      <c r="B33" s="26"/>
      <c r="C33" s="26"/>
      <c r="D33" s="27" t="s">
        <v>26</v>
      </c>
      <c r="E33" s="55">
        <f t="shared" si="0"/>
        <v>403</v>
      </c>
      <c r="F33" s="63">
        <v>0</v>
      </c>
      <c r="G33" s="64">
        <f t="shared" si="1"/>
        <v>14</v>
      </c>
      <c r="H33" s="65">
        <v>4</v>
      </c>
      <c r="I33" s="65">
        <v>0</v>
      </c>
      <c r="J33" s="65">
        <v>6</v>
      </c>
      <c r="K33" s="65">
        <v>0</v>
      </c>
      <c r="L33" s="65">
        <v>0</v>
      </c>
      <c r="M33" s="65">
        <v>0</v>
      </c>
      <c r="N33" s="65">
        <v>3</v>
      </c>
      <c r="O33" s="65">
        <v>0</v>
      </c>
      <c r="P33" s="66">
        <v>1</v>
      </c>
      <c r="Q33" s="65">
        <v>6</v>
      </c>
      <c r="R33" s="65">
        <v>18</v>
      </c>
      <c r="S33" s="67">
        <v>1</v>
      </c>
      <c r="T33" s="67">
        <v>1</v>
      </c>
      <c r="U33" s="84"/>
      <c r="V33" s="78">
        <v>16</v>
      </c>
      <c r="W33" s="79">
        <v>0</v>
      </c>
      <c r="X33" s="79">
        <v>0</v>
      </c>
      <c r="Y33" s="79">
        <v>5</v>
      </c>
      <c r="Z33" s="79">
        <v>1</v>
      </c>
      <c r="AA33" s="79">
        <v>3</v>
      </c>
      <c r="AB33" s="79">
        <v>22</v>
      </c>
      <c r="AC33" s="79">
        <v>125</v>
      </c>
      <c r="AD33" s="79">
        <v>120</v>
      </c>
      <c r="AE33" s="79">
        <v>120</v>
      </c>
      <c r="AF33" s="79">
        <v>0</v>
      </c>
      <c r="AG33" s="79">
        <v>1</v>
      </c>
      <c r="AH33" s="79">
        <v>0</v>
      </c>
      <c r="AI33" s="79">
        <v>52</v>
      </c>
      <c r="AJ33" s="79">
        <v>18</v>
      </c>
      <c r="AK33" s="28"/>
      <c r="AL33" s="29"/>
      <c r="AM33" s="30" t="str">
        <f t="shared" si="2"/>
        <v>買物盗</v>
      </c>
      <c r="AN33" s="21"/>
      <c r="AO33" s="22"/>
    </row>
    <row r="34" spans="1:41" s="31" customFormat="1" ht="13.25" customHeight="1" x14ac:dyDescent="0.2">
      <c r="A34" s="8"/>
      <c r="B34" s="26"/>
      <c r="C34" s="26"/>
      <c r="D34" s="27" t="s">
        <v>27</v>
      </c>
      <c r="E34" s="55">
        <f t="shared" si="0"/>
        <v>617</v>
      </c>
      <c r="F34" s="63">
        <v>3</v>
      </c>
      <c r="G34" s="64">
        <f t="shared" si="1"/>
        <v>21</v>
      </c>
      <c r="H34" s="65">
        <v>7</v>
      </c>
      <c r="I34" s="65">
        <v>0</v>
      </c>
      <c r="J34" s="65">
        <v>6</v>
      </c>
      <c r="K34" s="65">
        <v>3</v>
      </c>
      <c r="L34" s="65">
        <v>0</v>
      </c>
      <c r="M34" s="65">
        <v>1</v>
      </c>
      <c r="N34" s="65">
        <v>1</v>
      </c>
      <c r="O34" s="65">
        <v>0</v>
      </c>
      <c r="P34" s="66">
        <v>3</v>
      </c>
      <c r="Q34" s="65">
        <v>11</v>
      </c>
      <c r="R34" s="65">
        <v>18</v>
      </c>
      <c r="S34" s="67">
        <v>0</v>
      </c>
      <c r="T34" s="67">
        <v>5</v>
      </c>
      <c r="U34" s="84"/>
      <c r="V34" s="78">
        <v>72</v>
      </c>
      <c r="W34" s="79">
        <v>0</v>
      </c>
      <c r="X34" s="79">
        <v>0</v>
      </c>
      <c r="Y34" s="79">
        <v>4</v>
      </c>
      <c r="Z34" s="79">
        <v>0</v>
      </c>
      <c r="AA34" s="79">
        <v>2</v>
      </c>
      <c r="AB34" s="79">
        <v>55</v>
      </c>
      <c r="AC34" s="79">
        <v>181</v>
      </c>
      <c r="AD34" s="79">
        <v>115</v>
      </c>
      <c r="AE34" s="79">
        <v>114</v>
      </c>
      <c r="AF34" s="79">
        <v>1</v>
      </c>
      <c r="AG34" s="79">
        <v>16</v>
      </c>
      <c r="AH34" s="79">
        <v>0</v>
      </c>
      <c r="AI34" s="79">
        <v>87</v>
      </c>
      <c r="AJ34" s="79">
        <v>27</v>
      </c>
      <c r="AK34" s="28"/>
      <c r="AL34" s="29"/>
      <c r="AM34" s="30" t="str">
        <f t="shared" si="2"/>
        <v>訪問盗</v>
      </c>
      <c r="AN34" s="21"/>
      <c r="AO34" s="22"/>
    </row>
    <row r="35" spans="1:41" s="31" customFormat="1" ht="13.25" customHeight="1" x14ac:dyDescent="0.2">
      <c r="A35" s="8"/>
      <c r="B35" s="26"/>
      <c r="C35" s="26"/>
      <c r="D35" s="27" t="s">
        <v>59</v>
      </c>
      <c r="E35" s="55">
        <f t="shared" si="0"/>
        <v>7513</v>
      </c>
      <c r="F35" s="63">
        <v>7</v>
      </c>
      <c r="G35" s="64">
        <f t="shared" si="1"/>
        <v>59</v>
      </c>
      <c r="H35" s="65">
        <v>5</v>
      </c>
      <c r="I35" s="65">
        <v>0</v>
      </c>
      <c r="J35" s="65">
        <v>16</v>
      </c>
      <c r="K35" s="65">
        <v>10</v>
      </c>
      <c r="L35" s="65">
        <v>0</v>
      </c>
      <c r="M35" s="65">
        <v>6</v>
      </c>
      <c r="N35" s="65">
        <v>10</v>
      </c>
      <c r="O35" s="65">
        <v>0</v>
      </c>
      <c r="P35" s="66">
        <v>12</v>
      </c>
      <c r="Q35" s="65">
        <v>17</v>
      </c>
      <c r="R35" s="65">
        <v>19</v>
      </c>
      <c r="S35" s="67">
        <v>12</v>
      </c>
      <c r="T35" s="67">
        <v>2</v>
      </c>
      <c r="U35" s="84"/>
      <c r="V35" s="78">
        <v>154</v>
      </c>
      <c r="W35" s="79">
        <v>1</v>
      </c>
      <c r="X35" s="79">
        <v>6</v>
      </c>
      <c r="Y35" s="79">
        <v>6</v>
      </c>
      <c r="Z35" s="79">
        <v>1</v>
      </c>
      <c r="AA35" s="79">
        <v>16</v>
      </c>
      <c r="AB35" s="79">
        <v>199</v>
      </c>
      <c r="AC35" s="79">
        <v>3010</v>
      </c>
      <c r="AD35" s="79">
        <v>2297</v>
      </c>
      <c r="AE35" s="79">
        <v>2293</v>
      </c>
      <c r="AF35" s="79">
        <v>4</v>
      </c>
      <c r="AG35" s="79">
        <v>345</v>
      </c>
      <c r="AH35" s="79">
        <v>14</v>
      </c>
      <c r="AI35" s="79">
        <v>1281</v>
      </c>
      <c r="AJ35" s="79">
        <v>67</v>
      </c>
      <c r="AK35" s="28"/>
      <c r="AL35" s="29"/>
      <c r="AM35" s="30" t="str">
        <f t="shared" si="2"/>
        <v>払出盗</v>
      </c>
      <c r="AN35" s="21"/>
      <c r="AO35" s="22"/>
    </row>
    <row r="36" spans="1:41" s="31" customFormat="1" ht="13.25" customHeight="1" x14ac:dyDescent="0.2">
      <c r="A36" s="8"/>
      <c r="B36" s="26"/>
      <c r="C36" s="26"/>
      <c r="D36" s="27" t="s">
        <v>60</v>
      </c>
      <c r="E36" s="55">
        <f t="shared" si="0"/>
        <v>1</v>
      </c>
      <c r="F36" s="63">
        <v>0</v>
      </c>
      <c r="G36" s="64">
        <f t="shared" si="1"/>
        <v>0</v>
      </c>
      <c r="H36" s="65">
        <v>0</v>
      </c>
      <c r="I36" s="65">
        <v>0</v>
      </c>
      <c r="J36" s="65">
        <v>0</v>
      </c>
      <c r="K36" s="65">
        <v>0</v>
      </c>
      <c r="L36" s="65">
        <v>0</v>
      </c>
      <c r="M36" s="65">
        <v>0</v>
      </c>
      <c r="N36" s="65">
        <v>0</v>
      </c>
      <c r="O36" s="65">
        <v>0</v>
      </c>
      <c r="P36" s="66">
        <v>0</v>
      </c>
      <c r="Q36" s="65">
        <v>0</v>
      </c>
      <c r="R36" s="65">
        <v>0</v>
      </c>
      <c r="S36" s="67">
        <v>0</v>
      </c>
      <c r="T36" s="67">
        <v>0</v>
      </c>
      <c r="U36" s="84"/>
      <c r="V36" s="78">
        <v>0</v>
      </c>
      <c r="W36" s="79">
        <v>0</v>
      </c>
      <c r="X36" s="79">
        <v>0</v>
      </c>
      <c r="Y36" s="79">
        <v>0</v>
      </c>
      <c r="Z36" s="79">
        <v>0</v>
      </c>
      <c r="AA36" s="79">
        <v>0</v>
      </c>
      <c r="AB36" s="79">
        <v>0</v>
      </c>
      <c r="AC36" s="79">
        <v>0</v>
      </c>
      <c r="AD36" s="79">
        <v>1</v>
      </c>
      <c r="AE36" s="79">
        <v>1</v>
      </c>
      <c r="AF36" s="79">
        <v>0</v>
      </c>
      <c r="AG36" s="79">
        <v>0</v>
      </c>
      <c r="AH36" s="79">
        <v>0</v>
      </c>
      <c r="AI36" s="79">
        <v>0</v>
      </c>
      <c r="AJ36" s="79">
        <v>0</v>
      </c>
      <c r="AK36" s="28"/>
      <c r="AL36" s="29"/>
      <c r="AM36" s="30" t="str">
        <f t="shared" si="2"/>
        <v>ＡＴＭねらい</v>
      </c>
      <c r="AN36" s="21"/>
      <c r="AO36" s="22"/>
    </row>
    <row r="37" spans="1:41" s="31" customFormat="1" ht="13.25" customHeight="1" x14ac:dyDescent="0.2">
      <c r="A37" s="8"/>
      <c r="B37" s="26"/>
      <c r="C37" s="26"/>
      <c r="D37" s="27" t="s">
        <v>29</v>
      </c>
      <c r="E37" s="55">
        <f t="shared" si="0"/>
        <v>3</v>
      </c>
      <c r="F37" s="63">
        <v>0</v>
      </c>
      <c r="G37" s="64">
        <f t="shared" si="1"/>
        <v>0</v>
      </c>
      <c r="H37" s="65">
        <v>0</v>
      </c>
      <c r="I37" s="65">
        <v>0</v>
      </c>
      <c r="J37" s="65">
        <v>0</v>
      </c>
      <c r="K37" s="65">
        <v>0</v>
      </c>
      <c r="L37" s="65">
        <v>0</v>
      </c>
      <c r="M37" s="65">
        <v>0</v>
      </c>
      <c r="N37" s="65">
        <v>0</v>
      </c>
      <c r="O37" s="65">
        <v>0</v>
      </c>
      <c r="P37" s="66">
        <v>0</v>
      </c>
      <c r="Q37" s="65">
        <v>0</v>
      </c>
      <c r="R37" s="65">
        <v>0</v>
      </c>
      <c r="S37" s="67">
        <v>0</v>
      </c>
      <c r="T37" s="67">
        <v>0</v>
      </c>
      <c r="U37" s="84"/>
      <c r="V37" s="78">
        <v>0</v>
      </c>
      <c r="W37" s="79">
        <v>0</v>
      </c>
      <c r="X37" s="79">
        <v>0</v>
      </c>
      <c r="Y37" s="79">
        <v>0</v>
      </c>
      <c r="Z37" s="79">
        <v>0</v>
      </c>
      <c r="AA37" s="79">
        <v>0</v>
      </c>
      <c r="AB37" s="79">
        <v>1</v>
      </c>
      <c r="AC37" s="79">
        <v>1</v>
      </c>
      <c r="AD37" s="79">
        <v>1</v>
      </c>
      <c r="AE37" s="79">
        <v>1</v>
      </c>
      <c r="AF37" s="79">
        <v>0</v>
      </c>
      <c r="AG37" s="79">
        <v>0</v>
      </c>
      <c r="AH37" s="79">
        <v>0</v>
      </c>
      <c r="AI37" s="79">
        <v>0</v>
      </c>
      <c r="AJ37" s="79">
        <v>0</v>
      </c>
      <c r="AK37" s="28"/>
      <c r="AL37" s="29"/>
      <c r="AM37" s="30" t="str">
        <f t="shared" si="2"/>
        <v>窓口ねらい</v>
      </c>
      <c r="AN37" s="21"/>
      <c r="AO37" s="22"/>
    </row>
    <row r="38" spans="1:41" s="31" customFormat="1" ht="13.25" customHeight="1" x14ac:dyDescent="0.2">
      <c r="A38" s="8"/>
      <c r="B38" s="26"/>
      <c r="C38" s="26"/>
      <c r="D38" s="27" t="s">
        <v>30</v>
      </c>
      <c r="E38" s="55">
        <f t="shared" si="0"/>
        <v>0</v>
      </c>
      <c r="F38" s="63">
        <v>0</v>
      </c>
      <c r="G38" s="64">
        <f t="shared" si="1"/>
        <v>0</v>
      </c>
      <c r="H38" s="65">
        <v>0</v>
      </c>
      <c r="I38" s="65">
        <v>0</v>
      </c>
      <c r="J38" s="65">
        <v>0</v>
      </c>
      <c r="K38" s="65">
        <v>0</v>
      </c>
      <c r="L38" s="65">
        <v>0</v>
      </c>
      <c r="M38" s="65">
        <v>0</v>
      </c>
      <c r="N38" s="65">
        <v>0</v>
      </c>
      <c r="O38" s="65">
        <v>0</v>
      </c>
      <c r="P38" s="66">
        <v>0</v>
      </c>
      <c r="Q38" s="65">
        <v>0</v>
      </c>
      <c r="R38" s="65">
        <v>0</v>
      </c>
      <c r="S38" s="67">
        <v>0</v>
      </c>
      <c r="T38" s="67">
        <v>0</v>
      </c>
      <c r="U38" s="84"/>
      <c r="V38" s="78">
        <v>0</v>
      </c>
      <c r="W38" s="79">
        <v>0</v>
      </c>
      <c r="X38" s="79">
        <v>0</v>
      </c>
      <c r="Y38" s="79">
        <v>0</v>
      </c>
      <c r="Z38" s="79">
        <v>0</v>
      </c>
      <c r="AA38" s="79">
        <v>0</v>
      </c>
      <c r="AB38" s="79">
        <v>0</v>
      </c>
      <c r="AC38" s="79">
        <v>0</v>
      </c>
      <c r="AD38" s="79">
        <v>0</v>
      </c>
      <c r="AE38" s="79">
        <v>0</v>
      </c>
      <c r="AF38" s="79">
        <v>0</v>
      </c>
      <c r="AG38" s="79">
        <v>0</v>
      </c>
      <c r="AH38" s="79">
        <v>0</v>
      </c>
      <c r="AI38" s="79">
        <v>0</v>
      </c>
      <c r="AJ38" s="79">
        <v>0</v>
      </c>
      <c r="AK38" s="28"/>
      <c r="AL38" s="29"/>
      <c r="AM38" s="30" t="str">
        <f t="shared" si="2"/>
        <v>途中ねらい</v>
      </c>
      <c r="AN38" s="21"/>
      <c r="AO38" s="22"/>
    </row>
    <row r="39" spans="1:41" s="31" customFormat="1" ht="13.25" customHeight="1" x14ac:dyDescent="0.2">
      <c r="A39" s="8"/>
      <c r="B39" s="26"/>
      <c r="C39" s="26"/>
      <c r="D39" s="27" t="s">
        <v>61</v>
      </c>
      <c r="E39" s="55">
        <f t="shared" si="0"/>
        <v>58</v>
      </c>
      <c r="F39" s="63">
        <v>0</v>
      </c>
      <c r="G39" s="64">
        <f t="shared" si="1"/>
        <v>1</v>
      </c>
      <c r="H39" s="65">
        <v>0</v>
      </c>
      <c r="I39" s="65">
        <v>0</v>
      </c>
      <c r="J39" s="65">
        <v>0</v>
      </c>
      <c r="K39" s="65">
        <v>0</v>
      </c>
      <c r="L39" s="65">
        <v>0</v>
      </c>
      <c r="M39" s="65">
        <v>0</v>
      </c>
      <c r="N39" s="65">
        <v>0</v>
      </c>
      <c r="O39" s="65">
        <v>0</v>
      </c>
      <c r="P39" s="66">
        <v>1</v>
      </c>
      <c r="Q39" s="65">
        <v>1</v>
      </c>
      <c r="R39" s="65">
        <v>4</v>
      </c>
      <c r="S39" s="67">
        <v>0</v>
      </c>
      <c r="T39" s="67">
        <v>0</v>
      </c>
      <c r="U39" s="84"/>
      <c r="V39" s="78">
        <v>1</v>
      </c>
      <c r="W39" s="79">
        <v>0</v>
      </c>
      <c r="X39" s="79">
        <v>0</v>
      </c>
      <c r="Y39" s="79">
        <v>0</v>
      </c>
      <c r="Z39" s="79">
        <v>0</v>
      </c>
      <c r="AA39" s="79">
        <v>0</v>
      </c>
      <c r="AB39" s="79">
        <v>1</v>
      </c>
      <c r="AC39" s="79">
        <v>40</v>
      </c>
      <c r="AD39" s="79">
        <v>6</v>
      </c>
      <c r="AE39" s="79">
        <v>6</v>
      </c>
      <c r="AF39" s="79">
        <v>0</v>
      </c>
      <c r="AG39" s="79">
        <v>0</v>
      </c>
      <c r="AH39" s="79">
        <v>0</v>
      </c>
      <c r="AI39" s="79">
        <v>2</v>
      </c>
      <c r="AJ39" s="79">
        <v>2</v>
      </c>
      <c r="AK39" s="28"/>
      <c r="AL39" s="29"/>
      <c r="AM39" s="30" t="str">
        <f t="shared" si="2"/>
        <v>室内ねらい</v>
      </c>
      <c r="AN39" s="21"/>
      <c r="AO39" s="22"/>
    </row>
    <row r="40" spans="1:41" s="31" customFormat="1" ht="13.25" customHeight="1" x14ac:dyDescent="0.2">
      <c r="A40" s="8"/>
      <c r="B40" s="26"/>
      <c r="C40" s="26"/>
      <c r="D40" s="27" t="s">
        <v>31</v>
      </c>
      <c r="E40" s="55">
        <f t="shared" si="0"/>
        <v>51</v>
      </c>
      <c r="F40" s="63">
        <v>0</v>
      </c>
      <c r="G40" s="64">
        <f t="shared" si="1"/>
        <v>1</v>
      </c>
      <c r="H40" s="65">
        <v>0</v>
      </c>
      <c r="I40" s="65">
        <v>0</v>
      </c>
      <c r="J40" s="65">
        <v>0</v>
      </c>
      <c r="K40" s="65">
        <v>0</v>
      </c>
      <c r="L40" s="65">
        <v>0</v>
      </c>
      <c r="M40" s="65">
        <v>0</v>
      </c>
      <c r="N40" s="65">
        <v>0</v>
      </c>
      <c r="O40" s="65">
        <v>0</v>
      </c>
      <c r="P40" s="66">
        <v>1</v>
      </c>
      <c r="Q40" s="65">
        <v>2</v>
      </c>
      <c r="R40" s="65">
        <v>0</v>
      </c>
      <c r="S40" s="67">
        <v>0</v>
      </c>
      <c r="T40" s="67">
        <v>0</v>
      </c>
      <c r="U40" s="84"/>
      <c r="V40" s="78">
        <v>0</v>
      </c>
      <c r="W40" s="79">
        <v>0</v>
      </c>
      <c r="X40" s="79">
        <v>0</v>
      </c>
      <c r="Y40" s="79">
        <v>1</v>
      </c>
      <c r="Z40" s="79">
        <v>0</v>
      </c>
      <c r="AA40" s="79">
        <v>0</v>
      </c>
      <c r="AB40" s="79">
        <v>4</v>
      </c>
      <c r="AC40" s="79">
        <v>12</v>
      </c>
      <c r="AD40" s="79">
        <v>10</v>
      </c>
      <c r="AE40" s="79">
        <v>10</v>
      </c>
      <c r="AF40" s="79">
        <v>0</v>
      </c>
      <c r="AG40" s="79">
        <v>0</v>
      </c>
      <c r="AH40" s="79">
        <v>0</v>
      </c>
      <c r="AI40" s="79">
        <v>16</v>
      </c>
      <c r="AJ40" s="79">
        <v>5</v>
      </c>
      <c r="AK40" s="28"/>
      <c r="AL40" s="29"/>
      <c r="AM40" s="30" t="str">
        <f t="shared" si="2"/>
        <v>客室ねらい</v>
      </c>
      <c r="AN40" s="21"/>
      <c r="AO40" s="22"/>
    </row>
    <row r="41" spans="1:41" s="31" customFormat="1" ht="13.25" customHeight="1" x14ac:dyDescent="0.2">
      <c r="A41" s="8"/>
      <c r="B41" s="26"/>
      <c r="C41" s="26"/>
      <c r="D41" s="27" t="s">
        <v>62</v>
      </c>
      <c r="E41" s="55">
        <f t="shared" si="0"/>
        <v>102</v>
      </c>
      <c r="F41" s="63">
        <v>0</v>
      </c>
      <c r="G41" s="64">
        <f t="shared" si="1"/>
        <v>0</v>
      </c>
      <c r="H41" s="65">
        <v>0</v>
      </c>
      <c r="I41" s="65">
        <v>0</v>
      </c>
      <c r="J41" s="65">
        <v>0</v>
      </c>
      <c r="K41" s="65">
        <v>0</v>
      </c>
      <c r="L41" s="65">
        <v>0</v>
      </c>
      <c r="M41" s="65">
        <v>0</v>
      </c>
      <c r="N41" s="65">
        <v>0</v>
      </c>
      <c r="O41" s="65">
        <v>0</v>
      </c>
      <c r="P41" s="66">
        <v>0</v>
      </c>
      <c r="Q41" s="65">
        <v>3</v>
      </c>
      <c r="R41" s="65">
        <v>0</v>
      </c>
      <c r="S41" s="67">
        <v>0</v>
      </c>
      <c r="T41" s="67">
        <v>0</v>
      </c>
      <c r="U41" s="84"/>
      <c r="V41" s="78">
        <v>1</v>
      </c>
      <c r="W41" s="79">
        <v>0</v>
      </c>
      <c r="X41" s="79">
        <v>0</v>
      </c>
      <c r="Y41" s="79">
        <v>0</v>
      </c>
      <c r="Z41" s="79">
        <v>0</v>
      </c>
      <c r="AA41" s="79">
        <v>57</v>
      </c>
      <c r="AB41" s="79">
        <v>4</v>
      </c>
      <c r="AC41" s="79">
        <v>19</v>
      </c>
      <c r="AD41" s="79">
        <v>10</v>
      </c>
      <c r="AE41" s="79">
        <v>10</v>
      </c>
      <c r="AF41" s="79">
        <v>0</v>
      </c>
      <c r="AG41" s="79">
        <v>0</v>
      </c>
      <c r="AH41" s="79">
        <v>0</v>
      </c>
      <c r="AI41" s="79">
        <v>7</v>
      </c>
      <c r="AJ41" s="79">
        <v>1</v>
      </c>
      <c r="AK41" s="28"/>
      <c r="AL41" s="29"/>
      <c r="AM41" s="30" t="str">
        <f t="shared" si="2"/>
        <v>病室ねらい</v>
      </c>
      <c r="AN41" s="21"/>
      <c r="AO41" s="22"/>
    </row>
    <row r="42" spans="1:41" s="31" customFormat="1" ht="13.25" customHeight="1" x14ac:dyDescent="0.2">
      <c r="A42" s="8"/>
      <c r="B42" s="26"/>
      <c r="C42" s="26"/>
      <c r="D42" s="27" t="s">
        <v>32</v>
      </c>
      <c r="E42" s="55">
        <f t="shared" si="0"/>
        <v>426</v>
      </c>
      <c r="F42" s="63">
        <v>3</v>
      </c>
      <c r="G42" s="64">
        <f t="shared" si="1"/>
        <v>15</v>
      </c>
      <c r="H42" s="65">
        <v>2</v>
      </c>
      <c r="I42" s="65">
        <v>0</v>
      </c>
      <c r="J42" s="65">
        <v>7</v>
      </c>
      <c r="K42" s="65">
        <v>0</v>
      </c>
      <c r="L42" s="65">
        <v>0</v>
      </c>
      <c r="M42" s="65">
        <v>2</v>
      </c>
      <c r="N42" s="65">
        <v>0</v>
      </c>
      <c r="O42" s="65">
        <v>0</v>
      </c>
      <c r="P42" s="66">
        <v>4</v>
      </c>
      <c r="Q42" s="65">
        <v>2</v>
      </c>
      <c r="R42" s="65">
        <v>4</v>
      </c>
      <c r="S42" s="67">
        <v>5</v>
      </c>
      <c r="T42" s="67">
        <v>1</v>
      </c>
      <c r="U42" s="84"/>
      <c r="V42" s="78">
        <v>1</v>
      </c>
      <c r="W42" s="79">
        <v>0</v>
      </c>
      <c r="X42" s="79">
        <v>0</v>
      </c>
      <c r="Y42" s="79">
        <v>6</v>
      </c>
      <c r="Z42" s="79">
        <v>1</v>
      </c>
      <c r="AA42" s="79">
        <v>5</v>
      </c>
      <c r="AB42" s="79">
        <v>20</v>
      </c>
      <c r="AC42" s="79">
        <v>138</v>
      </c>
      <c r="AD42" s="79">
        <v>157</v>
      </c>
      <c r="AE42" s="79">
        <v>154</v>
      </c>
      <c r="AF42" s="79">
        <v>3</v>
      </c>
      <c r="AG42" s="79">
        <v>3</v>
      </c>
      <c r="AH42" s="79">
        <v>0</v>
      </c>
      <c r="AI42" s="79">
        <v>44</v>
      </c>
      <c r="AJ42" s="79">
        <v>21</v>
      </c>
      <c r="AK42" s="28"/>
      <c r="AL42" s="29"/>
      <c r="AM42" s="30" t="str">
        <f t="shared" si="2"/>
        <v>ひったくり</v>
      </c>
      <c r="AN42" s="21"/>
      <c r="AO42" s="22"/>
    </row>
    <row r="43" spans="1:41" s="31" customFormat="1" ht="13.25" customHeight="1" x14ac:dyDescent="0.2">
      <c r="A43" s="8"/>
      <c r="B43" s="26"/>
      <c r="C43" s="26"/>
      <c r="D43" s="27" t="s">
        <v>33</v>
      </c>
      <c r="E43" s="55">
        <f t="shared" si="0"/>
        <v>442</v>
      </c>
      <c r="F43" s="63">
        <v>55</v>
      </c>
      <c r="G43" s="64">
        <f t="shared" si="1"/>
        <v>23</v>
      </c>
      <c r="H43" s="65">
        <v>0</v>
      </c>
      <c r="I43" s="65">
        <v>0</v>
      </c>
      <c r="J43" s="65">
        <v>10</v>
      </c>
      <c r="K43" s="65">
        <v>1</v>
      </c>
      <c r="L43" s="65">
        <v>1</v>
      </c>
      <c r="M43" s="65">
        <v>3</v>
      </c>
      <c r="N43" s="65">
        <v>4</v>
      </c>
      <c r="O43" s="65">
        <v>0</v>
      </c>
      <c r="P43" s="66">
        <v>4</v>
      </c>
      <c r="Q43" s="65">
        <v>7</v>
      </c>
      <c r="R43" s="65">
        <v>4</v>
      </c>
      <c r="S43" s="67">
        <v>0</v>
      </c>
      <c r="T43" s="67">
        <v>1</v>
      </c>
      <c r="U43" s="84"/>
      <c r="V43" s="78">
        <v>1</v>
      </c>
      <c r="W43" s="79">
        <v>0</v>
      </c>
      <c r="X43" s="79">
        <v>0</v>
      </c>
      <c r="Y43" s="79">
        <v>3</v>
      </c>
      <c r="Z43" s="79">
        <v>0</v>
      </c>
      <c r="AA43" s="79">
        <v>8</v>
      </c>
      <c r="AB43" s="79">
        <v>27</v>
      </c>
      <c r="AC43" s="79">
        <v>93</v>
      </c>
      <c r="AD43" s="79">
        <v>127</v>
      </c>
      <c r="AE43" s="79">
        <v>125</v>
      </c>
      <c r="AF43" s="79">
        <v>2</v>
      </c>
      <c r="AG43" s="79">
        <v>2</v>
      </c>
      <c r="AH43" s="79">
        <v>0</v>
      </c>
      <c r="AI43" s="79">
        <v>54</v>
      </c>
      <c r="AJ43" s="79">
        <v>37</v>
      </c>
      <c r="AK43" s="28"/>
      <c r="AL43" s="29"/>
      <c r="AM43" s="30" t="str">
        <f t="shared" si="2"/>
        <v>すり</v>
      </c>
      <c r="AN43" s="21"/>
      <c r="AO43" s="22"/>
    </row>
    <row r="44" spans="1:41" s="31" customFormat="1" ht="13.25" customHeight="1" x14ac:dyDescent="0.2">
      <c r="A44" s="8"/>
      <c r="B44" s="26"/>
      <c r="C44" s="26"/>
      <c r="D44" s="27" t="s">
        <v>35</v>
      </c>
      <c r="E44" s="55">
        <f t="shared" si="0"/>
        <v>3134</v>
      </c>
      <c r="F44" s="63">
        <v>32</v>
      </c>
      <c r="G44" s="64">
        <f t="shared" si="1"/>
        <v>298</v>
      </c>
      <c r="H44" s="65">
        <v>0</v>
      </c>
      <c r="I44" s="65">
        <v>2</v>
      </c>
      <c r="J44" s="65">
        <v>105</v>
      </c>
      <c r="K44" s="65">
        <v>14</v>
      </c>
      <c r="L44" s="65">
        <v>2</v>
      </c>
      <c r="M44" s="65">
        <v>26</v>
      </c>
      <c r="N44" s="65">
        <v>43</v>
      </c>
      <c r="O44" s="65">
        <v>1</v>
      </c>
      <c r="P44" s="66">
        <v>105</v>
      </c>
      <c r="Q44" s="65">
        <v>87</v>
      </c>
      <c r="R44" s="65">
        <v>20</v>
      </c>
      <c r="S44" s="67">
        <v>4</v>
      </c>
      <c r="T44" s="67">
        <v>5</v>
      </c>
      <c r="U44" s="84"/>
      <c r="V44" s="78">
        <v>6</v>
      </c>
      <c r="W44" s="79">
        <v>0</v>
      </c>
      <c r="X44" s="79">
        <v>2</v>
      </c>
      <c r="Y44" s="79">
        <v>5</v>
      </c>
      <c r="Z44" s="79">
        <v>1</v>
      </c>
      <c r="AA44" s="79">
        <v>1</v>
      </c>
      <c r="AB44" s="79">
        <v>197</v>
      </c>
      <c r="AC44" s="79">
        <v>295</v>
      </c>
      <c r="AD44" s="79">
        <v>1553</v>
      </c>
      <c r="AE44" s="79">
        <v>1550</v>
      </c>
      <c r="AF44" s="79">
        <v>3</v>
      </c>
      <c r="AG44" s="79">
        <v>10</v>
      </c>
      <c r="AH44" s="79">
        <v>2</v>
      </c>
      <c r="AI44" s="79">
        <v>394</v>
      </c>
      <c r="AJ44" s="79">
        <v>222</v>
      </c>
      <c r="AK44" s="28"/>
      <c r="AL44" s="29"/>
      <c r="AM44" s="30" t="str">
        <f t="shared" si="2"/>
        <v>置引き</v>
      </c>
      <c r="AN44" s="21"/>
      <c r="AO44" s="22"/>
    </row>
    <row r="45" spans="1:41" s="31" customFormat="1" ht="13.25" customHeight="1" x14ac:dyDescent="0.2">
      <c r="A45" s="8"/>
      <c r="B45" s="26"/>
      <c r="C45" s="26"/>
      <c r="D45" s="27" t="s">
        <v>63</v>
      </c>
      <c r="E45" s="55">
        <f t="shared" si="0"/>
        <v>305</v>
      </c>
      <c r="F45" s="63">
        <v>13</v>
      </c>
      <c r="G45" s="64">
        <f t="shared" si="1"/>
        <v>17</v>
      </c>
      <c r="H45" s="65">
        <v>0</v>
      </c>
      <c r="I45" s="65">
        <v>0</v>
      </c>
      <c r="J45" s="65">
        <v>8</v>
      </c>
      <c r="K45" s="65">
        <v>0</v>
      </c>
      <c r="L45" s="65">
        <v>0</v>
      </c>
      <c r="M45" s="65">
        <v>3</v>
      </c>
      <c r="N45" s="65">
        <v>2</v>
      </c>
      <c r="O45" s="65">
        <v>1</v>
      </c>
      <c r="P45" s="66">
        <v>3</v>
      </c>
      <c r="Q45" s="65">
        <v>3</v>
      </c>
      <c r="R45" s="65">
        <v>7</v>
      </c>
      <c r="S45" s="67">
        <v>1</v>
      </c>
      <c r="T45" s="67">
        <v>1</v>
      </c>
      <c r="U45" s="84"/>
      <c r="V45" s="78">
        <v>1</v>
      </c>
      <c r="W45" s="79">
        <v>0</v>
      </c>
      <c r="X45" s="79">
        <v>0</v>
      </c>
      <c r="Y45" s="79">
        <v>0</v>
      </c>
      <c r="Z45" s="79">
        <v>0</v>
      </c>
      <c r="AA45" s="79">
        <v>2</v>
      </c>
      <c r="AB45" s="79">
        <v>12</v>
      </c>
      <c r="AC45" s="79">
        <v>132</v>
      </c>
      <c r="AD45" s="79">
        <v>74</v>
      </c>
      <c r="AE45" s="79">
        <v>74</v>
      </c>
      <c r="AF45" s="79">
        <v>0</v>
      </c>
      <c r="AG45" s="79">
        <v>3</v>
      </c>
      <c r="AH45" s="79">
        <v>0</v>
      </c>
      <c r="AI45" s="79">
        <v>34</v>
      </c>
      <c r="AJ45" s="79">
        <v>5</v>
      </c>
      <c r="AK45" s="28"/>
      <c r="AL45" s="29"/>
      <c r="AM45" s="30" t="str">
        <f t="shared" si="2"/>
        <v>仮睡者ねらい</v>
      </c>
      <c r="AN45" s="21"/>
      <c r="AO45" s="22"/>
    </row>
    <row r="46" spans="1:41" s="31" customFormat="1" ht="13.25" customHeight="1" x14ac:dyDescent="0.2">
      <c r="A46" s="8"/>
      <c r="B46" s="26"/>
      <c r="C46" s="26"/>
      <c r="D46" s="27" t="s">
        <v>28</v>
      </c>
      <c r="E46" s="55">
        <f t="shared" si="0"/>
        <v>6617</v>
      </c>
      <c r="F46" s="63">
        <v>26</v>
      </c>
      <c r="G46" s="64">
        <f t="shared" si="1"/>
        <v>190</v>
      </c>
      <c r="H46" s="65">
        <v>2</v>
      </c>
      <c r="I46" s="65">
        <v>1</v>
      </c>
      <c r="J46" s="65">
        <v>65</v>
      </c>
      <c r="K46" s="65">
        <v>13</v>
      </c>
      <c r="L46" s="65">
        <v>3</v>
      </c>
      <c r="M46" s="65">
        <v>30</v>
      </c>
      <c r="N46" s="65">
        <v>40</v>
      </c>
      <c r="O46" s="65">
        <v>0</v>
      </c>
      <c r="P46" s="66">
        <v>36</v>
      </c>
      <c r="Q46" s="65">
        <v>47</v>
      </c>
      <c r="R46" s="65">
        <v>125</v>
      </c>
      <c r="S46" s="67">
        <v>25</v>
      </c>
      <c r="T46" s="67">
        <v>2</v>
      </c>
      <c r="U46" s="84"/>
      <c r="V46" s="78">
        <v>78</v>
      </c>
      <c r="W46" s="79">
        <v>1</v>
      </c>
      <c r="X46" s="79">
        <v>2</v>
      </c>
      <c r="Y46" s="79">
        <v>25</v>
      </c>
      <c r="Z46" s="79">
        <v>1</v>
      </c>
      <c r="AA46" s="79">
        <v>95</v>
      </c>
      <c r="AB46" s="79">
        <v>158</v>
      </c>
      <c r="AC46" s="79">
        <v>4438</v>
      </c>
      <c r="AD46" s="79">
        <v>814</v>
      </c>
      <c r="AE46" s="79">
        <v>780</v>
      </c>
      <c r="AF46" s="79">
        <v>34</v>
      </c>
      <c r="AG46" s="79">
        <v>9</v>
      </c>
      <c r="AH46" s="79">
        <v>3</v>
      </c>
      <c r="AI46" s="79">
        <v>416</v>
      </c>
      <c r="AJ46" s="79">
        <v>162</v>
      </c>
      <c r="AK46" s="28"/>
      <c r="AL46" s="29"/>
      <c r="AM46" s="30" t="str">
        <f t="shared" si="2"/>
        <v>車上ねらい</v>
      </c>
      <c r="AN46" s="21"/>
      <c r="AO46" s="22"/>
    </row>
    <row r="47" spans="1:41" s="31" customFormat="1" ht="13.25" customHeight="1" x14ac:dyDescent="0.2">
      <c r="A47" s="8"/>
      <c r="B47" s="26"/>
      <c r="C47" s="26"/>
      <c r="D47" s="27" t="s">
        <v>64</v>
      </c>
      <c r="E47" s="55">
        <f t="shared" si="0"/>
        <v>2184</v>
      </c>
      <c r="F47" s="63">
        <v>5</v>
      </c>
      <c r="G47" s="64">
        <f t="shared" si="1"/>
        <v>124</v>
      </c>
      <c r="H47" s="65">
        <v>0</v>
      </c>
      <c r="I47" s="65">
        <v>0</v>
      </c>
      <c r="J47" s="65">
        <v>17</v>
      </c>
      <c r="K47" s="65">
        <v>10</v>
      </c>
      <c r="L47" s="65">
        <v>5</v>
      </c>
      <c r="M47" s="65">
        <v>19</v>
      </c>
      <c r="N47" s="65">
        <v>48</v>
      </c>
      <c r="O47" s="65">
        <v>1</v>
      </c>
      <c r="P47" s="66">
        <v>24</v>
      </c>
      <c r="Q47" s="65">
        <v>15</v>
      </c>
      <c r="R47" s="65">
        <v>17</v>
      </c>
      <c r="S47" s="67">
        <v>18</v>
      </c>
      <c r="T47" s="67">
        <v>1</v>
      </c>
      <c r="U47" s="84"/>
      <c r="V47" s="78">
        <v>10</v>
      </c>
      <c r="W47" s="79">
        <v>1</v>
      </c>
      <c r="X47" s="79">
        <v>0</v>
      </c>
      <c r="Y47" s="79">
        <v>4</v>
      </c>
      <c r="Z47" s="79">
        <v>1</v>
      </c>
      <c r="AA47" s="79">
        <v>14</v>
      </c>
      <c r="AB47" s="79">
        <v>74</v>
      </c>
      <c r="AC47" s="79">
        <v>1545</v>
      </c>
      <c r="AD47" s="79">
        <v>179</v>
      </c>
      <c r="AE47" s="79">
        <v>178</v>
      </c>
      <c r="AF47" s="79">
        <v>1</v>
      </c>
      <c r="AG47" s="79">
        <v>2</v>
      </c>
      <c r="AH47" s="79">
        <v>0</v>
      </c>
      <c r="AI47" s="79">
        <v>159</v>
      </c>
      <c r="AJ47" s="79">
        <v>15</v>
      </c>
      <c r="AK47" s="28"/>
      <c r="AL47" s="29"/>
      <c r="AM47" s="30" t="str">
        <f t="shared" si="2"/>
        <v>部品ねらい</v>
      </c>
      <c r="AN47" s="21"/>
      <c r="AO47" s="22"/>
    </row>
    <row r="48" spans="1:41" s="31" customFormat="1" ht="13.25" customHeight="1" x14ac:dyDescent="0.2">
      <c r="A48" s="8"/>
      <c r="B48" s="26"/>
      <c r="C48" s="26"/>
      <c r="D48" s="27" t="s">
        <v>65</v>
      </c>
      <c r="E48" s="55">
        <f t="shared" si="0"/>
        <v>216</v>
      </c>
      <c r="F48" s="63">
        <v>1</v>
      </c>
      <c r="G48" s="64">
        <f t="shared" si="1"/>
        <v>6</v>
      </c>
      <c r="H48" s="65">
        <v>0</v>
      </c>
      <c r="I48" s="65">
        <v>0</v>
      </c>
      <c r="J48" s="65">
        <v>2</v>
      </c>
      <c r="K48" s="65">
        <v>1</v>
      </c>
      <c r="L48" s="65">
        <v>0</v>
      </c>
      <c r="M48" s="65">
        <v>0</v>
      </c>
      <c r="N48" s="65">
        <v>0</v>
      </c>
      <c r="O48" s="65">
        <v>0</v>
      </c>
      <c r="P48" s="66">
        <v>3</v>
      </c>
      <c r="Q48" s="65">
        <v>5</v>
      </c>
      <c r="R48" s="65">
        <v>4</v>
      </c>
      <c r="S48" s="67">
        <v>1</v>
      </c>
      <c r="T48" s="67">
        <v>0</v>
      </c>
      <c r="U48" s="84"/>
      <c r="V48" s="78">
        <v>0</v>
      </c>
      <c r="W48" s="79">
        <v>0</v>
      </c>
      <c r="X48" s="79">
        <v>0</v>
      </c>
      <c r="Y48" s="79">
        <v>0</v>
      </c>
      <c r="Z48" s="79">
        <v>0</v>
      </c>
      <c r="AA48" s="79">
        <v>1</v>
      </c>
      <c r="AB48" s="79">
        <v>13</v>
      </c>
      <c r="AC48" s="79">
        <v>66</v>
      </c>
      <c r="AD48" s="79">
        <v>82</v>
      </c>
      <c r="AE48" s="79">
        <v>82</v>
      </c>
      <c r="AF48" s="79">
        <v>0</v>
      </c>
      <c r="AG48" s="79">
        <v>2</v>
      </c>
      <c r="AH48" s="79">
        <v>0</v>
      </c>
      <c r="AI48" s="79">
        <v>26</v>
      </c>
      <c r="AJ48" s="79">
        <v>9</v>
      </c>
      <c r="AK48" s="28"/>
      <c r="AL48" s="29"/>
      <c r="AM48" s="30" t="str">
        <f t="shared" si="2"/>
        <v>脱衣場ねらい</v>
      </c>
      <c r="AN48" s="21"/>
      <c r="AO48" s="22"/>
    </row>
    <row r="49" spans="1:41" s="31" customFormat="1" ht="13.25" customHeight="1" x14ac:dyDescent="0.2">
      <c r="A49" s="8"/>
      <c r="B49" s="26"/>
      <c r="C49" s="26"/>
      <c r="D49" s="27" t="s">
        <v>66</v>
      </c>
      <c r="E49" s="55">
        <f t="shared" si="0"/>
        <v>941</v>
      </c>
      <c r="F49" s="63">
        <v>2</v>
      </c>
      <c r="G49" s="64">
        <f t="shared" si="1"/>
        <v>14</v>
      </c>
      <c r="H49" s="65">
        <v>0</v>
      </c>
      <c r="I49" s="65">
        <v>0</v>
      </c>
      <c r="J49" s="65">
        <v>5</v>
      </c>
      <c r="K49" s="65">
        <v>0</v>
      </c>
      <c r="L49" s="65">
        <v>0</v>
      </c>
      <c r="M49" s="65">
        <v>2</v>
      </c>
      <c r="N49" s="65">
        <v>5</v>
      </c>
      <c r="O49" s="65">
        <v>0</v>
      </c>
      <c r="P49" s="66">
        <v>2</v>
      </c>
      <c r="Q49" s="65">
        <v>0</v>
      </c>
      <c r="R49" s="65">
        <v>0</v>
      </c>
      <c r="S49" s="67">
        <v>0</v>
      </c>
      <c r="T49" s="67">
        <v>0</v>
      </c>
      <c r="U49" s="84"/>
      <c r="V49" s="78">
        <v>10</v>
      </c>
      <c r="W49" s="79">
        <v>0</v>
      </c>
      <c r="X49" s="79">
        <v>0</v>
      </c>
      <c r="Y49" s="79">
        <v>5</v>
      </c>
      <c r="Z49" s="79">
        <v>0</v>
      </c>
      <c r="AA49" s="79">
        <v>8</v>
      </c>
      <c r="AB49" s="79">
        <v>4</v>
      </c>
      <c r="AC49" s="79">
        <v>797</v>
      </c>
      <c r="AD49" s="79">
        <v>67</v>
      </c>
      <c r="AE49" s="79">
        <v>67</v>
      </c>
      <c r="AF49" s="79">
        <v>0</v>
      </c>
      <c r="AG49" s="79">
        <v>1</v>
      </c>
      <c r="AH49" s="79">
        <v>1</v>
      </c>
      <c r="AI49" s="79">
        <v>26</v>
      </c>
      <c r="AJ49" s="79">
        <v>6</v>
      </c>
      <c r="AK49" s="28"/>
      <c r="AL49" s="29"/>
      <c r="AM49" s="30" t="str">
        <f t="shared" si="2"/>
        <v>自動販売機ねらい</v>
      </c>
      <c r="AN49" s="21"/>
      <c r="AO49" s="22"/>
    </row>
    <row r="50" spans="1:41" s="31" customFormat="1" ht="13.25" customHeight="1" x14ac:dyDescent="0.2">
      <c r="A50" s="8"/>
      <c r="B50" s="26"/>
      <c r="C50" s="26"/>
      <c r="D50" s="27" t="s">
        <v>67</v>
      </c>
      <c r="E50" s="55">
        <f t="shared" si="0"/>
        <v>1950</v>
      </c>
      <c r="F50" s="63">
        <v>16</v>
      </c>
      <c r="G50" s="64">
        <f t="shared" si="1"/>
        <v>91</v>
      </c>
      <c r="H50" s="65">
        <v>2</v>
      </c>
      <c r="I50" s="65">
        <v>0</v>
      </c>
      <c r="J50" s="65">
        <v>31</v>
      </c>
      <c r="K50" s="65">
        <v>6</v>
      </c>
      <c r="L50" s="65">
        <v>0</v>
      </c>
      <c r="M50" s="65">
        <v>7</v>
      </c>
      <c r="N50" s="65">
        <v>28</v>
      </c>
      <c r="O50" s="65">
        <v>0</v>
      </c>
      <c r="P50" s="66">
        <v>17</v>
      </c>
      <c r="Q50" s="65">
        <v>28</v>
      </c>
      <c r="R50" s="65">
        <v>37</v>
      </c>
      <c r="S50" s="67">
        <v>1</v>
      </c>
      <c r="T50" s="67">
        <v>3</v>
      </c>
      <c r="U50" s="84"/>
      <c r="V50" s="78">
        <v>25</v>
      </c>
      <c r="W50" s="79">
        <v>1</v>
      </c>
      <c r="X50" s="79">
        <v>1</v>
      </c>
      <c r="Y50" s="79">
        <v>7</v>
      </c>
      <c r="Z50" s="79">
        <v>1</v>
      </c>
      <c r="AA50" s="79">
        <v>19</v>
      </c>
      <c r="AB50" s="79">
        <v>45</v>
      </c>
      <c r="AC50" s="79">
        <v>1204</v>
      </c>
      <c r="AD50" s="79">
        <v>257</v>
      </c>
      <c r="AE50" s="79">
        <v>255</v>
      </c>
      <c r="AF50" s="79">
        <v>2</v>
      </c>
      <c r="AG50" s="79">
        <v>31</v>
      </c>
      <c r="AH50" s="79">
        <v>0</v>
      </c>
      <c r="AI50" s="79">
        <v>126</v>
      </c>
      <c r="AJ50" s="79">
        <v>57</v>
      </c>
      <c r="AK50" s="28"/>
      <c r="AL50" s="29"/>
      <c r="AM50" s="30" t="str">
        <f t="shared" si="2"/>
        <v>色情ねらい</v>
      </c>
      <c r="AN50" s="21"/>
      <c r="AO50" s="22"/>
    </row>
    <row r="51" spans="1:41" s="31" customFormat="1" ht="13.25" customHeight="1" x14ac:dyDescent="0.2">
      <c r="A51" s="8"/>
      <c r="B51" s="26"/>
      <c r="C51" s="26"/>
      <c r="D51" s="27" t="s">
        <v>68</v>
      </c>
      <c r="E51" s="55">
        <f t="shared" si="0"/>
        <v>1574</v>
      </c>
      <c r="F51" s="63">
        <v>8</v>
      </c>
      <c r="G51" s="64">
        <f t="shared" si="1"/>
        <v>26</v>
      </c>
      <c r="H51" s="65">
        <v>2</v>
      </c>
      <c r="I51" s="65">
        <v>0</v>
      </c>
      <c r="J51" s="65">
        <v>9</v>
      </c>
      <c r="K51" s="65">
        <v>4</v>
      </c>
      <c r="L51" s="65">
        <v>0</v>
      </c>
      <c r="M51" s="65">
        <v>2</v>
      </c>
      <c r="N51" s="65">
        <v>3</v>
      </c>
      <c r="O51" s="65">
        <v>0</v>
      </c>
      <c r="P51" s="66">
        <v>6</v>
      </c>
      <c r="Q51" s="65">
        <v>5</v>
      </c>
      <c r="R51" s="65">
        <v>133</v>
      </c>
      <c r="S51" s="67">
        <v>1</v>
      </c>
      <c r="T51" s="67">
        <v>1</v>
      </c>
      <c r="U51" s="84"/>
      <c r="V51" s="78">
        <v>2</v>
      </c>
      <c r="W51" s="79">
        <v>0</v>
      </c>
      <c r="X51" s="79">
        <v>0</v>
      </c>
      <c r="Y51" s="79">
        <v>2</v>
      </c>
      <c r="Z51" s="79">
        <v>0</v>
      </c>
      <c r="AA51" s="79">
        <v>1</v>
      </c>
      <c r="AB51" s="79">
        <v>113</v>
      </c>
      <c r="AC51" s="79">
        <v>1098</v>
      </c>
      <c r="AD51" s="79">
        <v>85</v>
      </c>
      <c r="AE51" s="79">
        <v>84</v>
      </c>
      <c r="AF51" s="79">
        <v>1</v>
      </c>
      <c r="AG51" s="79">
        <v>1</v>
      </c>
      <c r="AH51" s="79">
        <v>5</v>
      </c>
      <c r="AI51" s="79">
        <v>62</v>
      </c>
      <c r="AJ51" s="79">
        <v>31</v>
      </c>
      <c r="AK51" s="28"/>
      <c r="AL51" s="29"/>
      <c r="AM51" s="30" t="str">
        <f t="shared" si="2"/>
        <v>工事場ねらい</v>
      </c>
      <c r="AN51" s="21"/>
      <c r="AO51" s="22"/>
    </row>
    <row r="52" spans="1:41" s="31" customFormat="1" ht="13.25" customHeight="1" x14ac:dyDescent="0.2">
      <c r="A52" s="8"/>
      <c r="B52" s="26"/>
      <c r="C52" s="26"/>
      <c r="D52" s="27" t="s">
        <v>34</v>
      </c>
      <c r="E52" s="55">
        <f t="shared" si="0"/>
        <v>66146</v>
      </c>
      <c r="F52" s="63">
        <v>428</v>
      </c>
      <c r="G52" s="64">
        <f t="shared" si="1"/>
        <v>2398</v>
      </c>
      <c r="H52" s="65">
        <v>31</v>
      </c>
      <c r="I52" s="65">
        <v>7</v>
      </c>
      <c r="J52" s="65">
        <v>871</v>
      </c>
      <c r="K52" s="65">
        <v>111</v>
      </c>
      <c r="L52" s="65">
        <v>14</v>
      </c>
      <c r="M52" s="65">
        <v>187</v>
      </c>
      <c r="N52" s="65">
        <v>475</v>
      </c>
      <c r="O52" s="65">
        <v>0</v>
      </c>
      <c r="P52" s="66">
        <v>702</v>
      </c>
      <c r="Q52" s="65">
        <v>673</v>
      </c>
      <c r="R52" s="65">
        <v>743</v>
      </c>
      <c r="S52" s="67">
        <v>92</v>
      </c>
      <c r="T52" s="67">
        <v>32</v>
      </c>
      <c r="U52" s="84"/>
      <c r="V52" s="78">
        <v>225</v>
      </c>
      <c r="W52" s="79">
        <v>2</v>
      </c>
      <c r="X52" s="79">
        <v>10</v>
      </c>
      <c r="Y52" s="79">
        <v>65</v>
      </c>
      <c r="Z52" s="79">
        <v>3</v>
      </c>
      <c r="AA52" s="79">
        <v>47</v>
      </c>
      <c r="AB52" s="79">
        <v>4874</v>
      </c>
      <c r="AC52" s="79">
        <v>7713</v>
      </c>
      <c r="AD52" s="79">
        <v>17355</v>
      </c>
      <c r="AE52" s="79">
        <v>17345</v>
      </c>
      <c r="AF52" s="79">
        <v>10</v>
      </c>
      <c r="AG52" s="79">
        <v>57</v>
      </c>
      <c r="AH52" s="79">
        <v>8</v>
      </c>
      <c r="AI52" s="79">
        <v>11276</v>
      </c>
      <c r="AJ52" s="79">
        <v>20145</v>
      </c>
      <c r="AK52" s="28"/>
      <c r="AL52" s="29"/>
      <c r="AM52" s="30" t="str">
        <f t="shared" si="2"/>
        <v>万引き</v>
      </c>
      <c r="AN52" s="21"/>
      <c r="AO52" s="22"/>
    </row>
    <row r="53" spans="1:41" s="31" customFormat="1" ht="13.25" customHeight="1" x14ac:dyDescent="0.2">
      <c r="A53" s="8"/>
      <c r="B53" s="26"/>
      <c r="C53" s="26"/>
      <c r="D53" s="27" t="s">
        <v>69</v>
      </c>
      <c r="E53" s="55">
        <f t="shared" si="0"/>
        <v>3376</v>
      </c>
      <c r="F53" s="63">
        <v>5</v>
      </c>
      <c r="G53" s="64">
        <f t="shared" si="1"/>
        <v>42</v>
      </c>
      <c r="H53" s="65">
        <v>0</v>
      </c>
      <c r="I53" s="65">
        <v>0</v>
      </c>
      <c r="J53" s="65">
        <v>5</v>
      </c>
      <c r="K53" s="65">
        <v>2</v>
      </c>
      <c r="L53" s="65">
        <v>0</v>
      </c>
      <c r="M53" s="65">
        <v>3</v>
      </c>
      <c r="N53" s="65">
        <v>15</v>
      </c>
      <c r="O53" s="65">
        <v>0</v>
      </c>
      <c r="P53" s="66">
        <v>17</v>
      </c>
      <c r="Q53" s="65">
        <v>92</v>
      </c>
      <c r="R53" s="65">
        <v>120</v>
      </c>
      <c r="S53" s="67">
        <v>1</v>
      </c>
      <c r="T53" s="67">
        <v>2</v>
      </c>
      <c r="U53" s="84"/>
      <c r="V53" s="78">
        <v>14</v>
      </c>
      <c r="W53" s="79">
        <v>0</v>
      </c>
      <c r="X53" s="79">
        <v>1</v>
      </c>
      <c r="Y53" s="79">
        <v>4</v>
      </c>
      <c r="Z53" s="79">
        <v>6</v>
      </c>
      <c r="AA53" s="79">
        <v>2</v>
      </c>
      <c r="AB53" s="79">
        <v>555</v>
      </c>
      <c r="AC53" s="79">
        <v>407</v>
      </c>
      <c r="AD53" s="79">
        <v>1005</v>
      </c>
      <c r="AE53" s="79">
        <v>1000</v>
      </c>
      <c r="AF53" s="79">
        <v>5</v>
      </c>
      <c r="AG53" s="79">
        <v>33</v>
      </c>
      <c r="AH53" s="79">
        <v>0</v>
      </c>
      <c r="AI53" s="79">
        <v>608</v>
      </c>
      <c r="AJ53" s="79">
        <v>479</v>
      </c>
      <c r="AK53" s="28"/>
      <c r="AL53" s="29"/>
      <c r="AM53" s="30" t="str">
        <f t="shared" si="2"/>
        <v>職場ねらい</v>
      </c>
      <c r="AN53" s="21"/>
      <c r="AO53" s="22"/>
    </row>
    <row r="54" spans="1:41" s="31" customFormat="1" ht="13.25" customHeight="1" x14ac:dyDescent="0.2">
      <c r="A54" s="8"/>
      <c r="B54" s="26"/>
      <c r="C54" s="26"/>
      <c r="D54" s="27" t="s">
        <v>70</v>
      </c>
      <c r="E54" s="55">
        <f t="shared" si="0"/>
        <v>255</v>
      </c>
      <c r="F54" s="63">
        <v>0</v>
      </c>
      <c r="G54" s="64">
        <f t="shared" si="1"/>
        <v>2</v>
      </c>
      <c r="H54" s="65">
        <v>0</v>
      </c>
      <c r="I54" s="65">
        <v>0</v>
      </c>
      <c r="J54" s="65">
        <v>0</v>
      </c>
      <c r="K54" s="65">
        <v>0</v>
      </c>
      <c r="L54" s="65">
        <v>0</v>
      </c>
      <c r="M54" s="65">
        <v>0</v>
      </c>
      <c r="N54" s="65">
        <v>0</v>
      </c>
      <c r="O54" s="65">
        <v>0</v>
      </c>
      <c r="P54" s="66">
        <v>2</v>
      </c>
      <c r="Q54" s="65">
        <v>3</v>
      </c>
      <c r="R54" s="65">
        <v>28</v>
      </c>
      <c r="S54" s="67">
        <v>1</v>
      </c>
      <c r="T54" s="67">
        <v>1</v>
      </c>
      <c r="U54" s="84"/>
      <c r="V54" s="78">
        <v>5</v>
      </c>
      <c r="W54" s="79">
        <v>0</v>
      </c>
      <c r="X54" s="79">
        <v>0</v>
      </c>
      <c r="Y54" s="79">
        <v>2</v>
      </c>
      <c r="Z54" s="79">
        <v>0</v>
      </c>
      <c r="AA54" s="79">
        <v>0</v>
      </c>
      <c r="AB54" s="79">
        <v>59</v>
      </c>
      <c r="AC54" s="79">
        <v>29</v>
      </c>
      <c r="AD54" s="79">
        <v>14</v>
      </c>
      <c r="AE54" s="79">
        <v>14</v>
      </c>
      <c r="AF54" s="79">
        <v>0</v>
      </c>
      <c r="AG54" s="79">
        <v>1</v>
      </c>
      <c r="AH54" s="79">
        <v>0</v>
      </c>
      <c r="AI54" s="79">
        <v>61</v>
      </c>
      <c r="AJ54" s="79">
        <v>49</v>
      </c>
      <c r="AK54" s="28"/>
      <c r="AL54" s="29"/>
      <c r="AM54" s="30" t="str">
        <f t="shared" si="2"/>
        <v>同居ねらい</v>
      </c>
      <c r="AN54" s="21"/>
      <c r="AO54" s="22"/>
    </row>
    <row r="55" spans="1:41" s="31" customFormat="1" ht="13.25" customHeight="1" x14ac:dyDescent="0.2">
      <c r="A55" s="8"/>
      <c r="B55" s="26"/>
      <c r="C55" s="26"/>
      <c r="D55" s="35" t="s">
        <v>71</v>
      </c>
      <c r="E55" s="55">
        <f t="shared" si="0"/>
        <v>1565</v>
      </c>
      <c r="F55" s="63">
        <v>64</v>
      </c>
      <c r="G55" s="64">
        <f t="shared" si="1"/>
        <v>126</v>
      </c>
      <c r="H55" s="65">
        <v>5</v>
      </c>
      <c r="I55" s="65">
        <v>0</v>
      </c>
      <c r="J55" s="65">
        <v>53</v>
      </c>
      <c r="K55" s="65">
        <v>10</v>
      </c>
      <c r="L55" s="65">
        <v>0</v>
      </c>
      <c r="M55" s="65">
        <v>7</v>
      </c>
      <c r="N55" s="65">
        <v>30</v>
      </c>
      <c r="O55" s="65">
        <v>0</v>
      </c>
      <c r="P55" s="66">
        <v>21</v>
      </c>
      <c r="Q55" s="65">
        <v>16</v>
      </c>
      <c r="R55" s="65">
        <v>0</v>
      </c>
      <c r="S55" s="67">
        <v>0</v>
      </c>
      <c r="T55" s="67">
        <v>5</v>
      </c>
      <c r="U55" s="84"/>
      <c r="V55" s="78">
        <v>25</v>
      </c>
      <c r="W55" s="79">
        <v>0</v>
      </c>
      <c r="X55" s="79">
        <v>0</v>
      </c>
      <c r="Y55" s="79">
        <v>9</v>
      </c>
      <c r="Z55" s="79">
        <v>0</v>
      </c>
      <c r="AA55" s="79">
        <v>12</v>
      </c>
      <c r="AB55" s="79">
        <v>34</v>
      </c>
      <c r="AC55" s="79">
        <v>924</v>
      </c>
      <c r="AD55" s="79">
        <v>130</v>
      </c>
      <c r="AE55" s="79">
        <v>130</v>
      </c>
      <c r="AF55" s="79">
        <v>0</v>
      </c>
      <c r="AG55" s="79">
        <v>5</v>
      </c>
      <c r="AH55" s="79">
        <v>0</v>
      </c>
      <c r="AI55" s="79">
        <v>96</v>
      </c>
      <c r="AJ55" s="79">
        <v>119</v>
      </c>
      <c r="AK55" s="28"/>
      <c r="AL55" s="29"/>
      <c r="AM55" s="36" t="str">
        <f t="shared" si="2"/>
        <v>さい銭ねらい</v>
      </c>
      <c r="AN55" s="21"/>
      <c r="AO55" s="22"/>
    </row>
    <row r="56" spans="1:41" s="31" customFormat="1" ht="13.25" customHeight="1" thickBot="1" x14ac:dyDescent="0.25">
      <c r="A56" s="8"/>
      <c r="B56" s="37"/>
      <c r="C56" s="37"/>
      <c r="D56" s="38" t="s">
        <v>36</v>
      </c>
      <c r="E56" s="68">
        <f t="shared" si="0"/>
        <v>22033</v>
      </c>
      <c r="F56" s="69">
        <v>230</v>
      </c>
      <c r="G56" s="70">
        <f t="shared" si="1"/>
        <v>2724</v>
      </c>
      <c r="H56" s="71">
        <v>9</v>
      </c>
      <c r="I56" s="71">
        <v>291</v>
      </c>
      <c r="J56" s="71">
        <v>527</v>
      </c>
      <c r="K56" s="71">
        <v>126</v>
      </c>
      <c r="L56" s="71">
        <v>9</v>
      </c>
      <c r="M56" s="71">
        <v>244</v>
      </c>
      <c r="N56" s="71">
        <v>1118</v>
      </c>
      <c r="O56" s="71">
        <v>3</v>
      </c>
      <c r="P56" s="72">
        <v>397</v>
      </c>
      <c r="Q56" s="71">
        <v>331</v>
      </c>
      <c r="R56" s="71">
        <v>487</v>
      </c>
      <c r="S56" s="73">
        <v>30</v>
      </c>
      <c r="T56" s="73">
        <v>16</v>
      </c>
      <c r="U56" s="84"/>
      <c r="V56" s="80">
        <v>97</v>
      </c>
      <c r="W56" s="81">
        <v>1</v>
      </c>
      <c r="X56" s="81">
        <v>3</v>
      </c>
      <c r="Y56" s="81">
        <v>42</v>
      </c>
      <c r="Z56" s="81">
        <v>4</v>
      </c>
      <c r="AA56" s="81">
        <v>37</v>
      </c>
      <c r="AB56" s="81">
        <v>1109</v>
      </c>
      <c r="AC56" s="81">
        <v>6526</v>
      </c>
      <c r="AD56" s="81">
        <v>6340</v>
      </c>
      <c r="AE56" s="81">
        <v>6298</v>
      </c>
      <c r="AF56" s="81">
        <v>42</v>
      </c>
      <c r="AG56" s="81">
        <v>125</v>
      </c>
      <c r="AH56" s="81">
        <v>35</v>
      </c>
      <c r="AI56" s="81">
        <v>2364</v>
      </c>
      <c r="AJ56" s="81">
        <v>1532</v>
      </c>
      <c r="AK56" s="39"/>
      <c r="AL56" s="37"/>
      <c r="AM56" s="40" t="str">
        <f t="shared" si="2"/>
        <v>その他</v>
      </c>
      <c r="AN56" s="21"/>
      <c r="AO56" s="22"/>
    </row>
    <row r="57" spans="1:41" ht="13.25" customHeight="1" x14ac:dyDescent="0.2">
      <c r="A57" s="3"/>
      <c r="B57" s="41"/>
      <c r="C57" s="41"/>
      <c r="D57" s="41"/>
      <c r="E57" s="42"/>
      <c r="F57" s="42"/>
      <c r="G57" s="42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4"/>
      <c r="T57" s="43"/>
      <c r="U57" s="44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5"/>
      <c r="AL57" s="46"/>
      <c r="AM57" s="46"/>
    </row>
    <row r="58" spans="1:41" x14ac:dyDescent="0.2">
      <c r="A58" s="3"/>
      <c r="B58" s="41"/>
      <c r="C58" s="41"/>
      <c r="D58" s="48"/>
      <c r="F58" s="42"/>
      <c r="G58" s="42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7"/>
      <c r="AL58" s="46"/>
      <c r="AM58" s="46"/>
    </row>
    <row r="59" spans="1:41" x14ac:dyDescent="0.2">
      <c r="A59" s="3"/>
      <c r="B59" s="3"/>
      <c r="C59" s="3"/>
      <c r="D59" s="48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3"/>
      <c r="AL59" s="3"/>
      <c r="AM59" s="3"/>
    </row>
    <row r="60" spans="1:41" x14ac:dyDescent="0.2">
      <c r="D60" s="4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M60" s="50"/>
    </row>
    <row r="61" spans="1:41" x14ac:dyDescent="0.2"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20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M61" s="50"/>
    </row>
    <row r="62" spans="1:41" x14ac:dyDescent="0.2">
      <c r="D62" s="50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20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M62" s="50"/>
    </row>
    <row r="63" spans="1:41" x14ac:dyDescent="0.2">
      <c r="D63" s="5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M63" s="50"/>
    </row>
    <row r="64" spans="1:41" x14ac:dyDescent="0.2">
      <c r="AM64" s="50"/>
    </row>
    <row r="65" spans="4:39" x14ac:dyDescent="0.2">
      <c r="D65" s="5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M65" s="50"/>
    </row>
  </sheetData>
  <mergeCells count="29">
    <mergeCell ref="C8:D8"/>
    <mergeCell ref="AL25:AM25"/>
    <mergeCell ref="AL29:AM29"/>
    <mergeCell ref="AA5:AA6"/>
    <mergeCell ref="F5:F6"/>
    <mergeCell ref="AK5:AM6"/>
    <mergeCell ref="AL8:AM8"/>
    <mergeCell ref="AK7:AM7"/>
    <mergeCell ref="AB5:AB6"/>
    <mergeCell ref="B7:D7"/>
    <mergeCell ref="B5:D6"/>
    <mergeCell ref="C29:D29"/>
    <mergeCell ref="C25:D25"/>
    <mergeCell ref="S5:S6"/>
    <mergeCell ref="Q5:Q6"/>
    <mergeCell ref="AC5:AC6"/>
    <mergeCell ref="V2:AJ2"/>
    <mergeCell ref="E2:T2"/>
    <mergeCell ref="E5:E6"/>
    <mergeCell ref="B4:D4"/>
    <mergeCell ref="G5:P5"/>
    <mergeCell ref="V5:Z5"/>
    <mergeCell ref="T5:T6"/>
    <mergeCell ref="AJ5:AJ6"/>
    <mergeCell ref="AI5:AI6"/>
    <mergeCell ref="R5:R6"/>
    <mergeCell ref="AG5:AG6"/>
    <mergeCell ref="AH5:AH6"/>
    <mergeCell ref="AD5:AF5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2024-11-05T05:50:17Z</dcterms:created>
  <dcterms:modified xsi:type="dcterms:W3CDTF">2025-10-07T08:50:15Z</dcterms:modified>
</cp:coreProperties>
</file>