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61B1A87-3865-4455-BF8D-47079C957A94}" xr6:coauthVersionLast="36" xr6:coauthVersionMax="36" xr10:uidLastSave="{00000000-0000-0000-0000-000000000000}"/>
  <bookViews>
    <workbookView xWindow="1104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'02'!$B$2:$I$42,'02'!$K$2:$R$42</definedName>
  </definedNames>
  <calcPr calcId="191029"/>
</workbook>
</file>

<file path=xl/calcChain.xml><?xml version="1.0" encoding="utf-8"?>
<calcChain xmlns="http://schemas.openxmlformats.org/spreadsheetml/2006/main">
  <c r="P5" i="1" l="1"/>
  <c r="R31" i="1"/>
  <c r="R23" i="1"/>
  <c r="R8" i="1"/>
  <c r="P40" i="1"/>
  <c r="P39" i="1"/>
  <c r="P38" i="1"/>
  <c r="P37" i="1"/>
  <c r="P35" i="1"/>
  <c r="P34" i="1"/>
  <c r="P33" i="1"/>
  <c r="P32" i="1"/>
  <c r="P31" i="1"/>
  <c r="P29" i="1"/>
  <c r="P28" i="1"/>
  <c r="P27" i="1"/>
  <c r="P26" i="1"/>
  <c r="P25" i="1"/>
  <c r="P24" i="1"/>
  <c r="P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6" i="1"/>
  <c r="O5" i="2" l="1"/>
  <c r="N5" i="2"/>
  <c r="M5" i="2"/>
  <c r="L5" i="2"/>
  <c r="K5" i="2"/>
  <c r="I5" i="2"/>
  <c r="H5" i="2"/>
  <c r="G5" i="2"/>
  <c r="F5" i="2"/>
  <c r="E5" i="2"/>
  <c r="O31" i="2" l="1"/>
  <c r="O50" i="2" s="1"/>
  <c r="O23" i="2"/>
  <c r="O49" i="2" s="1"/>
  <c r="O8" i="2"/>
  <c r="O48" i="2" s="1"/>
  <c r="O31" i="1"/>
  <c r="O23" i="1"/>
  <c r="O49" i="1" s="1"/>
  <c r="O8" i="1"/>
  <c r="O48" i="1" s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E50" i="1"/>
  <c r="E49" i="1"/>
  <c r="E48" i="1"/>
  <c r="E47" i="1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E50" i="2"/>
  <c r="E49" i="2"/>
  <c r="E48" i="2"/>
  <c r="E47" i="2"/>
  <c r="O6" i="2" l="1"/>
  <c r="O47" i="2" s="1"/>
  <c r="O6" i="1"/>
  <c r="O47" i="1" s="1"/>
  <c r="O50" i="1"/>
</calcChain>
</file>

<file path=xl/sharedStrings.xml><?xml version="1.0" encoding="utf-8"?>
<sst xmlns="http://schemas.openxmlformats.org/spreadsheetml/2006/main" count="138" uniqueCount="59">
  <si>
    <t>(１）検挙件数</t>
  </si>
  <si>
    <t>の国
南北アメリカ州</t>
    <rPh sb="1" eb="2">
      <t>クニ</t>
    </rPh>
    <rPh sb="3" eb="5">
      <t>ナンボク</t>
    </rPh>
    <rPh sb="9" eb="10">
      <t>シュウ</t>
    </rPh>
    <phoneticPr fontId="2"/>
  </si>
  <si>
    <t>ヨーロッパ州の国</t>
    <rPh sb="5" eb="6">
      <t>シュウ</t>
    </rPh>
    <rPh sb="7" eb="8">
      <t>クニ</t>
    </rPh>
    <phoneticPr fontId="2"/>
  </si>
  <si>
    <t>アジア州の国</t>
    <rPh sb="3" eb="4">
      <t>シュウ</t>
    </rPh>
    <rPh sb="5" eb="6">
      <t>クニ</t>
    </rPh>
    <phoneticPr fontId="2"/>
  </si>
  <si>
    <t>国籍</t>
    <phoneticPr fontId="2"/>
  </si>
  <si>
    <t>国籍</t>
    <rPh sb="1" eb="2">
      <t>セキ</t>
    </rPh>
    <phoneticPr fontId="2"/>
  </si>
  <si>
    <t>総数</t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</si>
  <si>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</si>
  <si>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</si>
  <si>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</si>
  <si>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</si>
  <si>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</si>
  <si>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</si>
  <si>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</si>
  <si>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</si>
  <si>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</si>
  <si>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</si>
  <si>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</si>
  <si>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</si>
  <si>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</si>
  <si>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</si>
  <si>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</si>
  <si>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</si>
  <si>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</si>
  <si>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</si>
  <si>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</si>
  <si>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</si>
  <si>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</si>
  <si>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</si>
  <si>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</si>
  <si>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</si>
  <si>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</si>
  <si>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(２）検挙人員</t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</si>
  <si>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</si>
  <si>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</si>
  <si>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</si>
  <si>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</si>
  <si>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</si>
  <si>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　２ 交通業過を除く。</t>
    <rPh sb="5" eb="6">
      <t>ギョウ</t>
    </rPh>
    <rPh sb="6" eb="7">
      <t>カ</t>
    </rPh>
    <rPh sb="8" eb="9">
      <t>ノゾ</t>
    </rPh>
    <phoneticPr fontId="2"/>
  </si>
  <si>
    <t>バングラデシュ</t>
    <phoneticPr fontId="2"/>
  </si>
  <si>
    <t>犯罪の　検挙件数　及び　検挙人員</t>
    <rPh sb="0" eb="2">
      <t>ハンザイ</t>
    </rPh>
    <phoneticPr fontId="2"/>
  </si>
  <si>
    <t>犯罪の　検挙件数　及び　検挙人員（つづき）</t>
    <rPh sb="0" eb="2">
      <t>ハンザイ</t>
    </rPh>
    <phoneticPr fontId="2"/>
  </si>
  <si>
    <t>外国人550</t>
    <rPh sb="0" eb="3">
      <t>ガイコクジン</t>
    </rPh>
    <phoneticPr fontId="2"/>
  </si>
  <si>
    <t>外国人551</t>
    <rPh sb="0" eb="3">
      <t>ガイコクジン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</si>
  <si>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</si>
  <si>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</si>
  <si>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</si>
  <si>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</si>
  <si>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</si>
  <si>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</si>
  <si>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</si>
  <si>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132　刑法犯　年次別　国籍別　来日外国人による</t>
    <phoneticPr fontId="2"/>
  </si>
  <si>
    <t>外国人548</t>
    <rPh sb="0" eb="3">
      <t>ガイコクジン</t>
    </rPh>
    <phoneticPr fontId="2"/>
  </si>
  <si>
    <t>外国人549</t>
    <rPh sb="0" eb="3">
      <t>ガイコクジン</t>
    </rPh>
    <phoneticPr fontId="2"/>
  </si>
  <si>
    <t>注１ 「来日外国人」の意義については、129表の脚注１参照。</t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</si>
  <si>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</si>
  <si>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</si>
  <si>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</si>
  <si>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　３ 「中国」には，台湾、香港等を含む。</t>
    <rPh sb="4" eb="6">
      <t>チュウゴク</t>
    </rPh>
    <rPh sb="10" eb="12">
      <t>タイワン</t>
    </rPh>
    <rPh sb="13" eb="16">
      <t>ホンコントウ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</si>
</sst>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quotePrefix="1" applyFont="1" applyFill="1" applyBorder="1" applyAlignment="1" applyProtection="1">
      <alignment horizontal="right"/>
    </xf>
    <xf numFmtId="0" fontId="3" fillId="0" borderId="0" xfId="0" quotePrefix="1" applyFont="1" applyFill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38" fontId="6" fillId="0" borderId="1" xfId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8" fontId="5" fillId="0" borderId="1" xfId="1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6" fillId="0" borderId="9" xfId="0" applyFont="1" applyFill="1" applyBorder="1"/>
    <xf numFmtId="0" fontId="7" fillId="0" borderId="0" xfId="0" applyFont="1" applyFill="1"/>
    <xf numFmtId="176" fontId="6" fillId="0" borderId="0" xfId="0" applyNumberFormat="1" applyFont="1" applyFill="1"/>
    <xf numFmtId="0" fontId="8" fillId="0" borderId="0" xfId="0" applyFont="1" applyFill="1"/>
    <xf numFmtId="176" fontId="6" fillId="0" borderId="0" xfId="0" applyNumberFormat="1" applyFont="1" applyFill="1" applyBorder="1"/>
    <xf numFmtId="176" fontId="3" fillId="0" borderId="0" xfId="0" applyNumberFormat="1" applyFont="1" applyFill="1" applyAlignment="1" applyProtection="1"/>
    <xf numFmtId="176" fontId="3" fillId="0" borderId="0" xfId="0" quotePrefix="1" applyNumberFormat="1" applyFont="1" applyFill="1" applyAlignment="1" applyProtection="1"/>
    <xf numFmtId="176" fontId="3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/>
    <xf numFmtId="176" fontId="3" fillId="0" borderId="0" xfId="0" quotePrefix="1" applyNumberFormat="1" applyFont="1" applyFill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Border="1"/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176" fontId="6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center"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0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>
      <alignment vertical="center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0" xfId="0" applyFont="1" applyFill="1" applyAlignment="1" applyProtection="1"/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 textRotation="255" wrapText="1"/>
    </xf>
    <xf numFmtId="0" fontId="5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 applyProtection="1">
      <alignment vertical="distributed" textRotation="255" justifyLastLine="1"/>
    </xf>
    <xf numFmtId="0" fontId="5" fillId="0" borderId="0" xfId="0" applyFont="1" applyFill="1" applyAlignment="1">
      <alignment vertical="distributed" textRotation="255" justifyLastLine="1"/>
    </xf>
    <xf numFmtId="0" fontId="5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9" xfId="0" quotePrefix="1" applyFill="1" applyBorder="1" applyAlignment="1" applyProtection="1"/>
    <xf numFmtId="0" fontId="6" fillId="0" borderId="9" xfId="0" quotePrefix="1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horizontal="distributed" vertical="center"/>
    </xf>
    <xf numFmtId="176" fontId="3" fillId="0" borderId="0" xfId="0" quotePrefix="1" applyNumberFormat="1" applyFont="1" applyFill="1" applyAlignment="1" applyProtection="1">
      <alignment horizontal="distributed" vertical="center"/>
    </xf>
    <xf numFmtId="176" fontId="6" fillId="0" borderId="9" xfId="0" quotePrefix="1" applyNumberFormat="1" applyFont="1" applyFill="1" applyBorder="1" applyAlignment="1" applyProtection="1">
      <alignment horizontal="left"/>
    </xf>
    <xf numFmtId="176" fontId="6" fillId="0" borderId="0" xfId="0" applyNumberFormat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2652FED7-DDF0-4D15-BCB7-A6A2BFFA7714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2351" name="AutoShape 3">
          <a:extLst>
            <a:ext uri="{FF2B5EF4-FFF2-40B4-BE49-F238E27FC236}">
              <a16:creationId xmlns:a16="http://schemas.microsoft.com/office/drawing/2014/main" id="{0BA14BD9-0157-4BDD-95FD-D7212E15CDAB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52" name="AutoShape 4">
          <a:extLst>
            <a:ext uri="{FF2B5EF4-FFF2-40B4-BE49-F238E27FC236}">
              <a16:creationId xmlns:a16="http://schemas.microsoft.com/office/drawing/2014/main" id="{2233BA44-601D-447D-860C-DB95FE318B9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167640</xdr:rowOff>
    </xdr:to>
    <xdr:sp macro="" textlink="">
      <xdr:nvSpPr>
        <xdr:cNvPr id="2353" name="AutoShape 5">
          <a:extLst>
            <a:ext uri="{FF2B5EF4-FFF2-40B4-BE49-F238E27FC236}">
              <a16:creationId xmlns:a16="http://schemas.microsoft.com/office/drawing/2014/main" id="{566DF2E5-7853-4EE6-896C-CD5FE169103F}"/>
            </a:ext>
          </a:extLst>
        </xdr:cNvPr>
        <xdr:cNvSpPr>
          <a:spLocks/>
        </xdr:cNvSpPr>
      </xdr:nvSpPr>
      <xdr:spPr bwMode="auto">
        <a:xfrm>
          <a:off x="14005560" y="1554480"/>
          <a:ext cx="106680" cy="3154680"/>
        </a:xfrm>
        <a:prstGeom prst="rightBrace">
          <a:avLst>
            <a:gd name="adj1" fmla="val 739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354" name="AutoShape 6">
          <a:extLst>
            <a:ext uri="{FF2B5EF4-FFF2-40B4-BE49-F238E27FC236}">
              <a16:creationId xmlns:a16="http://schemas.microsoft.com/office/drawing/2014/main" id="{F6044F9F-7BB9-4E05-9081-91F2D1FA4BF7}"/>
            </a:ext>
          </a:extLst>
        </xdr:cNvPr>
        <xdr:cNvSpPr>
          <a:spLocks/>
        </xdr:cNvSpPr>
      </xdr:nvSpPr>
      <xdr:spPr bwMode="auto">
        <a:xfrm>
          <a:off x="14020800" y="5090160"/>
          <a:ext cx="99060" cy="1524000"/>
        </a:xfrm>
        <a:prstGeom prst="rightBrace">
          <a:avLst>
            <a:gd name="adj1" fmla="val 622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355" name="AutoShape 7">
          <a:extLst>
            <a:ext uri="{FF2B5EF4-FFF2-40B4-BE49-F238E27FC236}">
              <a16:creationId xmlns:a16="http://schemas.microsoft.com/office/drawing/2014/main" id="{81B59A6E-220B-481B-9623-56D573ABDB0F}"/>
            </a:ext>
          </a:extLst>
        </xdr:cNvPr>
        <xdr:cNvSpPr>
          <a:spLocks/>
        </xdr:cNvSpPr>
      </xdr:nvSpPr>
      <xdr:spPr bwMode="auto">
        <a:xfrm>
          <a:off x="14005560" y="6987540"/>
          <a:ext cx="106680" cy="1051560"/>
        </a:xfrm>
        <a:prstGeom prst="rightBrace">
          <a:avLst>
            <a:gd name="adj1" fmla="val 248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31" name="AutoShape 7">
          <a:extLst>
            <a:ext uri="{FF2B5EF4-FFF2-40B4-BE49-F238E27FC236}">
              <a16:creationId xmlns:a16="http://schemas.microsoft.com/office/drawing/2014/main" id="{417F3AB1-99E4-43E2-B5B0-9A77AF40C73A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1332" name="AutoShape 8">
          <a:extLst>
            <a:ext uri="{FF2B5EF4-FFF2-40B4-BE49-F238E27FC236}">
              <a16:creationId xmlns:a16="http://schemas.microsoft.com/office/drawing/2014/main" id="{11EBF2A5-3746-4FA7-A396-258B2F2E5A26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33" name="AutoShape 9">
          <a:extLst>
            <a:ext uri="{FF2B5EF4-FFF2-40B4-BE49-F238E27FC236}">
              <a16:creationId xmlns:a16="http://schemas.microsoft.com/office/drawing/2014/main" id="{768B4929-9A2C-4970-8B94-1A6D1513744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160020</xdr:colOff>
      <xdr:row>20</xdr:row>
      <xdr:rowOff>167640</xdr:rowOff>
    </xdr:to>
    <xdr:sp macro="" textlink="">
      <xdr:nvSpPr>
        <xdr:cNvPr id="1334" name="AutoShape 10">
          <a:extLst>
            <a:ext uri="{FF2B5EF4-FFF2-40B4-BE49-F238E27FC236}">
              <a16:creationId xmlns:a16="http://schemas.microsoft.com/office/drawing/2014/main" id="{E91810AE-CC0F-484B-B06A-429A9631244A}"/>
            </a:ext>
          </a:extLst>
        </xdr:cNvPr>
        <xdr:cNvSpPr>
          <a:spLocks/>
        </xdr:cNvSpPr>
      </xdr:nvSpPr>
      <xdr:spPr bwMode="auto">
        <a:xfrm>
          <a:off x="14226540" y="1554480"/>
          <a:ext cx="114300" cy="3154680"/>
        </a:xfrm>
        <a:prstGeom prst="rightBrace">
          <a:avLst>
            <a:gd name="adj1" fmla="val 69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167640</xdr:colOff>
      <xdr:row>28</xdr:row>
      <xdr:rowOff>182880</xdr:rowOff>
    </xdr:to>
    <xdr:sp macro="" textlink="">
      <xdr:nvSpPr>
        <xdr:cNvPr id="1335" name="AutoShape 11">
          <a:extLst>
            <a:ext uri="{FF2B5EF4-FFF2-40B4-BE49-F238E27FC236}">
              <a16:creationId xmlns:a16="http://schemas.microsoft.com/office/drawing/2014/main" id="{5AB9200D-FED0-4AEC-B28D-C991F3BB56EE}"/>
            </a:ext>
          </a:extLst>
        </xdr:cNvPr>
        <xdr:cNvSpPr>
          <a:spLocks/>
        </xdr:cNvSpPr>
      </xdr:nvSpPr>
      <xdr:spPr bwMode="auto">
        <a:xfrm>
          <a:off x="14241780" y="5090160"/>
          <a:ext cx="106680" cy="1524000"/>
        </a:xfrm>
        <a:prstGeom prst="rightBrace">
          <a:avLst>
            <a:gd name="adj1" fmla="val 578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160020</xdr:colOff>
      <xdr:row>34</xdr:row>
      <xdr:rowOff>190500</xdr:rowOff>
    </xdr:to>
    <xdr:sp macro="" textlink="">
      <xdr:nvSpPr>
        <xdr:cNvPr id="1336" name="AutoShape 12">
          <a:extLst>
            <a:ext uri="{FF2B5EF4-FFF2-40B4-BE49-F238E27FC236}">
              <a16:creationId xmlns:a16="http://schemas.microsoft.com/office/drawing/2014/main" id="{E5F00869-AD42-4CF1-927C-466813C93EEB}"/>
            </a:ext>
          </a:extLst>
        </xdr:cNvPr>
        <xdr:cNvSpPr>
          <a:spLocks/>
        </xdr:cNvSpPr>
      </xdr:nvSpPr>
      <xdr:spPr bwMode="auto">
        <a:xfrm>
          <a:off x="14226540" y="6987540"/>
          <a:ext cx="114300" cy="1051560"/>
        </a:xfrm>
        <a:prstGeom prst="rightBrace">
          <a:avLst>
            <a:gd name="adj1" fmla="val 232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0"/>
  <sheetViews>
    <sheetView tabSelected="1" view="pageBreakPreview" zoomScaleNormal="100" zoomScaleSheetLayoutView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C3" sqref="C3"/>
    </sheetView>
  </sheetViews>
  <sheetFormatPr defaultColWidth="9.109375" defaultRowHeight="12"/>
  <cols>
    <col min="1" max="1" width="2.6640625" style="1" customWidth="1"/>
    <col min="2" max="2" width="6.5546875" style="1" customWidth="1"/>
    <col min="3" max="3" width="2.6640625" style="1" customWidth="1"/>
    <col min="4" max="4" width="20" style="1" customWidth="1"/>
    <col min="5" max="9" width="15" style="1" customWidth="1"/>
    <col min="10" max="10" width="3" style="2" customWidth="1"/>
    <col min="11" max="15" width="15" style="1" customWidth="1"/>
    <col min="16" max="16" width="18.6640625" style="1" bestFit="1" customWidth="1"/>
    <col min="17" max="17" width="2.6640625" style="1" customWidth="1"/>
    <col min="18" max="18" width="6.5546875" style="1" customWidth="1"/>
    <col min="19" max="16384" width="9.109375" style="1"/>
  </cols>
  <sheetData>
    <row r="1" spans="1:18">
      <c r="B1" s="55" t="s">
        <v>52</v>
      </c>
      <c r="K1" s="55" t="s">
        <v>53</v>
      </c>
    </row>
    <row r="2" spans="1:18" s="3" customFormat="1" ht="14.4">
      <c r="B2" s="4"/>
      <c r="C2" s="4"/>
      <c r="D2" s="5"/>
      <c r="E2" s="97" t="s">
        <v>51</v>
      </c>
      <c r="F2" s="98"/>
      <c r="G2" s="98"/>
      <c r="H2" s="98"/>
      <c r="I2" s="5"/>
      <c r="J2" s="6"/>
      <c r="K2" s="4"/>
      <c r="L2" s="97" t="s">
        <v>40</v>
      </c>
      <c r="M2" s="98"/>
      <c r="N2" s="98"/>
      <c r="O2" s="98"/>
      <c r="P2" s="5"/>
      <c r="Q2" s="5"/>
      <c r="R2" s="5"/>
    </row>
    <row r="3" spans="1:18" s="3" customFormat="1" ht="12.75" customHeight="1">
      <c r="B3" s="7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9"/>
      <c r="O3" s="9"/>
      <c r="P3" s="9"/>
      <c r="Q3" s="9"/>
      <c r="R3" s="9"/>
    </row>
    <row r="4" spans="1:18" s="3" customFormat="1" ht="18.75" customHeight="1" thickBot="1">
      <c r="B4" s="101" t="s">
        <v>0</v>
      </c>
      <c r="C4" s="101"/>
      <c r="D4" s="101"/>
      <c r="E4" s="10"/>
      <c r="F4" s="10"/>
      <c r="G4" s="10"/>
      <c r="H4" s="10"/>
      <c r="J4" s="10"/>
      <c r="K4" s="11"/>
      <c r="L4" s="11"/>
      <c r="M4" s="11"/>
      <c r="N4" s="11"/>
      <c r="O4" s="11"/>
      <c r="P4" s="11"/>
      <c r="Q4" s="11"/>
      <c r="R4" s="12"/>
    </row>
    <row r="5" spans="1:18" s="3" customFormat="1" ht="21" customHeight="1">
      <c r="B5" s="87" t="s">
        <v>5</v>
      </c>
      <c r="C5" s="88"/>
      <c r="D5" s="89"/>
      <c r="E5" s="54" t="s">
        <v>44</v>
      </c>
      <c r="F5" s="54" t="s">
        <v>45</v>
      </c>
      <c r="G5" s="57" t="s">
        <v>46</v>
      </c>
      <c r="H5" s="57" t="s">
        <v>47</v>
      </c>
      <c r="I5" s="57" t="s">
        <v>48</v>
      </c>
      <c r="J5" s="13"/>
      <c r="K5" s="58" t="s">
        <v>49</v>
      </c>
      <c r="L5" s="14" t="s">
        <v>50</v>
      </c>
      <c r="M5" s="14" t="s">
        <v>55</v>
      </c>
      <c r="N5" s="14" t="s">
        <v>56</v>
      </c>
      <c r="O5" s="14" t="s">
        <v>57</v>
      </c>
      <c r="P5" s="86" t="str">
        <f>B5</f>
        <v>国籍</v>
      </c>
      <c r="Q5" s="87"/>
      <c r="R5" s="87"/>
    </row>
    <row r="6" spans="1:18" ht="18.899999999999999" customHeight="1">
      <c r="A6" s="3"/>
      <c r="B6" s="15"/>
      <c r="C6" s="15"/>
      <c r="D6" s="16" t="s">
        <v>6</v>
      </c>
      <c r="E6" s="61">
        <v>9664</v>
      </c>
      <c r="F6" s="61">
        <v>9417</v>
      </c>
      <c r="G6" s="61">
        <v>9043</v>
      </c>
      <c r="H6" s="61">
        <v>11012</v>
      </c>
      <c r="I6" s="62">
        <v>9573</v>
      </c>
      <c r="J6" s="63"/>
      <c r="K6" s="64">
        <v>9148</v>
      </c>
      <c r="L6" s="65">
        <v>9512</v>
      </c>
      <c r="M6" s="65">
        <v>9105</v>
      </c>
      <c r="N6" s="66">
        <v>8548</v>
      </c>
      <c r="O6" s="65">
        <f>SUM(O8,O23,O31,O37,O38,O39,O40)</f>
        <v>10040</v>
      </c>
      <c r="P6" s="17" t="str">
        <f>D6</f>
        <v>総数</v>
      </c>
      <c r="Q6" s="18"/>
      <c r="R6" s="19"/>
    </row>
    <row r="7" spans="1:18" ht="18.899999999999999" customHeight="1">
      <c r="A7" s="3"/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8"/>
      <c r="O7" s="68"/>
      <c r="P7" s="17"/>
      <c r="Q7" s="18"/>
      <c r="R7" s="19"/>
    </row>
    <row r="8" spans="1:18" ht="18.899999999999999" customHeight="1">
      <c r="B8" s="94" t="s">
        <v>3</v>
      </c>
      <c r="C8" s="20"/>
      <c r="D8" s="16" t="s">
        <v>7</v>
      </c>
      <c r="E8" s="61">
        <v>6725</v>
      </c>
      <c r="F8" s="61">
        <v>6798</v>
      </c>
      <c r="G8" s="61">
        <v>7223</v>
      </c>
      <c r="H8" s="67">
        <v>8929</v>
      </c>
      <c r="I8" s="61">
        <v>7385</v>
      </c>
      <c r="J8" s="63"/>
      <c r="K8" s="66">
        <v>7448</v>
      </c>
      <c r="L8" s="69">
        <v>7865</v>
      </c>
      <c r="M8" s="67">
        <v>7743</v>
      </c>
      <c r="N8" s="70">
        <v>7454</v>
      </c>
      <c r="O8" s="70">
        <f>SUM(O9:O21)</f>
        <v>8550</v>
      </c>
      <c r="P8" s="17" t="str">
        <f t="shared" ref="P8:P21" si="0">D8</f>
        <v>計</v>
      </c>
      <c r="Q8" s="18"/>
      <c r="R8" s="94" t="str">
        <f>B8</f>
        <v>アジア州の国</v>
      </c>
    </row>
    <row r="9" spans="1:18" ht="18.899999999999999" customHeight="1">
      <c r="B9" s="95"/>
      <c r="C9" s="20"/>
      <c r="D9" s="21" t="s">
        <v>8</v>
      </c>
      <c r="E9" s="71">
        <v>555</v>
      </c>
      <c r="F9" s="71">
        <v>543</v>
      </c>
      <c r="G9" s="71">
        <v>621</v>
      </c>
      <c r="H9" s="72">
        <v>855</v>
      </c>
      <c r="I9" s="71">
        <v>579</v>
      </c>
      <c r="J9" s="73"/>
      <c r="K9" s="74">
        <v>427</v>
      </c>
      <c r="L9" s="75">
        <v>610</v>
      </c>
      <c r="M9" s="76">
        <v>235</v>
      </c>
      <c r="N9" s="77">
        <v>259</v>
      </c>
      <c r="O9" s="77">
        <v>309</v>
      </c>
      <c r="P9" s="22" t="str">
        <f t="shared" si="0"/>
        <v>韓国・朝鮮</v>
      </c>
      <c r="Q9" s="23"/>
      <c r="R9" s="95"/>
    </row>
    <row r="10" spans="1:18" ht="18.899999999999999" customHeight="1">
      <c r="B10" s="95"/>
      <c r="C10" s="20"/>
      <c r="D10" s="21" t="s">
        <v>9</v>
      </c>
      <c r="E10" s="71">
        <v>2845</v>
      </c>
      <c r="F10" s="71">
        <v>2518</v>
      </c>
      <c r="G10" s="71">
        <v>3023</v>
      </c>
      <c r="H10" s="72">
        <v>2854</v>
      </c>
      <c r="I10" s="71">
        <v>2066</v>
      </c>
      <c r="J10" s="73"/>
      <c r="K10" s="74">
        <v>2454</v>
      </c>
      <c r="L10" s="75">
        <v>2845</v>
      </c>
      <c r="M10" s="76">
        <v>2227</v>
      </c>
      <c r="N10" s="77">
        <v>2029</v>
      </c>
      <c r="O10" s="77">
        <v>2066</v>
      </c>
      <c r="P10" s="22" t="str">
        <f t="shared" si="0"/>
        <v>中国</v>
      </c>
      <c r="Q10" s="23"/>
      <c r="R10" s="95"/>
    </row>
    <row r="11" spans="1:18" ht="18.899999999999999" customHeight="1">
      <c r="B11" s="95"/>
      <c r="C11" s="24"/>
      <c r="D11" s="21" t="s">
        <v>10</v>
      </c>
      <c r="E11" s="71">
        <v>21</v>
      </c>
      <c r="F11" s="71">
        <v>30</v>
      </c>
      <c r="G11" s="71">
        <v>24</v>
      </c>
      <c r="H11" s="72">
        <v>24</v>
      </c>
      <c r="I11" s="71">
        <v>21</v>
      </c>
      <c r="J11" s="73"/>
      <c r="K11" s="74">
        <v>17</v>
      </c>
      <c r="L11" s="75">
        <v>23</v>
      </c>
      <c r="M11" s="76">
        <v>16</v>
      </c>
      <c r="N11" s="77">
        <v>19</v>
      </c>
      <c r="O11" s="77">
        <v>24</v>
      </c>
      <c r="P11" s="22" t="str">
        <f t="shared" si="0"/>
        <v>イラン</v>
      </c>
      <c r="Q11" s="23"/>
      <c r="R11" s="95"/>
    </row>
    <row r="12" spans="1:18" ht="18.899999999999999" customHeight="1">
      <c r="B12" s="95"/>
      <c r="C12" s="24"/>
      <c r="D12" s="21" t="s">
        <v>11</v>
      </c>
      <c r="E12" s="71">
        <v>52</v>
      </c>
      <c r="F12" s="71">
        <v>38</v>
      </c>
      <c r="G12" s="71">
        <v>90</v>
      </c>
      <c r="H12" s="72">
        <v>52</v>
      </c>
      <c r="I12" s="71">
        <v>61</v>
      </c>
      <c r="J12" s="73"/>
      <c r="K12" s="74">
        <v>46</v>
      </c>
      <c r="L12" s="75">
        <v>74</v>
      </c>
      <c r="M12" s="76">
        <v>77</v>
      </c>
      <c r="N12" s="77">
        <v>75</v>
      </c>
      <c r="O12" s="77">
        <v>94</v>
      </c>
      <c r="P12" s="22" t="str">
        <f t="shared" si="0"/>
        <v>インド</v>
      </c>
      <c r="Q12" s="23"/>
      <c r="R12" s="95"/>
    </row>
    <row r="13" spans="1:18" ht="18.899999999999999" customHeight="1">
      <c r="B13" s="95"/>
      <c r="C13" s="24"/>
      <c r="D13" s="21" t="s">
        <v>12</v>
      </c>
      <c r="E13" s="71">
        <v>32</v>
      </c>
      <c r="F13" s="71">
        <v>37</v>
      </c>
      <c r="G13" s="71">
        <v>60</v>
      </c>
      <c r="H13" s="72">
        <v>65</v>
      </c>
      <c r="I13" s="71">
        <v>75</v>
      </c>
      <c r="J13" s="73"/>
      <c r="K13" s="74">
        <v>41</v>
      </c>
      <c r="L13" s="75">
        <v>58</v>
      </c>
      <c r="M13" s="76">
        <v>75</v>
      </c>
      <c r="N13" s="77">
        <v>54</v>
      </c>
      <c r="O13" s="77">
        <v>90</v>
      </c>
      <c r="P13" s="22" t="str">
        <f t="shared" si="0"/>
        <v>インドネシア</v>
      </c>
      <c r="Q13" s="23"/>
      <c r="R13" s="95"/>
    </row>
    <row r="14" spans="1:18" ht="18.899999999999999" customHeight="1">
      <c r="B14" s="95"/>
      <c r="C14" s="24"/>
      <c r="D14" s="21" t="s">
        <v>13</v>
      </c>
      <c r="E14" s="71">
        <v>196</v>
      </c>
      <c r="F14" s="71">
        <v>93</v>
      </c>
      <c r="G14" s="71">
        <v>95</v>
      </c>
      <c r="H14" s="72">
        <v>216</v>
      </c>
      <c r="I14" s="71">
        <v>148</v>
      </c>
      <c r="J14" s="73"/>
      <c r="K14" s="74">
        <v>193</v>
      </c>
      <c r="L14" s="75">
        <v>194</v>
      </c>
      <c r="M14" s="76">
        <v>215</v>
      </c>
      <c r="N14" s="77">
        <v>278</v>
      </c>
      <c r="O14" s="77">
        <v>134</v>
      </c>
      <c r="P14" s="22" t="str">
        <f t="shared" si="0"/>
        <v>スリランカ</v>
      </c>
      <c r="Q14" s="23"/>
      <c r="R14" s="95"/>
    </row>
    <row r="15" spans="1:18" ht="18.899999999999999" customHeight="1">
      <c r="B15" s="95"/>
      <c r="C15" s="24"/>
      <c r="D15" s="21" t="s">
        <v>14</v>
      </c>
      <c r="E15" s="71">
        <v>64</v>
      </c>
      <c r="F15" s="71">
        <v>65</v>
      </c>
      <c r="G15" s="71">
        <v>155</v>
      </c>
      <c r="H15" s="72">
        <v>68</v>
      </c>
      <c r="I15" s="71">
        <v>51</v>
      </c>
      <c r="J15" s="73"/>
      <c r="K15" s="74">
        <v>86</v>
      </c>
      <c r="L15" s="75">
        <v>79</v>
      </c>
      <c r="M15" s="76">
        <v>67</v>
      </c>
      <c r="N15" s="77">
        <v>67</v>
      </c>
      <c r="O15" s="77">
        <v>212</v>
      </c>
      <c r="P15" s="22" t="str">
        <f t="shared" si="0"/>
        <v>タイ</v>
      </c>
      <c r="Q15" s="23"/>
      <c r="R15" s="95"/>
    </row>
    <row r="16" spans="1:18" ht="18.899999999999999" customHeight="1">
      <c r="B16" s="95"/>
      <c r="C16" s="24"/>
      <c r="D16" s="21" t="s">
        <v>15</v>
      </c>
      <c r="E16" s="71">
        <v>93</v>
      </c>
      <c r="F16" s="71">
        <v>47</v>
      </c>
      <c r="G16" s="71">
        <v>42</v>
      </c>
      <c r="H16" s="72">
        <v>43</v>
      </c>
      <c r="I16" s="71">
        <v>59</v>
      </c>
      <c r="J16" s="73"/>
      <c r="K16" s="74">
        <v>43</v>
      </c>
      <c r="L16" s="75">
        <v>60</v>
      </c>
      <c r="M16" s="76">
        <v>72</v>
      </c>
      <c r="N16" s="77">
        <v>95</v>
      </c>
      <c r="O16" s="77">
        <v>130</v>
      </c>
      <c r="P16" s="22" t="str">
        <f t="shared" si="0"/>
        <v>パキスタン</v>
      </c>
      <c r="Q16" s="23"/>
      <c r="R16" s="95"/>
    </row>
    <row r="17" spans="2:18" ht="18.899999999999999" customHeight="1">
      <c r="B17" s="95"/>
      <c r="C17" s="20"/>
      <c r="D17" s="25" t="s">
        <v>39</v>
      </c>
      <c r="E17" s="71">
        <v>29</v>
      </c>
      <c r="F17" s="71">
        <v>43</v>
      </c>
      <c r="G17" s="71">
        <v>23</v>
      </c>
      <c r="H17" s="72">
        <v>30</v>
      </c>
      <c r="I17" s="71">
        <v>46</v>
      </c>
      <c r="J17" s="73"/>
      <c r="K17" s="74">
        <v>39</v>
      </c>
      <c r="L17" s="75">
        <v>39</v>
      </c>
      <c r="M17" s="76">
        <v>55</v>
      </c>
      <c r="N17" s="77">
        <v>48</v>
      </c>
      <c r="O17" s="77">
        <v>64</v>
      </c>
      <c r="P17" s="22" t="str">
        <f t="shared" si="0"/>
        <v>バングラデシュ</v>
      </c>
      <c r="Q17" s="23"/>
      <c r="R17" s="95"/>
    </row>
    <row r="18" spans="2:18" ht="18.899999999999999" customHeight="1">
      <c r="B18" s="95"/>
      <c r="C18" s="20"/>
      <c r="D18" s="21" t="s">
        <v>16</v>
      </c>
      <c r="E18" s="71">
        <v>559</v>
      </c>
      <c r="F18" s="71">
        <v>450</v>
      </c>
      <c r="G18" s="71">
        <v>509</v>
      </c>
      <c r="H18" s="72">
        <v>418</v>
      </c>
      <c r="I18" s="71">
        <v>375</v>
      </c>
      <c r="J18" s="73"/>
      <c r="K18" s="74">
        <v>415</v>
      </c>
      <c r="L18" s="75">
        <v>339</v>
      </c>
      <c r="M18" s="76">
        <v>524</v>
      </c>
      <c r="N18" s="77">
        <v>397</v>
      </c>
      <c r="O18" s="77">
        <v>403</v>
      </c>
      <c r="P18" s="22" t="str">
        <f t="shared" si="0"/>
        <v>フィリピン</v>
      </c>
      <c r="Q18" s="23"/>
      <c r="R18" s="95"/>
    </row>
    <row r="19" spans="2:18" ht="18.899999999999999" customHeight="1">
      <c r="B19" s="95"/>
      <c r="C19" s="20"/>
      <c r="D19" s="21" t="s">
        <v>17</v>
      </c>
      <c r="E19" s="71">
        <v>1972</v>
      </c>
      <c r="F19" s="71">
        <v>2556</v>
      </c>
      <c r="G19" s="71">
        <v>2142</v>
      </c>
      <c r="H19" s="72">
        <v>3591</v>
      </c>
      <c r="I19" s="71">
        <v>2993</v>
      </c>
      <c r="J19" s="73"/>
      <c r="K19" s="74">
        <v>3021</v>
      </c>
      <c r="L19" s="75">
        <v>2931</v>
      </c>
      <c r="M19" s="76">
        <v>3539</v>
      </c>
      <c r="N19" s="77">
        <v>3579</v>
      </c>
      <c r="O19" s="77">
        <v>4082</v>
      </c>
      <c r="P19" s="22" t="str">
        <f t="shared" si="0"/>
        <v>ベトナム</v>
      </c>
      <c r="Q19" s="23"/>
      <c r="R19" s="95"/>
    </row>
    <row r="20" spans="2:18" ht="18.899999999999999" customHeight="1">
      <c r="B20" s="95"/>
      <c r="C20" s="20"/>
      <c r="D20" s="21" t="s">
        <v>18</v>
      </c>
      <c r="E20" s="71">
        <v>23</v>
      </c>
      <c r="F20" s="71">
        <v>19</v>
      </c>
      <c r="G20" s="71">
        <v>15</v>
      </c>
      <c r="H20" s="72">
        <v>222</v>
      </c>
      <c r="I20" s="71">
        <v>364</v>
      </c>
      <c r="J20" s="73"/>
      <c r="K20" s="74">
        <v>188</v>
      </c>
      <c r="L20" s="75">
        <v>50</v>
      </c>
      <c r="M20" s="76">
        <v>102</v>
      </c>
      <c r="N20" s="77">
        <v>5</v>
      </c>
      <c r="O20" s="77">
        <v>30</v>
      </c>
      <c r="P20" s="22" t="str">
        <f t="shared" si="0"/>
        <v>マレーシア</v>
      </c>
      <c r="Q20" s="23"/>
      <c r="R20" s="95"/>
    </row>
    <row r="21" spans="2:18" ht="18.899999999999999" customHeight="1">
      <c r="B21" s="95"/>
      <c r="C21" s="20"/>
      <c r="D21" s="21" t="s">
        <v>19</v>
      </c>
      <c r="E21" s="71">
        <v>284</v>
      </c>
      <c r="F21" s="71">
        <v>359</v>
      </c>
      <c r="G21" s="71">
        <v>424</v>
      </c>
      <c r="H21" s="72">
        <v>491</v>
      </c>
      <c r="I21" s="71">
        <v>547</v>
      </c>
      <c r="J21" s="73"/>
      <c r="K21" s="74">
        <v>478</v>
      </c>
      <c r="L21" s="75">
        <v>563</v>
      </c>
      <c r="M21" s="76">
        <v>539</v>
      </c>
      <c r="N21" s="77">
        <v>549</v>
      </c>
      <c r="O21" s="77">
        <v>912</v>
      </c>
      <c r="P21" s="22" t="str">
        <f t="shared" si="0"/>
        <v>その他</v>
      </c>
      <c r="Q21" s="23"/>
      <c r="R21" s="95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6"/>
      <c r="N22" s="77"/>
      <c r="O22" s="77"/>
      <c r="P22" s="27"/>
      <c r="Q22" s="28"/>
      <c r="R22" s="20"/>
    </row>
    <row r="23" spans="2:18" ht="18.899999999999999" customHeight="1">
      <c r="B23" s="96" t="s">
        <v>2</v>
      </c>
      <c r="C23" s="24"/>
      <c r="D23" s="16" t="s">
        <v>7</v>
      </c>
      <c r="E23" s="61">
        <v>344</v>
      </c>
      <c r="F23" s="61">
        <v>247</v>
      </c>
      <c r="G23" s="61">
        <v>284</v>
      </c>
      <c r="H23" s="67">
        <v>319</v>
      </c>
      <c r="I23" s="61">
        <v>443</v>
      </c>
      <c r="J23" s="63"/>
      <c r="K23" s="66">
        <v>324</v>
      </c>
      <c r="L23" s="69">
        <v>199</v>
      </c>
      <c r="M23" s="67">
        <v>154</v>
      </c>
      <c r="N23" s="78">
        <v>179</v>
      </c>
      <c r="O23" s="78">
        <f>SUM(O24:O29)</f>
        <v>273</v>
      </c>
      <c r="P23" s="29" t="str">
        <f t="shared" ref="P23:P29" si="1">D23</f>
        <v>計</v>
      </c>
      <c r="Q23" s="18"/>
      <c r="R23" s="96" t="str">
        <f>B23</f>
        <v>ヨーロッパ州の国</v>
      </c>
    </row>
    <row r="24" spans="2:18" ht="18.899999999999999" customHeight="1">
      <c r="B24" s="93"/>
      <c r="C24" s="24"/>
      <c r="D24" s="21" t="s">
        <v>20</v>
      </c>
      <c r="E24" s="71">
        <v>35</v>
      </c>
      <c r="F24" s="71">
        <v>31</v>
      </c>
      <c r="G24" s="71">
        <v>50</v>
      </c>
      <c r="H24" s="72">
        <v>38</v>
      </c>
      <c r="I24" s="71">
        <v>37</v>
      </c>
      <c r="J24" s="73"/>
      <c r="K24" s="74">
        <v>56</v>
      </c>
      <c r="L24" s="75">
        <v>29</v>
      </c>
      <c r="M24" s="76">
        <v>29</v>
      </c>
      <c r="N24" s="79">
        <v>47</v>
      </c>
      <c r="O24" s="79">
        <v>33</v>
      </c>
      <c r="P24" s="22" t="str">
        <f t="shared" si="1"/>
        <v>イギリス</v>
      </c>
      <c r="Q24" s="23"/>
      <c r="R24" s="93"/>
    </row>
    <row r="25" spans="2:18" ht="18.899999999999999" customHeight="1">
      <c r="B25" s="93"/>
      <c r="C25" s="24"/>
      <c r="D25" s="21" t="s">
        <v>21</v>
      </c>
      <c r="E25" s="71">
        <v>6</v>
      </c>
      <c r="F25" s="71">
        <v>16</v>
      </c>
      <c r="G25" s="71">
        <v>19</v>
      </c>
      <c r="H25" s="72">
        <v>7</v>
      </c>
      <c r="I25" s="71">
        <v>7</v>
      </c>
      <c r="J25" s="73"/>
      <c r="K25" s="74">
        <v>15</v>
      </c>
      <c r="L25" s="75">
        <v>7</v>
      </c>
      <c r="M25" s="72">
        <v>3</v>
      </c>
      <c r="N25" s="79">
        <v>4</v>
      </c>
      <c r="O25" s="79">
        <v>4</v>
      </c>
      <c r="P25" s="22" t="str">
        <f t="shared" si="1"/>
        <v>イタリア</v>
      </c>
      <c r="Q25" s="23"/>
      <c r="R25" s="93"/>
    </row>
    <row r="26" spans="2:18" ht="18.899999999999999" customHeight="1">
      <c r="B26" s="93"/>
      <c r="C26" s="24"/>
      <c r="D26" s="21" t="s">
        <v>22</v>
      </c>
      <c r="E26" s="71">
        <v>140</v>
      </c>
      <c r="F26" s="71">
        <v>59</v>
      </c>
      <c r="G26" s="71">
        <v>52</v>
      </c>
      <c r="H26" s="72">
        <v>91</v>
      </c>
      <c r="I26" s="71">
        <v>209</v>
      </c>
      <c r="J26" s="73"/>
      <c r="K26" s="74">
        <v>72</v>
      </c>
      <c r="L26" s="75">
        <v>34</v>
      </c>
      <c r="M26" s="76">
        <v>19</v>
      </c>
      <c r="N26" s="79">
        <v>35</v>
      </c>
      <c r="O26" s="79">
        <v>32</v>
      </c>
      <c r="P26" s="22" t="str">
        <f t="shared" si="1"/>
        <v>ロシア</v>
      </c>
      <c r="Q26" s="23"/>
      <c r="R26" s="93"/>
    </row>
    <row r="27" spans="2:18" ht="18.899999999999999" customHeight="1">
      <c r="B27" s="93"/>
      <c r="C27" s="24"/>
      <c r="D27" s="21" t="s">
        <v>23</v>
      </c>
      <c r="E27" s="71">
        <v>16</v>
      </c>
      <c r="F27" s="71">
        <v>22</v>
      </c>
      <c r="G27" s="71">
        <v>8</v>
      </c>
      <c r="H27" s="72">
        <v>11</v>
      </c>
      <c r="I27" s="71">
        <v>13</v>
      </c>
      <c r="J27" s="73"/>
      <c r="K27" s="74">
        <v>21</v>
      </c>
      <c r="L27" s="75">
        <v>4</v>
      </c>
      <c r="M27" s="76">
        <v>5</v>
      </c>
      <c r="N27" s="79">
        <v>8</v>
      </c>
      <c r="O27" s="79">
        <v>15</v>
      </c>
      <c r="P27" s="22" t="str">
        <f t="shared" si="1"/>
        <v>ドイツ</v>
      </c>
      <c r="Q27" s="23"/>
      <c r="R27" s="93"/>
    </row>
    <row r="28" spans="2:18" ht="18.899999999999999" customHeight="1">
      <c r="B28" s="93"/>
      <c r="C28" s="24"/>
      <c r="D28" s="21" t="s">
        <v>24</v>
      </c>
      <c r="E28" s="71">
        <v>41</v>
      </c>
      <c r="F28" s="71">
        <v>41</v>
      </c>
      <c r="G28" s="71">
        <v>32</v>
      </c>
      <c r="H28" s="72">
        <v>55</v>
      </c>
      <c r="I28" s="71">
        <v>46</v>
      </c>
      <c r="J28" s="73"/>
      <c r="K28" s="74">
        <v>33</v>
      </c>
      <c r="L28" s="75">
        <v>32</v>
      </c>
      <c r="M28" s="76">
        <v>17</v>
      </c>
      <c r="N28" s="79">
        <v>23</v>
      </c>
      <c r="O28" s="79">
        <v>33</v>
      </c>
      <c r="P28" s="22" t="str">
        <f t="shared" si="1"/>
        <v>フランス</v>
      </c>
      <c r="Q28" s="23"/>
      <c r="R28" s="93"/>
    </row>
    <row r="29" spans="2:18" ht="18.899999999999999" customHeight="1">
      <c r="B29" s="93"/>
      <c r="C29" s="20"/>
      <c r="D29" s="21" t="s">
        <v>19</v>
      </c>
      <c r="E29" s="71">
        <v>106</v>
      </c>
      <c r="F29" s="71">
        <v>78</v>
      </c>
      <c r="G29" s="71">
        <v>123</v>
      </c>
      <c r="H29" s="72">
        <v>117</v>
      </c>
      <c r="I29" s="71">
        <v>131</v>
      </c>
      <c r="J29" s="73"/>
      <c r="K29" s="74">
        <v>127</v>
      </c>
      <c r="L29" s="75">
        <v>93</v>
      </c>
      <c r="M29" s="76">
        <v>81</v>
      </c>
      <c r="N29" s="79">
        <v>62</v>
      </c>
      <c r="O29" s="79">
        <v>156</v>
      </c>
      <c r="P29" s="22" t="str">
        <f t="shared" si="1"/>
        <v>その他</v>
      </c>
      <c r="Q29" s="23"/>
      <c r="R29" s="93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6"/>
      <c r="N30" s="80"/>
      <c r="O30" s="80"/>
      <c r="P30" s="27"/>
      <c r="Q30" s="28"/>
      <c r="R30" s="19"/>
    </row>
    <row r="31" spans="2:18" ht="18.899999999999999" customHeight="1">
      <c r="B31" s="92" t="s">
        <v>1</v>
      </c>
      <c r="C31" s="24"/>
      <c r="D31" s="16" t="s">
        <v>7</v>
      </c>
      <c r="E31" s="61">
        <v>2376</v>
      </c>
      <c r="F31" s="61">
        <v>2035</v>
      </c>
      <c r="G31" s="61">
        <v>1205</v>
      </c>
      <c r="H31" s="67">
        <v>1509</v>
      </c>
      <c r="I31" s="61">
        <v>1418</v>
      </c>
      <c r="J31" s="63"/>
      <c r="K31" s="66">
        <v>1169</v>
      </c>
      <c r="L31" s="69">
        <v>1231</v>
      </c>
      <c r="M31" s="67">
        <v>918</v>
      </c>
      <c r="N31" s="78">
        <v>758</v>
      </c>
      <c r="O31" s="78">
        <f>SUM(O32:O35)</f>
        <v>1025</v>
      </c>
      <c r="P31" s="29" t="str">
        <f t="shared" ref="P31:P35" si="2">D31</f>
        <v>計</v>
      </c>
      <c r="Q31" s="18"/>
      <c r="R31" s="92" t="str">
        <f>B31</f>
        <v>の国
南北アメリカ州</v>
      </c>
    </row>
    <row r="32" spans="2:18" ht="18.899999999999999" customHeight="1">
      <c r="B32" s="93"/>
      <c r="C32" s="24"/>
      <c r="D32" s="21" t="s">
        <v>25</v>
      </c>
      <c r="E32" s="71">
        <v>205</v>
      </c>
      <c r="F32" s="71">
        <v>138</v>
      </c>
      <c r="G32" s="71">
        <v>175</v>
      </c>
      <c r="H32" s="72">
        <v>148</v>
      </c>
      <c r="I32" s="71">
        <v>134</v>
      </c>
      <c r="J32" s="73"/>
      <c r="K32" s="74">
        <v>146</v>
      </c>
      <c r="L32" s="75">
        <v>96</v>
      </c>
      <c r="M32" s="76">
        <v>72</v>
      </c>
      <c r="N32" s="79">
        <v>89</v>
      </c>
      <c r="O32" s="79">
        <v>125</v>
      </c>
      <c r="P32" s="22" t="str">
        <f t="shared" si="2"/>
        <v>アメリカ</v>
      </c>
      <c r="Q32" s="23"/>
      <c r="R32" s="93"/>
    </row>
    <row r="33" spans="2:18" ht="18.899999999999999" customHeight="1">
      <c r="B33" s="93"/>
      <c r="C33" s="24"/>
      <c r="D33" s="21" t="s">
        <v>26</v>
      </c>
      <c r="E33" s="71">
        <v>27</v>
      </c>
      <c r="F33" s="71">
        <v>31</v>
      </c>
      <c r="G33" s="71">
        <v>48</v>
      </c>
      <c r="H33" s="72">
        <v>132</v>
      </c>
      <c r="I33" s="71">
        <v>29</v>
      </c>
      <c r="J33" s="73"/>
      <c r="K33" s="74">
        <v>31</v>
      </c>
      <c r="L33" s="75">
        <v>20</v>
      </c>
      <c r="M33" s="76">
        <v>8</v>
      </c>
      <c r="N33" s="79">
        <v>12</v>
      </c>
      <c r="O33" s="79">
        <v>21</v>
      </c>
      <c r="P33" s="22" t="str">
        <f t="shared" si="2"/>
        <v>カナダ</v>
      </c>
      <c r="Q33" s="23"/>
      <c r="R33" s="93"/>
    </row>
    <row r="34" spans="2:18" ht="18.899999999999999" customHeight="1">
      <c r="B34" s="93"/>
      <c r="C34" s="24"/>
      <c r="D34" s="21" t="s">
        <v>27</v>
      </c>
      <c r="E34" s="71">
        <v>1474</v>
      </c>
      <c r="F34" s="71">
        <v>1282</v>
      </c>
      <c r="G34" s="71">
        <v>495</v>
      </c>
      <c r="H34" s="72">
        <v>839</v>
      </c>
      <c r="I34" s="71">
        <v>795</v>
      </c>
      <c r="J34" s="73"/>
      <c r="K34" s="74">
        <v>650</v>
      </c>
      <c r="L34" s="75">
        <v>682</v>
      </c>
      <c r="M34" s="76">
        <v>514</v>
      </c>
      <c r="N34" s="79">
        <v>461</v>
      </c>
      <c r="O34" s="79">
        <v>467</v>
      </c>
      <c r="P34" s="22" t="str">
        <f t="shared" si="2"/>
        <v>ブラジル</v>
      </c>
      <c r="Q34" s="23"/>
      <c r="R34" s="93"/>
    </row>
    <row r="35" spans="2:18" ht="18.899999999999999" customHeight="1">
      <c r="B35" s="93"/>
      <c r="C35" s="24"/>
      <c r="D35" s="21" t="s">
        <v>19</v>
      </c>
      <c r="E35" s="71">
        <v>670</v>
      </c>
      <c r="F35" s="71">
        <v>584</v>
      </c>
      <c r="G35" s="71">
        <v>487</v>
      </c>
      <c r="H35" s="72">
        <v>390</v>
      </c>
      <c r="I35" s="71">
        <v>460</v>
      </c>
      <c r="J35" s="73"/>
      <c r="K35" s="74">
        <v>342</v>
      </c>
      <c r="L35" s="75">
        <v>433</v>
      </c>
      <c r="M35" s="76">
        <v>324</v>
      </c>
      <c r="N35" s="79">
        <v>196</v>
      </c>
      <c r="O35" s="79">
        <v>412</v>
      </c>
      <c r="P35" s="22" t="str">
        <f t="shared" si="2"/>
        <v>その他</v>
      </c>
      <c r="Q35" s="23"/>
      <c r="R35" s="93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6"/>
      <c r="N36" s="80"/>
      <c r="O36" s="80"/>
      <c r="P36" s="27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153</v>
      </c>
      <c r="F37" s="61">
        <v>286</v>
      </c>
      <c r="G37" s="61">
        <v>263</v>
      </c>
      <c r="H37" s="67">
        <v>165</v>
      </c>
      <c r="I37" s="61">
        <v>236</v>
      </c>
      <c r="J37" s="63"/>
      <c r="K37" s="66">
        <v>142</v>
      </c>
      <c r="L37" s="69">
        <v>167</v>
      </c>
      <c r="M37" s="81">
        <v>264</v>
      </c>
      <c r="N37" s="78">
        <v>130</v>
      </c>
      <c r="O37" s="78">
        <v>137</v>
      </c>
      <c r="P37" s="29" t="str">
        <f t="shared" ref="P37:P40" si="3">D37</f>
        <v>アフリカ州の国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62</v>
      </c>
      <c r="F38" s="61">
        <v>49</v>
      </c>
      <c r="G38" s="61">
        <v>67</v>
      </c>
      <c r="H38" s="67">
        <v>88</v>
      </c>
      <c r="I38" s="61">
        <v>61</v>
      </c>
      <c r="J38" s="63"/>
      <c r="K38" s="66">
        <v>65</v>
      </c>
      <c r="L38" s="69">
        <v>49</v>
      </c>
      <c r="M38" s="81">
        <v>26</v>
      </c>
      <c r="N38" s="78">
        <v>26</v>
      </c>
      <c r="O38" s="78">
        <v>55</v>
      </c>
      <c r="P38" s="29" t="str">
        <f t="shared" si="3"/>
        <v>オセアニア州の国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4</v>
      </c>
      <c r="F39" s="61">
        <v>1</v>
      </c>
      <c r="G39" s="82">
        <v>1</v>
      </c>
      <c r="H39" s="67">
        <v>2</v>
      </c>
      <c r="I39" s="61">
        <v>30</v>
      </c>
      <c r="J39" s="63"/>
      <c r="K39" s="66">
        <v>0</v>
      </c>
      <c r="L39" s="69">
        <v>1</v>
      </c>
      <c r="M39" s="81">
        <v>0</v>
      </c>
      <c r="N39" s="78">
        <v>1</v>
      </c>
      <c r="O39" s="78">
        <v>0</v>
      </c>
      <c r="P39" s="29" t="str">
        <f t="shared" si="3"/>
        <v>無国籍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3">
        <v>0</v>
      </c>
      <c r="F40" s="83">
        <v>1</v>
      </c>
      <c r="G40" s="83">
        <v>0</v>
      </c>
      <c r="H40" s="84">
        <v>0</v>
      </c>
      <c r="I40" s="84">
        <v>0</v>
      </c>
      <c r="J40" s="63"/>
      <c r="K40" s="63">
        <v>0</v>
      </c>
      <c r="L40" s="69">
        <v>0</v>
      </c>
      <c r="M40" s="63">
        <v>0</v>
      </c>
      <c r="N40" s="78">
        <v>0</v>
      </c>
      <c r="O40" s="78">
        <v>0</v>
      </c>
      <c r="P40" s="29" t="str">
        <f t="shared" si="3"/>
        <v>国籍不明</v>
      </c>
      <c r="Q40" s="18"/>
      <c r="R40" s="28"/>
    </row>
    <row r="41" spans="2:18" ht="18.75" customHeight="1">
      <c r="B41" s="99" t="s">
        <v>54</v>
      </c>
      <c r="C41" s="100"/>
      <c r="D41" s="100"/>
      <c r="E41" s="100"/>
      <c r="F41" s="100"/>
      <c r="G41" s="100"/>
      <c r="H41" s="100"/>
      <c r="I41" s="100"/>
      <c r="K41" s="32"/>
      <c r="L41" s="32"/>
      <c r="M41" s="32"/>
      <c r="N41" s="32"/>
      <c r="O41" s="32"/>
      <c r="P41" s="32"/>
      <c r="Q41" s="32"/>
      <c r="R41" s="32"/>
    </row>
    <row r="42" spans="2:18" ht="13.5" customHeight="1">
      <c r="B42" s="91" t="s">
        <v>38</v>
      </c>
      <c r="C42" s="91"/>
      <c r="D42" s="91"/>
      <c r="E42" s="91"/>
      <c r="F42" s="91"/>
      <c r="G42" s="91"/>
      <c r="H42" s="91"/>
      <c r="I42" s="91"/>
    </row>
    <row r="43" spans="2:18">
      <c r="B43" s="90" t="s">
        <v>58</v>
      </c>
      <c r="C43" s="91"/>
      <c r="D43" s="91"/>
      <c r="E43" s="91"/>
      <c r="F43" s="91"/>
      <c r="G43" s="91"/>
      <c r="H43" s="91"/>
      <c r="I43" s="91"/>
    </row>
    <row r="46" spans="2:18" ht="14.4">
      <c r="D46" s="33" t="s">
        <v>33</v>
      </c>
      <c r="E46" s="34"/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</sheetData>
  <mergeCells count="14">
    <mergeCell ref="E2:H2"/>
    <mergeCell ref="L2:O2"/>
    <mergeCell ref="B41:I41"/>
    <mergeCell ref="B42:I42"/>
    <mergeCell ref="B4:D4"/>
    <mergeCell ref="P5:R5"/>
    <mergeCell ref="B5:D5"/>
    <mergeCell ref="B43:I43"/>
    <mergeCell ref="B31:B35"/>
    <mergeCell ref="R31:R35"/>
    <mergeCell ref="R8:R21"/>
    <mergeCell ref="R23:R29"/>
    <mergeCell ref="B8:B21"/>
    <mergeCell ref="B23:B29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2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3" sqref="C3"/>
    </sheetView>
  </sheetViews>
  <sheetFormatPr defaultColWidth="9.109375" defaultRowHeight="12"/>
  <cols>
    <col min="1" max="1" width="2.6640625" style="34" customWidth="1"/>
    <col min="2" max="2" width="6.5546875" style="34" customWidth="1"/>
    <col min="3" max="3" width="2.6640625" style="34" customWidth="1"/>
    <col min="4" max="4" width="20" style="34" customWidth="1"/>
    <col min="5" max="9" width="15" style="34" customWidth="1"/>
    <col min="10" max="10" width="3" style="36" customWidth="1"/>
    <col min="11" max="15" width="15" style="34" customWidth="1"/>
    <col min="16" max="16" width="21.88671875" style="34" customWidth="1"/>
    <col min="17" max="18" width="6.5546875" style="34" customWidth="1"/>
    <col min="19" max="16384" width="9.109375" style="34"/>
  </cols>
  <sheetData>
    <row r="1" spans="2:18">
      <c r="B1" s="56" t="s">
        <v>42</v>
      </c>
      <c r="K1" s="56" t="s">
        <v>43</v>
      </c>
    </row>
    <row r="2" spans="2:18" s="40" customFormat="1" ht="14.4">
      <c r="B2" s="37"/>
      <c r="C2" s="38"/>
      <c r="D2" s="38"/>
      <c r="E2" s="103" t="s">
        <v>51</v>
      </c>
      <c r="F2" s="104"/>
      <c r="G2" s="104"/>
      <c r="H2" s="104"/>
      <c r="I2" s="38"/>
      <c r="J2" s="39"/>
      <c r="K2" s="37"/>
      <c r="L2" s="103" t="s">
        <v>41</v>
      </c>
      <c r="M2" s="104"/>
      <c r="N2" s="104"/>
      <c r="O2" s="104"/>
      <c r="P2" s="38"/>
      <c r="Q2" s="38"/>
    </row>
    <row r="3" spans="2:18" s="40" customFormat="1" ht="12.75" customHeight="1">
      <c r="B3" s="41"/>
      <c r="C3" s="41"/>
      <c r="D3" s="41"/>
      <c r="E3" s="41"/>
      <c r="F3" s="41"/>
      <c r="G3" s="41"/>
      <c r="H3" s="41"/>
      <c r="I3" s="41"/>
      <c r="J3" s="42"/>
      <c r="K3" s="43"/>
      <c r="L3" s="41"/>
      <c r="M3" s="41"/>
      <c r="N3" s="41"/>
      <c r="O3" s="41"/>
      <c r="P3" s="41"/>
      <c r="Q3" s="41"/>
    </row>
    <row r="4" spans="2:18" s="40" customFormat="1" ht="18.75" customHeight="1" thickBot="1">
      <c r="B4" s="102" t="s">
        <v>32</v>
      </c>
      <c r="C4" s="102"/>
      <c r="D4" s="102"/>
      <c r="E4" s="44"/>
      <c r="F4" s="44"/>
      <c r="G4" s="44"/>
      <c r="H4" s="44"/>
      <c r="I4" s="44"/>
      <c r="J4" s="45"/>
      <c r="K4" s="44"/>
      <c r="L4" s="44"/>
      <c r="M4" s="44"/>
      <c r="N4" s="44"/>
      <c r="O4" s="44"/>
      <c r="P4" s="44"/>
      <c r="Q4" s="46"/>
    </row>
    <row r="5" spans="2:18" s="40" customFormat="1" ht="21" customHeight="1">
      <c r="B5" s="87" t="s">
        <v>5</v>
      </c>
      <c r="C5" s="88"/>
      <c r="D5" s="89"/>
      <c r="E5" s="48" t="str">
        <f>'01'!E5</f>
        <v>2014年</v>
      </c>
      <c r="F5" s="48" t="str">
        <f>'01'!F5</f>
        <v>2015年</v>
      </c>
      <c r="G5" s="48" t="str">
        <f>'01'!G5</f>
        <v>2016年</v>
      </c>
      <c r="H5" s="59" t="str">
        <f>'01'!H5</f>
        <v>2017年</v>
      </c>
      <c r="I5" s="59" t="str">
        <f>'01'!I5</f>
        <v>2018年</v>
      </c>
      <c r="J5" s="47"/>
      <c r="K5" s="60" t="str">
        <f>'01'!K5</f>
        <v>2019年</v>
      </c>
      <c r="L5" s="48" t="str">
        <f>'01'!L5</f>
        <v>2020年</v>
      </c>
      <c r="M5" s="48" t="str">
        <f>'01'!M5</f>
        <v>2021年</v>
      </c>
      <c r="N5" s="48" t="str">
        <f>'01'!N5</f>
        <v>2022年</v>
      </c>
      <c r="O5" s="48" t="str">
        <f>'01'!O5</f>
        <v>2023年</v>
      </c>
      <c r="P5" s="86" t="s">
        <v>4</v>
      </c>
      <c r="Q5" s="87"/>
      <c r="R5" s="87"/>
    </row>
    <row r="6" spans="2:18" ht="18.899999999999999" customHeight="1">
      <c r="B6" s="15"/>
      <c r="C6" s="15"/>
      <c r="D6" s="16" t="s">
        <v>6</v>
      </c>
      <c r="E6" s="61">
        <v>5787</v>
      </c>
      <c r="F6" s="61">
        <v>6187</v>
      </c>
      <c r="G6" s="61">
        <v>6097</v>
      </c>
      <c r="H6" s="67">
        <v>6113</v>
      </c>
      <c r="I6" s="61">
        <v>5844</v>
      </c>
      <c r="J6" s="63"/>
      <c r="K6" s="66">
        <v>5563</v>
      </c>
      <c r="L6" s="61">
        <v>5634</v>
      </c>
      <c r="M6" s="65">
        <v>5573</v>
      </c>
      <c r="N6" s="66">
        <v>5014</v>
      </c>
      <c r="O6" s="65">
        <f>SUM(O8,O23,O31,O37,O38,O39,O40)</f>
        <v>5735</v>
      </c>
      <c r="P6" s="17" t="s">
        <v>6</v>
      </c>
      <c r="Q6" s="18"/>
      <c r="R6" s="19"/>
    </row>
    <row r="7" spans="2:18" ht="18.899999999999999" customHeight="1"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1"/>
      <c r="O7" s="61"/>
      <c r="P7" s="17"/>
      <c r="Q7" s="18"/>
      <c r="R7" s="19"/>
    </row>
    <row r="8" spans="2:18" ht="18.899999999999999" customHeight="1">
      <c r="B8" s="94" t="s">
        <v>3</v>
      </c>
      <c r="C8" s="20"/>
      <c r="D8" s="16" t="s">
        <v>7</v>
      </c>
      <c r="E8" s="61">
        <v>4573</v>
      </c>
      <c r="F8" s="61">
        <v>5032</v>
      </c>
      <c r="G8" s="61">
        <v>4940</v>
      </c>
      <c r="H8" s="67">
        <v>4925</v>
      </c>
      <c r="I8" s="61">
        <v>4717</v>
      </c>
      <c r="J8" s="63"/>
      <c r="K8" s="66">
        <v>4441</v>
      </c>
      <c r="L8" s="69">
        <v>4609</v>
      </c>
      <c r="M8" s="69">
        <v>4775</v>
      </c>
      <c r="N8" s="70">
        <v>4199</v>
      </c>
      <c r="O8" s="70">
        <f>SUM(O9:O21)</f>
        <v>4675</v>
      </c>
      <c r="P8" s="17" t="s">
        <v>7</v>
      </c>
      <c r="Q8" s="18"/>
      <c r="R8" s="94" t="s">
        <v>3</v>
      </c>
    </row>
    <row r="9" spans="2:18" ht="18.899999999999999" customHeight="1">
      <c r="B9" s="95"/>
      <c r="C9" s="20"/>
      <c r="D9" s="21" t="s">
        <v>8</v>
      </c>
      <c r="E9" s="71">
        <v>396</v>
      </c>
      <c r="F9" s="71">
        <v>444</v>
      </c>
      <c r="G9" s="71">
        <v>398</v>
      </c>
      <c r="H9" s="72">
        <v>391</v>
      </c>
      <c r="I9" s="71">
        <v>375</v>
      </c>
      <c r="J9" s="73"/>
      <c r="K9" s="74">
        <v>328</v>
      </c>
      <c r="L9" s="75">
        <v>244</v>
      </c>
      <c r="M9" s="75">
        <v>227</v>
      </c>
      <c r="N9" s="85">
        <v>207</v>
      </c>
      <c r="O9" s="85">
        <v>251</v>
      </c>
      <c r="P9" s="49" t="s">
        <v>8</v>
      </c>
      <c r="Q9" s="23"/>
      <c r="R9" s="95"/>
    </row>
    <row r="10" spans="2:18" ht="18.899999999999999" customHeight="1">
      <c r="B10" s="95"/>
      <c r="C10" s="20"/>
      <c r="D10" s="21" t="s">
        <v>9</v>
      </c>
      <c r="E10" s="71">
        <v>2039</v>
      </c>
      <c r="F10" s="71">
        <v>1972</v>
      </c>
      <c r="G10" s="71">
        <v>1856</v>
      </c>
      <c r="H10" s="72">
        <v>1749</v>
      </c>
      <c r="I10" s="71">
        <v>1583</v>
      </c>
      <c r="J10" s="73"/>
      <c r="K10" s="74">
        <v>1559</v>
      </c>
      <c r="L10" s="75">
        <v>1568</v>
      </c>
      <c r="M10" s="75">
        <v>1371</v>
      </c>
      <c r="N10" s="85">
        <v>1207</v>
      </c>
      <c r="O10" s="85">
        <v>1333</v>
      </c>
      <c r="P10" s="49" t="s">
        <v>9</v>
      </c>
      <c r="Q10" s="23"/>
      <c r="R10" s="95"/>
    </row>
    <row r="11" spans="2:18" ht="18.899999999999999" customHeight="1">
      <c r="B11" s="95"/>
      <c r="C11" s="24"/>
      <c r="D11" s="21" t="s">
        <v>10</v>
      </c>
      <c r="E11" s="71">
        <v>22</v>
      </c>
      <c r="F11" s="71">
        <v>27</v>
      </c>
      <c r="G11" s="71">
        <v>33</v>
      </c>
      <c r="H11" s="72">
        <v>17</v>
      </c>
      <c r="I11" s="71">
        <v>21</v>
      </c>
      <c r="J11" s="73"/>
      <c r="K11" s="74">
        <v>16</v>
      </c>
      <c r="L11" s="75">
        <v>19</v>
      </c>
      <c r="M11" s="75">
        <v>16</v>
      </c>
      <c r="N11" s="85">
        <v>19</v>
      </c>
      <c r="O11" s="85">
        <v>20</v>
      </c>
      <c r="P11" s="49" t="s">
        <v>10</v>
      </c>
      <c r="Q11" s="23"/>
      <c r="R11" s="95"/>
    </row>
    <row r="12" spans="2:18" ht="18.899999999999999" customHeight="1">
      <c r="B12" s="95"/>
      <c r="C12" s="24"/>
      <c r="D12" s="21" t="s">
        <v>11</v>
      </c>
      <c r="E12" s="71">
        <v>41</v>
      </c>
      <c r="F12" s="71">
        <v>41</v>
      </c>
      <c r="G12" s="71">
        <v>48</v>
      </c>
      <c r="H12" s="72">
        <v>51</v>
      </c>
      <c r="I12" s="71">
        <v>60</v>
      </c>
      <c r="J12" s="73"/>
      <c r="K12" s="74">
        <v>48</v>
      </c>
      <c r="L12" s="75">
        <v>72</v>
      </c>
      <c r="M12" s="75">
        <v>66</v>
      </c>
      <c r="N12" s="85">
        <v>61</v>
      </c>
      <c r="O12" s="85">
        <v>73</v>
      </c>
      <c r="P12" s="49" t="s">
        <v>11</v>
      </c>
      <c r="Q12" s="23"/>
      <c r="R12" s="95"/>
    </row>
    <row r="13" spans="2:18" ht="18.899999999999999" customHeight="1">
      <c r="B13" s="95"/>
      <c r="C13" s="24"/>
      <c r="D13" s="21" t="s">
        <v>12</v>
      </c>
      <c r="E13" s="71">
        <v>29</v>
      </c>
      <c r="F13" s="71">
        <v>33</v>
      </c>
      <c r="G13" s="71">
        <v>53</v>
      </c>
      <c r="H13" s="72">
        <v>59</v>
      </c>
      <c r="I13" s="71">
        <v>68</v>
      </c>
      <c r="J13" s="73"/>
      <c r="K13" s="74">
        <v>40</v>
      </c>
      <c r="L13" s="75">
        <v>55</v>
      </c>
      <c r="M13" s="75">
        <v>53</v>
      </c>
      <c r="N13" s="85">
        <v>52</v>
      </c>
      <c r="O13" s="85">
        <v>76</v>
      </c>
      <c r="P13" s="49" t="s">
        <v>12</v>
      </c>
      <c r="Q13" s="23"/>
      <c r="R13" s="95"/>
    </row>
    <row r="14" spans="2:18" ht="18.899999999999999" customHeight="1">
      <c r="B14" s="95"/>
      <c r="C14" s="24"/>
      <c r="D14" s="21" t="s">
        <v>13</v>
      </c>
      <c r="E14" s="71">
        <v>64</v>
      </c>
      <c r="F14" s="71">
        <v>70</v>
      </c>
      <c r="G14" s="71">
        <v>80</v>
      </c>
      <c r="H14" s="72">
        <v>123</v>
      </c>
      <c r="I14" s="71">
        <v>155</v>
      </c>
      <c r="J14" s="73"/>
      <c r="K14" s="74">
        <v>141</v>
      </c>
      <c r="L14" s="75">
        <v>138</v>
      </c>
      <c r="M14" s="75">
        <v>151</v>
      </c>
      <c r="N14" s="85">
        <v>133</v>
      </c>
      <c r="O14" s="85">
        <v>138</v>
      </c>
      <c r="P14" s="49" t="s">
        <v>13</v>
      </c>
      <c r="Q14" s="23"/>
      <c r="R14" s="95"/>
    </row>
    <row r="15" spans="2:18" ht="18.899999999999999" customHeight="1">
      <c r="B15" s="95"/>
      <c r="C15" s="24"/>
      <c r="D15" s="21" t="s">
        <v>14</v>
      </c>
      <c r="E15" s="71">
        <v>71</v>
      </c>
      <c r="F15" s="71">
        <v>72</v>
      </c>
      <c r="G15" s="71">
        <v>80</v>
      </c>
      <c r="H15" s="72">
        <v>61</v>
      </c>
      <c r="I15" s="71">
        <v>55</v>
      </c>
      <c r="J15" s="73"/>
      <c r="K15" s="74">
        <v>63</v>
      </c>
      <c r="L15" s="75">
        <v>60</v>
      </c>
      <c r="M15" s="75">
        <v>53</v>
      </c>
      <c r="N15" s="85">
        <v>44</v>
      </c>
      <c r="O15" s="85">
        <v>84</v>
      </c>
      <c r="P15" s="49" t="s">
        <v>14</v>
      </c>
      <c r="Q15" s="23"/>
      <c r="R15" s="95"/>
    </row>
    <row r="16" spans="2:18" ht="18.899999999999999" customHeight="1">
      <c r="B16" s="95"/>
      <c r="C16" s="24"/>
      <c r="D16" s="21" t="s">
        <v>15</v>
      </c>
      <c r="E16" s="71">
        <v>39</v>
      </c>
      <c r="F16" s="71">
        <v>39</v>
      </c>
      <c r="G16" s="71">
        <v>50</v>
      </c>
      <c r="H16" s="72">
        <v>47</v>
      </c>
      <c r="I16" s="71">
        <v>51</v>
      </c>
      <c r="J16" s="73"/>
      <c r="K16" s="74">
        <v>43</v>
      </c>
      <c r="L16" s="75">
        <v>49</v>
      </c>
      <c r="M16" s="75">
        <v>44</v>
      </c>
      <c r="N16" s="85">
        <v>71</v>
      </c>
      <c r="O16" s="85">
        <v>73</v>
      </c>
      <c r="P16" s="49" t="s">
        <v>15</v>
      </c>
      <c r="Q16" s="23"/>
      <c r="R16" s="95"/>
    </row>
    <row r="17" spans="2:18" ht="18.899999999999999" customHeight="1">
      <c r="B17" s="95"/>
      <c r="C17" s="20"/>
      <c r="D17" s="25" t="s">
        <v>39</v>
      </c>
      <c r="E17" s="71">
        <v>27</v>
      </c>
      <c r="F17" s="71">
        <v>47</v>
      </c>
      <c r="G17" s="71">
        <v>23</v>
      </c>
      <c r="H17" s="72">
        <v>28</v>
      </c>
      <c r="I17" s="71">
        <v>43</v>
      </c>
      <c r="J17" s="73"/>
      <c r="K17" s="74">
        <v>42</v>
      </c>
      <c r="L17" s="75">
        <v>33</v>
      </c>
      <c r="M17" s="75">
        <v>33</v>
      </c>
      <c r="N17" s="85">
        <v>36</v>
      </c>
      <c r="O17" s="85">
        <v>60</v>
      </c>
      <c r="P17" s="50" t="s">
        <v>39</v>
      </c>
      <c r="Q17" s="23"/>
      <c r="R17" s="95"/>
    </row>
    <row r="18" spans="2:18" ht="18.899999999999999" customHeight="1">
      <c r="B18" s="95"/>
      <c r="C18" s="20"/>
      <c r="D18" s="21" t="s">
        <v>16</v>
      </c>
      <c r="E18" s="71">
        <v>410</v>
      </c>
      <c r="F18" s="71">
        <v>435</v>
      </c>
      <c r="G18" s="71">
        <v>420</v>
      </c>
      <c r="H18" s="72">
        <v>422</v>
      </c>
      <c r="I18" s="71">
        <v>368</v>
      </c>
      <c r="J18" s="73"/>
      <c r="K18" s="74">
        <v>391</v>
      </c>
      <c r="L18" s="75">
        <v>335</v>
      </c>
      <c r="M18" s="75">
        <v>374</v>
      </c>
      <c r="N18" s="85">
        <v>334</v>
      </c>
      <c r="O18" s="85">
        <v>357</v>
      </c>
      <c r="P18" s="49" t="s">
        <v>16</v>
      </c>
      <c r="Q18" s="23"/>
      <c r="R18" s="95"/>
    </row>
    <row r="19" spans="2:18" ht="18.899999999999999" customHeight="1">
      <c r="B19" s="95"/>
      <c r="C19" s="20"/>
      <c r="D19" s="21" t="s">
        <v>17</v>
      </c>
      <c r="E19" s="71">
        <v>1136</v>
      </c>
      <c r="F19" s="71">
        <v>1475</v>
      </c>
      <c r="G19" s="71">
        <v>1470</v>
      </c>
      <c r="H19" s="72">
        <v>1443</v>
      </c>
      <c r="I19" s="71">
        <v>1373</v>
      </c>
      <c r="J19" s="73"/>
      <c r="K19" s="74">
        <v>1244</v>
      </c>
      <c r="L19" s="75">
        <v>1495</v>
      </c>
      <c r="M19" s="75">
        <v>1908</v>
      </c>
      <c r="N19" s="85">
        <v>1581</v>
      </c>
      <c r="O19" s="85">
        <v>1608</v>
      </c>
      <c r="P19" s="49" t="s">
        <v>17</v>
      </c>
      <c r="Q19" s="23"/>
      <c r="R19" s="95"/>
    </row>
    <row r="20" spans="2:18" ht="18.899999999999999" customHeight="1">
      <c r="B20" s="95"/>
      <c r="C20" s="20"/>
      <c r="D20" s="21" t="s">
        <v>18</v>
      </c>
      <c r="E20" s="71">
        <v>12</v>
      </c>
      <c r="F20" s="71">
        <v>16</v>
      </c>
      <c r="G20" s="71">
        <v>15</v>
      </c>
      <c r="H20" s="72">
        <v>92</v>
      </c>
      <c r="I20" s="71">
        <v>97</v>
      </c>
      <c r="J20" s="73"/>
      <c r="K20" s="74">
        <v>71</v>
      </c>
      <c r="L20" s="75">
        <v>48</v>
      </c>
      <c r="M20" s="75">
        <v>9</v>
      </c>
      <c r="N20" s="85">
        <v>6</v>
      </c>
      <c r="O20" s="85">
        <v>22</v>
      </c>
      <c r="P20" s="49" t="s">
        <v>18</v>
      </c>
      <c r="Q20" s="23"/>
      <c r="R20" s="95"/>
    </row>
    <row r="21" spans="2:18" ht="18.899999999999999" customHeight="1">
      <c r="B21" s="95"/>
      <c r="C21" s="20"/>
      <c r="D21" s="21" t="s">
        <v>19</v>
      </c>
      <c r="E21" s="71">
        <v>287</v>
      </c>
      <c r="F21" s="71">
        <v>361</v>
      </c>
      <c r="G21" s="71">
        <v>414</v>
      </c>
      <c r="H21" s="72">
        <v>442</v>
      </c>
      <c r="I21" s="71">
        <v>468</v>
      </c>
      <c r="J21" s="73"/>
      <c r="K21" s="74">
        <v>455</v>
      </c>
      <c r="L21" s="75">
        <v>493</v>
      </c>
      <c r="M21" s="75">
        <v>470</v>
      </c>
      <c r="N21" s="85">
        <v>448</v>
      </c>
      <c r="O21" s="85">
        <v>580</v>
      </c>
      <c r="P21" s="49" t="s">
        <v>19</v>
      </c>
      <c r="Q21" s="23"/>
      <c r="R21" s="95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5"/>
      <c r="N22" s="75"/>
      <c r="O22" s="75"/>
      <c r="P22" s="51"/>
      <c r="Q22" s="28"/>
      <c r="R22" s="20"/>
    </row>
    <row r="23" spans="2:18" ht="18.899999999999999" customHeight="1">
      <c r="B23" s="96" t="s">
        <v>2</v>
      </c>
      <c r="C23" s="24"/>
      <c r="D23" s="16" t="s">
        <v>7</v>
      </c>
      <c r="E23" s="61">
        <v>258</v>
      </c>
      <c r="F23" s="61">
        <v>229</v>
      </c>
      <c r="G23" s="61">
        <v>237</v>
      </c>
      <c r="H23" s="67">
        <v>286</v>
      </c>
      <c r="I23" s="61">
        <v>269</v>
      </c>
      <c r="J23" s="63"/>
      <c r="K23" s="66">
        <v>273</v>
      </c>
      <c r="L23" s="69">
        <v>193</v>
      </c>
      <c r="M23" s="69">
        <v>141</v>
      </c>
      <c r="N23" s="70">
        <v>136</v>
      </c>
      <c r="O23" s="70">
        <f>SUM(O24:O29)</f>
        <v>231</v>
      </c>
      <c r="P23" s="17" t="s">
        <v>7</v>
      </c>
      <c r="Q23" s="18"/>
      <c r="R23" s="96" t="s">
        <v>2</v>
      </c>
    </row>
    <row r="24" spans="2:18" ht="18.899999999999999" customHeight="1">
      <c r="B24" s="93"/>
      <c r="C24" s="24"/>
      <c r="D24" s="21" t="s">
        <v>20</v>
      </c>
      <c r="E24" s="71">
        <v>35</v>
      </c>
      <c r="F24" s="71">
        <v>29</v>
      </c>
      <c r="G24" s="71">
        <v>53</v>
      </c>
      <c r="H24" s="72">
        <v>41</v>
      </c>
      <c r="I24" s="71">
        <v>35</v>
      </c>
      <c r="J24" s="73"/>
      <c r="K24" s="74">
        <v>53</v>
      </c>
      <c r="L24" s="75">
        <v>30</v>
      </c>
      <c r="M24" s="75">
        <v>22</v>
      </c>
      <c r="N24" s="85">
        <v>22</v>
      </c>
      <c r="O24" s="85">
        <v>31</v>
      </c>
      <c r="P24" s="49" t="s">
        <v>20</v>
      </c>
      <c r="Q24" s="23"/>
      <c r="R24" s="93"/>
    </row>
    <row r="25" spans="2:18" ht="18.899999999999999" customHeight="1">
      <c r="B25" s="93"/>
      <c r="C25" s="24"/>
      <c r="D25" s="21" t="s">
        <v>21</v>
      </c>
      <c r="E25" s="71">
        <v>7</v>
      </c>
      <c r="F25" s="71">
        <v>13</v>
      </c>
      <c r="G25" s="71">
        <v>20</v>
      </c>
      <c r="H25" s="72">
        <v>7</v>
      </c>
      <c r="I25" s="71">
        <v>7</v>
      </c>
      <c r="J25" s="73"/>
      <c r="K25" s="74">
        <v>13</v>
      </c>
      <c r="L25" s="75">
        <v>6</v>
      </c>
      <c r="M25" s="75">
        <v>4</v>
      </c>
      <c r="N25" s="85">
        <v>4</v>
      </c>
      <c r="O25" s="85">
        <v>4</v>
      </c>
      <c r="P25" s="49" t="s">
        <v>21</v>
      </c>
      <c r="Q25" s="23"/>
      <c r="R25" s="93"/>
    </row>
    <row r="26" spans="2:18" ht="18.899999999999999" customHeight="1">
      <c r="B26" s="93"/>
      <c r="C26" s="24"/>
      <c r="D26" s="21" t="s">
        <v>22</v>
      </c>
      <c r="E26" s="71">
        <v>80</v>
      </c>
      <c r="F26" s="71">
        <v>60</v>
      </c>
      <c r="G26" s="71">
        <v>42</v>
      </c>
      <c r="H26" s="72">
        <v>62</v>
      </c>
      <c r="I26" s="71">
        <v>46</v>
      </c>
      <c r="J26" s="73"/>
      <c r="K26" s="74">
        <v>41</v>
      </c>
      <c r="L26" s="75">
        <v>32</v>
      </c>
      <c r="M26" s="75">
        <v>22</v>
      </c>
      <c r="N26" s="85">
        <v>19</v>
      </c>
      <c r="O26" s="85">
        <v>24</v>
      </c>
      <c r="P26" s="49" t="s">
        <v>22</v>
      </c>
      <c r="Q26" s="23"/>
      <c r="R26" s="93"/>
    </row>
    <row r="27" spans="2:18" ht="18.899999999999999" customHeight="1">
      <c r="B27" s="93"/>
      <c r="C27" s="24"/>
      <c r="D27" s="21" t="s">
        <v>23</v>
      </c>
      <c r="E27" s="71">
        <v>11</v>
      </c>
      <c r="F27" s="71">
        <v>20</v>
      </c>
      <c r="G27" s="71">
        <v>9</v>
      </c>
      <c r="H27" s="72">
        <v>10</v>
      </c>
      <c r="I27" s="71">
        <v>12</v>
      </c>
      <c r="J27" s="73"/>
      <c r="K27" s="74">
        <v>21</v>
      </c>
      <c r="L27" s="75">
        <v>4</v>
      </c>
      <c r="M27" s="75">
        <v>5</v>
      </c>
      <c r="N27" s="85">
        <v>9</v>
      </c>
      <c r="O27" s="85">
        <v>14</v>
      </c>
      <c r="P27" s="49" t="s">
        <v>23</v>
      </c>
      <c r="Q27" s="23"/>
      <c r="R27" s="93"/>
    </row>
    <row r="28" spans="2:18" ht="18.899999999999999" customHeight="1">
      <c r="B28" s="93"/>
      <c r="C28" s="24"/>
      <c r="D28" s="21" t="s">
        <v>24</v>
      </c>
      <c r="E28" s="71">
        <v>39</v>
      </c>
      <c r="F28" s="71">
        <v>32</v>
      </c>
      <c r="G28" s="71">
        <v>30</v>
      </c>
      <c r="H28" s="72">
        <v>54</v>
      </c>
      <c r="I28" s="71">
        <v>43</v>
      </c>
      <c r="J28" s="73"/>
      <c r="K28" s="74">
        <v>36</v>
      </c>
      <c r="L28" s="75">
        <v>34</v>
      </c>
      <c r="M28" s="75">
        <v>18</v>
      </c>
      <c r="N28" s="85">
        <v>21</v>
      </c>
      <c r="O28" s="85">
        <v>32</v>
      </c>
      <c r="P28" s="49" t="s">
        <v>24</v>
      </c>
      <c r="Q28" s="23"/>
      <c r="R28" s="93"/>
    </row>
    <row r="29" spans="2:18" ht="18.899999999999999" customHeight="1">
      <c r="B29" s="93"/>
      <c r="C29" s="20"/>
      <c r="D29" s="21" t="s">
        <v>19</v>
      </c>
      <c r="E29" s="71">
        <v>86</v>
      </c>
      <c r="F29" s="71">
        <v>75</v>
      </c>
      <c r="G29" s="71">
        <v>83</v>
      </c>
      <c r="H29" s="72">
        <v>112</v>
      </c>
      <c r="I29" s="71">
        <v>126</v>
      </c>
      <c r="J29" s="73"/>
      <c r="K29" s="74">
        <v>109</v>
      </c>
      <c r="L29" s="75">
        <v>87</v>
      </c>
      <c r="M29" s="75">
        <v>70</v>
      </c>
      <c r="N29" s="85">
        <v>61</v>
      </c>
      <c r="O29" s="85">
        <v>126</v>
      </c>
      <c r="P29" s="49" t="s">
        <v>19</v>
      </c>
      <c r="Q29" s="23"/>
      <c r="R29" s="93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5"/>
      <c r="N30" s="75"/>
      <c r="O30" s="75"/>
      <c r="P30" s="51"/>
      <c r="Q30" s="28"/>
      <c r="R30" s="19"/>
    </row>
    <row r="31" spans="2:18" ht="18.899999999999999" customHeight="1">
      <c r="B31" s="92" t="s">
        <v>1</v>
      </c>
      <c r="C31" s="24"/>
      <c r="D31" s="16" t="s">
        <v>7</v>
      </c>
      <c r="E31" s="61">
        <v>784</v>
      </c>
      <c r="F31" s="61">
        <v>778</v>
      </c>
      <c r="G31" s="61">
        <v>737</v>
      </c>
      <c r="H31" s="67">
        <v>718</v>
      </c>
      <c r="I31" s="61">
        <v>703</v>
      </c>
      <c r="J31" s="63"/>
      <c r="K31" s="66">
        <v>658</v>
      </c>
      <c r="L31" s="69">
        <v>656</v>
      </c>
      <c r="M31" s="69">
        <v>532</v>
      </c>
      <c r="N31" s="70">
        <v>548</v>
      </c>
      <c r="O31" s="70">
        <f>SUM(O32:O35)</f>
        <v>669</v>
      </c>
      <c r="P31" s="17" t="s">
        <v>7</v>
      </c>
      <c r="Q31" s="18"/>
      <c r="R31" s="92" t="s">
        <v>1</v>
      </c>
    </row>
    <row r="32" spans="2:18" ht="18.899999999999999" customHeight="1">
      <c r="B32" s="93"/>
      <c r="C32" s="24"/>
      <c r="D32" s="21" t="s">
        <v>25</v>
      </c>
      <c r="E32" s="71">
        <v>134</v>
      </c>
      <c r="F32" s="71">
        <v>103</v>
      </c>
      <c r="G32" s="71">
        <v>155</v>
      </c>
      <c r="H32" s="72">
        <v>124</v>
      </c>
      <c r="I32" s="71">
        <v>125</v>
      </c>
      <c r="J32" s="73"/>
      <c r="K32" s="74">
        <v>127</v>
      </c>
      <c r="L32" s="75">
        <v>96</v>
      </c>
      <c r="M32" s="75">
        <v>56</v>
      </c>
      <c r="N32" s="85">
        <v>77</v>
      </c>
      <c r="O32" s="85">
        <v>119</v>
      </c>
      <c r="P32" s="49" t="s">
        <v>25</v>
      </c>
      <c r="Q32" s="23"/>
      <c r="R32" s="93"/>
    </row>
    <row r="33" spans="2:18" ht="18.899999999999999" customHeight="1">
      <c r="B33" s="93"/>
      <c r="C33" s="24"/>
      <c r="D33" s="21" t="s">
        <v>26</v>
      </c>
      <c r="E33" s="71">
        <v>27</v>
      </c>
      <c r="F33" s="71">
        <v>30</v>
      </c>
      <c r="G33" s="71">
        <v>29</v>
      </c>
      <c r="H33" s="72">
        <v>17</v>
      </c>
      <c r="I33" s="71">
        <v>31</v>
      </c>
      <c r="J33" s="73"/>
      <c r="K33" s="74">
        <v>23</v>
      </c>
      <c r="L33" s="75">
        <v>16</v>
      </c>
      <c r="M33" s="75">
        <v>8</v>
      </c>
      <c r="N33" s="85">
        <v>9</v>
      </c>
      <c r="O33" s="85">
        <v>19</v>
      </c>
      <c r="P33" s="49" t="s">
        <v>26</v>
      </c>
      <c r="Q33" s="23"/>
      <c r="R33" s="93"/>
    </row>
    <row r="34" spans="2:18" ht="18.899999999999999" customHeight="1">
      <c r="B34" s="93"/>
      <c r="C34" s="24"/>
      <c r="D34" s="21" t="s">
        <v>27</v>
      </c>
      <c r="E34" s="71">
        <v>356</v>
      </c>
      <c r="F34" s="71">
        <v>358</v>
      </c>
      <c r="G34" s="71">
        <v>322</v>
      </c>
      <c r="H34" s="72">
        <v>362</v>
      </c>
      <c r="I34" s="71">
        <v>333</v>
      </c>
      <c r="J34" s="73"/>
      <c r="K34" s="74">
        <v>318</v>
      </c>
      <c r="L34" s="75">
        <v>351</v>
      </c>
      <c r="M34" s="75">
        <v>305</v>
      </c>
      <c r="N34" s="85">
        <v>322</v>
      </c>
      <c r="O34" s="85">
        <v>335</v>
      </c>
      <c r="P34" s="49" t="s">
        <v>27</v>
      </c>
      <c r="Q34" s="23"/>
      <c r="R34" s="93"/>
    </row>
    <row r="35" spans="2:18" ht="18.899999999999999" customHeight="1">
      <c r="B35" s="93"/>
      <c r="C35" s="24"/>
      <c r="D35" s="21" t="s">
        <v>19</v>
      </c>
      <c r="E35" s="71">
        <v>267</v>
      </c>
      <c r="F35" s="71">
        <v>287</v>
      </c>
      <c r="G35" s="71">
        <v>231</v>
      </c>
      <c r="H35" s="72">
        <v>215</v>
      </c>
      <c r="I35" s="71">
        <v>214</v>
      </c>
      <c r="J35" s="73"/>
      <c r="K35" s="74">
        <v>190</v>
      </c>
      <c r="L35" s="75">
        <v>193</v>
      </c>
      <c r="M35" s="75">
        <v>163</v>
      </c>
      <c r="N35" s="85">
        <v>140</v>
      </c>
      <c r="O35" s="85">
        <v>196</v>
      </c>
      <c r="P35" s="49" t="s">
        <v>19</v>
      </c>
      <c r="Q35" s="23"/>
      <c r="R35" s="93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5"/>
      <c r="N36" s="75"/>
      <c r="O36" s="75"/>
      <c r="P36" s="51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108</v>
      </c>
      <c r="F37" s="61">
        <v>98</v>
      </c>
      <c r="G37" s="61">
        <v>112</v>
      </c>
      <c r="H37" s="67">
        <v>100</v>
      </c>
      <c r="I37" s="61">
        <v>102</v>
      </c>
      <c r="J37" s="63"/>
      <c r="K37" s="66">
        <v>127</v>
      </c>
      <c r="L37" s="69">
        <v>127</v>
      </c>
      <c r="M37" s="69">
        <v>102</v>
      </c>
      <c r="N37" s="70">
        <v>110</v>
      </c>
      <c r="O37" s="70">
        <v>114</v>
      </c>
      <c r="P37" s="17" t="s">
        <v>28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59</v>
      </c>
      <c r="F38" s="61">
        <v>48</v>
      </c>
      <c r="G38" s="61">
        <v>69</v>
      </c>
      <c r="H38" s="67">
        <v>82</v>
      </c>
      <c r="I38" s="61">
        <v>51</v>
      </c>
      <c r="J38" s="63"/>
      <c r="K38" s="66">
        <v>64</v>
      </c>
      <c r="L38" s="69">
        <v>48</v>
      </c>
      <c r="M38" s="69">
        <v>22</v>
      </c>
      <c r="N38" s="70">
        <v>20</v>
      </c>
      <c r="O38" s="70">
        <v>46</v>
      </c>
      <c r="P38" s="17" t="s">
        <v>29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5</v>
      </c>
      <c r="F39" s="61">
        <v>1</v>
      </c>
      <c r="G39" s="61">
        <v>1</v>
      </c>
      <c r="H39" s="67">
        <v>2</v>
      </c>
      <c r="I39" s="61">
        <v>2</v>
      </c>
      <c r="J39" s="63"/>
      <c r="K39" s="66">
        <v>0</v>
      </c>
      <c r="L39" s="69">
        <v>1</v>
      </c>
      <c r="M39" s="69">
        <v>1</v>
      </c>
      <c r="N39" s="70">
        <v>1</v>
      </c>
      <c r="O39" s="70">
        <v>0</v>
      </c>
      <c r="P39" s="17" t="s">
        <v>30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2">
        <v>0</v>
      </c>
      <c r="F40" s="82">
        <v>1</v>
      </c>
      <c r="G40" s="82">
        <v>1</v>
      </c>
      <c r="H40" s="84">
        <v>0</v>
      </c>
      <c r="I40" s="84">
        <v>0</v>
      </c>
      <c r="J40" s="63"/>
      <c r="K40" s="63">
        <v>0</v>
      </c>
      <c r="L40" s="69">
        <v>0</v>
      </c>
      <c r="M40" s="69">
        <v>0</v>
      </c>
      <c r="N40" s="70">
        <v>0</v>
      </c>
      <c r="O40" s="70">
        <v>0</v>
      </c>
      <c r="P40" s="17" t="s">
        <v>31</v>
      </c>
      <c r="Q40" s="18"/>
      <c r="R40" s="52"/>
    </row>
    <row r="41" spans="2:18" ht="18.75" customHeight="1">
      <c r="B41" s="53"/>
      <c r="C41" s="53"/>
      <c r="D41" s="105"/>
      <c r="E41" s="105"/>
      <c r="F41" s="105"/>
      <c r="G41" s="105"/>
      <c r="H41" s="105"/>
      <c r="I41" s="105"/>
      <c r="K41" s="53"/>
      <c r="L41" s="53"/>
      <c r="M41" s="53"/>
      <c r="N41" s="53"/>
      <c r="O41" s="53"/>
      <c r="P41" s="53"/>
      <c r="Q41" s="53"/>
    </row>
    <row r="42" spans="2:18" ht="13.5" customHeight="1">
      <c r="D42" s="106"/>
      <c r="E42" s="106"/>
      <c r="F42" s="106"/>
      <c r="G42" s="106"/>
      <c r="H42" s="106"/>
      <c r="I42" s="106"/>
      <c r="L42" s="36"/>
      <c r="M42" s="36"/>
      <c r="N42" s="36"/>
      <c r="O42" s="36"/>
      <c r="P42" s="36"/>
      <c r="Q42" s="36"/>
    </row>
    <row r="46" spans="2:18" ht="14.4">
      <c r="D46" s="33" t="s">
        <v>33</v>
      </c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  <row r="51" spans="4:15" ht="14.4">
      <c r="D51" s="35"/>
    </row>
    <row r="52" spans="4:15" ht="14.4">
      <c r="D52" s="35"/>
    </row>
  </sheetData>
  <mergeCells count="13">
    <mergeCell ref="R31:R35"/>
    <mergeCell ref="D41:I41"/>
    <mergeCell ref="D42:I42"/>
    <mergeCell ref="B5:D5"/>
    <mergeCell ref="B8:B21"/>
    <mergeCell ref="B23:B29"/>
    <mergeCell ref="B31:B35"/>
    <mergeCell ref="R23:R29"/>
    <mergeCell ref="B4:D4"/>
    <mergeCell ref="P5:R5"/>
    <mergeCell ref="R8:R21"/>
    <mergeCell ref="E2:H2"/>
    <mergeCell ref="L2:O2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2024-11-05T06:48:34Z</dcterms:created>
  <dcterms:modified xsi:type="dcterms:W3CDTF">2024-11-05T06:48:39Z</dcterms:modified>
</cp:coreProperties>
</file>