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6B5208CB-DCE0-4EFF-B136-855F1508C8AF}" xr6:coauthVersionLast="36" xr6:coauthVersionMax="36" xr10:uidLastSave="{00000000-0000-0000-0000-000000000000}"/>
  <bookViews>
    <workbookView xWindow="14472" yWindow="32772" windowWidth="7728" windowHeight="8340" xr2:uid="{00000000-000D-0000-FFFF-FFFF00000000}"/>
  </bookViews>
  <sheets>
    <sheet name="069" sheetId="1" r:id="rId1"/>
  </sheets>
  <definedNames>
    <definedName name="_xlnm.Print_Area" localSheetId="0">'069'!$B$2:$R$59,'069'!$T$2:$AI$59</definedName>
  </definedNames>
  <calcPr calcId="191029"/>
</workbook>
</file>

<file path=xl/calcChain.xml><?xml version="1.0" encoding="utf-8"?>
<calcChain xmlns="http://schemas.openxmlformats.org/spreadsheetml/2006/main">
  <c r="I61" i="1" l="1"/>
  <c r="AD61" i="1"/>
  <c r="Z61" i="1"/>
  <c r="W61" i="1"/>
  <c r="T61" i="1"/>
  <c r="R61" i="1"/>
  <c r="Q61" i="1"/>
  <c r="P61" i="1"/>
  <c r="O61" i="1"/>
  <c r="N61" i="1"/>
  <c r="M61" i="1"/>
  <c r="L61" i="1"/>
  <c r="K61" i="1"/>
  <c r="J61" i="1"/>
  <c r="H59" i="1"/>
  <c r="H58" i="1"/>
  <c r="G58" i="1" s="1"/>
  <c r="H57" i="1"/>
  <c r="H56" i="1"/>
  <c r="G56" i="1" s="1"/>
  <c r="H55" i="1"/>
  <c r="H54" i="1"/>
  <c r="H53" i="1"/>
  <c r="G53" i="1" s="1"/>
  <c r="H52" i="1"/>
  <c r="G52" i="1" s="1"/>
  <c r="H51" i="1"/>
  <c r="G51" i="1" s="1"/>
  <c r="H50" i="1"/>
  <c r="G50" i="1" s="1"/>
  <c r="H49" i="1"/>
  <c r="G49" i="1" s="1"/>
  <c r="H48" i="1"/>
  <c r="G48" i="1" s="1"/>
  <c r="H47" i="1"/>
  <c r="H46" i="1"/>
  <c r="G46" i="1" s="1"/>
  <c r="H45" i="1"/>
  <c r="G45" i="1" s="1"/>
  <c r="H44" i="1"/>
  <c r="G44" i="1" s="1"/>
  <c r="H43" i="1"/>
  <c r="G43" i="1" s="1"/>
  <c r="H42" i="1"/>
  <c r="G42" i="1" s="1"/>
  <c r="H41" i="1"/>
  <c r="G41" i="1" s="1"/>
  <c r="H40" i="1"/>
  <c r="G40" i="1" s="1"/>
  <c r="H39" i="1"/>
  <c r="H38" i="1"/>
  <c r="G38" i="1" s="1"/>
  <c r="H37" i="1"/>
  <c r="G37" i="1" s="1"/>
  <c r="H36" i="1"/>
  <c r="H35" i="1"/>
  <c r="G35" i="1" s="1"/>
  <c r="H34" i="1"/>
  <c r="G34" i="1" s="1"/>
  <c r="H33" i="1"/>
  <c r="H32" i="1"/>
  <c r="G32" i="1" s="1"/>
  <c r="H31" i="1"/>
  <c r="H30" i="1"/>
  <c r="G30" i="1" s="1"/>
  <c r="H29" i="1"/>
  <c r="G29" i="1" s="1"/>
  <c r="H28" i="1"/>
  <c r="H27" i="1"/>
  <c r="G27" i="1" s="1"/>
  <c r="H26" i="1"/>
  <c r="G26" i="1" s="1"/>
  <c r="H25" i="1"/>
  <c r="H24" i="1"/>
  <c r="G24" i="1" s="1"/>
  <c r="H23" i="1"/>
  <c r="H22" i="1"/>
  <c r="G22" i="1" s="1"/>
  <c r="H21" i="1"/>
  <c r="G21" i="1" s="1"/>
  <c r="H20" i="1"/>
  <c r="H19" i="1"/>
  <c r="G19" i="1" s="1"/>
  <c r="H18" i="1"/>
  <c r="G18" i="1" s="1"/>
  <c r="H17" i="1"/>
  <c r="H16" i="1"/>
  <c r="G16" i="1" s="1"/>
  <c r="H15" i="1"/>
  <c r="H14" i="1"/>
  <c r="G14" i="1" s="1"/>
  <c r="H13" i="1"/>
  <c r="G13" i="1" s="1"/>
  <c r="H12" i="1"/>
  <c r="H11" i="1"/>
  <c r="H10" i="1"/>
  <c r="H9" i="1"/>
  <c r="H8" i="1"/>
  <c r="G55" i="1"/>
  <c r="G54" i="1"/>
  <c r="G47" i="1"/>
  <c r="G39" i="1"/>
  <c r="G36" i="1"/>
  <c r="G33" i="1"/>
  <c r="G31" i="1"/>
  <c r="G28" i="1"/>
  <c r="G25" i="1"/>
  <c r="G23" i="1"/>
  <c r="G20" i="1"/>
  <c r="G17" i="1"/>
  <c r="G15" i="1"/>
  <c r="G12" i="1"/>
  <c r="AL53" i="1" l="1"/>
  <c r="AK53" i="1" l="1"/>
  <c r="AL18" i="1"/>
  <c r="AK18" i="1"/>
  <c r="AL17" i="1"/>
  <c r="AK17" i="1"/>
  <c r="AL16" i="1"/>
  <c r="AK16" i="1"/>
  <c r="Z70" i="1"/>
  <c r="W70" i="1"/>
  <c r="J67" i="1"/>
  <c r="K67" i="1"/>
  <c r="L67" i="1"/>
  <c r="M67" i="1"/>
  <c r="N67" i="1"/>
  <c r="O67" i="1"/>
  <c r="P67" i="1"/>
  <c r="Q67" i="1"/>
  <c r="R67" i="1"/>
  <c r="T67" i="1"/>
  <c r="U67" i="1"/>
  <c r="V67" i="1"/>
  <c r="X67" i="1"/>
  <c r="Y67" i="1"/>
  <c r="Z67" i="1"/>
  <c r="AA67" i="1"/>
  <c r="AB67" i="1"/>
  <c r="AC67" i="1"/>
  <c r="AD67" i="1"/>
  <c r="L66" i="1"/>
  <c r="L68" i="1"/>
  <c r="L69" i="1"/>
  <c r="W64" i="1"/>
  <c r="AD69" i="1"/>
  <c r="AD66" i="1"/>
  <c r="U63" i="1"/>
  <c r="W63" i="1"/>
  <c r="X63" i="1"/>
  <c r="Y63" i="1"/>
  <c r="Z63" i="1"/>
  <c r="AA63" i="1"/>
  <c r="AB63" i="1"/>
  <c r="U65" i="1"/>
  <c r="V65" i="1"/>
  <c r="W65" i="1"/>
  <c r="X65" i="1"/>
  <c r="Y65" i="1"/>
  <c r="Z65" i="1"/>
  <c r="AA65" i="1"/>
  <c r="AB65" i="1"/>
  <c r="AC65" i="1"/>
  <c r="AD65" i="1"/>
  <c r="U66" i="1"/>
  <c r="V66" i="1"/>
  <c r="W66" i="1"/>
  <c r="X66" i="1"/>
  <c r="Y66" i="1"/>
  <c r="Z66" i="1"/>
  <c r="AA66" i="1"/>
  <c r="AB66" i="1"/>
  <c r="AC66" i="1"/>
  <c r="U68" i="1"/>
  <c r="V68" i="1"/>
  <c r="W68" i="1"/>
  <c r="X68" i="1"/>
  <c r="AB68" i="1"/>
  <c r="AD68" i="1"/>
  <c r="U69" i="1"/>
  <c r="V69" i="1"/>
  <c r="W69" i="1"/>
  <c r="X69" i="1"/>
  <c r="Y69" i="1"/>
  <c r="Z69" i="1"/>
  <c r="AA69" i="1"/>
  <c r="AB69" i="1"/>
  <c r="AC69" i="1"/>
  <c r="T69" i="1"/>
  <c r="T66" i="1"/>
  <c r="J62" i="1"/>
  <c r="AK36" i="1"/>
  <c r="AL35" i="1"/>
  <c r="AL34" i="1"/>
  <c r="AL33" i="1"/>
  <c r="AL32" i="1"/>
  <c r="AK15" i="1"/>
  <c r="AL14" i="1"/>
  <c r="AL13" i="1"/>
  <c r="AL12" i="1"/>
  <c r="I62" i="1"/>
  <c r="G11" i="1"/>
  <c r="AK11" i="1" s="1"/>
  <c r="G10" i="1"/>
  <c r="AK10" i="1" s="1"/>
  <c r="I63" i="1"/>
  <c r="J63" i="1"/>
  <c r="K63" i="1"/>
  <c r="M63" i="1"/>
  <c r="N63" i="1"/>
  <c r="O63" i="1"/>
  <c r="P63" i="1"/>
  <c r="Q63" i="1"/>
  <c r="R63" i="1"/>
  <c r="AL28" i="1"/>
  <c r="AK27" i="1"/>
  <c r="AL22" i="1"/>
  <c r="AK21" i="1"/>
  <c r="AK26" i="1"/>
  <c r="AK25" i="1"/>
  <c r="AK24" i="1"/>
  <c r="I65" i="1"/>
  <c r="J65" i="1"/>
  <c r="K65" i="1"/>
  <c r="M65" i="1"/>
  <c r="N65" i="1"/>
  <c r="O65" i="1"/>
  <c r="P65" i="1"/>
  <c r="Q65" i="1"/>
  <c r="R65" i="1"/>
  <c r="AL31" i="1"/>
  <c r="AL30" i="1"/>
  <c r="I66" i="1"/>
  <c r="J66" i="1"/>
  <c r="K66" i="1"/>
  <c r="M66" i="1"/>
  <c r="N66" i="1"/>
  <c r="O66" i="1"/>
  <c r="P66" i="1"/>
  <c r="Q66" i="1"/>
  <c r="R66" i="1"/>
  <c r="AK41" i="1"/>
  <c r="AL40" i="1"/>
  <c r="AL39" i="1"/>
  <c r="I68" i="1"/>
  <c r="J68" i="1"/>
  <c r="M68" i="1"/>
  <c r="Q68" i="1"/>
  <c r="AL44" i="1"/>
  <c r="AL45" i="1"/>
  <c r="AL46" i="1"/>
  <c r="AL47" i="1"/>
  <c r="AK48" i="1"/>
  <c r="AK49" i="1"/>
  <c r="AL51" i="1"/>
  <c r="AK52" i="1"/>
  <c r="I69" i="1"/>
  <c r="J69" i="1"/>
  <c r="K69" i="1"/>
  <c r="M69" i="1"/>
  <c r="N69" i="1"/>
  <c r="O69" i="1"/>
  <c r="P69" i="1"/>
  <c r="Q69" i="1"/>
  <c r="R69" i="1"/>
  <c r="AK58" i="1"/>
  <c r="O68" i="1"/>
  <c r="K68" i="1"/>
  <c r="R68" i="1"/>
  <c r="P68" i="1"/>
  <c r="N68" i="1"/>
  <c r="AL38" i="1"/>
  <c r="T68" i="1"/>
  <c r="AA68" i="1"/>
  <c r="AL23" i="1"/>
  <c r="T65" i="1"/>
  <c r="T63" i="1"/>
  <c r="AD63" i="1"/>
  <c r="AC63" i="1"/>
  <c r="L63" i="1"/>
  <c r="G9" i="1"/>
  <c r="L65" i="1"/>
  <c r="AB62" i="1"/>
  <c r="AD62" i="1"/>
  <c r="Y68" i="1"/>
  <c r="AC68" i="1"/>
  <c r="Z68" i="1"/>
  <c r="Z62" i="1"/>
  <c r="X62" i="1"/>
  <c r="Y62" i="1"/>
  <c r="V63" i="1"/>
  <c r="T62" i="1"/>
  <c r="Q62" i="1"/>
  <c r="O62" i="1"/>
  <c r="M62" i="1"/>
  <c r="W62" i="1"/>
  <c r="R62" i="1"/>
  <c r="N62" i="1"/>
  <c r="AC62" i="1"/>
  <c r="L62" i="1"/>
  <c r="P62" i="1"/>
  <c r="K62" i="1"/>
  <c r="AL8" i="1"/>
  <c r="AA62" i="1"/>
  <c r="V62" i="1"/>
  <c r="U62" i="1"/>
  <c r="I67" i="1"/>
  <c r="AL37" i="1"/>
  <c r="AB64" i="1"/>
  <c r="Z64" i="1"/>
  <c r="X64" i="1"/>
  <c r="U64" i="1"/>
  <c r="R64" i="1"/>
  <c r="P64" i="1"/>
  <c r="N64" i="1"/>
  <c r="L64" i="1"/>
  <c r="J64" i="1"/>
  <c r="W67" i="1"/>
  <c r="AD64" i="1"/>
  <c r="AC64" i="1"/>
  <c r="AA64" i="1"/>
  <c r="Y64" i="1"/>
  <c r="V64" i="1"/>
  <c r="T64" i="1"/>
  <c r="Q64" i="1"/>
  <c r="O64" i="1"/>
  <c r="M64" i="1"/>
  <c r="K64" i="1"/>
  <c r="I64" i="1"/>
  <c r="V61" i="1" l="1"/>
  <c r="X61" i="1"/>
  <c r="X71" i="1"/>
  <c r="X70" i="1"/>
  <c r="Y61" i="1"/>
  <c r="Y71" i="1"/>
  <c r="Y70" i="1"/>
  <c r="AA61" i="1"/>
  <c r="AA71" i="1"/>
  <c r="AA70" i="1"/>
  <c r="AB61" i="1"/>
  <c r="AB71" i="1"/>
  <c r="AB70" i="1"/>
  <c r="U61" i="1"/>
  <c r="U71" i="1"/>
  <c r="U70" i="1"/>
  <c r="AC61" i="1"/>
  <c r="AC71" i="1"/>
  <c r="AK37" i="1"/>
  <c r="K71" i="1"/>
  <c r="N71" i="1"/>
  <c r="N70" i="1"/>
  <c r="P71" i="1"/>
  <c r="P70" i="1"/>
  <c r="M71" i="1"/>
  <c r="M70" i="1"/>
  <c r="O70" i="1"/>
  <c r="Q71" i="1"/>
  <c r="R70" i="1"/>
  <c r="R71" i="1"/>
  <c r="J70" i="1"/>
  <c r="J71" i="1"/>
  <c r="L70" i="1"/>
  <c r="I71" i="1"/>
  <c r="I70" i="1"/>
  <c r="AL21" i="1"/>
  <c r="AL29" i="1"/>
  <c r="AK12" i="1"/>
  <c r="AK13" i="1"/>
  <c r="H69" i="1"/>
  <c r="Z71" i="1"/>
  <c r="AL9" i="1"/>
  <c r="AK23" i="1"/>
  <c r="AK34" i="1"/>
  <c r="AK31" i="1"/>
  <c r="W71" i="1"/>
  <c r="AK47" i="1"/>
  <c r="T70" i="1"/>
  <c r="T71" i="1"/>
  <c r="AL55" i="1"/>
  <c r="AL50" i="1"/>
  <c r="AL56" i="1"/>
  <c r="AK46" i="1"/>
  <c r="AL43" i="1"/>
  <c r="AL42" i="1"/>
  <c r="AL52" i="1"/>
  <c r="AK45" i="1"/>
  <c r="AK32" i="1"/>
  <c r="K70" i="1"/>
  <c r="O71" i="1"/>
  <c r="AL25" i="1"/>
  <c r="AK56" i="1"/>
  <c r="AK50" i="1"/>
  <c r="AL54" i="1"/>
  <c r="AL49" i="1"/>
  <c r="AK51" i="1"/>
  <c r="AK54" i="1"/>
  <c r="AK35" i="1"/>
  <c r="AL36" i="1"/>
  <c r="AK33" i="1"/>
  <c r="AC70" i="1"/>
  <c r="AD71" i="1"/>
  <c r="AK22" i="1"/>
  <c r="AD70" i="1"/>
  <c r="AL24" i="1"/>
  <c r="AL27" i="1"/>
  <c r="G8" i="1"/>
  <c r="AL19" i="1"/>
  <c r="V70" i="1"/>
  <c r="AK55" i="1"/>
  <c r="AL41" i="1"/>
  <c r="AK40" i="1"/>
  <c r="AK43" i="1"/>
  <c r="AK19" i="1"/>
  <c r="AL26" i="1"/>
  <c r="H65" i="1"/>
  <c r="AK28" i="1"/>
  <c r="Q70" i="1"/>
  <c r="AL15" i="1"/>
  <c r="L71" i="1"/>
  <c r="AL10" i="1"/>
  <c r="AK14" i="1"/>
  <c r="H63" i="1"/>
  <c r="AK20" i="1"/>
  <c r="AK42" i="1"/>
  <c r="AK29" i="1"/>
  <c r="AK9" i="1"/>
  <c r="G63" i="1"/>
  <c r="H67" i="1"/>
  <c r="AK44" i="1"/>
  <c r="AL58" i="1"/>
  <c r="H66" i="1"/>
  <c r="AL11" i="1"/>
  <c r="V71" i="1"/>
  <c r="AL48" i="1"/>
  <c r="H64" i="1"/>
  <c r="H68" i="1"/>
  <c r="H62" i="1"/>
  <c r="H7" i="1"/>
  <c r="H61" i="1" s="1"/>
  <c r="AK39" i="1"/>
  <c r="AL20" i="1"/>
  <c r="AK30" i="1"/>
  <c r="G7" i="1" l="1"/>
  <c r="G57" i="1"/>
  <c r="G59" i="1"/>
  <c r="AK8" i="1"/>
  <c r="G61" i="1"/>
  <c r="G62" i="1"/>
  <c r="G65" i="1"/>
  <c r="G69" i="1"/>
  <c r="G64" i="1"/>
  <c r="AK38" i="1"/>
  <c r="G67" i="1"/>
  <c r="G68" i="1"/>
  <c r="AL7" i="1"/>
  <c r="G66" i="1"/>
  <c r="AL57" i="1" l="1"/>
  <c r="AK57" i="1"/>
  <c r="AL59" i="1"/>
  <c r="AK59" i="1"/>
  <c r="AK7" i="1"/>
  <c r="H70" i="1"/>
  <c r="H71" i="1"/>
  <c r="G70" i="1" l="1"/>
  <c r="G71" i="1"/>
</calcChain>
</file>

<file path=xl/sharedStrings.xml><?xml version="1.0" encoding="utf-8"?>
<sst xmlns="http://schemas.openxmlformats.org/spreadsheetml/2006/main" count="154" uniqueCount="103">
  <si>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</si>
  <si>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</si>
  <si>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</si>
  <si>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総数</t>
  </si>
  <si>
    <t>区分</t>
    <rPh sb="0" eb="2">
      <t>クブン</t>
    </rPh>
    <phoneticPr fontId="1"/>
  </si>
  <si>
    <t>総数</t>
    <rPh sb="0" eb="2">
      <t>ソウスウ</t>
    </rPh>
    <phoneticPr fontId="1"/>
  </si>
  <si>
    <t>計</t>
    <rPh sb="0" eb="1">
      <t>ケイ</t>
    </rPh>
    <phoneticPr fontId="1"/>
  </si>
  <si>
    <t>勧誘等（第五条）</t>
    <rPh sb="0" eb="2">
      <t>カンユウ</t>
    </rPh>
    <rPh sb="2" eb="3">
      <t>トウ</t>
    </rPh>
    <phoneticPr fontId="1"/>
  </si>
  <si>
    <t>周旋等（第六条）</t>
    <rPh sb="4" eb="5">
      <t>ダイ</t>
    </rPh>
    <rPh sb="5" eb="6">
      <t>6</t>
    </rPh>
    <rPh sb="6" eb="7">
      <t>ジョウ</t>
    </rPh>
    <phoneticPr fontId="1"/>
  </si>
  <si>
    <t>　　　　　（第八条）
対償の収受等</t>
    <rPh sb="6" eb="7">
      <t>ダイ</t>
    </rPh>
    <rPh sb="7" eb="8">
      <t>8</t>
    </rPh>
    <rPh sb="8" eb="9">
      <t>ジョウ</t>
    </rPh>
    <rPh sb="11" eb="12">
      <t>タイ</t>
    </rPh>
    <rPh sb="12" eb="13">
      <t>ショウ</t>
    </rPh>
    <rPh sb="14" eb="16">
      <t>シュウジュ</t>
    </rPh>
    <rPh sb="16" eb="17">
      <t>ナド</t>
    </rPh>
    <phoneticPr fontId="1"/>
  </si>
  <si>
    <t>　　　　　（第九条）
前貸等</t>
    <rPh sb="6" eb="7">
      <t>ダイ</t>
    </rPh>
    <rPh sb="7" eb="8">
      <t>9</t>
    </rPh>
    <rPh sb="8" eb="9">
      <t>ジョウ</t>
    </rPh>
    <rPh sb="11" eb="13">
      <t>マエガ</t>
    </rPh>
    <rPh sb="13" eb="14">
      <t>トウ</t>
    </rPh>
    <phoneticPr fontId="1"/>
  </si>
  <si>
    <t>契約　　　（第十条）
売春をさせる</t>
    <rPh sb="0" eb="2">
      <t>ケイヤク</t>
    </rPh>
    <rPh sb="6" eb="7">
      <t>ダイ</t>
    </rPh>
    <rPh sb="7" eb="8">
      <t>10</t>
    </rPh>
    <rPh sb="8" eb="9">
      <t>ジョウ</t>
    </rPh>
    <rPh sb="11" eb="13">
      <t>バイシュン</t>
    </rPh>
    <phoneticPr fontId="1"/>
  </si>
  <si>
    <t>場所の提供</t>
    <phoneticPr fontId="1"/>
  </si>
  <si>
    <t>　　　　（第十二条）
売春をさせる業</t>
    <rPh sb="5" eb="6">
      <t>ダイ</t>
    </rPh>
    <rPh sb="6" eb="8">
      <t>12</t>
    </rPh>
    <rPh sb="8" eb="9">
      <t>ジョウ</t>
    </rPh>
    <rPh sb="11" eb="13">
      <t>バイシュン</t>
    </rPh>
    <rPh sb="17" eb="18">
      <t>ギョウ</t>
    </rPh>
    <phoneticPr fontId="1"/>
  </si>
  <si>
    <t>第十一条一項</t>
    <rPh sb="0" eb="1">
      <t>ダイ</t>
    </rPh>
    <rPh sb="1" eb="3">
      <t>11</t>
    </rPh>
    <rPh sb="3" eb="4">
      <t>ジョウ</t>
    </rPh>
    <rPh sb="4" eb="5">
      <t>1</t>
    </rPh>
    <rPh sb="5" eb="6">
      <t>コウ</t>
    </rPh>
    <phoneticPr fontId="1"/>
  </si>
  <si>
    <t>第十一条二項</t>
    <rPh sb="0" eb="1">
      <t>ダイ</t>
    </rPh>
    <rPh sb="1" eb="3">
      <t>11</t>
    </rPh>
    <rPh sb="3" eb="4">
      <t>ジョウ</t>
    </rPh>
    <rPh sb="4" eb="5">
      <t>2</t>
    </rPh>
    <rPh sb="5" eb="6">
      <t>コウ</t>
    </rPh>
    <phoneticPr fontId="1"/>
  </si>
  <si>
    <t>刑法</t>
    <rPh sb="0" eb="2">
      <t>ケイホウ</t>
    </rPh>
    <phoneticPr fontId="1"/>
  </si>
  <si>
    <t>職業安定法</t>
    <phoneticPr fontId="1"/>
  </si>
  <si>
    <t>児童福祉法</t>
    <phoneticPr fontId="1"/>
  </si>
  <si>
    <t>労働基準法</t>
    <phoneticPr fontId="1"/>
  </si>
  <si>
    <t>　　　　（第十三条）
資金等の提供</t>
    <rPh sb="5" eb="6">
      <t>ダイ</t>
    </rPh>
    <rPh sb="6" eb="8">
      <t>13</t>
    </rPh>
    <rPh sb="8" eb="9">
      <t>ジョウ</t>
    </rPh>
    <rPh sb="11" eb="13">
      <t>シキン</t>
    </rPh>
    <rPh sb="13" eb="14">
      <t>トウ</t>
    </rPh>
    <rPh sb="15" eb="17">
      <t>テイキョウ</t>
    </rPh>
    <phoneticPr fontId="1"/>
  </si>
  <si>
    <t>　　　第二十二条の罪
淫行勧誘</t>
    <rPh sb="9" eb="10">
      <t>ツミ</t>
    </rPh>
    <rPh sb="11" eb="13">
      <t>インコウ</t>
    </rPh>
    <rPh sb="13" eb="15">
      <t>カンユウ</t>
    </rPh>
    <phoneticPr fontId="1"/>
  </si>
  <si>
    <t>　　　第二十三条の罪
略取誘拐</t>
    <rPh sb="9" eb="10">
      <t>ツミ</t>
    </rPh>
    <rPh sb="11" eb="13">
      <t>リャクシュ</t>
    </rPh>
    <rPh sb="13" eb="15">
      <t>ユウカイ</t>
    </rPh>
    <phoneticPr fontId="1"/>
  </si>
  <si>
    <t>その他</t>
    <rPh sb="2" eb="3">
      <t>タ</t>
    </rPh>
    <phoneticPr fontId="1"/>
  </si>
  <si>
    <t>紹介等（第六十三条）
有害業務等へ</t>
    <rPh sb="0" eb="2">
      <t>ショウカイ</t>
    </rPh>
    <rPh sb="2" eb="3">
      <t>トウ</t>
    </rPh>
    <rPh sb="4" eb="5">
      <t>ダイ</t>
    </rPh>
    <rPh sb="5" eb="8">
      <t>63</t>
    </rPh>
    <rPh sb="8" eb="9">
      <t>ジョウ</t>
    </rPh>
    <rPh sb="11" eb="13">
      <t>ユウガイ</t>
    </rPh>
    <rPh sb="13" eb="15">
      <t>ギョウム</t>
    </rPh>
    <rPh sb="15" eb="16">
      <t>ナド</t>
    </rPh>
    <phoneticPr fontId="1"/>
  </si>
  <si>
    <t>（第三十四条一項六号）
児童に淫行させる行為</t>
    <rPh sb="1" eb="2">
      <t>ダイ</t>
    </rPh>
    <rPh sb="2" eb="5">
      <t>34</t>
    </rPh>
    <rPh sb="5" eb="6">
      <t>ジョウ</t>
    </rPh>
    <rPh sb="6" eb="7">
      <t>1</t>
    </rPh>
    <rPh sb="7" eb="8">
      <t>コウ</t>
    </rPh>
    <rPh sb="8" eb="9">
      <t>6</t>
    </rPh>
    <rPh sb="9" eb="10">
      <t>ゴウ</t>
    </rPh>
    <rPh sb="12" eb="14">
      <t>ジドウ</t>
    </rPh>
    <rPh sb="15" eb="17">
      <t>インコウ</t>
    </rPh>
    <rPh sb="20" eb="22">
      <t>コウイ</t>
    </rPh>
    <phoneticPr fontId="1"/>
  </si>
  <si>
    <t>　　　　　　（第六条）
中間搾取</t>
    <rPh sb="7" eb="8">
      <t>ダイ</t>
    </rPh>
    <rPh sb="8" eb="9">
      <t>6</t>
    </rPh>
    <rPh sb="9" eb="10">
      <t>ジョウ</t>
    </rPh>
    <rPh sb="12" eb="14">
      <t>チュウカン</t>
    </rPh>
    <rPh sb="14" eb="16">
      <t>サクシュ</t>
    </rPh>
    <phoneticPr fontId="1"/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</si>
  <si>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</si>
  <si>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</si>
  <si>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</si>
  <si>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</si>
  <si>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</si>
  <si>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</si>
  <si>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</si>
  <si>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</si>
  <si>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</si>
  <si>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（その他）</t>
    </r>
    <rPh sb="9" eb="10">
      <t>タ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</si>
  <si>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</si>
  <si>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</si>
  <si>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</si>
  <si>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</si>
  <si>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飲食店営業</t>
    <rPh sb="0" eb="2">
      <t>インショク</t>
    </rPh>
    <rPh sb="3" eb="5">
      <t>エイギョウ</t>
    </rPh>
    <phoneticPr fontId="1"/>
  </si>
  <si>
    <t>深夜飲食店計</t>
    <rPh sb="1" eb="2">
      <t>ヨル</t>
    </rPh>
    <rPh sb="2" eb="5">
      <t>インショクテン</t>
    </rPh>
    <phoneticPr fontId="1"/>
  </si>
  <si>
    <t>酒類提供店</t>
    <rPh sb="0" eb="1">
      <t>サケ</t>
    </rPh>
    <rPh sb="4" eb="5">
      <t>テン</t>
    </rPh>
    <phoneticPr fontId="1"/>
  </si>
  <si>
    <t>その他</t>
    <phoneticPr fontId="1"/>
  </si>
  <si>
    <t>その他の飲食店</t>
    <rPh sb="2" eb="3">
      <t>ホカ</t>
    </rPh>
    <rPh sb="4" eb="7">
      <t>インショクテン</t>
    </rPh>
    <phoneticPr fontId="1"/>
  </si>
  <si>
    <t>サウナ・浴場等</t>
    <phoneticPr fontId="1"/>
  </si>
  <si>
    <t>映画館等</t>
    <phoneticPr fontId="1"/>
  </si>
  <si>
    <t>旅館・ホテル</t>
    <phoneticPr fontId="1"/>
  </si>
  <si>
    <t>芸妓置屋</t>
    <rPh sb="0" eb="2">
      <t>ゲイギ</t>
    </rPh>
    <rPh sb="2" eb="4">
      <t>オキヤ</t>
    </rPh>
    <phoneticPr fontId="1"/>
  </si>
  <si>
    <t>土建・建設業</t>
    <rPh sb="0" eb="2">
      <t>ドケン</t>
    </rPh>
    <rPh sb="3" eb="6">
      <t>ケンセツギョウ</t>
    </rPh>
    <phoneticPr fontId="1"/>
  </si>
  <si>
    <t>芸能関係者</t>
    <rPh sb="0" eb="2">
      <t>ゲイノウ</t>
    </rPh>
    <rPh sb="2" eb="5">
      <t>カンケイシャ</t>
    </rPh>
    <phoneticPr fontId="1"/>
  </si>
  <si>
    <t>観光案内業</t>
    <rPh sb="0" eb="2">
      <t>カンコウ</t>
    </rPh>
    <rPh sb="2" eb="4">
      <t>アンナイ</t>
    </rPh>
    <rPh sb="4" eb="5">
      <t>ギョウ</t>
    </rPh>
    <phoneticPr fontId="1"/>
  </si>
  <si>
    <t>その他の有職者</t>
    <rPh sb="2" eb="3">
      <t>タ</t>
    </rPh>
    <rPh sb="4" eb="7">
      <t>ユウショクシャ</t>
    </rPh>
    <phoneticPr fontId="1"/>
  </si>
  <si>
    <t>無職</t>
    <rPh sb="0" eb="2">
      <t>ムショク</t>
    </rPh>
    <phoneticPr fontId="1"/>
  </si>
  <si>
    <t>暴力団関係者</t>
    <rPh sb="0" eb="3">
      <t>ボウリョクダン</t>
    </rPh>
    <rPh sb="3" eb="6">
      <t>カンケイシャ</t>
    </rPh>
    <phoneticPr fontId="1"/>
  </si>
  <si>
    <t>初犯者</t>
    <rPh sb="0" eb="2">
      <t>ショハン</t>
    </rPh>
    <rPh sb="2" eb="3">
      <t>シャ</t>
    </rPh>
    <phoneticPr fontId="1"/>
  </si>
  <si>
    <t>再犯者</t>
    <rPh sb="0" eb="2">
      <t>サイハン</t>
    </rPh>
    <rPh sb="2" eb="3">
      <t>シャ</t>
    </rPh>
    <phoneticPr fontId="1"/>
  </si>
  <si>
    <t>暴力団に関係ない者</t>
    <rPh sb="0" eb="3">
      <t>ボウリョクダン</t>
    </rPh>
    <rPh sb="4" eb="6">
      <t>カンケイ</t>
    </rPh>
    <rPh sb="8" eb="9">
      <t>モノ</t>
    </rPh>
    <phoneticPr fontId="1"/>
  </si>
  <si>
    <t>売春防止法</t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</si>
  <si>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</si>
  <si>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</si>
  <si>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</si>
  <si>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</si>
  <si>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t>サウナ・浴場等</t>
    <phoneticPr fontId="1"/>
  </si>
  <si>
    <t>映画館等</t>
    <phoneticPr fontId="1"/>
  </si>
  <si>
    <t>旅館・ホテル</t>
    <phoneticPr fontId="1"/>
  </si>
  <si>
    <t>風俗営業</t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</si>
  <si>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</si>
  <si>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売春</t>
    <rPh sb="0" eb="2">
      <t>バイシュン</t>
    </rPh>
    <phoneticPr fontId="1"/>
  </si>
  <si>
    <t>風俗営業</t>
    <rPh sb="0" eb="2">
      <t>フウゾク</t>
    </rPh>
    <rPh sb="2" eb="4">
      <t>エイギョウ</t>
    </rPh>
    <phoneticPr fontId="1"/>
  </si>
  <si>
    <t>第２号</t>
    <rPh sb="0" eb="1">
      <t>ダイ</t>
    </rPh>
    <rPh sb="2" eb="3">
      <t>ゴウ</t>
    </rPh>
    <phoneticPr fontId="1"/>
  </si>
  <si>
    <t>店舗型</t>
    <rPh sb="0" eb="2">
      <t>テンポ</t>
    </rPh>
    <rPh sb="2" eb="3">
      <t>ガタ</t>
    </rPh>
    <phoneticPr fontId="1"/>
  </si>
  <si>
    <t>第４号</t>
    <rPh sb="0" eb="1">
      <t>ダイ</t>
    </rPh>
    <rPh sb="2" eb="3">
      <t>ゴウ</t>
    </rPh>
    <phoneticPr fontId="1"/>
  </si>
  <si>
    <t>無店舗</t>
    <rPh sb="0" eb="3">
      <t>ムテンポ</t>
    </rPh>
    <phoneticPr fontId="1"/>
  </si>
  <si>
    <t>飲食店</t>
    <rPh sb="0" eb="3">
      <t>インショクテン</t>
    </rPh>
    <phoneticPr fontId="1"/>
  </si>
  <si>
    <t>深夜飲食店</t>
    <rPh sb="0" eb="2">
      <t>シンヤ</t>
    </rPh>
    <rPh sb="2" eb="5">
      <t>インショクテン</t>
    </rPh>
    <phoneticPr fontId="1"/>
  </si>
  <si>
    <t>暴力</t>
    <rPh sb="0" eb="2">
      <t>ボウリョク</t>
    </rPh>
    <phoneticPr fontId="1"/>
  </si>
  <si>
    <t>再犯</t>
    <rPh sb="0" eb="2">
      <t>サイハン</t>
    </rPh>
    <phoneticPr fontId="1"/>
  </si>
  <si>
    <t>　　　　　（第七条二項）
脅迫、暴行による売春</t>
    <rPh sb="6" eb="7">
      <t>ダイ</t>
    </rPh>
    <rPh sb="7" eb="8">
      <t>7</t>
    </rPh>
    <rPh sb="8" eb="9">
      <t>ジョウ</t>
    </rPh>
    <rPh sb="9" eb="10">
      <t>ニ</t>
    </rPh>
    <rPh sb="10" eb="11">
      <t>コウ</t>
    </rPh>
    <rPh sb="13" eb="15">
      <t>キョウハク</t>
    </rPh>
    <rPh sb="16" eb="18">
      <t>ボウコウ</t>
    </rPh>
    <rPh sb="21" eb="23">
      <t>バイシュン</t>
    </rPh>
    <phoneticPr fontId="1"/>
  </si>
  <si>
    <t>69　売春事犯　法令</t>
    <phoneticPr fontId="1"/>
  </si>
  <si>
    <t>その他</t>
    <phoneticPr fontId="1"/>
  </si>
  <si>
    <t>　　　　　（第七条一項）
利用による売春
欺罔、困惑、親族関係</t>
    <rPh sb="6" eb="7">
      <t>ダイ</t>
    </rPh>
    <rPh sb="7" eb="8">
      <t>7</t>
    </rPh>
    <rPh sb="8" eb="9">
      <t>ジョウ</t>
    </rPh>
    <rPh sb="9" eb="11">
      <t>イッコウ</t>
    </rPh>
    <rPh sb="21" eb="23">
      <t>ギモウ</t>
    </rPh>
    <rPh sb="24" eb="26">
      <t>コンワク</t>
    </rPh>
    <rPh sb="27" eb="29">
      <t>シンゾク</t>
    </rPh>
    <rPh sb="29" eb="31">
      <t>カンケイ</t>
    </rPh>
    <phoneticPr fontId="1"/>
  </si>
  <si>
    <t>児童ポルノ法
児童買春　　・</t>
    <rPh sb="7" eb="9">
      <t>ジドウ</t>
    </rPh>
    <rPh sb="9" eb="11">
      <t>カイシュン</t>
    </rPh>
    <phoneticPr fontId="1"/>
  </si>
  <si>
    <t>行商</t>
    <rPh sb="0" eb="2">
      <t>ギョウショウ</t>
    </rPh>
    <phoneticPr fontId="1"/>
  </si>
  <si>
    <t>売春396</t>
    <rPh sb="0" eb="2">
      <t>バイシュン</t>
    </rPh>
    <phoneticPr fontId="1"/>
  </si>
  <si>
    <t>売春397</t>
    <rPh sb="0" eb="2">
      <t>バイシュン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</si>
  <si>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</si>
  <si>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t>ナイトクラブ等</t>
    <rPh sb="6" eb="7">
      <t>ナド</t>
    </rPh>
    <phoneticPr fontId="1"/>
  </si>
  <si>
    <t>その他</t>
    <phoneticPr fontId="1"/>
  </si>
  <si>
    <t>第１号営業</t>
  </si>
  <si>
    <t>第１号営業</t>
    <phoneticPr fontId="1"/>
  </si>
  <si>
    <r>
      <t>第２号営業</t>
    </r>
    <r>
      <rPr>
        <sz val="6"/>
        <rFont val="ＭＳ 明朝"/>
        <family val="1"/>
        <charset val="128"/>
      </rPr>
      <t xml:space="preserve">
（低照度飲食店）</t>
    </r>
    <rPh sb="7" eb="8">
      <t>テイ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</si>
  <si>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</si>
  <si>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</si>
  <si>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</si>
  <si>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和風設備</t>
  </si>
  <si>
    <t>和風設備</t>
    <phoneticPr fontId="1"/>
  </si>
  <si>
    <t>その他の設備</t>
    <rPh sb="2" eb="3">
      <t>タ</t>
    </rPh>
    <phoneticPr fontId="1"/>
  </si>
  <si>
    <t>適条別等　検挙人員</t>
    <rPh sb="5" eb="7">
      <t>ケンキョ</t>
    </rPh>
    <phoneticPr fontId="1"/>
  </si>
  <si>
    <t>自動車運送業</t>
    <rPh sb="0" eb="3">
      <t>ジドウシャ</t>
    </rPh>
    <rPh sb="3" eb="5">
      <t>ウンソウ</t>
    </rPh>
    <rPh sb="5" eb="6">
      <t>ギョウ</t>
    </rPh>
    <phoneticPr fontId="1"/>
  </si>
  <si>
    <t>マッサージ業</t>
    <phoneticPr fontId="1"/>
  </si>
  <si>
    <t>露店</t>
    <rPh sb="0" eb="2">
      <t>ロテン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</si>
</sst>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7" fillId="0" borderId="0">
      <alignment vertical="center"/>
    </xf>
  </cellStyleXfs>
  <cellXfs count="110">
    <xf numFmtId="0" fontId="0" fillId="0" borderId="0" xfId="0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 vertical="distributed"/>
    </xf>
    <xf numFmtId="0" fontId="0" fillId="0" borderId="0" xfId="0" applyFill="1" applyProtection="1"/>
    <xf numFmtId="0" fontId="0" fillId="0" borderId="0" xfId="0" applyFill="1"/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 applyProtection="1"/>
    <xf numFmtId="0" fontId="0" fillId="0" borderId="2" xfId="0" applyFill="1" applyBorder="1" applyAlignment="1" applyProtection="1">
      <alignment horizontal="left" vertical="distributed"/>
    </xf>
    <xf numFmtId="0" fontId="0" fillId="0" borderId="2" xfId="0" applyFill="1" applyBorder="1" applyProtection="1"/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center" vertical="distributed" textRotation="255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 textRotation="255"/>
    </xf>
    <xf numFmtId="0" fontId="0" fillId="0" borderId="9" xfId="0" applyFill="1" applyBorder="1" applyProtection="1"/>
    <xf numFmtId="0" fontId="0" fillId="0" borderId="12" xfId="0" applyFill="1" applyBorder="1" applyAlignment="1">
      <alignment vertical="center" textRotation="255"/>
    </xf>
    <xf numFmtId="0" fontId="0" fillId="0" borderId="12" xfId="0" applyFill="1" applyBorder="1" applyProtection="1"/>
    <xf numFmtId="0" fontId="0" fillId="0" borderId="0" xfId="0" applyFill="1" applyBorder="1" applyAlignment="1">
      <alignment vertical="center" textRotation="255"/>
    </xf>
    <xf numFmtId="0" fontId="0" fillId="0" borderId="0" xfId="0" applyFill="1" applyBorder="1" applyProtection="1"/>
    <xf numFmtId="0" fontId="0" fillId="0" borderId="2" xfId="0" applyFill="1" applyBorder="1" applyAlignment="1">
      <alignment vertical="center" textRotation="255"/>
    </xf>
    <xf numFmtId="0" fontId="0" fillId="0" borderId="0" xfId="0" applyFill="1" applyAlignment="1">
      <alignment horizontal="left" vertical="distributed"/>
    </xf>
    <xf numFmtId="0" fontId="0" fillId="0" borderId="16" xfId="0" applyFill="1" applyBorder="1"/>
    <xf numFmtId="0" fontId="0" fillId="0" borderId="0" xfId="0" applyFill="1" applyAlignment="1" applyProtection="1">
      <alignment horizontal="left" vertical="distributed"/>
      <protection locked="0"/>
    </xf>
    <xf numFmtId="0" fontId="0" fillId="0" borderId="0" xfId="0" applyFill="1" applyAlignment="1">
      <alignment horizontal="right" vertical="distributed"/>
    </xf>
    <xf numFmtId="176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right" vertical="distributed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38" fontId="5" fillId="0" borderId="1" xfId="0" applyNumberFormat="1" applyFont="1" applyFill="1" applyBorder="1" applyAlignment="1" applyProtection="1">
      <alignment horizontal="right"/>
    </xf>
    <xf numFmtId="38" fontId="5" fillId="0" borderId="10" xfId="0" applyNumberFormat="1" applyFont="1" applyFill="1" applyBorder="1" applyAlignment="1" applyProtection="1">
      <alignment horizontal="right"/>
    </xf>
    <xf numFmtId="38" fontId="5" fillId="0" borderId="1" xfId="0" applyNumberFormat="1" applyFont="1" applyFill="1" applyBorder="1" applyAlignment="1" applyProtection="1">
      <alignment horizontal="right"/>
      <protection locked="0"/>
    </xf>
    <xf numFmtId="38" fontId="5" fillId="0" borderId="5" xfId="0" applyNumberFormat="1" applyFont="1" applyFill="1" applyBorder="1" applyAlignment="1" applyProtection="1">
      <alignment horizontal="right"/>
      <protection locked="0"/>
    </xf>
    <xf numFmtId="38" fontId="4" fillId="0" borderId="0" xfId="0" applyNumberFormat="1" applyFont="1" applyFill="1" applyAlignment="1">
      <alignment horizontal="right" vertical="center"/>
    </xf>
    <xf numFmtId="38" fontId="5" fillId="0" borderId="6" xfId="0" applyNumberFormat="1" applyFont="1" applyFill="1" applyBorder="1" applyAlignment="1" applyProtection="1">
      <alignment horizontal="right"/>
      <protection locked="0"/>
    </xf>
    <xf numFmtId="38" fontId="6" fillId="0" borderId="1" xfId="0" applyNumberFormat="1" applyFont="1" applyFill="1" applyBorder="1" applyAlignment="1" applyProtection="1">
      <alignment horizontal="right"/>
    </xf>
    <xf numFmtId="38" fontId="6" fillId="0" borderId="1" xfId="0" applyNumberFormat="1" applyFont="1" applyFill="1" applyBorder="1" applyAlignment="1" applyProtection="1">
      <alignment horizontal="right"/>
      <protection locked="0"/>
    </xf>
    <xf numFmtId="38" fontId="6" fillId="0" borderId="5" xfId="0" applyNumberFormat="1" applyFont="1" applyFill="1" applyBorder="1" applyAlignment="1" applyProtection="1">
      <alignment horizontal="right"/>
      <protection locked="0"/>
    </xf>
    <xf numFmtId="38" fontId="0" fillId="0" borderId="0" xfId="0" applyNumberFormat="1" applyFill="1" applyAlignment="1">
      <alignment horizontal="right" vertical="center"/>
    </xf>
    <xf numFmtId="38" fontId="6" fillId="0" borderId="6" xfId="0" applyNumberFormat="1" applyFont="1" applyFill="1" applyBorder="1" applyAlignment="1" applyProtection="1">
      <alignment horizontal="right"/>
      <protection locked="0"/>
    </xf>
    <xf numFmtId="38" fontId="6" fillId="0" borderId="7" xfId="0" applyNumberFormat="1" applyFont="1" applyFill="1" applyBorder="1" applyAlignment="1" applyProtection="1">
      <alignment horizontal="right"/>
    </xf>
    <xf numFmtId="38" fontId="6" fillId="0" borderId="7" xfId="0" applyNumberFormat="1" applyFont="1" applyFill="1" applyBorder="1" applyAlignment="1" applyProtection="1">
      <alignment horizontal="right"/>
      <protection locked="0"/>
    </xf>
    <xf numFmtId="38" fontId="6" fillId="0" borderId="4" xfId="0" applyNumberFormat="1" applyFont="1" applyFill="1" applyBorder="1" applyAlignment="1" applyProtection="1">
      <alignment horizontal="right"/>
      <protection locked="0"/>
    </xf>
    <xf numFmtId="38" fontId="6" fillId="0" borderId="8" xfId="0" applyNumberFormat="1" applyFont="1" applyFill="1" applyBorder="1" applyAlignment="1" applyProtection="1">
      <alignment horizontal="right"/>
      <protection locked="0"/>
    </xf>
    <xf numFmtId="38" fontId="6" fillId="0" borderId="10" xfId="0" applyNumberFormat="1" applyFont="1" applyFill="1" applyBorder="1" applyAlignment="1" applyProtection="1">
      <alignment horizontal="right"/>
    </xf>
    <xf numFmtId="38" fontId="6" fillId="0" borderId="10" xfId="0" applyNumberFormat="1" applyFont="1" applyFill="1" applyBorder="1" applyAlignment="1" applyProtection="1">
      <alignment horizontal="right" vertical="center"/>
      <protection locked="0"/>
    </xf>
    <xf numFmtId="38" fontId="6" fillId="0" borderId="11" xfId="0" applyNumberFormat="1" applyFont="1" applyFill="1" applyBorder="1" applyAlignment="1" applyProtection="1">
      <alignment horizontal="right" vertical="center"/>
      <protection locked="0"/>
    </xf>
    <xf numFmtId="38" fontId="6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1" xfId="0" applyNumberFormat="1" applyFont="1" applyFill="1" applyBorder="1" applyAlignment="1" applyProtection="1">
      <alignment horizontal="right" vertical="center"/>
      <protection locked="0"/>
    </xf>
    <xf numFmtId="38" fontId="6" fillId="0" borderId="7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 applyProtection="1">
      <alignment horizontal="right" vertical="center"/>
    </xf>
    <xf numFmtId="38" fontId="6" fillId="0" borderId="8" xfId="0" applyNumberFormat="1" applyFont="1" applyFill="1" applyBorder="1" applyAlignment="1" applyProtection="1">
      <alignment horizontal="right" vertical="center"/>
    </xf>
    <xf numFmtId="38" fontId="6" fillId="0" borderId="5" xfId="0" applyNumberFormat="1" applyFont="1" applyFill="1" applyBorder="1" applyAlignment="1" applyProtection="1">
      <alignment horizontal="right" vertical="center"/>
      <protection locked="0"/>
    </xf>
    <xf numFmtId="38" fontId="6" fillId="0" borderId="13" xfId="0" applyNumberFormat="1" applyFont="1" applyFill="1" applyBorder="1" applyAlignment="1" applyProtection="1">
      <alignment horizontal="right"/>
    </xf>
    <xf numFmtId="38" fontId="6" fillId="0" borderId="13" xfId="0" applyNumberFormat="1" applyFont="1" applyFill="1" applyBorder="1" applyAlignment="1" applyProtection="1">
      <alignment horizontal="right" vertical="center"/>
    </xf>
    <xf numFmtId="38" fontId="6" fillId="0" borderId="14" xfId="0" applyNumberFormat="1" applyFont="1" applyFill="1" applyBorder="1" applyAlignment="1" applyProtection="1">
      <alignment horizontal="right" vertical="center"/>
    </xf>
    <xf numFmtId="38" fontId="6" fillId="0" borderId="15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24" xfId="0" applyFill="1" applyBorder="1" applyAlignment="1" applyProtection="1">
      <alignment horizontal="distributed" vertical="distributed" justifyLastLine="1"/>
    </xf>
    <xf numFmtId="0" fontId="0" fillId="0" borderId="16" xfId="0" applyFill="1" applyBorder="1" applyAlignment="1" applyProtection="1">
      <alignment horizontal="distributed" vertical="distributed" justifyLastLine="1"/>
    </xf>
    <xf numFmtId="0" fontId="0" fillId="0" borderId="5" xfId="0" applyFill="1" applyBorder="1" applyAlignment="1" applyProtection="1">
      <alignment horizontal="distributed" vertical="distributed" justifyLastLine="1"/>
    </xf>
    <xf numFmtId="0" fontId="0" fillId="0" borderId="0" xfId="0" applyFill="1" applyBorder="1" applyAlignment="1" applyProtection="1">
      <alignment horizontal="distributed" vertical="distributed" justifyLastLine="1"/>
    </xf>
    <xf numFmtId="0" fontId="0" fillId="0" borderId="4" xfId="0" applyFill="1" applyBorder="1" applyAlignment="1" applyProtection="1">
      <alignment horizontal="distributed" vertical="distributed" justifyLastLine="1"/>
    </xf>
    <xf numFmtId="0" fontId="0" fillId="0" borderId="12" xfId="0" applyFill="1" applyBorder="1" applyAlignment="1" applyProtection="1">
      <alignment horizontal="distributed" vertical="distributed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center" vertical="distributed" textRotation="255" wrapText="1"/>
    </xf>
    <xf numFmtId="0" fontId="0" fillId="0" borderId="7" xfId="0" applyFill="1" applyBorder="1" applyAlignment="1" applyProtection="1">
      <alignment horizontal="center" vertical="distributed" textRotation="255" wrapText="1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0" fillId="0" borderId="20" xfId="0" applyFill="1" applyBorder="1" applyAlignment="1" applyProtection="1">
      <alignment horizontal="center" vertical="distributed" textRotation="255" wrapText="1" justifyLastLine="1"/>
    </xf>
    <xf numFmtId="0" fontId="0" fillId="0" borderId="1" xfId="0" applyFill="1" applyBorder="1" applyAlignment="1" applyProtection="1">
      <alignment horizontal="center" vertical="distributed" textRotation="255" wrapText="1" justifyLastLine="1"/>
    </xf>
    <xf numFmtId="0" fontId="0" fillId="0" borderId="7" xfId="0" applyFill="1" applyBorder="1" applyAlignment="1" applyProtection="1">
      <alignment horizontal="center" vertical="distributed" textRotation="255" wrapText="1" justifyLastLine="1"/>
    </xf>
    <xf numFmtId="0" fontId="0" fillId="0" borderId="17" xfId="0" applyFill="1" applyBorder="1" applyAlignment="1" applyProtection="1">
      <alignment horizontal="distributed" vertical="distributed" justifyLastLine="1"/>
    </xf>
    <xf numFmtId="0" fontId="0" fillId="0" borderId="6" xfId="0" applyFill="1" applyBorder="1" applyAlignment="1" applyProtection="1">
      <alignment horizontal="distributed" vertical="distributed" justifyLastLine="1"/>
    </xf>
    <xf numFmtId="0" fontId="0" fillId="0" borderId="8" xfId="0" applyFill="1" applyBorder="1" applyAlignment="1" applyProtection="1">
      <alignment horizontal="distributed" vertical="distributed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1" xfId="0" applyFill="1" applyBorder="1" applyAlignment="1" applyProtection="1">
      <alignment horizontal="center" vertical="distributed" textRotation="255" justifyLastLine="1"/>
    </xf>
    <xf numFmtId="0" fontId="0" fillId="0" borderId="7" xfId="0" applyFill="1" applyBorder="1" applyAlignment="1" applyProtection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distributed" textRotation="255"/>
    </xf>
    <xf numFmtId="0" fontId="0" fillId="0" borderId="7" xfId="0" applyFill="1" applyBorder="1" applyAlignment="1" applyProtection="1">
      <alignment horizontal="center" vertical="distributed" textRotation="255"/>
    </xf>
    <xf numFmtId="0" fontId="0" fillId="0" borderId="21" xfId="0" applyFill="1" applyBorder="1" applyAlignment="1" applyProtection="1">
      <alignment horizontal="center" vertical="distributed" textRotation="255" wrapText="1"/>
    </xf>
    <xf numFmtId="0" fontId="0" fillId="0" borderId="8" xfId="0" applyFill="1" applyBorder="1" applyAlignment="1" applyProtection="1">
      <alignment horizontal="center" vertical="distributed" textRotation="255" wrapText="1"/>
    </xf>
    <xf numFmtId="0" fontId="0" fillId="0" borderId="18" xfId="0" applyFill="1" applyBorder="1" applyAlignment="1" applyProtection="1">
      <alignment horizontal="distributed" vertical="distributed" justifyLastLine="1"/>
    </xf>
    <xf numFmtId="0" fontId="0" fillId="0" borderId="3" xfId="0" applyFill="1" applyBorder="1" applyAlignment="1" applyProtection="1">
      <alignment horizontal="distributed" vertical="distributed" justifyLastLine="1"/>
    </xf>
    <xf numFmtId="0" fontId="0" fillId="0" borderId="11" xfId="0" applyFill="1" applyBorder="1" applyAlignment="1" applyProtection="1">
      <alignment horizontal="center" vertical="distributed" textRotation="255" wrapText="1"/>
    </xf>
    <xf numFmtId="0" fontId="0" fillId="0" borderId="4" xfId="0" applyFill="1" applyBorder="1" applyAlignment="1" applyProtection="1">
      <alignment horizontal="center" vertical="distributed" textRotation="255" wrapText="1"/>
    </xf>
    <xf numFmtId="0" fontId="0" fillId="0" borderId="22" xfId="0" applyFill="1" applyBorder="1" applyAlignment="1" applyProtection="1">
      <alignment horizontal="center" vertical="distributed"/>
    </xf>
    <xf numFmtId="0" fontId="0" fillId="0" borderId="23" xfId="0" applyFill="1" applyBorder="1" applyAlignment="1" applyProtection="1">
      <alignment horizontal="center" vertical="distributed"/>
    </xf>
    <xf numFmtId="0" fontId="0" fillId="0" borderId="12" xfId="0" applyFill="1" applyBorder="1" applyAlignment="1" applyProtection="1">
      <alignment horizontal="distributed" vertical="distributed"/>
    </xf>
    <xf numFmtId="0" fontId="0" fillId="0" borderId="9" xfId="0" applyFill="1" applyBorder="1" applyAlignment="1" applyProtection="1">
      <alignment horizontal="distributed" vertical="distributed"/>
    </xf>
    <xf numFmtId="0" fontId="0" fillId="0" borderId="12" xfId="0" applyFill="1" applyBorder="1" applyAlignment="1" applyProtection="1">
      <alignment horizontal="distributed" vertical="center"/>
    </xf>
    <xf numFmtId="0" fontId="0" fillId="0" borderId="2" xfId="0" applyFill="1" applyBorder="1" applyAlignment="1">
      <alignment horizontal="distributed" vertical="distributed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R180"/>
  <sheetViews>
    <sheetView tabSelected="1" view="pageBreakPreview" zoomScaleNormal="100" zoomScaleSheetLayoutView="100" workbookViewId="0">
      <pane xSplit="6" ySplit="6" topLeftCell="G7" activePane="bottomRight" state="frozen"/>
      <selection pane="topRight" activeCell="B1" sqref="B1"/>
      <selection pane="bottomLeft" activeCell="A12" sqref="A12"/>
      <selection pane="bottomRight" activeCell="G7" sqref="G7"/>
    </sheetView>
  </sheetViews>
  <sheetFormatPr defaultColWidth="9.28515625" defaultRowHeight="9.6" x14ac:dyDescent="0.15"/>
  <cols>
    <col min="1" max="1" width="2.85546875" style="4" customWidth="1"/>
    <col min="2" max="2" width="1.42578125" style="32" customWidth="1"/>
    <col min="3" max="4" width="1.7109375" style="32" customWidth="1"/>
    <col min="5" max="5" width="23.42578125" style="32" customWidth="1"/>
    <col min="6" max="6" width="1" style="4" customWidth="1"/>
    <col min="7" max="18" width="8.85546875" style="4" customWidth="1"/>
    <col min="19" max="19" width="2.7109375" style="4" customWidth="1"/>
    <col min="20" max="30" width="8.28515625" style="4" customWidth="1"/>
    <col min="31" max="31" width="1.42578125" style="32" customWidth="1"/>
    <col min="32" max="33" width="1.7109375" style="32" customWidth="1"/>
    <col min="34" max="34" width="22.42578125" style="32" customWidth="1"/>
    <col min="35" max="35" width="1" style="4" customWidth="1"/>
    <col min="36" max="16384" width="9.28515625" style="4"/>
  </cols>
  <sheetData>
    <row r="1" spans="2:44" x14ac:dyDescent="0.15">
      <c r="B1" s="1" t="s">
        <v>85</v>
      </c>
      <c r="C1" s="2"/>
      <c r="D1" s="2"/>
      <c r="E1" s="2"/>
      <c r="F1" s="3"/>
      <c r="T1" s="4" t="s">
        <v>86</v>
      </c>
      <c r="AE1" s="2"/>
      <c r="AF1" s="2"/>
      <c r="AG1" s="2"/>
      <c r="AH1" s="2"/>
      <c r="AI1" s="3"/>
    </row>
    <row r="2" spans="2:44" s="6" customFormat="1" ht="14.4" x14ac:dyDescent="0.2">
      <c r="B2" s="5"/>
      <c r="C2" s="5"/>
      <c r="D2" s="5"/>
      <c r="E2" s="5"/>
      <c r="F2" s="5"/>
      <c r="G2" s="5"/>
      <c r="H2" s="68" t="s">
        <v>80</v>
      </c>
      <c r="I2" s="68"/>
      <c r="J2" s="68"/>
      <c r="K2" s="68"/>
      <c r="L2" s="68"/>
      <c r="M2" s="68"/>
      <c r="N2" s="68"/>
      <c r="O2" s="68"/>
      <c r="P2" s="68"/>
      <c r="Q2" s="68"/>
      <c r="R2" s="5"/>
      <c r="T2" s="7"/>
      <c r="U2" s="69" t="s">
        <v>99</v>
      </c>
      <c r="V2" s="69"/>
      <c r="W2" s="69"/>
      <c r="X2" s="69"/>
      <c r="Y2" s="69"/>
      <c r="Z2" s="69"/>
      <c r="AA2" s="69"/>
      <c r="AB2" s="69"/>
      <c r="AC2" s="69"/>
      <c r="AD2" s="7"/>
      <c r="AE2" s="7"/>
      <c r="AF2" s="7"/>
      <c r="AG2" s="7"/>
      <c r="AH2" s="7"/>
      <c r="AI2" s="7"/>
    </row>
    <row r="3" spans="2:44" ht="10.199999999999999" thickBot="1" x14ac:dyDescent="0.2"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8"/>
      <c r="AF3" s="8"/>
      <c r="AG3" s="8"/>
      <c r="AH3" s="8"/>
      <c r="AI3" s="9"/>
    </row>
    <row r="4" spans="2:44" ht="11.25" customHeight="1" x14ac:dyDescent="0.15">
      <c r="B4" s="75" t="s">
        <v>4</v>
      </c>
      <c r="C4" s="75"/>
      <c r="D4" s="75"/>
      <c r="E4" s="75"/>
      <c r="F4" s="89"/>
      <c r="G4" s="93" t="s">
        <v>5</v>
      </c>
      <c r="H4" s="100" t="s">
        <v>59</v>
      </c>
      <c r="I4" s="101"/>
      <c r="J4" s="101"/>
      <c r="K4" s="101"/>
      <c r="L4" s="101"/>
      <c r="M4" s="101"/>
      <c r="N4" s="101"/>
      <c r="O4" s="101"/>
      <c r="P4" s="101"/>
      <c r="Q4" s="101"/>
      <c r="R4" s="101"/>
      <c r="T4" s="12"/>
      <c r="U4" s="80" t="s">
        <v>16</v>
      </c>
      <c r="V4" s="92"/>
      <c r="W4" s="81"/>
      <c r="X4" s="80" t="s">
        <v>17</v>
      </c>
      <c r="Y4" s="81"/>
      <c r="Z4" s="80" t="s">
        <v>18</v>
      </c>
      <c r="AA4" s="81"/>
      <c r="AB4" s="80" t="s">
        <v>19</v>
      </c>
      <c r="AC4" s="81"/>
      <c r="AD4" s="86" t="s">
        <v>83</v>
      </c>
      <c r="AE4" s="74" t="s">
        <v>4</v>
      </c>
      <c r="AF4" s="75"/>
      <c r="AG4" s="75"/>
      <c r="AH4" s="75"/>
      <c r="AI4" s="75"/>
    </row>
    <row r="5" spans="2:44" ht="11.25" customHeight="1" x14ac:dyDescent="0.15">
      <c r="B5" s="77"/>
      <c r="C5" s="77"/>
      <c r="D5" s="77"/>
      <c r="E5" s="77"/>
      <c r="F5" s="90"/>
      <c r="G5" s="94"/>
      <c r="H5" s="96" t="s">
        <v>6</v>
      </c>
      <c r="I5" s="82" t="s">
        <v>7</v>
      </c>
      <c r="J5" s="96" t="s">
        <v>8</v>
      </c>
      <c r="K5" s="82" t="s">
        <v>82</v>
      </c>
      <c r="L5" s="82" t="s">
        <v>79</v>
      </c>
      <c r="M5" s="82" t="s">
        <v>9</v>
      </c>
      <c r="N5" s="82" t="s">
        <v>10</v>
      </c>
      <c r="O5" s="82" t="s">
        <v>11</v>
      </c>
      <c r="P5" s="104" t="s">
        <v>12</v>
      </c>
      <c r="Q5" s="105"/>
      <c r="R5" s="102" t="s">
        <v>13</v>
      </c>
      <c r="T5" s="98" t="s">
        <v>20</v>
      </c>
      <c r="U5" s="82" t="s">
        <v>21</v>
      </c>
      <c r="V5" s="82" t="s">
        <v>22</v>
      </c>
      <c r="W5" s="82" t="s">
        <v>23</v>
      </c>
      <c r="X5" s="82" t="s">
        <v>24</v>
      </c>
      <c r="Y5" s="82" t="s">
        <v>23</v>
      </c>
      <c r="Z5" s="82" t="s">
        <v>25</v>
      </c>
      <c r="AA5" s="82" t="s">
        <v>23</v>
      </c>
      <c r="AB5" s="82" t="s">
        <v>26</v>
      </c>
      <c r="AC5" s="82" t="s">
        <v>23</v>
      </c>
      <c r="AD5" s="87"/>
      <c r="AE5" s="76"/>
      <c r="AF5" s="77"/>
      <c r="AG5" s="77"/>
      <c r="AH5" s="77"/>
      <c r="AI5" s="77"/>
    </row>
    <row r="6" spans="2:44" ht="128.1" customHeight="1" x14ac:dyDescent="0.15">
      <c r="B6" s="79"/>
      <c r="C6" s="79"/>
      <c r="D6" s="79"/>
      <c r="E6" s="79"/>
      <c r="F6" s="91"/>
      <c r="G6" s="95"/>
      <c r="H6" s="97"/>
      <c r="I6" s="83"/>
      <c r="J6" s="97"/>
      <c r="K6" s="83"/>
      <c r="L6" s="83"/>
      <c r="M6" s="83"/>
      <c r="N6" s="83"/>
      <c r="O6" s="83"/>
      <c r="P6" s="13" t="s">
        <v>14</v>
      </c>
      <c r="Q6" s="13" t="s">
        <v>15</v>
      </c>
      <c r="R6" s="103"/>
      <c r="T6" s="99"/>
      <c r="U6" s="83"/>
      <c r="V6" s="83"/>
      <c r="W6" s="83"/>
      <c r="X6" s="83"/>
      <c r="Y6" s="83"/>
      <c r="Z6" s="83"/>
      <c r="AA6" s="83"/>
      <c r="AB6" s="83"/>
      <c r="AC6" s="83"/>
      <c r="AD6" s="88"/>
      <c r="AE6" s="78"/>
      <c r="AF6" s="79"/>
      <c r="AG6" s="79"/>
      <c r="AH6" s="79"/>
      <c r="AI6" s="79"/>
      <c r="AJ6" s="14"/>
      <c r="AK6" s="15" t="s">
        <v>5</v>
      </c>
      <c r="AL6" s="15" t="s">
        <v>69</v>
      </c>
      <c r="AM6" s="14"/>
      <c r="AN6" s="14"/>
      <c r="AO6" s="14"/>
      <c r="AP6" s="14"/>
      <c r="AQ6" s="14"/>
      <c r="AR6" s="14"/>
    </row>
    <row r="7" spans="2:44" s="19" customFormat="1" ht="18" customHeight="1" x14ac:dyDescent="0.15">
      <c r="B7" s="85" t="s">
        <v>3</v>
      </c>
      <c r="C7" s="85"/>
      <c r="D7" s="85"/>
      <c r="E7" s="85"/>
      <c r="F7" s="16"/>
      <c r="G7" s="39">
        <f t="shared" ref="G7:G38" si="0">SUM(H7,U7:AD7)</f>
        <v>406</v>
      </c>
      <c r="H7" s="40">
        <f>SUM(I7:R7,T7)</f>
        <v>381</v>
      </c>
      <c r="I7" s="41">
        <v>270</v>
      </c>
      <c r="J7" s="41">
        <v>40</v>
      </c>
      <c r="K7" s="41">
        <v>2</v>
      </c>
      <c r="L7" s="41">
        <v>0</v>
      </c>
      <c r="M7" s="41">
        <v>2</v>
      </c>
      <c r="N7" s="41">
        <v>0</v>
      </c>
      <c r="O7" s="41">
        <v>3</v>
      </c>
      <c r="P7" s="41">
        <v>8</v>
      </c>
      <c r="Q7" s="41">
        <v>52</v>
      </c>
      <c r="R7" s="42">
        <v>2</v>
      </c>
      <c r="S7" s="43"/>
      <c r="T7" s="44">
        <v>2</v>
      </c>
      <c r="U7" s="41">
        <v>0</v>
      </c>
      <c r="V7" s="41">
        <v>0</v>
      </c>
      <c r="W7" s="41">
        <v>0</v>
      </c>
      <c r="X7" s="41">
        <v>1</v>
      </c>
      <c r="Y7" s="41">
        <v>0</v>
      </c>
      <c r="Z7" s="41">
        <v>11</v>
      </c>
      <c r="AA7" s="41">
        <v>0</v>
      </c>
      <c r="AB7" s="41">
        <v>0</v>
      </c>
      <c r="AC7" s="41">
        <v>0</v>
      </c>
      <c r="AD7" s="41">
        <v>13</v>
      </c>
      <c r="AE7" s="84" t="s">
        <v>3</v>
      </c>
      <c r="AF7" s="85"/>
      <c r="AG7" s="85"/>
      <c r="AH7" s="85"/>
      <c r="AI7" s="16"/>
      <c r="AJ7" s="17"/>
      <c r="AK7" s="18">
        <f t="shared" ref="AK7:AK38" si="1">SUM(H7,U7:AD7)-G7</f>
        <v>0</v>
      </c>
      <c r="AL7" s="18">
        <f t="shared" ref="AL7:AL38" si="2">SUM(I7:R7,T7)-H7</f>
        <v>0</v>
      </c>
      <c r="AM7" s="17"/>
      <c r="AN7" s="17"/>
      <c r="AO7" s="17"/>
      <c r="AP7" s="17"/>
      <c r="AQ7" s="17"/>
      <c r="AR7" s="17"/>
    </row>
    <row r="8" spans="2:44" s="19" customFormat="1" ht="18" customHeight="1" x14ac:dyDescent="0.15">
      <c r="B8" s="20"/>
      <c r="C8" s="72" t="s">
        <v>67</v>
      </c>
      <c r="D8" s="72"/>
      <c r="E8" s="72"/>
      <c r="F8" s="16"/>
      <c r="G8" s="39">
        <f t="shared" si="0"/>
        <v>7</v>
      </c>
      <c r="H8" s="39">
        <f t="shared" ref="H8:H59" si="3">SUM(I8:R8,T8)</f>
        <v>6</v>
      </c>
      <c r="I8" s="41">
        <v>6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2">
        <v>0</v>
      </c>
      <c r="S8" s="43"/>
      <c r="T8" s="44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1</v>
      </c>
      <c r="AA8" s="41">
        <v>0</v>
      </c>
      <c r="AB8" s="41">
        <v>0</v>
      </c>
      <c r="AC8" s="41">
        <v>0</v>
      </c>
      <c r="AD8" s="41">
        <v>0</v>
      </c>
      <c r="AE8" s="20"/>
      <c r="AF8" s="72" t="s">
        <v>67</v>
      </c>
      <c r="AG8" s="72"/>
      <c r="AH8" s="72"/>
      <c r="AI8" s="16"/>
      <c r="AJ8" s="17"/>
      <c r="AK8" s="18">
        <f t="shared" si="1"/>
        <v>0</v>
      </c>
      <c r="AL8" s="18">
        <f t="shared" si="2"/>
        <v>0</v>
      </c>
      <c r="AM8" s="17"/>
      <c r="AN8" s="17"/>
      <c r="AO8" s="17"/>
      <c r="AP8" s="17"/>
      <c r="AQ8" s="17"/>
      <c r="AR8" s="17"/>
    </row>
    <row r="9" spans="2:44" ht="18" customHeight="1" x14ac:dyDescent="0.15">
      <c r="B9" s="21"/>
      <c r="C9" s="22"/>
      <c r="D9" s="70" t="s">
        <v>91</v>
      </c>
      <c r="E9" s="70"/>
      <c r="F9" s="23"/>
      <c r="G9" s="39">
        <f t="shared" si="0"/>
        <v>7</v>
      </c>
      <c r="H9" s="45">
        <f t="shared" si="3"/>
        <v>6</v>
      </c>
      <c r="I9" s="46">
        <v>6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7">
        <v>0</v>
      </c>
      <c r="S9" s="48"/>
      <c r="T9" s="49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1</v>
      </c>
      <c r="AA9" s="46">
        <v>0</v>
      </c>
      <c r="AB9" s="46">
        <v>0</v>
      </c>
      <c r="AC9" s="46">
        <v>0</v>
      </c>
      <c r="AD9" s="46">
        <v>0</v>
      </c>
      <c r="AE9" s="21"/>
      <c r="AF9" s="22"/>
      <c r="AG9" s="70" t="s">
        <v>90</v>
      </c>
      <c r="AH9" s="70"/>
      <c r="AI9" s="23"/>
      <c r="AJ9" s="14"/>
      <c r="AK9" s="18">
        <f t="shared" si="1"/>
        <v>0</v>
      </c>
      <c r="AL9" s="18">
        <f t="shared" si="2"/>
        <v>0</v>
      </c>
      <c r="AM9" s="14"/>
      <c r="AN9" s="14"/>
      <c r="AO9" s="14"/>
      <c r="AP9" s="14"/>
      <c r="AQ9" s="14"/>
      <c r="AR9" s="14"/>
    </row>
    <row r="10" spans="2:44" ht="18" customHeight="1" x14ac:dyDescent="0.15">
      <c r="B10" s="21"/>
      <c r="C10" s="22"/>
      <c r="D10" s="22"/>
      <c r="E10" s="22" t="s">
        <v>97</v>
      </c>
      <c r="F10" s="24"/>
      <c r="G10" s="39">
        <f t="shared" si="0"/>
        <v>0</v>
      </c>
      <c r="H10" s="45">
        <f t="shared" si="3"/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7">
        <v>0</v>
      </c>
      <c r="S10" s="48"/>
      <c r="T10" s="49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21"/>
      <c r="AF10" s="22"/>
      <c r="AG10" s="22"/>
      <c r="AH10" s="22" t="s">
        <v>96</v>
      </c>
      <c r="AI10" s="24"/>
      <c r="AJ10" s="14"/>
      <c r="AK10" s="18">
        <f t="shared" si="1"/>
        <v>0</v>
      </c>
      <c r="AL10" s="18">
        <f t="shared" si="2"/>
        <v>0</v>
      </c>
      <c r="AM10" s="14"/>
      <c r="AN10" s="14"/>
      <c r="AO10" s="14"/>
      <c r="AP10" s="14"/>
      <c r="AQ10" s="14"/>
      <c r="AR10" s="14"/>
    </row>
    <row r="11" spans="2:44" ht="18" customHeight="1" x14ac:dyDescent="0.15">
      <c r="B11" s="21"/>
      <c r="C11" s="22"/>
      <c r="D11" s="22"/>
      <c r="E11" s="22" t="s">
        <v>98</v>
      </c>
      <c r="F11" s="24"/>
      <c r="G11" s="39">
        <f t="shared" si="0"/>
        <v>7</v>
      </c>
      <c r="H11" s="45">
        <f t="shared" si="3"/>
        <v>6</v>
      </c>
      <c r="I11" s="46">
        <v>6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7">
        <v>0</v>
      </c>
      <c r="S11" s="48"/>
      <c r="T11" s="49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1</v>
      </c>
      <c r="AA11" s="46">
        <v>0</v>
      </c>
      <c r="AB11" s="46">
        <v>0</v>
      </c>
      <c r="AC11" s="46">
        <v>0</v>
      </c>
      <c r="AD11" s="46">
        <v>0</v>
      </c>
      <c r="AE11" s="21"/>
      <c r="AF11" s="22"/>
      <c r="AG11" s="22"/>
      <c r="AH11" s="22" t="s">
        <v>98</v>
      </c>
      <c r="AI11" s="24"/>
      <c r="AJ11" s="14"/>
      <c r="AK11" s="18">
        <f t="shared" si="1"/>
        <v>0</v>
      </c>
      <c r="AL11" s="18">
        <f t="shared" si="2"/>
        <v>0</v>
      </c>
      <c r="AM11" s="14"/>
      <c r="AN11" s="14"/>
      <c r="AO11" s="14"/>
      <c r="AP11" s="14"/>
      <c r="AQ11" s="14"/>
      <c r="AR11" s="14"/>
    </row>
    <row r="12" spans="2:44" ht="18" customHeight="1" x14ac:dyDescent="0.15">
      <c r="B12" s="21"/>
      <c r="C12" s="22"/>
      <c r="D12" s="71" t="s">
        <v>92</v>
      </c>
      <c r="E12" s="71"/>
      <c r="F12" s="23"/>
      <c r="G12" s="39">
        <f t="shared" si="0"/>
        <v>0</v>
      </c>
      <c r="H12" s="45">
        <f t="shared" si="3"/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7">
        <v>0</v>
      </c>
      <c r="S12" s="48"/>
      <c r="T12" s="49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21"/>
      <c r="AF12" s="22"/>
      <c r="AG12" s="71" t="s">
        <v>92</v>
      </c>
      <c r="AH12" s="71"/>
      <c r="AI12" s="23"/>
      <c r="AJ12" s="14"/>
      <c r="AK12" s="18">
        <f t="shared" si="1"/>
        <v>0</v>
      </c>
      <c r="AL12" s="18">
        <f t="shared" si="2"/>
        <v>0</v>
      </c>
      <c r="AM12" s="14"/>
      <c r="AN12" s="14"/>
      <c r="AO12" s="14"/>
      <c r="AP12" s="14"/>
      <c r="AQ12" s="14"/>
      <c r="AR12" s="14"/>
    </row>
    <row r="13" spans="2:44" ht="18" customHeight="1" x14ac:dyDescent="0.15">
      <c r="B13" s="21"/>
      <c r="C13" s="22"/>
      <c r="D13" s="71" t="s">
        <v>93</v>
      </c>
      <c r="E13" s="71"/>
      <c r="F13" s="23"/>
      <c r="G13" s="39">
        <f t="shared" si="0"/>
        <v>0</v>
      </c>
      <c r="H13" s="45">
        <f t="shared" si="3"/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7">
        <v>0</v>
      </c>
      <c r="S13" s="48"/>
      <c r="T13" s="49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21"/>
      <c r="AF13" s="22"/>
      <c r="AG13" s="71" t="s">
        <v>93</v>
      </c>
      <c r="AH13" s="71"/>
      <c r="AI13" s="23"/>
      <c r="AJ13" s="14"/>
      <c r="AK13" s="18">
        <f t="shared" si="1"/>
        <v>0</v>
      </c>
      <c r="AL13" s="18">
        <f t="shared" si="2"/>
        <v>0</v>
      </c>
      <c r="AM13" s="14"/>
      <c r="AN13" s="14"/>
      <c r="AO13" s="14"/>
      <c r="AP13" s="14"/>
      <c r="AQ13" s="14"/>
      <c r="AR13" s="14"/>
    </row>
    <row r="14" spans="2:44" ht="18" customHeight="1" x14ac:dyDescent="0.15">
      <c r="B14" s="21"/>
      <c r="C14" s="22"/>
      <c r="D14" s="71" t="s">
        <v>94</v>
      </c>
      <c r="E14" s="71"/>
      <c r="F14" s="23"/>
      <c r="G14" s="39">
        <f t="shared" si="0"/>
        <v>0</v>
      </c>
      <c r="H14" s="45">
        <f t="shared" si="3"/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7">
        <v>0</v>
      </c>
      <c r="S14" s="48"/>
      <c r="T14" s="49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21"/>
      <c r="AF14" s="22"/>
      <c r="AG14" s="71" t="s">
        <v>94</v>
      </c>
      <c r="AH14" s="71"/>
      <c r="AI14" s="23"/>
      <c r="AJ14" s="14"/>
      <c r="AK14" s="18">
        <f t="shared" si="1"/>
        <v>0</v>
      </c>
      <c r="AL14" s="18">
        <f t="shared" si="2"/>
        <v>0</v>
      </c>
      <c r="AM14" s="14"/>
      <c r="AN14" s="14"/>
      <c r="AO14" s="14"/>
      <c r="AP14" s="14"/>
      <c r="AQ14" s="14"/>
      <c r="AR14" s="14"/>
    </row>
    <row r="15" spans="2:44" ht="18" customHeight="1" x14ac:dyDescent="0.15">
      <c r="B15" s="21"/>
      <c r="C15" s="22"/>
      <c r="D15" s="71" t="s">
        <v>95</v>
      </c>
      <c r="E15" s="71"/>
      <c r="F15" s="23"/>
      <c r="G15" s="39">
        <f t="shared" si="0"/>
        <v>0</v>
      </c>
      <c r="H15" s="45">
        <f t="shared" si="3"/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7">
        <v>0</v>
      </c>
      <c r="S15" s="48"/>
      <c r="T15" s="49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21"/>
      <c r="AF15" s="22"/>
      <c r="AG15" s="71" t="s">
        <v>95</v>
      </c>
      <c r="AH15" s="71"/>
      <c r="AI15" s="23"/>
      <c r="AJ15" s="14"/>
      <c r="AK15" s="18">
        <f t="shared" si="1"/>
        <v>0</v>
      </c>
      <c r="AL15" s="18">
        <f t="shared" si="2"/>
        <v>0</v>
      </c>
      <c r="AM15" s="14"/>
      <c r="AN15" s="14"/>
      <c r="AO15" s="14"/>
      <c r="AP15" s="14"/>
      <c r="AQ15" s="14"/>
      <c r="AR15" s="14"/>
    </row>
    <row r="16" spans="2:44" s="19" customFormat="1" ht="18" customHeight="1" x14ac:dyDescent="0.15">
      <c r="B16" s="20"/>
      <c r="C16" s="72" t="s">
        <v>87</v>
      </c>
      <c r="D16" s="72"/>
      <c r="E16" s="72"/>
      <c r="F16" s="16"/>
      <c r="G16" s="39">
        <f t="shared" si="0"/>
        <v>0</v>
      </c>
      <c r="H16" s="39">
        <f t="shared" si="3"/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2">
        <v>0</v>
      </c>
      <c r="S16" s="43"/>
      <c r="T16" s="44">
        <v>0</v>
      </c>
      <c r="U16" s="46">
        <v>0</v>
      </c>
      <c r="V16" s="46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20"/>
      <c r="AF16" s="72" t="s">
        <v>87</v>
      </c>
      <c r="AG16" s="72"/>
      <c r="AH16" s="72"/>
      <c r="AI16" s="16"/>
      <c r="AJ16" s="17"/>
      <c r="AK16" s="18">
        <f t="shared" si="1"/>
        <v>0</v>
      </c>
      <c r="AL16" s="18">
        <f t="shared" si="2"/>
        <v>0</v>
      </c>
      <c r="AM16" s="17"/>
      <c r="AN16" s="17"/>
      <c r="AO16" s="17"/>
      <c r="AP16" s="17"/>
      <c r="AQ16" s="17"/>
      <c r="AR16" s="17"/>
    </row>
    <row r="17" spans="2:44" s="19" customFormat="1" ht="11.25" customHeight="1" x14ac:dyDescent="0.15">
      <c r="B17" s="20"/>
      <c r="C17" s="38"/>
      <c r="D17" s="73" t="s">
        <v>88</v>
      </c>
      <c r="E17" s="73"/>
      <c r="F17" s="16"/>
      <c r="G17" s="39">
        <f t="shared" si="0"/>
        <v>0</v>
      </c>
      <c r="H17" s="39">
        <f t="shared" si="3"/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2">
        <v>0</v>
      </c>
      <c r="S17" s="43"/>
      <c r="T17" s="44">
        <v>0</v>
      </c>
      <c r="U17" s="46">
        <v>0</v>
      </c>
      <c r="V17" s="46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20"/>
      <c r="AF17" s="38"/>
      <c r="AG17" s="73" t="s">
        <v>88</v>
      </c>
      <c r="AH17" s="73"/>
      <c r="AI17" s="16"/>
      <c r="AJ17" s="17"/>
      <c r="AK17" s="18">
        <f t="shared" si="1"/>
        <v>0</v>
      </c>
      <c r="AL17" s="18">
        <f t="shared" si="2"/>
        <v>0</v>
      </c>
      <c r="AM17" s="17"/>
      <c r="AN17" s="17"/>
      <c r="AO17" s="17"/>
      <c r="AP17" s="17"/>
      <c r="AQ17" s="17"/>
      <c r="AR17" s="17"/>
    </row>
    <row r="18" spans="2:44" s="19" customFormat="1" ht="11.25" customHeight="1" x14ac:dyDescent="0.15">
      <c r="B18" s="20"/>
      <c r="C18" s="38"/>
      <c r="D18" s="73" t="s">
        <v>89</v>
      </c>
      <c r="E18" s="73"/>
      <c r="F18" s="16"/>
      <c r="G18" s="39">
        <f t="shared" si="0"/>
        <v>0</v>
      </c>
      <c r="H18" s="39">
        <f t="shared" si="3"/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2">
        <v>0</v>
      </c>
      <c r="S18" s="43"/>
      <c r="T18" s="44">
        <v>0</v>
      </c>
      <c r="U18" s="46">
        <v>0</v>
      </c>
      <c r="V18" s="46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20"/>
      <c r="AF18" s="38"/>
      <c r="AG18" s="73" t="s">
        <v>44</v>
      </c>
      <c r="AH18" s="73"/>
      <c r="AI18" s="16"/>
      <c r="AJ18" s="17"/>
      <c r="AK18" s="18">
        <f t="shared" si="1"/>
        <v>0</v>
      </c>
      <c r="AL18" s="18">
        <f t="shared" si="2"/>
        <v>0</v>
      </c>
      <c r="AM18" s="17"/>
      <c r="AN18" s="17"/>
      <c r="AO18" s="17"/>
      <c r="AP18" s="17"/>
      <c r="AQ18" s="17"/>
      <c r="AR18" s="17"/>
    </row>
    <row r="19" spans="2:44" s="19" customFormat="1" ht="18" customHeight="1" x14ac:dyDescent="0.15">
      <c r="B19" s="20"/>
      <c r="C19" s="72" t="s">
        <v>27</v>
      </c>
      <c r="D19" s="72"/>
      <c r="E19" s="72"/>
      <c r="F19" s="16"/>
      <c r="G19" s="39">
        <f t="shared" si="0"/>
        <v>80</v>
      </c>
      <c r="H19" s="39">
        <f t="shared" si="3"/>
        <v>80</v>
      </c>
      <c r="I19" s="41">
        <v>11</v>
      </c>
      <c r="J19" s="41">
        <v>10</v>
      </c>
      <c r="K19" s="41">
        <v>0</v>
      </c>
      <c r="L19" s="41">
        <v>0</v>
      </c>
      <c r="M19" s="41">
        <v>0</v>
      </c>
      <c r="N19" s="41">
        <v>0</v>
      </c>
      <c r="O19" s="41">
        <v>1</v>
      </c>
      <c r="P19" s="41">
        <v>6</v>
      </c>
      <c r="Q19" s="41">
        <v>50</v>
      </c>
      <c r="R19" s="42">
        <v>1</v>
      </c>
      <c r="S19" s="43"/>
      <c r="T19" s="44">
        <v>1</v>
      </c>
      <c r="U19" s="46">
        <v>0</v>
      </c>
      <c r="V19" s="46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20"/>
      <c r="AF19" s="72" t="s">
        <v>27</v>
      </c>
      <c r="AG19" s="72"/>
      <c r="AH19" s="72"/>
      <c r="AI19" s="16"/>
      <c r="AJ19" s="17"/>
      <c r="AK19" s="18">
        <f t="shared" si="1"/>
        <v>0</v>
      </c>
      <c r="AL19" s="18">
        <f t="shared" si="2"/>
        <v>0</v>
      </c>
      <c r="AM19" s="17"/>
      <c r="AN19" s="17"/>
      <c r="AO19" s="17"/>
      <c r="AP19" s="17"/>
      <c r="AQ19" s="17"/>
      <c r="AR19" s="17"/>
    </row>
    <row r="20" spans="2:44" ht="18" customHeight="1" x14ac:dyDescent="0.15">
      <c r="B20" s="21"/>
      <c r="C20" s="22"/>
      <c r="D20" s="71" t="s">
        <v>28</v>
      </c>
      <c r="E20" s="71"/>
      <c r="F20" s="23"/>
      <c r="G20" s="39">
        <f t="shared" si="0"/>
        <v>62</v>
      </c>
      <c r="H20" s="45">
        <f t="shared" si="3"/>
        <v>62</v>
      </c>
      <c r="I20" s="46">
        <v>6</v>
      </c>
      <c r="J20" s="46">
        <v>7</v>
      </c>
      <c r="K20" s="46">
        <v>0</v>
      </c>
      <c r="L20" s="46">
        <v>0</v>
      </c>
      <c r="M20" s="46">
        <v>0</v>
      </c>
      <c r="N20" s="46">
        <v>0</v>
      </c>
      <c r="O20" s="46">
        <v>1</v>
      </c>
      <c r="P20" s="46">
        <v>2</v>
      </c>
      <c r="Q20" s="46">
        <v>44</v>
      </c>
      <c r="R20" s="47">
        <v>1</v>
      </c>
      <c r="S20" s="48"/>
      <c r="T20" s="49">
        <v>1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21"/>
      <c r="AF20" s="22"/>
      <c r="AG20" s="71" t="s">
        <v>28</v>
      </c>
      <c r="AH20" s="71"/>
      <c r="AI20" s="23"/>
      <c r="AJ20" s="14"/>
      <c r="AK20" s="18">
        <f t="shared" si="1"/>
        <v>0</v>
      </c>
      <c r="AL20" s="18">
        <f t="shared" si="2"/>
        <v>0</v>
      </c>
      <c r="AM20" s="14"/>
      <c r="AN20" s="14"/>
      <c r="AO20" s="14"/>
      <c r="AP20" s="14"/>
      <c r="AQ20" s="14"/>
      <c r="AR20" s="14"/>
    </row>
    <row r="21" spans="2:44" ht="18" customHeight="1" x14ac:dyDescent="0.15">
      <c r="B21" s="21"/>
      <c r="C21" s="22"/>
      <c r="D21" s="71" t="s">
        <v>29</v>
      </c>
      <c r="E21" s="71"/>
      <c r="F21" s="23"/>
      <c r="G21" s="39">
        <f t="shared" si="0"/>
        <v>17</v>
      </c>
      <c r="H21" s="45">
        <f t="shared" si="3"/>
        <v>17</v>
      </c>
      <c r="I21" s="46">
        <v>4</v>
      </c>
      <c r="J21" s="46">
        <v>3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4</v>
      </c>
      <c r="Q21" s="46">
        <v>6</v>
      </c>
      <c r="R21" s="47">
        <v>0</v>
      </c>
      <c r="S21" s="48"/>
      <c r="T21" s="49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21"/>
      <c r="AF21" s="22"/>
      <c r="AG21" s="71" t="s">
        <v>29</v>
      </c>
      <c r="AH21" s="71"/>
      <c r="AI21" s="23"/>
      <c r="AJ21" s="14"/>
      <c r="AK21" s="18">
        <f t="shared" si="1"/>
        <v>0</v>
      </c>
      <c r="AL21" s="18">
        <f t="shared" si="2"/>
        <v>0</v>
      </c>
      <c r="AM21" s="14"/>
      <c r="AN21" s="14"/>
      <c r="AO21" s="14"/>
      <c r="AP21" s="14"/>
      <c r="AQ21" s="14"/>
      <c r="AR21" s="14"/>
    </row>
    <row r="22" spans="2:44" ht="18" customHeight="1" x14ac:dyDescent="0.15">
      <c r="B22" s="21"/>
      <c r="C22" s="22"/>
      <c r="D22" s="71" t="s">
        <v>30</v>
      </c>
      <c r="E22" s="71"/>
      <c r="F22" s="23"/>
      <c r="G22" s="39">
        <f t="shared" si="0"/>
        <v>0</v>
      </c>
      <c r="H22" s="45">
        <f t="shared" si="3"/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7">
        <v>0</v>
      </c>
      <c r="S22" s="48"/>
      <c r="T22" s="49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21"/>
      <c r="AF22" s="22"/>
      <c r="AG22" s="71" t="s">
        <v>30</v>
      </c>
      <c r="AH22" s="71"/>
      <c r="AI22" s="23"/>
      <c r="AJ22" s="14"/>
      <c r="AK22" s="18">
        <f t="shared" si="1"/>
        <v>0</v>
      </c>
      <c r="AL22" s="18">
        <f t="shared" si="2"/>
        <v>0</v>
      </c>
      <c r="AM22" s="14"/>
      <c r="AN22" s="14"/>
      <c r="AO22" s="14"/>
      <c r="AP22" s="14"/>
      <c r="AQ22" s="14"/>
      <c r="AR22" s="14"/>
    </row>
    <row r="23" spans="2:44" ht="18" customHeight="1" x14ac:dyDescent="0.15">
      <c r="B23" s="21"/>
      <c r="C23" s="22"/>
      <c r="D23" s="70" t="s">
        <v>60</v>
      </c>
      <c r="E23" s="70"/>
      <c r="F23" s="23"/>
      <c r="G23" s="39">
        <f t="shared" si="0"/>
        <v>0</v>
      </c>
      <c r="H23" s="45">
        <f t="shared" si="3"/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7">
        <v>0</v>
      </c>
      <c r="S23" s="48"/>
      <c r="T23" s="49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21"/>
      <c r="AF23" s="22"/>
      <c r="AG23" s="70" t="s">
        <v>31</v>
      </c>
      <c r="AH23" s="70"/>
      <c r="AI23" s="23"/>
      <c r="AJ23" s="14"/>
      <c r="AK23" s="18">
        <f t="shared" si="1"/>
        <v>0</v>
      </c>
      <c r="AL23" s="18">
        <f t="shared" si="2"/>
        <v>0</v>
      </c>
      <c r="AM23" s="14"/>
      <c r="AN23" s="14"/>
      <c r="AO23" s="14"/>
      <c r="AP23" s="14"/>
      <c r="AQ23" s="14"/>
      <c r="AR23" s="14"/>
    </row>
    <row r="24" spans="2:44" ht="10.8" x14ac:dyDescent="0.15">
      <c r="B24" s="21"/>
      <c r="C24" s="22"/>
      <c r="D24" s="22"/>
      <c r="E24" s="22" t="s">
        <v>61</v>
      </c>
      <c r="F24" s="23"/>
      <c r="G24" s="39">
        <f t="shared" si="0"/>
        <v>0</v>
      </c>
      <c r="H24" s="45">
        <f t="shared" si="3"/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7">
        <v>0</v>
      </c>
      <c r="S24" s="48"/>
      <c r="T24" s="49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21"/>
      <c r="AF24" s="22"/>
      <c r="AG24" s="22"/>
      <c r="AH24" s="22" t="s">
        <v>32</v>
      </c>
      <c r="AI24" s="23"/>
      <c r="AJ24" s="14"/>
      <c r="AK24" s="18">
        <f t="shared" si="1"/>
        <v>0</v>
      </c>
      <c r="AL24" s="18">
        <f t="shared" si="2"/>
        <v>0</v>
      </c>
      <c r="AM24" s="14"/>
      <c r="AN24" s="14"/>
      <c r="AO24" s="14"/>
      <c r="AP24" s="14"/>
      <c r="AQ24" s="14"/>
      <c r="AR24" s="14"/>
    </row>
    <row r="25" spans="2:44" ht="10.8" x14ac:dyDescent="0.15">
      <c r="B25" s="21"/>
      <c r="C25" s="22"/>
      <c r="D25" s="22"/>
      <c r="E25" s="22" t="s">
        <v>62</v>
      </c>
      <c r="F25" s="23"/>
      <c r="G25" s="39">
        <f t="shared" si="0"/>
        <v>0</v>
      </c>
      <c r="H25" s="45">
        <f t="shared" si="3"/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7">
        <v>0</v>
      </c>
      <c r="S25" s="48"/>
      <c r="T25" s="49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21"/>
      <c r="AF25" s="22"/>
      <c r="AG25" s="22"/>
      <c r="AH25" s="22" t="s">
        <v>33</v>
      </c>
      <c r="AI25" s="23"/>
      <c r="AJ25" s="14"/>
      <c r="AK25" s="18">
        <f t="shared" si="1"/>
        <v>0</v>
      </c>
      <c r="AL25" s="18">
        <f t="shared" si="2"/>
        <v>0</v>
      </c>
      <c r="AM25" s="14"/>
      <c r="AN25" s="14"/>
      <c r="AO25" s="14"/>
      <c r="AP25" s="14"/>
      <c r="AQ25" s="14"/>
      <c r="AR25" s="14"/>
    </row>
    <row r="26" spans="2:44" ht="10.8" x14ac:dyDescent="0.15">
      <c r="B26" s="21"/>
      <c r="C26" s="22"/>
      <c r="D26" s="22"/>
      <c r="E26" s="22" t="s">
        <v>63</v>
      </c>
      <c r="F26" s="23"/>
      <c r="G26" s="39">
        <f t="shared" si="0"/>
        <v>0</v>
      </c>
      <c r="H26" s="45">
        <f t="shared" si="3"/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7">
        <v>0</v>
      </c>
      <c r="S26" s="48"/>
      <c r="T26" s="49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21"/>
      <c r="AF26" s="22"/>
      <c r="AG26" s="22"/>
      <c r="AH26" s="22" t="s">
        <v>34</v>
      </c>
      <c r="AI26" s="23"/>
      <c r="AJ26" s="14"/>
      <c r="AK26" s="18">
        <f t="shared" si="1"/>
        <v>0</v>
      </c>
      <c r="AL26" s="18">
        <f t="shared" si="2"/>
        <v>0</v>
      </c>
      <c r="AM26" s="14"/>
      <c r="AN26" s="14"/>
      <c r="AO26" s="14"/>
      <c r="AP26" s="14"/>
      <c r="AQ26" s="14"/>
      <c r="AR26" s="14"/>
    </row>
    <row r="27" spans="2:44" ht="18" customHeight="1" x14ac:dyDescent="0.15">
      <c r="B27" s="21"/>
      <c r="C27" s="22"/>
      <c r="D27" s="71" t="s">
        <v>35</v>
      </c>
      <c r="E27" s="71"/>
      <c r="F27" s="23"/>
      <c r="G27" s="39">
        <f t="shared" si="0"/>
        <v>0</v>
      </c>
      <c r="H27" s="45">
        <f t="shared" si="3"/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7">
        <v>0</v>
      </c>
      <c r="S27" s="48"/>
      <c r="T27" s="49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21"/>
      <c r="AF27" s="22"/>
      <c r="AG27" s="71" t="s">
        <v>35</v>
      </c>
      <c r="AH27" s="71"/>
      <c r="AI27" s="23"/>
      <c r="AJ27" s="14"/>
      <c r="AK27" s="18">
        <f t="shared" si="1"/>
        <v>0</v>
      </c>
      <c r="AL27" s="18">
        <f t="shared" si="2"/>
        <v>0</v>
      </c>
      <c r="AM27" s="14"/>
      <c r="AN27" s="14"/>
      <c r="AO27" s="14"/>
      <c r="AP27" s="14"/>
      <c r="AQ27" s="14"/>
      <c r="AR27" s="14"/>
    </row>
    <row r="28" spans="2:44" ht="18" customHeight="1" x14ac:dyDescent="0.15">
      <c r="B28" s="21"/>
      <c r="C28" s="22"/>
      <c r="D28" s="71" t="s">
        <v>36</v>
      </c>
      <c r="E28" s="71"/>
      <c r="F28" s="23"/>
      <c r="G28" s="39">
        <f t="shared" si="0"/>
        <v>1</v>
      </c>
      <c r="H28" s="45">
        <f t="shared" si="3"/>
        <v>1</v>
      </c>
      <c r="I28" s="46">
        <v>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7">
        <v>0</v>
      </c>
      <c r="S28" s="48"/>
      <c r="T28" s="49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21"/>
      <c r="AF28" s="22"/>
      <c r="AG28" s="71" t="s">
        <v>36</v>
      </c>
      <c r="AH28" s="71"/>
      <c r="AI28" s="23"/>
      <c r="AJ28" s="14"/>
      <c r="AK28" s="18">
        <f t="shared" si="1"/>
        <v>0</v>
      </c>
      <c r="AL28" s="18">
        <f t="shared" si="2"/>
        <v>0</v>
      </c>
      <c r="AM28" s="14"/>
      <c r="AN28" s="14"/>
      <c r="AO28" s="14"/>
      <c r="AP28" s="14"/>
      <c r="AQ28" s="14"/>
      <c r="AR28" s="14"/>
    </row>
    <row r="29" spans="2:44" s="19" customFormat="1" ht="18" customHeight="1" x14ac:dyDescent="0.15">
      <c r="B29" s="20"/>
      <c r="C29" s="72" t="s">
        <v>0</v>
      </c>
      <c r="D29" s="72"/>
      <c r="E29" s="72"/>
      <c r="F29" s="16"/>
      <c r="G29" s="39">
        <f t="shared" si="0"/>
        <v>23</v>
      </c>
      <c r="H29" s="39">
        <f t="shared" si="3"/>
        <v>22</v>
      </c>
      <c r="I29" s="41">
        <v>13</v>
      </c>
      <c r="J29" s="41">
        <v>8</v>
      </c>
      <c r="K29" s="41">
        <v>0</v>
      </c>
      <c r="L29" s="41">
        <v>0</v>
      </c>
      <c r="M29" s="41">
        <v>0</v>
      </c>
      <c r="N29" s="41">
        <v>0</v>
      </c>
      <c r="O29" s="41">
        <v>1</v>
      </c>
      <c r="P29" s="41">
        <v>0</v>
      </c>
      <c r="Q29" s="41">
        <v>0</v>
      </c>
      <c r="R29" s="42">
        <v>0</v>
      </c>
      <c r="S29" s="43"/>
      <c r="T29" s="44">
        <v>0</v>
      </c>
      <c r="U29" s="46">
        <v>0</v>
      </c>
      <c r="V29" s="46">
        <v>0</v>
      </c>
      <c r="W29" s="41">
        <v>0</v>
      </c>
      <c r="X29" s="41">
        <v>0</v>
      </c>
      <c r="Y29" s="41">
        <v>0</v>
      </c>
      <c r="Z29" s="41">
        <v>1</v>
      </c>
      <c r="AA29" s="41">
        <v>0</v>
      </c>
      <c r="AB29" s="41">
        <v>0</v>
      </c>
      <c r="AC29" s="41">
        <v>0</v>
      </c>
      <c r="AD29" s="41">
        <v>0</v>
      </c>
      <c r="AE29" s="20"/>
      <c r="AF29" s="72" t="s">
        <v>0</v>
      </c>
      <c r="AG29" s="72"/>
      <c r="AH29" s="72"/>
      <c r="AI29" s="16"/>
      <c r="AJ29" s="17"/>
      <c r="AK29" s="18">
        <f t="shared" si="1"/>
        <v>0</v>
      </c>
      <c r="AL29" s="18">
        <f t="shared" si="2"/>
        <v>0</v>
      </c>
      <c r="AM29" s="17"/>
      <c r="AN29" s="17"/>
      <c r="AO29" s="17"/>
      <c r="AP29" s="17"/>
      <c r="AQ29" s="17"/>
      <c r="AR29" s="17"/>
    </row>
    <row r="30" spans="2:44" ht="18" customHeight="1" x14ac:dyDescent="0.15">
      <c r="B30" s="21"/>
      <c r="C30" s="22"/>
      <c r="D30" s="71" t="s">
        <v>37</v>
      </c>
      <c r="E30" s="71"/>
      <c r="F30" s="23"/>
      <c r="G30" s="39">
        <f t="shared" si="0"/>
        <v>23</v>
      </c>
      <c r="H30" s="45">
        <f t="shared" si="3"/>
        <v>22</v>
      </c>
      <c r="I30" s="46">
        <v>13</v>
      </c>
      <c r="J30" s="46">
        <v>8</v>
      </c>
      <c r="K30" s="46">
        <v>0</v>
      </c>
      <c r="L30" s="46">
        <v>0</v>
      </c>
      <c r="M30" s="46">
        <v>0</v>
      </c>
      <c r="N30" s="46">
        <v>0</v>
      </c>
      <c r="O30" s="46">
        <v>1</v>
      </c>
      <c r="P30" s="46">
        <v>0</v>
      </c>
      <c r="Q30" s="46">
        <v>0</v>
      </c>
      <c r="R30" s="47">
        <v>0</v>
      </c>
      <c r="S30" s="48"/>
      <c r="T30" s="49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1</v>
      </c>
      <c r="AA30" s="46">
        <v>0</v>
      </c>
      <c r="AB30" s="46">
        <v>0</v>
      </c>
      <c r="AC30" s="46">
        <v>0</v>
      </c>
      <c r="AD30" s="46">
        <v>0</v>
      </c>
      <c r="AE30" s="21"/>
      <c r="AF30" s="22"/>
      <c r="AG30" s="71" t="s">
        <v>37</v>
      </c>
      <c r="AH30" s="71"/>
      <c r="AI30" s="23"/>
      <c r="AJ30" s="14"/>
      <c r="AK30" s="18">
        <f t="shared" si="1"/>
        <v>0</v>
      </c>
      <c r="AL30" s="18">
        <f t="shared" si="2"/>
        <v>0</v>
      </c>
      <c r="AM30" s="14"/>
      <c r="AN30" s="14"/>
      <c r="AO30" s="14"/>
      <c r="AP30" s="14"/>
      <c r="AQ30" s="14"/>
      <c r="AR30" s="14"/>
    </row>
    <row r="31" spans="2:44" ht="18" customHeight="1" x14ac:dyDescent="0.15">
      <c r="B31" s="21"/>
      <c r="C31" s="22"/>
      <c r="D31" s="71" t="s">
        <v>38</v>
      </c>
      <c r="E31" s="71"/>
      <c r="F31" s="23"/>
      <c r="G31" s="39">
        <f t="shared" si="0"/>
        <v>0</v>
      </c>
      <c r="H31" s="45">
        <f t="shared" si="3"/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7">
        <v>0</v>
      </c>
      <c r="S31" s="48"/>
      <c r="T31" s="49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21"/>
      <c r="AF31" s="22"/>
      <c r="AG31" s="71" t="s">
        <v>38</v>
      </c>
      <c r="AH31" s="71"/>
      <c r="AI31" s="23"/>
      <c r="AJ31" s="14"/>
      <c r="AK31" s="18">
        <f t="shared" si="1"/>
        <v>0</v>
      </c>
      <c r="AL31" s="18">
        <f t="shared" si="2"/>
        <v>0</v>
      </c>
      <c r="AM31" s="14"/>
      <c r="AN31" s="14"/>
      <c r="AO31" s="14"/>
      <c r="AP31" s="14"/>
      <c r="AQ31" s="14"/>
      <c r="AR31" s="14"/>
    </row>
    <row r="32" spans="2:44" s="19" customFormat="1" ht="10.8" x14ac:dyDescent="0.15">
      <c r="B32" s="20"/>
      <c r="C32" s="72" t="s">
        <v>1</v>
      </c>
      <c r="D32" s="72"/>
      <c r="E32" s="72"/>
      <c r="F32" s="16"/>
      <c r="G32" s="39">
        <f t="shared" si="0"/>
        <v>0</v>
      </c>
      <c r="H32" s="39">
        <f t="shared" si="3"/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2">
        <v>0</v>
      </c>
      <c r="S32" s="43"/>
      <c r="T32" s="44">
        <v>0</v>
      </c>
      <c r="U32" s="46">
        <v>0</v>
      </c>
      <c r="V32" s="46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20"/>
      <c r="AF32" s="72" t="s">
        <v>1</v>
      </c>
      <c r="AG32" s="72"/>
      <c r="AH32" s="72"/>
      <c r="AI32" s="16"/>
      <c r="AJ32" s="17"/>
      <c r="AK32" s="18">
        <f t="shared" si="1"/>
        <v>0</v>
      </c>
      <c r="AL32" s="18">
        <f t="shared" si="2"/>
        <v>0</v>
      </c>
      <c r="AM32" s="17"/>
      <c r="AN32" s="17"/>
      <c r="AO32" s="17"/>
      <c r="AP32" s="17"/>
      <c r="AQ32" s="17"/>
      <c r="AR32" s="17"/>
    </row>
    <row r="33" spans="2:44" s="19" customFormat="1" ht="10.8" x14ac:dyDescent="0.15">
      <c r="B33" s="20"/>
      <c r="C33" s="72" t="s">
        <v>39</v>
      </c>
      <c r="D33" s="72"/>
      <c r="E33" s="72"/>
      <c r="F33" s="16"/>
      <c r="G33" s="39">
        <f t="shared" si="0"/>
        <v>0</v>
      </c>
      <c r="H33" s="39">
        <f t="shared" si="3"/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2">
        <v>0</v>
      </c>
      <c r="S33" s="43"/>
      <c r="T33" s="44">
        <v>0</v>
      </c>
      <c r="U33" s="46">
        <v>0</v>
      </c>
      <c r="V33" s="46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20"/>
      <c r="AF33" s="72" t="s">
        <v>39</v>
      </c>
      <c r="AG33" s="72"/>
      <c r="AH33" s="72"/>
      <c r="AI33" s="16"/>
      <c r="AJ33" s="17"/>
      <c r="AK33" s="18">
        <f t="shared" si="1"/>
        <v>0</v>
      </c>
      <c r="AL33" s="18">
        <f t="shared" si="2"/>
        <v>0</v>
      </c>
      <c r="AM33" s="17"/>
      <c r="AN33" s="17"/>
      <c r="AO33" s="17"/>
      <c r="AP33" s="17"/>
      <c r="AQ33" s="17"/>
      <c r="AR33" s="17"/>
    </row>
    <row r="34" spans="2:44" s="19" customFormat="1" ht="10.8" x14ac:dyDescent="0.15">
      <c r="B34" s="20"/>
      <c r="C34" s="72" t="s">
        <v>40</v>
      </c>
      <c r="D34" s="72"/>
      <c r="E34" s="72"/>
      <c r="F34" s="16"/>
      <c r="G34" s="39">
        <f t="shared" si="0"/>
        <v>0</v>
      </c>
      <c r="H34" s="39">
        <f t="shared" si="3"/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2">
        <v>0</v>
      </c>
      <c r="S34" s="43"/>
      <c r="T34" s="44">
        <v>0</v>
      </c>
      <c r="U34" s="46">
        <v>0</v>
      </c>
      <c r="V34" s="46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20"/>
      <c r="AF34" s="72" t="s">
        <v>40</v>
      </c>
      <c r="AG34" s="72"/>
      <c r="AH34" s="72"/>
      <c r="AI34" s="16"/>
      <c r="AJ34" s="17"/>
      <c r="AK34" s="18">
        <f t="shared" si="1"/>
        <v>0</v>
      </c>
      <c r="AL34" s="18">
        <f t="shared" si="2"/>
        <v>0</v>
      </c>
      <c r="AM34" s="17"/>
      <c r="AN34" s="17"/>
      <c r="AO34" s="17"/>
      <c r="AP34" s="17"/>
      <c r="AQ34" s="17"/>
      <c r="AR34" s="17"/>
    </row>
    <row r="35" spans="2:44" s="19" customFormat="1" ht="10.8" x14ac:dyDescent="0.15">
      <c r="B35" s="20"/>
      <c r="C35" s="72" t="s">
        <v>68</v>
      </c>
      <c r="D35" s="72"/>
      <c r="E35" s="72"/>
      <c r="F35" s="16"/>
      <c r="G35" s="39">
        <f t="shared" si="0"/>
        <v>0</v>
      </c>
      <c r="H35" s="39">
        <f t="shared" si="3"/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2">
        <v>0</v>
      </c>
      <c r="S35" s="43"/>
      <c r="T35" s="44">
        <v>0</v>
      </c>
      <c r="U35" s="46">
        <v>0</v>
      </c>
      <c r="V35" s="46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20"/>
      <c r="AF35" s="72" t="s">
        <v>68</v>
      </c>
      <c r="AG35" s="72"/>
      <c r="AH35" s="72"/>
      <c r="AI35" s="16"/>
      <c r="AJ35" s="17"/>
      <c r="AK35" s="18">
        <f t="shared" si="1"/>
        <v>0</v>
      </c>
      <c r="AL35" s="18">
        <f t="shared" si="2"/>
        <v>0</v>
      </c>
      <c r="AM35" s="17"/>
      <c r="AN35" s="17"/>
      <c r="AO35" s="17"/>
      <c r="AP35" s="17"/>
      <c r="AQ35" s="17"/>
      <c r="AR35" s="17"/>
    </row>
    <row r="36" spans="2:44" s="19" customFormat="1" ht="10.8" x14ac:dyDescent="0.15">
      <c r="B36" s="20"/>
      <c r="C36" s="72" t="s">
        <v>2</v>
      </c>
      <c r="D36" s="72"/>
      <c r="E36" s="72"/>
      <c r="F36" s="16"/>
      <c r="G36" s="39">
        <f t="shared" si="0"/>
        <v>0</v>
      </c>
      <c r="H36" s="39">
        <f t="shared" si="3"/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2">
        <v>0</v>
      </c>
      <c r="S36" s="43"/>
      <c r="T36" s="44">
        <v>0</v>
      </c>
      <c r="U36" s="46">
        <v>0</v>
      </c>
      <c r="V36" s="46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20"/>
      <c r="AF36" s="72" t="s">
        <v>2</v>
      </c>
      <c r="AG36" s="72"/>
      <c r="AH36" s="72"/>
      <c r="AI36" s="16"/>
      <c r="AJ36" s="17"/>
      <c r="AK36" s="18">
        <f t="shared" si="1"/>
        <v>0</v>
      </c>
      <c r="AL36" s="18">
        <f t="shared" si="2"/>
        <v>0</v>
      </c>
      <c r="AM36" s="17"/>
      <c r="AN36" s="17"/>
      <c r="AO36" s="17"/>
      <c r="AP36" s="17"/>
      <c r="AQ36" s="17"/>
      <c r="AR36" s="17"/>
    </row>
    <row r="37" spans="2:44" s="19" customFormat="1" ht="10.8" x14ac:dyDescent="0.15">
      <c r="B37" s="20"/>
      <c r="C37" s="72" t="s">
        <v>41</v>
      </c>
      <c r="D37" s="72"/>
      <c r="E37" s="72"/>
      <c r="F37" s="16"/>
      <c r="G37" s="39">
        <f t="shared" si="0"/>
        <v>6</v>
      </c>
      <c r="H37" s="39">
        <f t="shared" si="3"/>
        <v>6</v>
      </c>
      <c r="I37" s="41">
        <v>5</v>
      </c>
      <c r="J37" s="41">
        <v>1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2">
        <v>0</v>
      </c>
      <c r="S37" s="43"/>
      <c r="T37" s="44">
        <v>0</v>
      </c>
      <c r="U37" s="46">
        <v>0</v>
      </c>
      <c r="V37" s="46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20"/>
      <c r="AF37" s="72" t="s">
        <v>41</v>
      </c>
      <c r="AG37" s="72"/>
      <c r="AH37" s="72"/>
      <c r="AI37" s="16"/>
      <c r="AJ37" s="17"/>
      <c r="AK37" s="18">
        <f t="shared" si="1"/>
        <v>0</v>
      </c>
      <c r="AL37" s="18">
        <f t="shared" si="2"/>
        <v>0</v>
      </c>
      <c r="AM37" s="17"/>
      <c r="AN37" s="17"/>
      <c r="AO37" s="17"/>
      <c r="AP37" s="17"/>
      <c r="AQ37" s="17"/>
      <c r="AR37" s="17"/>
    </row>
    <row r="38" spans="2:44" ht="10.8" x14ac:dyDescent="0.15">
      <c r="B38" s="21"/>
      <c r="C38" s="22"/>
      <c r="D38" s="70" t="s">
        <v>42</v>
      </c>
      <c r="E38" s="70"/>
      <c r="F38" s="23"/>
      <c r="G38" s="39">
        <f t="shared" si="0"/>
        <v>3</v>
      </c>
      <c r="H38" s="45">
        <f t="shared" si="3"/>
        <v>3</v>
      </c>
      <c r="I38" s="46">
        <v>3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7">
        <v>0</v>
      </c>
      <c r="S38" s="48"/>
      <c r="T38" s="49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21"/>
      <c r="AF38" s="22"/>
      <c r="AG38" s="70" t="s">
        <v>42</v>
      </c>
      <c r="AH38" s="70"/>
      <c r="AI38" s="23"/>
      <c r="AJ38" s="14"/>
      <c r="AK38" s="18">
        <f t="shared" si="1"/>
        <v>0</v>
      </c>
      <c r="AL38" s="18">
        <f t="shared" si="2"/>
        <v>0</v>
      </c>
      <c r="AM38" s="14"/>
      <c r="AN38" s="14"/>
      <c r="AO38" s="14"/>
      <c r="AP38" s="14"/>
      <c r="AQ38" s="14"/>
      <c r="AR38" s="14"/>
    </row>
    <row r="39" spans="2:44" ht="10.8" x14ac:dyDescent="0.15">
      <c r="B39" s="21"/>
      <c r="C39" s="22"/>
      <c r="D39" s="22"/>
      <c r="E39" s="22" t="s">
        <v>43</v>
      </c>
      <c r="F39" s="23"/>
      <c r="G39" s="39">
        <f t="shared" ref="G39:G59" si="4">SUM(H39,U39:AD39)</f>
        <v>3</v>
      </c>
      <c r="H39" s="45">
        <f t="shared" si="3"/>
        <v>3</v>
      </c>
      <c r="I39" s="46">
        <v>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7">
        <v>0</v>
      </c>
      <c r="S39" s="48"/>
      <c r="T39" s="49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21"/>
      <c r="AF39" s="22"/>
      <c r="AG39" s="22"/>
      <c r="AH39" s="22" t="s">
        <v>43</v>
      </c>
      <c r="AI39" s="23"/>
      <c r="AJ39" s="14"/>
      <c r="AK39" s="18">
        <f t="shared" ref="AK39:AK59" si="5">SUM(H39,U39:AD39)-G39</f>
        <v>0</v>
      </c>
      <c r="AL39" s="18">
        <f t="shared" ref="AL39:AL59" si="6">SUM(I39:R39,T39)-H39</f>
        <v>0</v>
      </c>
      <c r="AM39" s="14"/>
      <c r="AN39" s="14"/>
      <c r="AO39" s="14"/>
      <c r="AP39" s="14"/>
      <c r="AQ39" s="14"/>
      <c r="AR39" s="14"/>
    </row>
    <row r="40" spans="2:44" ht="10.8" x14ac:dyDescent="0.15">
      <c r="B40" s="21"/>
      <c r="C40" s="22"/>
      <c r="D40" s="22"/>
      <c r="E40" s="22" t="s">
        <v>44</v>
      </c>
      <c r="F40" s="23"/>
      <c r="G40" s="39">
        <f t="shared" si="4"/>
        <v>0</v>
      </c>
      <c r="H40" s="45">
        <f t="shared" si="3"/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7">
        <v>0</v>
      </c>
      <c r="S40" s="48"/>
      <c r="T40" s="49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21"/>
      <c r="AF40" s="22"/>
      <c r="AG40" s="22"/>
      <c r="AH40" s="22" t="s">
        <v>44</v>
      </c>
      <c r="AI40" s="23"/>
      <c r="AJ40" s="14"/>
      <c r="AK40" s="18">
        <f t="shared" si="5"/>
        <v>0</v>
      </c>
      <c r="AL40" s="18">
        <f t="shared" si="6"/>
        <v>0</v>
      </c>
      <c r="AM40" s="14"/>
      <c r="AN40" s="14"/>
      <c r="AO40" s="14"/>
      <c r="AP40" s="14"/>
      <c r="AQ40" s="14"/>
      <c r="AR40" s="14"/>
    </row>
    <row r="41" spans="2:44" ht="10.8" x14ac:dyDescent="0.15">
      <c r="B41" s="21"/>
      <c r="C41" s="22"/>
      <c r="D41" s="70" t="s">
        <v>45</v>
      </c>
      <c r="E41" s="70"/>
      <c r="F41" s="23"/>
      <c r="G41" s="39">
        <f t="shared" si="4"/>
        <v>3</v>
      </c>
      <c r="H41" s="45">
        <f t="shared" si="3"/>
        <v>3</v>
      </c>
      <c r="I41" s="46">
        <v>2</v>
      </c>
      <c r="J41" s="46">
        <v>1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7">
        <v>0</v>
      </c>
      <c r="S41" s="48"/>
      <c r="T41" s="49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21"/>
      <c r="AF41" s="22"/>
      <c r="AG41" s="70" t="s">
        <v>45</v>
      </c>
      <c r="AH41" s="70"/>
      <c r="AI41" s="23"/>
      <c r="AJ41" s="14"/>
      <c r="AK41" s="18">
        <f t="shared" si="5"/>
        <v>0</v>
      </c>
      <c r="AL41" s="18">
        <f t="shared" si="6"/>
        <v>0</v>
      </c>
      <c r="AM41" s="14"/>
      <c r="AN41" s="14"/>
      <c r="AO41" s="14"/>
      <c r="AP41" s="14"/>
      <c r="AQ41" s="14"/>
      <c r="AR41" s="14"/>
    </row>
    <row r="42" spans="2:44" s="19" customFormat="1" ht="10.8" x14ac:dyDescent="0.15">
      <c r="B42" s="20"/>
      <c r="C42" s="72" t="s">
        <v>81</v>
      </c>
      <c r="D42" s="72"/>
      <c r="E42" s="72"/>
      <c r="F42" s="16"/>
      <c r="G42" s="39">
        <f t="shared" si="4"/>
        <v>290</v>
      </c>
      <c r="H42" s="39">
        <f t="shared" si="3"/>
        <v>267</v>
      </c>
      <c r="I42" s="41">
        <v>235</v>
      </c>
      <c r="J42" s="41">
        <v>21</v>
      </c>
      <c r="K42" s="41">
        <v>2</v>
      </c>
      <c r="L42" s="41">
        <v>0</v>
      </c>
      <c r="M42" s="41">
        <v>2</v>
      </c>
      <c r="N42" s="41">
        <v>0</v>
      </c>
      <c r="O42" s="41">
        <v>1</v>
      </c>
      <c r="P42" s="41">
        <v>2</v>
      </c>
      <c r="Q42" s="41">
        <v>2</v>
      </c>
      <c r="R42" s="42">
        <v>1</v>
      </c>
      <c r="S42" s="43"/>
      <c r="T42" s="44">
        <v>1</v>
      </c>
      <c r="U42" s="46">
        <v>0</v>
      </c>
      <c r="V42" s="46">
        <v>0</v>
      </c>
      <c r="W42" s="41">
        <v>0</v>
      </c>
      <c r="X42" s="41">
        <v>1</v>
      </c>
      <c r="Y42" s="41">
        <v>0</v>
      </c>
      <c r="Z42" s="41">
        <v>9</v>
      </c>
      <c r="AA42" s="41">
        <v>0</v>
      </c>
      <c r="AB42" s="41">
        <v>0</v>
      </c>
      <c r="AC42" s="41">
        <v>0</v>
      </c>
      <c r="AD42" s="41">
        <v>13</v>
      </c>
      <c r="AE42" s="20"/>
      <c r="AF42" s="72" t="s">
        <v>81</v>
      </c>
      <c r="AG42" s="72"/>
      <c r="AH42" s="72"/>
      <c r="AI42" s="16"/>
      <c r="AJ42" s="17"/>
      <c r="AK42" s="18">
        <f t="shared" si="5"/>
        <v>0</v>
      </c>
      <c r="AL42" s="18">
        <f t="shared" si="6"/>
        <v>0</v>
      </c>
      <c r="AM42" s="17"/>
      <c r="AN42" s="17"/>
      <c r="AO42" s="17"/>
      <c r="AP42" s="17"/>
      <c r="AQ42" s="17"/>
      <c r="AR42" s="17"/>
    </row>
    <row r="43" spans="2:44" ht="10.8" x14ac:dyDescent="0.15">
      <c r="B43" s="21"/>
      <c r="C43" s="22"/>
      <c r="D43" s="70" t="s">
        <v>64</v>
      </c>
      <c r="E43" s="70"/>
      <c r="F43" s="23"/>
      <c r="G43" s="39">
        <f t="shared" si="4"/>
        <v>0</v>
      </c>
      <c r="H43" s="45">
        <f t="shared" si="3"/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7">
        <v>0</v>
      </c>
      <c r="S43" s="48"/>
      <c r="T43" s="49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21"/>
      <c r="AF43" s="22"/>
      <c r="AG43" s="70" t="s">
        <v>46</v>
      </c>
      <c r="AH43" s="70"/>
      <c r="AI43" s="23"/>
      <c r="AJ43" s="14"/>
      <c r="AK43" s="18">
        <f t="shared" si="5"/>
        <v>0</v>
      </c>
      <c r="AL43" s="18">
        <f t="shared" si="6"/>
        <v>0</v>
      </c>
      <c r="AM43" s="14"/>
      <c r="AN43" s="14"/>
      <c r="AO43" s="14"/>
      <c r="AP43" s="14"/>
      <c r="AQ43" s="14"/>
      <c r="AR43" s="14"/>
    </row>
    <row r="44" spans="2:44" ht="10.8" x14ac:dyDescent="0.15">
      <c r="B44" s="21"/>
      <c r="C44" s="22"/>
      <c r="D44" s="70" t="s">
        <v>65</v>
      </c>
      <c r="E44" s="70"/>
      <c r="F44" s="23"/>
      <c r="G44" s="39">
        <f t="shared" si="4"/>
        <v>0</v>
      </c>
      <c r="H44" s="45">
        <f t="shared" si="3"/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7">
        <v>0</v>
      </c>
      <c r="S44" s="48"/>
      <c r="T44" s="49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21"/>
      <c r="AF44" s="22"/>
      <c r="AG44" s="70" t="s">
        <v>47</v>
      </c>
      <c r="AH44" s="70"/>
      <c r="AI44" s="23"/>
      <c r="AJ44" s="14"/>
      <c r="AK44" s="18">
        <f t="shared" si="5"/>
        <v>0</v>
      </c>
      <c r="AL44" s="18">
        <f t="shared" si="6"/>
        <v>0</v>
      </c>
      <c r="AM44" s="14"/>
      <c r="AN44" s="14"/>
      <c r="AO44" s="14"/>
      <c r="AP44" s="14"/>
      <c r="AQ44" s="14"/>
      <c r="AR44" s="14"/>
    </row>
    <row r="45" spans="2:44" ht="10.8" x14ac:dyDescent="0.15">
      <c r="B45" s="21"/>
      <c r="C45" s="22"/>
      <c r="D45" s="70" t="s">
        <v>66</v>
      </c>
      <c r="E45" s="70"/>
      <c r="F45" s="23"/>
      <c r="G45" s="39">
        <f t="shared" si="4"/>
        <v>0</v>
      </c>
      <c r="H45" s="45">
        <f t="shared" si="3"/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7">
        <v>0</v>
      </c>
      <c r="S45" s="48"/>
      <c r="T45" s="49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21"/>
      <c r="AF45" s="22"/>
      <c r="AG45" s="70" t="s">
        <v>48</v>
      </c>
      <c r="AH45" s="70"/>
      <c r="AI45" s="23"/>
      <c r="AJ45" s="14"/>
      <c r="AK45" s="18">
        <f t="shared" si="5"/>
        <v>0</v>
      </c>
      <c r="AL45" s="18">
        <f t="shared" si="6"/>
        <v>0</v>
      </c>
      <c r="AM45" s="14"/>
      <c r="AN45" s="14"/>
      <c r="AO45" s="14"/>
      <c r="AP45" s="14"/>
      <c r="AQ45" s="14"/>
      <c r="AR45" s="14"/>
    </row>
    <row r="46" spans="2:44" ht="10.8" x14ac:dyDescent="0.15">
      <c r="B46" s="21"/>
      <c r="C46" s="22"/>
      <c r="D46" s="70" t="s">
        <v>49</v>
      </c>
      <c r="E46" s="70"/>
      <c r="F46" s="23"/>
      <c r="G46" s="39">
        <f t="shared" si="4"/>
        <v>0</v>
      </c>
      <c r="H46" s="45">
        <f t="shared" si="3"/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7">
        <v>0</v>
      </c>
      <c r="S46" s="48"/>
      <c r="T46" s="49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21"/>
      <c r="AF46" s="22"/>
      <c r="AG46" s="70" t="s">
        <v>49</v>
      </c>
      <c r="AH46" s="70"/>
      <c r="AI46" s="23"/>
      <c r="AJ46" s="14"/>
      <c r="AK46" s="18">
        <f t="shared" si="5"/>
        <v>0</v>
      </c>
      <c r="AL46" s="18">
        <f t="shared" si="6"/>
        <v>0</v>
      </c>
      <c r="AM46" s="14"/>
      <c r="AN46" s="14"/>
      <c r="AO46" s="14"/>
      <c r="AP46" s="14"/>
      <c r="AQ46" s="14"/>
      <c r="AR46" s="14"/>
    </row>
    <row r="47" spans="2:44" ht="10.8" x14ac:dyDescent="0.15">
      <c r="B47" s="2"/>
      <c r="C47" s="2"/>
      <c r="D47" s="70" t="s">
        <v>102</v>
      </c>
      <c r="E47" s="70"/>
      <c r="F47" s="3"/>
      <c r="G47" s="39">
        <f t="shared" si="4"/>
        <v>0</v>
      </c>
      <c r="H47" s="45">
        <f t="shared" si="3"/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7">
        <v>0</v>
      </c>
      <c r="S47" s="48"/>
      <c r="T47" s="49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2"/>
      <c r="AF47" s="2"/>
      <c r="AG47" s="70" t="s">
        <v>102</v>
      </c>
      <c r="AH47" s="70"/>
      <c r="AI47" s="3"/>
      <c r="AJ47" s="14"/>
      <c r="AK47" s="18">
        <f t="shared" si="5"/>
        <v>0</v>
      </c>
      <c r="AL47" s="18">
        <f t="shared" si="6"/>
        <v>0</v>
      </c>
      <c r="AM47" s="14"/>
      <c r="AN47" s="14"/>
      <c r="AO47" s="14"/>
      <c r="AP47" s="14"/>
      <c r="AQ47" s="14"/>
      <c r="AR47" s="14"/>
    </row>
    <row r="48" spans="2:44" ht="10.8" x14ac:dyDescent="0.15">
      <c r="B48" s="2"/>
      <c r="C48" s="2"/>
      <c r="D48" s="70" t="s">
        <v>84</v>
      </c>
      <c r="E48" s="70"/>
      <c r="F48" s="3"/>
      <c r="G48" s="39">
        <f t="shared" si="4"/>
        <v>0</v>
      </c>
      <c r="H48" s="45">
        <f t="shared" si="3"/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7">
        <v>0</v>
      </c>
      <c r="S48" s="48"/>
      <c r="T48" s="49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2"/>
      <c r="AF48" s="2"/>
      <c r="AG48" s="70" t="s">
        <v>84</v>
      </c>
      <c r="AH48" s="70"/>
      <c r="AI48" s="3"/>
      <c r="AJ48" s="14"/>
      <c r="AK48" s="18">
        <f t="shared" si="5"/>
        <v>0</v>
      </c>
      <c r="AL48" s="18">
        <f t="shared" si="6"/>
        <v>0</v>
      </c>
      <c r="AM48" s="14"/>
      <c r="AN48" s="14"/>
      <c r="AO48" s="14"/>
      <c r="AP48" s="14"/>
      <c r="AQ48" s="14"/>
      <c r="AR48" s="14"/>
    </row>
    <row r="49" spans="2:44" ht="11.25" customHeight="1" x14ac:dyDescent="0.15">
      <c r="B49" s="2"/>
      <c r="C49" s="2"/>
      <c r="D49" s="70" t="s">
        <v>100</v>
      </c>
      <c r="E49" s="70"/>
      <c r="F49" s="3"/>
      <c r="G49" s="39">
        <f t="shared" si="4"/>
        <v>1</v>
      </c>
      <c r="H49" s="45">
        <f t="shared" si="3"/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7">
        <v>0</v>
      </c>
      <c r="S49" s="48"/>
      <c r="T49" s="49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1</v>
      </c>
      <c r="AE49" s="2"/>
      <c r="AF49" s="2"/>
      <c r="AG49" s="70" t="s">
        <v>100</v>
      </c>
      <c r="AH49" s="70"/>
      <c r="AI49" s="3"/>
      <c r="AJ49" s="14"/>
      <c r="AK49" s="18">
        <f t="shared" si="5"/>
        <v>0</v>
      </c>
      <c r="AL49" s="18">
        <f t="shared" si="6"/>
        <v>0</v>
      </c>
      <c r="AM49" s="14"/>
      <c r="AN49" s="14"/>
      <c r="AO49" s="14"/>
      <c r="AP49" s="14"/>
      <c r="AQ49" s="14"/>
      <c r="AR49" s="14"/>
    </row>
    <row r="50" spans="2:44" ht="10.8" x14ac:dyDescent="0.15">
      <c r="B50" s="2"/>
      <c r="C50" s="2"/>
      <c r="D50" s="70" t="s">
        <v>50</v>
      </c>
      <c r="E50" s="70"/>
      <c r="F50" s="3"/>
      <c r="G50" s="39">
        <f t="shared" si="4"/>
        <v>2</v>
      </c>
      <c r="H50" s="45">
        <f t="shared" si="3"/>
        <v>1</v>
      </c>
      <c r="I50" s="46">
        <v>0</v>
      </c>
      <c r="J50" s="46">
        <v>1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7">
        <v>0</v>
      </c>
      <c r="S50" s="48"/>
      <c r="T50" s="49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1</v>
      </c>
      <c r="AA50" s="46">
        <v>0</v>
      </c>
      <c r="AB50" s="46">
        <v>0</v>
      </c>
      <c r="AC50" s="46">
        <v>0</v>
      </c>
      <c r="AD50" s="46">
        <v>0</v>
      </c>
      <c r="AE50" s="2"/>
      <c r="AF50" s="2"/>
      <c r="AG50" s="70" t="s">
        <v>50</v>
      </c>
      <c r="AH50" s="70"/>
      <c r="AI50" s="3"/>
      <c r="AJ50" s="14"/>
      <c r="AK50" s="18">
        <f t="shared" si="5"/>
        <v>0</v>
      </c>
      <c r="AL50" s="18">
        <f t="shared" si="6"/>
        <v>0</v>
      </c>
      <c r="AM50" s="14"/>
      <c r="AN50" s="14"/>
      <c r="AO50" s="14"/>
      <c r="AP50" s="14"/>
      <c r="AQ50" s="14"/>
      <c r="AR50" s="14"/>
    </row>
    <row r="51" spans="2:44" ht="10.8" x14ac:dyDescent="0.15">
      <c r="B51" s="2"/>
      <c r="C51" s="2"/>
      <c r="D51" s="70" t="s">
        <v>51</v>
      </c>
      <c r="E51" s="70"/>
      <c r="F51" s="3"/>
      <c r="G51" s="39">
        <f t="shared" si="4"/>
        <v>2</v>
      </c>
      <c r="H51" s="45">
        <f t="shared" si="3"/>
        <v>2</v>
      </c>
      <c r="I51" s="46">
        <v>2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7">
        <v>0</v>
      </c>
      <c r="S51" s="48"/>
      <c r="T51" s="49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2"/>
      <c r="AF51" s="2"/>
      <c r="AG51" s="70" t="s">
        <v>51</v>
      </c>
      <c r="AH51" s="70"/>
      <c r="AI51" s="3"/>
      <c r="AJ51" s="14"/>
      <c r="AK51" s="18">
        <f t="shared" si="5"/>
        <v>0</v>
      </c>
      <c r="AL51" s="18">
        <f t="shared" si="6"/>
        <v>0</v>
      </c>
      <c r="AM51" s="14"/>
      <c r="AN51" s="14"/>
      <c r="AO51" s="14"/>
      <c r="AP51" s="14"/>
      <c r="AQ51" s="14"/>
      <c r="AR51" s="14"/>
    </row>
    <row r="52" spans="2:44" ht="10.8" x14ac:dyDescent="0.15">
      <c r="B52" s="2"/>
      <c r="C52" s="2"/>
      <c r="D52" s="70" t="s">
        <v>52</v>
      </c>
      <c r="E52" s="70"/>
      <c r="F52" s="3"/>
      <c r="G52" s="39">
        <f t="shared" si="4"/>
        <v>0</v>
      </c>
      <c r="H52" s="45">
        <f t="shared" si="3"/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7">
        <v>0</v>
      </c>
      <c r="S52" s="48"/>
      <c r="T52" s="49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2"/>
      <c r="AF52" s="2"/>
      <c r="AG52" s="70" t="s">
        <v>52</v>
      </c>
      <c r="AH52" s="70"/>
      <c r="AI52" s="3"/>
      <c r="AJ52" s="14"/>
      <c r="AK52" s="18">
        <f t="shared" si="5"/>
        <v>0</v>
      </c>
      <c r="AL52" s="18">
        <f t="shared" si="6"/>
        <v>0</v>
      </c>
      <c r="AM52" s="14"/>
      <c r="AN52" s="14"/>
      <c r="AO52" s="14"/>
      <c r="AP52" s="14"/>
      <c r="AQ52" s="14"/>
      <c r="AR52" s="14"/>
    </row>
    <row r="53" spans="2:44" ht="10.8" x14ac:dyDescent="0.15">
      <c r="B53" s="2"/>
      <c r="C53" s="2"/>
      <c r="D53" s="70" t="s">
        <v>101</v>
      </c>
      <c r="E53" s="70"/>
      <c r="F53" s="3"/>
      <c r="G53" s="39">
        <f t="shared" si="4"/>
        <v>2</v>
      </c>
      <c r="H53" s="45">
        <f t="shared" si="3"/>
        <v>2</v>
      </c>
      <c r="I53" s="46">
        <v>2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7">
        <v>0</v>
      </c>
      <c r="S53" s="48"/>
      <c r="T53" s="49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2"/>
      <c r="AF53" s="2"/>
      <c r="AG53" s="70" t="s">
        <v>101</v>
      </c>
      <c r="AH53" s="70"/>
      <c r="AI53" s="3"/>
      <c r="AJ53" s="14"/>
      <c r="AK53" s="18">
        <f t="shared" si="5"/>
        <v>0</v>
      </c>
      <c r="AL53" s="18">
        <f t="shared" si="6"/>
        <v>0</v>
      </c>
      <c r="AM53" s="14"/>
      <c r="AN53" s="14"/>
      <c r="AO53" s="14"/>
      <c r="AP53" s="14"/>
      <c r="AQ53" s="14"/>
      <c r="AR53" s="14"/>
    </row>
    <row r="54" spans="2:44" ht="10.8" x14ac:dyDescent="0.15">
      <c r="B54" s="2"/>
      <c r="C54" s="2"/>
      <c r="D54" s="70" t="s">
        <v>53</v>
      </c>
      <c r="E54" s="70"/>
      <c r="F54" s="3"/>
      <c r="G54" s="39">
        <f t="shared" si="4"/>
        <v>101</v>
      </c>
      <c r="H54" s="45">
        <f t="shared" si="3"/>
        <v>89</v>
      </c>
      <c r="I54" s="46">
        <v>75</v>
      </c>
      <c r="J54" s="46">
        <v>8</v>
      </c>
      <c r="K54" s="46">
        <v>2</v>
      </c>
      <c r="L54" s="46">
        <v>0</v>
      </c>
      <c r="M54" s="46">
        <v>1</v>
      </c>
      <c r="N54" s="46">
        <v>0</v>
      </c>
      <c r="O54" s="46">
        <v>0</v>
      </c>
      <c r="P54" s="46">
        <v>0</v>
      </c>
      <c r="Q54" s="46">
        <v>1</v>
      </c>
      <c r="R54" s="47">
        <v>1</v>
      </c>
      <c r="S54" s="48"/>
      <c r="T54" s="49">
        <v>1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2</v>
      </c>
      <c r="AA54" s="46">
        <v>0</v>
      </c>
      <c r="AB54" s="46">
        <v>0</v>
      </c>
      <c r="AC54" s="46">
        <v>0</v>
      </c>
      <c r="AD54" s="46">
        <v>10</v>
      </c>
      <c r="AE54" s="2"/>
      <c r="AF54" s="2"/>
      <c r="AG54" s="70" t="s">
        <v>53</v>
      </c>
      <c r="AH54" s="70"/>
      <c r="AI54" s="3"/>
      <c r="AJ54" s="14"/>
      <c r="AK54" s="18">
        <f t="shared" si="5"/>
        <v>0</v>
      </c>
      <c r="AL54" s="18">
        <f t="shared" si="6"/>
        <v>0</v>
      </c>
      <c r="AM54" s="14"/>
      <c r="AN54" s="14"/>
      <c r="AO54" s="14"/>
      <c r="AP54" s="14"/>
      <c r="AQ54" s="14"/>
      <c r="AR54" s="14"/>
    </row>
    <row r="55" spans="2:44" ht="10.8" x14ac:dyDescent="0.15">
      <c r="B55" s="2"/>
      <c r="C55" s="2"/>
      <c r="D55" s="108" t="s">
        <v>54</v>
      </c>
      <c r="E55" s="108"/>
      <c r="F55" s="3"/>
      <c r="G55" s="39">
        <f t="shared" si="4"/>
        <v>182</v>
      </c>
      <c r="H55" s="50">
        <f t="shared" si="3"/>
        <v>173</v>
      </c>
      <c r="I55" s="51">
        <v>156</v>
      </c>
      <c r="J55" s="51">
        <v>12</v>
      </c>
      <c r="K55" s="51">
        <v>0</v>
      </c>
      <c r="L55" s="51">
        <v>0</v>
      </c>
      <c r="M55" s="51">
        <v>1</v>
      </c>
      <c r="N55" s="51">
        <v>0</v>
      </c>
      <c r="O55" s="51">
        <v>1</v>
      </c>
      <c r="P55" s="51">
        <v>2</v>
      </c>
      <c r="Q55" s="51">
        <v>1</v>
      </c>
      <c r="R55" s="52">
        <v>0</v>
      </c>
      <c r="S55" s="48"/>
      <c r="T55" s="53">
        <v>0</v>
      </c>
      <c r="U55" s="51">
        <v>0</v>
      </c>
      <c r="V55" s="51">
        <v>0</v>
      </c>
      <c r="W55" s="51">
        <v>0</v>
      </c>
      <c r="X55" s="51">
        <v>1</v>
      </c>
      <c r="Y55" s="51">
        <v>0</v>
      </c>
      <c r="Z55" s="51">
        <v>6</v>
      </c>
      <c r="AA55" s="51">
        <v>0</v>
      </c>
      <c r="AB55" s="51">
        <v>0</v>
      </c>
      <c r="AC55" s="51">
        <v>0</v>
      </c>
      <c r="AD55" s="51">
        <v>2</v>
      </c>
      <c r="AE55" s="2"/>
      <c r="AF55" s="2"/>
      <c r="AG55" s="108" t="s">
        <v>54</v>
      </c>
      <c r="AH55" s="108"/>
      <c r="AI55" s="3"/>
      <c r="AJ55" s="14"/>
      <c r="AK55" s="18">
        <f t="shared" si="5"/>
        <v>0</v>
      </c>
      <c r="AL55" s="18">
        <f t="shared" si="6"/>
        <v>0</v>
      </c>
      <c r="AM55" s="14"/>
      <c r="AN55" s="14"/>
      <c r="AO55" s="14"/>
      <c r="AP55" s="14"/>
      <c r="AQ55" s="14"/>
      <c r="AR55" s="14"/>
    </row>
    <row r="56" spans="2:44" ht="10.8" x14ac:dyDescent="0.15">
      <c r="B56" s="25"/>
      <c r="C56" s="107" t="s">
        <v>55</v>
      </c>
      <c r="D56" s="107"/>
      <c r="E56" s="107"/>
      <c r="F56" s="26"/>
      <c r="G56" s="54">
        <f t="shared" si="4"/>
        <v>16</v>
      </c>
      <c r="H56" s="45">
        <f t="shared" si="3"/>
        <v>15</v>
      </c>
      <c r="I56" s="55">
        <v>0</v>
      </c>
      <c r="J56" s="55">
        <v>9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6</v>
      </c>
      <c r="R56" s="56">
        <v>0</v>
      </c>
      <c r="S56" s="48"/>
      <c r="T56" s="57">
        <v>0</v>
      </c>
      <c r="U56" s="58">
        <v>0</v>
      </c>
      <c r="V56" s="57">
        <v>0</v>
      </c>
      <c r="W56" s="58">
        <v>0</v>
      </c>
      <c r="X56" s="57">
        <v>0</v>
      </c>
      <c r="Y56" s="58">
        <v>0</v>
      </c>
      <c r="Z56" s="57">
        <v>1</v>
      </c>
      <c r="AA56" s="58">
        <v>0</v>
      </c>
      <c r="AB56" s="57">
        <v>0</v>
      </c>
      <c r="AC56" s="58">
        <v>0</v>
      </c>
      <c r="AD56" s="58">
        <v>0</v>
      </c>
      <c r="AE56" s="25"/>
      <c r="AF56" s="107" t="s">
        <v>55</v>
      </c>
      <c r="AG56" s="107"/>
      <c r="AH56" s="107"/>
      <c r="AI56" s="26"/>
      <c r="AJ56" s="14"/>
      <c r="AK56" s="18">
        <f t="shared" si="5"/>
        <v>0</v>
      </c>
      <c r="AL56" s="18">
        <f t="shared" si="6"/>
        <v>0</v>
      </c>
      <c r="AM56" s="14"/>
      <c r="AN56" s="14"/>
      <c r="AO56" s="14"/>
      <c r="AP56" s="14"/>
      <c r="AQ56" s="14"/>
      <c r="AR56" s="14"/>
    </row>
    <row r="57" spans="2:44" ht="10.8" x14ac:dyDescent="0.15">
      <c r="B57" s="27"/>
      <c r="C57" s="106" t="s">
        <v>58</v>
      </c>
      <c r="D57" s="106"/>
      <c r="E57" s="106"/>
      <c r="F57" s="28"/>
      <c r="G57" s="45">
        <f t="shared" si="4"/>
        <v>390</v>
      </c>
      <c r="H57" s="50">
        <f t="shared" si="3"/>
        <v>366</v>
      </c>
      <c r="I57" s="59">
        <v>270</v>
      </c>
      <c r="J57" s="59">
        <v>31</v>
      </c>
      <c r="K57" s="59">
        <v>2</v>
      </c>
      <c r="L57" s="59">
        <v>0</v>
      </c>
      <c r="M57" s="59">
        <v>2</v>
      </c>
      <c r="N57" s="59">
        <v>0</v>
      </c>
      <c r="O57" s="59">
        <v>3</v>
      </c>
      <c r="P57" s="59">
        <v>8</v>
      </c>
      <c r="Q57" s="59">
        <v>46</v>
      </c>
      <c r="R57" s="60">
        <v>2</v>
      </c>
      <c r="S57" s="61"/>
      <c r="T57" s="62">
        <v>2</v>
      </c>
      <c r="U57" s="59">
        <v>0</v>
      </c>
      <c r="V57" s="59">
        <v>0</v>
      </c>
      <c r="W57" s="59">
        <v>0</v>
      </c>
      <c r="X57" s="59">
        <v>1</v>
      </c>
      <c r="Y57" s="59">
        <v>0</v>
      </c>
      <c r="Z57" s="59">
        <v>10</v>
      </c>
      <c r="AA57" s="59">
        <v>0</v>
      </c>
      <c r="AB57" s="59">
        <v>0</v>
      </c>
      <c r="AC57" s="59">
        <v>0</v>
      </c>
      <c r="AD57" s="59">
        <v>13</v>
      </c>
      <c r="AE57" s="27"/>
      <c r="AF57" s="106" t="s">
        <v>58</v>
      </c>
      <c r="AG57" s="106"/>
      <c r="AH57" s="106"/>
      <c r="AI57" s="28"/>
      <c r="AJ57" s="14"/>
      <c r="AK57" s="18">
        <f t="shared" si="5"/>
        <v>0</v>
      </c>
      <c r="AL57" s="18">
        <f t="shared" si="6"/>
        <v>0</v>
      </c>
      <c r="AM57" s="14"/>
      <c r="AN57" s="14"/>
      <c r="AO57" s="14"/>
      <c r="AP57" s="14"/>
      <c r="AQ57" s="14"/>
      <c r="AR57" s="14"/>
    </row>
    <row r="58" spans="2:44" ht="10.8" x14ac:dyDescent="0.15">
      <c r="B58" s="29"/>
      <c r="C58" s="107" t="s">
        <v>56</v>
      </c>
      <c r="D58" s="107"/>
      <c r="E58" s="107"/>
      <c r="F58" s="30"/>
      <c r="G58" s="54">
        <f t="shared" si="4"/>
        <v>280</v>
      </c>
      <c r="H58" s="45">
        <f t="shared" si="3"/>
        <v>267</v>
      </c>
      <c r="I58" s="58">
        <v>205</v>
      </c>
      <c r="J58" s="58">
        <v>21</v>
      </c>
      <c r="K58" s="58">
        <v>1</v>
      </c>
      <c r="L58" s="58">
        <v>0</v>
      </c>
      <c r="M58" s="58">
        <v>1</v>
      </c>
      <c r="N58" s="58">
        <v>0</v>
      </c>
      <c r="O58" s="58">
        <v>1</v>
      </c>
      <c r="P58" s="58">
        <v>6</v>
      </c>
      <c r="Q58" s="58">
        <v>30</v>
      </c>
      <c r="R58" s="63">
        <v>2</v>
      </c>
      <c r="S58" s="48"/>
      <c r="T58" s="57">
        <v>0</v>
      </c>
      <c r="U58" s="58">
        <v>0</v>
      </c>
      <c r="V58" s="57">
        <v>0</v>
      </c>
      <c r="W58" s="58">
        <v>0</v>
      </c>
      <c r="X58" s="57">
        <v>1</v>
      </c>
      <c r="Y58" s="58">
        <v>0</v>
      </c>
      <c r="Z58" s="57">
        <v>3</v>
      </c>
      <c r="AA58" s="58">
        <v>0</v>
      </c>
      <c r="AB58" s="57">
        <v>0</v>
      </c>
      <c r="AC58" s="58">
        <v>0</v>
      </c>
      <c r="AD58" s="58">
        <v>9</v>
      </c>
      <c r="AE58" s="29"/>
      <c r="AF58" s="107" t="s">
        <v>56</v>
      </c>
      <c r="AG58" s="107"/>
      <c r="AH58" s="107"/>
      <c r="AI58" s="30"/>
      <c r="AJ58" s="14"/>
      <c r="AK58" s="18">
        <f t="shared" si="5"/>
        <v>0</v>
      </c>
      <c r="AL58" s="18">
        <f t="shared" si="6"/>
        <v>0</v>
      </c>
      <c r="AM58" s="14"/>
      <c r="AN58" s="14"/>
      <c r="AO58" s="14"/>
      <c r="AP58" s="14"/>
      <c r="AQ58" s="14"/>
      <c r="AR58" s="14"/>
    </row>
    <row r="59" spans="2:44" ht="11.4" thickBot="1" x14ac:dyDescent="0.2">
      <c r="B59" s="31"/>
      <c r="C59" s="109" t="s">
        <v>57</v>
      </c>
      <c r="D59" s="109"/>
      <c r="E59" s="109"/>
      <c r="F59" s="11"/>
      <c r="G59" s="64">
        <f t="shared" si="4"/>
        <v>126</v>
      </c>
      <c r="H59" s="64">
        <f t="shared" si="3"/>
        <v>114</v>
      </c>
      <c r="I59" s="65">
        <v>65</v>
      </c>
      <c r="J59" s="65">
        <v>19</v>
      </c>
      <c r="K59" s="65">
        <v>1</v>
      </c>
      <c r="L59" s="65">
        <v>0</v>
      </c>
      <c r="M59" s="65">
        <v>1</v>
      </c>
      <c r="N59" s="65">
        <v>0</v>
      </c>
      <c r="O59" s="65">
        <v>2</v>
      </c>
      <c r="P59" s="65">
        <v>2</v>
      </c>
      <c r="Q59" s="65">
        <v>22</v>
      </c>
      <c r="R59" s="66">
        <v>0</v>
      </c>
      <c r="S59" s="61"/>
      <c r="T59" s="67">
        <v>2</v>
      </c>
      <c r="U59" s="65">
        <v>0</v>
      </c>
      <c r="V59" s="65">
        <v>0</v>
      </c>
      <c r="W59" s="65">
        <v>0</v>
      </c>
      <c r="X59" s="65">
        <v>0</v>
      </c>
      <c r="Y59" s="65">
        <v>0</v>
      </c>
      <c r="Z59" s="65">
        <v>8</v>
      </c>
      <c r="AA59" s="65">
        <v>0</v>
      </c>
      <c r="AB59" s="65">
        <v>0</v>
      </c>
      <c r="AC59" s="65">
        <v>0</v>
      </c>
      <c r="AD59" s="65">
        <v>4</v>
      </c>
      <c r="AE59" s="31"/>
      <c r="AF59" s="109" t="s">
        <v>57</v>
      </c>
      <c r="AG59" s="109"/>
      <c r="AH59" s="109"/>
      <c r="AI59" s="11"/>
      <c r="AJ59" s="14"/>
      <c r="AK59" s="18">
        <f t="shared" si="5"/>
        <v>0</v>
      </c>
      <c r="AL59" s="18">
        <f t="shared" si="6"/>
        <v>0</v>
      </c>
      <c r="AM59" s="14"/>
      <c r="AN59" s="14"/>
      <c r="AO59" s="14"/>
      <c r="AP59" s="14"/>
      <c r="AQ59" s="14"/>
      <c r="AR59" s="14"/>
    </row>
    <row r="60" spans="2:44" x14ac:dyDescent="0.15"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</row>
    <row r="61" spans="2:44" x14ac:dyDescent="0.15">
      <c r="B61" s="34"/>
      <c r="C61" s="34"/>
      <c r="D61" s="34"/>
      <c r="E61" s="35" t="s">
        <v>5</v>
      </c>
      <c r="F61" s="14"/>
      <c r="G61" s="36">
        <f>SUM(G8,G16,G19,G29,G32:G37,G42)-G7</f>
        <v>0</v>
      </c>
      <c r="H61" s="36">
        <f t="shared" ref="H61:AD61" si="7">SUM(H8,H16,H19,H29,H32:H37,H42)-H7</f>
        <v>0</v>
      </c>
      <c r="I61" s="36">
        <f>SUM(I8,I16,I19,I29,I32:I37,I42)-I7</f>
        <v>0</v>
      </c>
      <c r="J61" s="36">
        <f t="shared" si="7"/>
        <v>0</v>
      </c>
      <c r="K61" s="36">
        <f t="shared" si="7"/>
        <v>0</v>
      </c>
      <c r="L61" s="36">
        <f t="shared" si="7"/>
        <v>0</v>
      </c>
      <c r="M61" s="36">
        <f t="shared" si="7"/>
        <v>0</v>
      </c>
      <c r="N61" s="36">
        <f t="shared" si="7"/>
        <v>0</v>
      </c>
      <c r="O61" s="36">
        <f t="shared" si="7"/>
        <v>0</v>
      </c>
      <c r="P61" s="36">
        <f t="shared" si="7"/>
        <v>0</v>
      </c>
      <c r="Q61" s="36">
        <f t="shared" si="7"/>
        <v>0</v>
      </c>
      <c r="R61" s="36">
        <f t="shared" si="7"/>
        <v>0</v>
      </c>
      <c r="S61" s="14"/>
      <c r="T61" s="36">
        <f t="shared" si="7"/>
        <v>0</v>
      </c>
      <c r="U61" s="36">
        <f t="shared" si="7"/>
        <v>0</v>
      </c>
      <c r="V61" s="36">
        <f t="shared" si="7"/>
        <v>0</v>
      </c>
      <c r="W61" s="36">
        <f t="shared" si="7"/>
        <v>0</v>
      </c>
      <c r="X61" s="36">
        <f t="shared" si="7"/>
        <v>0</v>
      </c>
      <c r="Y61" s="36">
        <f t="shared" si="7"/>
        <v>0</v>
      </c>
      <c r="Z61" s="36">
        <f t="shared" si="7"/>
        <v>0</v>
      </c>
      <c r="AA61" s="36">
        <f t="shared" si="7"/>
        <v>0</v>
      </c>
      <c r="AB61" s="36">
        <f t="shared" si="7"/>
        <v>0</v>
      </c>
      <c r="AC61" s="36">
        <f t="shared" si="7"/>
        <v>0</v>
      </c>
      <c r="AD61" s="36">
        <f t="shared" si="7"/>
        <v>0</v>
      </c>
      <c r="AE61" s="34"/>
      <c r="AF61" s="34"/>
      <c r="AG61" s="34"/>
      <c r="AH61" s="34"/>
    </row>
    <row r="62" spans="2:44" x14ac:dyDescent="0.15">
      <c r="B62" s="34"/>
      <c r="C62" s="34"/>
      <c r="D62" s="34"/>
      <c r="E62" s="35" t="s">
        <v>70</v>
      </c>
      <c r="F62" s="14"/>
      <c r="G62" s="36">
        <f t="shared" ref="G62:R62" si="8">SUM(G9:G9,G12:G15)-G8</f>
        <v>0</v>
      </c>
      <c r="H62" s="36">
        <f t="shared" si="8"/>
        <v>0</v>
      </c>
      <c r="I62" s="36">
        <f t="shared" si="8"/>
        <v>0</v>
      </c>
      <c r="J62" s="36">
        <f t="shared" si="8"/>
        <v>0</v>
      </c>
      <c r="K62" s="36">
        <f t="shared" si="8"/>
        <v>0</v>
      </c>
      <c r="L62" s="36">
        <f t="shared" si="8"/>
        <v>0</v>
      </c>
      <c r="M62" s="36">
        <f t="shared" si="8"/>
        <v>0</v>
      </c>
      <c r="N62" s="36">
        <f t="shared" si="8"/>
        <v>0</v>
      </c>
      <c r="O62" s="36">
        <f t="shared" si="8"/>
        <v>0</v>
      </c>
      <c r="P62" s="36">
        <f t="shared" si="8"/>
        <v>0</v>
      </c>
      <c r="Q62" s="36">
        <f t="shared" si="8"/>
        <v>0</v>
      </c>
      <c r="R62" s="36">
        <f t="shared" si="8"/>
        <v>0</v>
      </c>
      <c r="S62" s="14"/>
      <c r="T62" s="36">
        <f t="shared" ref="T62:AD62" si="9">SUM(T9:T9,T12:T15)-T8</f>
        <v>0</v>
      </c>
      <c r="U62" s="36">
        <f t="shared" si="9"/>
        <v>0</v>
      </c>
      <c r="V62" s="36">
        <f t="shared" si="9"/>
        <v>0</v>
      </c>
      <c r="W62" s="36">
        <f t="shared" si="9"/>
        <v>0</v>
      </c>
      <c r="X62" s="36">
        <f t="shared" si="9"/>
        <v>0</v>
      </c>
      <c r="Y62" s="36">
        <f t="shared" si="9"/>
        <v>0</v>
      </c>
      <c r="Z62" s="36">
        <f t="shared" si="9"/>
        <v>0</v>
      </c>
      <c r="AA62" s="36">
        <f t="shared" si="9"/>
        <v>0</v>
      </c>
      <c r="AB62" s="36">
        <f t="shared" si="9"/>
        <v>0</v>
      </c>
      <c r="AC62" s="36">
        <f t="shared" si="9"/>
        <v>0</v>
      </c>
      <c r="AD62" s="36">
        <f t="shared" si="9"/>
        <v>0</v>
      </c>
      <c r="AE62" s="34"/>
      <c r="AF62" s="34"/>
      <c r="AG62" s="34"/>
      <c r="AH62" s="34"/>
    </row>
    <row r="63" spans="2:44" x14ac:dyDescent="0.15">
      <c r="B63" s="34"/>
      <c r="C63" s="34"/>
      <c r="D63" s="34"/>
      <c r="E63" s="35" t="s">
        <v>71</v>
      </c>
      <c r="F63" s="14"/>
      <c r="G63" s="36">
        <f t="shared" ref="G63:R63" si="10">SUM(G10:G11)-G9</f>
        <v>0</v>
      </c>
      <c r="H63" s="36">
        <f t="shared" si="10"/>
        <v>0</v>
      </c>
      <c r="I63" s="36">
        <f t="shared" si="10"/>
        <v>0</v>
      </c>
      <c r="J63" s="36">
        <f t="shared" si="10"/>
        <v>0</v>
      </c>
      <c r="K63" s="36">
        <f t="shared" si="10"/>
        <v>0</v>
      </c>
      <c r="L63" s="36">
        <f t="shared" si="10"/>
        <v>0</v>
      </c>
      <c r="M63" s="36">
        <f t="shared" si="10"/>
        <v>0</v>
      </c>
      <c r="N63" s="36">
        <f t="shared" si="10"/>
        <v>0</v>
      </c>
      <c r="O63" s="36">
        <f t="shared" si="10"/>
        <v>0</v>
      </c>
      <c r="P63" s="36">
        <f t="shared" si="10"/>
        <v>0</v>
      </c>
      <c r="Q63" s="36">
        <f t="shared" si="10"/>
        <v>0</v>
      </c>
      <c r="R63" s="36">
        <f t="shared" si="10"/>
        <v>0</v>
      </c>
      <c r="S63" s="14"/>
      <c r="T63" s="36">
        <f t="shared" ref="T63:AD63" si="11">SUM(T10:T11)-T9</f>
        <v>0</v>
      </c>
      <c r="U63" s="36">
        <f t="shared" si="11"/>
        <v>0</v>
      </c>
      <c r="V63" s="36">
        <f t="shared" si="11"/>
        <v>0</v>
      </c>
      <c r="W63" s="36">
        <f t="shared" si="11"/>
        <v>0</v>
      </c>
      <c r="X63" s="36">
        <f t="shared" si="11"/>
        <v>0</v>
      </c>
      <c r="Y63" s="36">
        <f t="shared" si="11"/>
        <v>0</v>
      </c>
      <c r="Z63" s="36">
        <f t="shared" si="11"/>
        <v>0</v>
      </c>
      <c r="AA63" s="36">
        <f t="shared" si="11"/>
        <v>0</v>
      </c>
      <c r="AB63" s="36">
        <f t="shared" si="11"/>
        <v>0</v>
      </c>
      <c r="AC63" s="36">
        <f t="shared" si="11"/>
        <v>0</v>
      </c>
      <c r="AD63" s="36">
        <f t="shared" si="11"/>
        <v>0</v>
      </c>
      <c r="AE63" s="34"/>
      <c r="AF63" s="34"/>
      <c r="AG63" s="34"/>
      <c r="AH63" s="34"/>
    </row>
    <row r="64" spans="2:44" x14ac:dyDescent="0.15">
      <c r="B64" s="34"/>
      <c r="C64" s="34"/>
      <c r="D64" s="34"/>
      <c r="E64" s="35" t="s">
        <v>72</v>
      </c>
      <c r="F64" s="14"/>
      <c r="G64" s="36">
        <f t="shared" ref="G64:R64" si="12">SUM(G20:G23,G27:G28)-G19</f>
        <v>0</v>
      </c>
      <c r="H64" s="36">
        <f t="shared" si="12"/>
        <v>0</v>
      </c>
      <c r="I64" s="36">
        <f t="shared" si="12"/>
        <v>0</v>
      </c>
      <c r="J64" s="36">
        <f t="shared" si="12"/>
        <v>0</v>
      </c>
      <c r="K64" s="36">
        <f t="shared" si="12"/>
        <v>0</v>
      </c>
      <c r="L64" s="36">
        <f t="shared" si="12"/>
        <v>0</v>
      </c>
      <c r="M64" s="36">
        <f t="shared" si="12"/>
        <v>0</v>
      </c>
      <c r="N64" s="36">
        <f t="shared" si="12"/>
        <v>0</v>
      </c>
      <c r="O64" s="36">
        <f t="shared" si="12"/>
        <v>0</v>
      </c>
      <c r="P64" s="36">
        <f t="shared" si="12"/>
        <v>0</v>
      </c>
      <c r="Q64" s="36">
        <f t="shared" si="12"/>
        <v>0</v>
      </c>
      <c r="R64" s="36">
        <f t="shared" si="12"/>
        <v>0</v>
      </c>
      <c r="S64" s="14"/>
      <c r="T64" s="36">
        <f t="shared" ref="T64:AD64" si="13">SUM(T20:T23,T27:T28)-T19</f>
        <v>0</v>
      </c>
      <c r="U64" s="36">
        <f t="shared" si="13"/>
        <v>0</v>
      </c>
      <c r="V64" s="36">
        <f t="shared" si="13"/>
        <v>0</v>
      </c>
      <c r="W64" s="36">
        <f t="shared" si="13"/>
        <v>0</v>
      </c>
      <c r="X64" s="36">
        <f t="shared" si="13"/>
        <v>0</v>
      </c>
      <c r="Y64" s="36">
        <f t="shared" si="13"/>
        <v>0</v>
      </c>
      <c r="Z64" s="36">
        <f t="shared" si="13"/>
        <v>0</v>
      </c>
      <c r="AA64" s="36">
        <f t="shared" si="13"/>
        <v>0</v>
      </c>
      <c r="AB64" s="36">
        <f t="shared" si="13"/>
        <v>0</v>
      </c>
      <c r="AC64" s="36">
        <f t="shared" si="13"/>
        <v>0</v>
      </c>
      <c r="AD64" s="36">
        <f t="shared" si="13"/>
        <v>0</v>
      </c>
      <c r="AE64" s="34"/>
      <c r="AF64" s="34"/>
      <c r="AG64" s="34"/>
      <c r="AH64" s="34"/>
    </row>
    <row r="65" spans="2:34" x14ac:dyDescent="0.15">
      <c r="B65" s="34"/>
      <c r="C65" s="34"/>
      <c r="D65" s="34"/>
      <c r="E65" s="35" t="s">
        <v>73</v>
      </c>
      <c r="F65" s="14"/>
      <c r="G65" s="36">
        <f t="shared" ref="G65:R65" si="14">SUM(G24:G26)-G23</f>
        <v>0</v>
      </c>
      <c r="H65" s="36">
        <f t="shared" si="14"/>
        <v>0</v>
      </c>
      <c r="I65" s="36">
        <f t="shared" si="14"/>
        <v>0</v>
      </c>
      <c r="J65" s="36">
        <f t="shared" si="14"/>
        <v>0</v>
      </c>
      <c r="K65" s="36">
        <f t="shared" si="14"/>
        <v>0</v>
      </c>
      <c r="L65" s="36">
        <f t="shared" si="14"/>
        <v>0</v>
      </c>
      <c r="M65" s="36">
        <f t="shared" si="14"/>
        <v>0</v>
      </c>
      <c r="N65" s="36">
        <f t="shared" si="14"/>
        <v>0</v>
      </c>
      <c r="O65" s="36">
        <f t="shared" si="14"/>
        <v>0</v>
      </c>
      <c r="P65" s="36">
        <f t="shared" si="14"/>
        <v>0</v>
      </c>
      <c r="Q65" s="36">
        <f t="shared" si="14"/>
        <v>0</v>
      </c>
      <c r="R65" s="36">
        <f t="shared" si="14"/>
        <v>0</v>
      </c>
      <c r="S65" s="14"/>
      <c r="T65" s="36">
        <f t="shared" ref="T65:AD65" si="15">SUM(T24:T26)-T23</f>
        <v>0</v>
      </c>
      <c r="U65" s="36">
        <f t="shared" si="15"/>
        <v>0</v>
      </c>
      <c r="V65" s="36">
        <f t="shared" si="15"/>
        <v>0</v>
      </c>
      <c r="W65" s="36">
        <f t="shared" si="15"/>
        <v>0</v>
      </c>
      <c r="X65" s="36">
        <f t="shared" si="15"/>
        <v>0</v>
      </c>
      <c r="Y65" s="36">
        <f t="shared" si="15"/>
        <v>0</v>
      </c>
      <c r="Z65" s="36">
        <f t="shared" si="15"/>
        <v>0</v>
      </c>
      <c r="AA65" s="36">
        <f t="shared" si="15"/>
        <v>0</v>
      </c>
      <c r="AB65" s="36">
        <f t="shared" si="15"/>
        <v>0</v>
      </c>
      <c r="AC65" s="36">
        <f t="shared" si="15"/>
        <v>0</v>
      </c>
      <c r="AD65" s="36">
        <f t="shared" si="15"/>
        <v>0</v>
      </c>
      <c r="AE65" s="34"/>
      <c r="AF65" s="34"/>
      <c r="AG65" s="34"/>
      <c r="AH65" s="34"/>
    </row>
    <row r="66" spans="2:34" x14ac:dyDescent="0.15">
      <c r="B66" s="34"/>
      <c r="C66" s="34"/>
      <c r="D66" s="34"/>
      <c r="E66" s="35" t="s">
        <v>74</v>
      </c>
      <c r="F66" s="14"/>
      <c r="G66" s="36">
        <f t="shared" ref="G66:R66" si="16">SUM(G30:G31)-G29</f>
        <v>0</v>
      </c>
      <c r="H66" s="36">
        <f t="shared" si="16"/>
        <v>0</v>
      </c>
      <c r="I66" s="36">
        <f t="shared" si="16"/>
        <v>0</v>
      </c>
      <c r="J66" s="36">
        <f t="shared" si="16"/>
        <v>0</v>
      </c>
      <c r="K66" s="36">
        <f t="shared" si="16"/>
        <v>0</v>
      </c>
      <c r="L66" s="36">
        <f t="shared" si="16"/>
        <v>0</v>
      </c>
      <c r="M66" s="36">
        <f t="shared" si="16"/>
        <v>0</v>
      </c>
      <c r="N66" s="36">
        <f t="shared" si="16"/>
        <v>0</v>
      </c>
      <c r="O66" s="36">
        <f t="shared" si="16"/>
        <v>0</v>
      </c>
      <c r="P66" s="36">
        <f t="shared" si="16"/>
        <v>0</v>
      </c>
      <c r="Q66" s="36">
        <f t="shared" si="16"/>
        <v>0</v>
      </c>
      <c r="R66" s="36">
        <f t="shared" si="16"/>
        <v>0</v>
      </c>
      <c r="S66" s="14"/>
      <c r="T66" s="36">
        <f t="shared" ref="T66:AD66" si="17">SUM(T30:T31)-T29</f>
        <v>0</v>
      </c>
      <c r="U66" s="36">
        <f t="shared" si="17"/>
        <v>0</v>
      </c>
      <c r="V66" s="36">
        <f t="shared" si="17"/>
        <v>0</v>
      </c>
      <c r="W66" s="36">
        <f t="shared" si="17"/>
        <v>0</v>
      </c>
      <c r="X66" s="36">
        <f t="shared" si="17"/>
        <v>0</v>
      </c>
      <c r="Y66" s="36">
        <f t="shared" si="17"/>
        <v>0</v>
      </c>
      <c r="Z66" s="36">
        <f t="shared" si="17"/>
        <v>0</v>
      </c>
      <c r="AA66" s="36">
        <f t="shared" si="17"/>
        <v>0</v>
      </c>
      <c r="AB66" s="36">
        <f t="shared" si="17"/>
        <v>0</v>
      </c>
      <c r="AC66" s="36">
        <f t="shared" si="17"/>
        <v>0</v>
      </c>
      <c r="AD66" s="36">
        <f t="shared" si="17"/>
        <v>0</v>
      </c>
      <c r="AE66" s="34"/>
      <c r="AF66" s="34"/>
      <c r="AG66" s="34"/>
      <c r="AH66" s="34"/>
    </row>
    <row r="67" spans="2:34" x14ac:dyDescent="0.15">
      <c r="B67" s="34"/>
      <c r="C67" s="34"/>
      <c r="D67" s="34"/>
      <c r="E67" s="35" t="s">
        <v>75</v>
      </c>
      <c r="F67" s="14"/>
      <c r="G67" s="36">
        <f>SUM(G38,G41)-G37</f>
        <v>0</v>
      </c>
      <c r="H67" s="36">
        <f t="shared" ref="H67:R67" si="18">SUM(H38,H41)-H37</f>
        <v>0</v>
      </c>
      <c r="I67" s="36">
        <f t="shared" si="18"/>
        <v>0</v>
      </c>
      <c r="J67" s="36">
        <f t="shared" si="18"/>
        <v>0</v>
      </c>
      <c r="K67" s="36">
        <f t="shared" si="18"/>
        <v>0</v>
      </c>
      <c r="L67" s="36">
        <f>SUM(L38,L41)-L37</f>
        <v>0</v>
      </c>
      <c r="M67" s="36">
        <f t="shared" si="18"/>
        <v>0</v>
      </c>
      <c r="N67" s="36">
        <f t="shared" si="18"/>
        <v>0</v>
      </c>
      <c r="O67" s="36">
        <f t="shared" si="18"/>
        <v>0</v>
      </c>
      <c r="P67" s="36">
        <f t="shared" si="18"/>
        <v>0</v>
      </c>
      <c r="Q67" s="36">
        <f t="shared" si="18"/>
        <v>0</v>
      </c>
      <c r="R67" s="36">
        <f t="shared" si="18"/>
        <v>0</v>
      </c>
      <c r="S67" s="14"/>
      <c r="T67" s="36">
        <f t="shared" ref="T67:AD67" si="19">SUM(T38,T41)-T37</f>
        <v>0</v>
      </c>
      <c r="U67" s="36">
        <f t="shared" si="19"/>
        <v>0</v>
      </c>
      <c r="V67" s="36">
        <f t="shared" si="19"/>
        <v>0</v>
      </c>
      <c r="W67" s="36">
        <f t="shared" si="19"/>
        <v>0</v>
      </c>
      <c r="X67" s="36">
        <f t="shared" si="19"/>
        <v>0</v>
      </c>
      <c r="Y67" s="36">
        <f t="shared" si="19"/>
        <v>0</v>
      </c>
      <c r="Z67" s="36">
        <f t="shared" si="19"/>
        <v>0</v>
      </c>
      <c r="AA67" s="36">
        <f t="shared" si="19"/>
        <v>0</v>
      </c>
      <c r="AB67" s="36">
        <f t="shared" si="19"/>
        <v>0</v>
      </c>
      <c r="AC67" s="36">
        <f t="shared" si="19"/>
        <v>0</v>
      </c>
      <c r="AD67" s="36">
        <f t="shared" si="19"/>
        <v>0</v>
      </c>
      <c r="AE67" s="34"/>
      <c r="AF67" s="34"/>
      <c r="AG67" s="34"/>
      <c r="AH67" s="34"/>
    </row>
    <row r="68" spans="2:34" x14ac:dyDescent="0.15">
      <c r="B68" s="34"/>
      <c r="C68" s="34"/>
      <c r="D68" s="34"/>
      <c r="E68" s="35" t="s">
        <v>76</v>
      </c>
      <c r="F68" s="14"/>
      <c r="G68" s="36">
        <f>SUM(G39:G40)-G38</f>
        <v>0</v>
      </c>
      <c r="H68" s="36">
        <f t="shared" ref="H68:R68" si="20">SUM(H39:H40)-H38</f>
        <v>0</v>
      </c>
      <c r="I68" s="36">
        <f t="shared" si="20"/>
        <v>0</v>
      </c>
      <c r="J68" s="36">
        <f t="shared" si="20"/>
        <v>0</v>
      </c>
      <c r="K68" s="36">
        <f t="shared" si="20"/>
        <v>0</v>
      </c>
      <c r="L68" s="36">
        <f>SUM(L39:L40)-L38</f>
        <v>0</v>
      </c>
      <c r="M68" s="36">
        <f t="shared" si="20"/>
        <v>0</v>
      </c>
      <c r="N68" s="36">
        <f t="shared" si="20"/>
        <v>0</v>
      </c>
      <c r="O68" s="36">
        <f t="shared" si="20"/>
        <v>0</v>
      </c>
      <c r="P68" s="36">
        <f t="shared" si="20"/>
        <v>0</v>
      </c>
      <c r="Q68" s="36">
        <f t="shared" si="20"/>
        <v>0</v>
      </c>
      <c r="R68" s="36">
        <f t="shared" si="20"/>
        <v>0</v>
      </c>
      <c r="S68" s="14"/>
      <c r="T68" s="36">
        <f t="shared" ref="T68:AD68" si="21">SUM(T39:T40)-T38</f>
        <v>0</v>
      </c>
      <c r="U68" s="36">
        <f t="shared" si="21"/>
        <v>0</v>
      </c>
      <c r="V68" s="36">
        <f t="shared" si="21"/>
        <v>0</v>
      </c>
      <c r="W68" s="36">
        <f t="shared" si="21"/>
        <v>0</v>
      </c>
      <c r="X68" s="36">
        <f t="shared" si="21"/>
        <v>0</v>
      </c>
      <c r="Y68" s="36">
        <f t="shared" si="21"/>
        <v>0</v>
      </c>
      <c r="Z68" s="36">
        <f t="shared" si="21"/>
        <v>0</v>
      </c>
      <c r="AA68" s="36">
        <f t="shared" si="21"/>
        <v>0</v>
      </c>
      <c r="AB68" s="36">
        <f t="shared" si="21"/>
        <v>0</v>
      </c>
      <c r="AC68" s="36">
        <f t="shared" si="21"/>
        <v>0</v>
      </c>
      <c r="AD68" s="36">
        <f t="shared" si="21"/>
        <v>0</v>
      </c>
      <c r="AE68" s="34"/>
      <c r="AF68" s="34"/>
      <c r="AG68" s="34"/>
      <c r="AH68" s="34"/>
    </row>
    <row r="69" spans="2:34" x14ac:dyDescent="0.15">
      <c r="B69" s="34"/>
      <c r="C69" s="34"/>
      <c r="D69" s="34"/>
      <c r="E69" s="35" t="s">
        <v>23</v>
      </c>
      <c r="F69" s="14"/>
      <c r="G69" s="36">
        <f>SUM(G43:G55)-G42</f>
        <v>0</v>
      </c>
      <c r="H69" s="36">
        <f>SUM(H43:H55)-H42</f>
        <v>0</v>
      </c>
      <c r="I69" s="36">
        <f t="shared" ref="I69:R69" si="22">SUM(I43:I55)-I42</f>
        <v>0</v>
      </c>
      <c r="J69" s="36">
        <f t="shared" si="22"/>
        <v>0</v>
      </c>
      <c r="K69" s="36">
        <f t="shared" si="22"/>
        <v>0</v>
      </c>
      <c r="L69" s="36">
        <f>SUM(L43:L55)-L42</f>
        <v>0</v>
      </c>
      <c r="M69" s="36">
        <f t="shared" si="22"/>
        <v>0</v>
      </c>
      <c r="N69" s="36">
        <f t="shared" si="22"/>
        <v>0</v>
      </c>
      <c r="O69" s="36">
        <f t="shared" si="22"/>
        <v>0</v>
      </c>
      <c r="P69" s="36">
        <f t="shared" si="22"/>
        <v>0</v>
      </c>
      <c r="Q69" s="36">
        <f t="shared" si="22"/>
        <v>0</v>
      </c>
      <c r="R69" s="36">
        <f t="shared" si="22"/>
        <v>0</v>
      </c>
      <c r="S69" s="14"/>
      <c r="T69" s="36">
        <f t="shared" ref="T69:AD69" si="23">SUM(T43:T55)-T42</f>
        <v>0</v>
      </c>
      <c r="U69" s="36">
        <f t="shared" si="23"/>
        <v>0</v>
      </c>
      <c r="V69" s="36">
        <f t="shared" si="23"/>
        <v>0</v>
      </c>
      <c r="W69" s="36">
        <f t="shared" si="23"/>
        <v>0</v>
      </c>
      <c r="X69" s="36">
        <f t="shared" si="23"/>
        <v>0</v>
      </c>
      <c r="Y69" s="36">
        <f t="shared" si="23"/>
        <v>0</v>
      </c>
      <c r="Z69" s="36">
        <f t="shared" si="23"/>
        <v>0</v>
      </c>
      <c r="AA69" s="36">
        <f t="shared" si="23"/>
        <v>0</v>
      </c>
      <c r="AB69" s="36">
        <f t="shared" si="23"/>
        <v>0</v>
      </c>
      <c r="AC69" s="36">
        <f t="shared" si="23"/>
        <v>0</v>
      </c>
      <c r="AD69" s="36">
        <f t="shared" si="23"/>
        <v>0</v>
      </c>
      <c r="AE69" s="34"/>
      <c r="AF69" s="34"/>
      <c r="AG69" s="34"/>
      <c r="AH69" s="34"/>
    </row>
    <row r="70" spans="2:34" x14ac:dyDescent="0.15">
      <c r="B70" s="34"/>
      <c r="C70" s="34"/>
      <c r="D70" s="34"/>
      <c r="E70" s="35" t="s">
        <v>77</v>
      </c>
      <c r="F70" s="14"/>
      <c r="G70" s="36">
        <f t="shared" ref="G70:R70" si="24">SUM(G56:G57)-G7</f>
        <v>0</v>
      </c>
      <c r="H70" s="36">
        <f t="shared" si="24"/>
        <v>0</v>
      </c>
      <c r="I70" s="36">
        <f t="shared" si="24"/>
        <v>0</v>
      </c>
      <c r="J70" s="36">
        <f t="shared" si="24"/>
        <v>0</v>
      </c>
      <c r="K70" s="36">
        <f t="shared" si="24"/>
        <v>0</v>
      </c>
      <c r="L70" s="36">
        <f t="shared" si="24"/>
        <v>0</v>
      </c>
      <c r="M70" s="36">
        <f t="shared" si="24"/>
        <v>0</v>
      </c>
      <c r="N70" s="36">
        <f t="shared" si="24"/>
        <v>0</v>
      </c>
      <c r="O70" s="36">
        <f t="shared" si="24"/>
        <v>0</v>
      </c>
      <c r="P70" s="36">
        <f t="shared" si="24"/>
        <v>0</v>
      </c>
      <c r="Q70" s="36">
        <f t="shared" si="24"/>
        <v>0</v>
      </c>
      <c r="R70" s="36">
        <f t="shared" si="24"/>
        <v>0</v>
      </c>
      <c r="S70" s="14"/>
      <c r="T70" s="36">
        <f t="shared" ref="T70:AD70" si="25">SUM(T56:T57)-T7</f>
        <v>0</v>
      </c>
      <c r="U70" s="36">
        <f t="shared" si="25"/>
        <v>0</v>
      </c>
      <c r="V70" s="36">
        <f t="shared" si="25"/>
        <v>0</v>
      </c>
      <c r="W70" s="36">
        <f t="shared" si="25"/>
        <v>0</v>
      </c>
      <c r="X70" s="36">
        <f t="shared" si="25"/>
        <v>0</v>
      </c>
      <c r="Y70" s="36">
        <f t="shared" si="25"/>
        <v>0</v>
      </c>
      <c r="Z70" s="36">
        <f t="shared" si="25"/>
        <v>0</v>
      </c>
      <c r="AA70" s="36">
        <f t="shared" si="25"/>
        <v>0</v>
      </c>
      <c r="AB70" s="36">
        <f t="shared" si="25"/>
        <v>0</v>
      </c>
      <c r="AC70" s="36">
        <f t="shared" si="25"/>
        <v>0</v>
      </c>
      <c r="AD70" s="36">
        <f t="shared" si="25"/>
        <v>0</v>
      </c>
      <c r="AE70" s="34"/>
      <c r="AF70" s="34"/>
      <c r="AG70" s="34"/>
      <c r="AH70" s="34"/>
    </row>
    <row r="71" spans="2:34" x14ac:dyDescent="0.15">
      <c r="B71" s="34"/>
      <c r="C71" s="34"/>
      <c r="D71" s="34"/>
      <c r="E71" s="37" t="s">
        <v>78</v>
      </c>
      <c r="F71" s="14"/>
      <c r="G71" s="36">
        <f t="shared" ref="G71:R71" si="26">SUM(G58:G59)-G7</f>
        <v>0</v>
      </c>
      <c r="H71" s="36">
        <f t="shared" si="26"/>
        <v>0</v>
      </c>
      <c r="I71" s="36">
        <f t="shared" si="26"/>
        <v>0</v>
      </c>
      <c r="J71" s="36">
        <f t="shared" si="26"/>
        <v>0</v>
      </c>
      <c r="K71" s="36">
        <f t="shared" si="26"/>
        <v>0</v>
      </c>
      <c r="L71" s="36">
        <f t="shared" si="26"/>
        <v>0</v>
      </c>
      <c r="M71" s="36">
        <f t="shared" si="26"/>
        <v>0</v>
      </c>
      <c r="N71" s="36">
        <f t="shared" si="26"/>
        <v>0</v>
      </c>
      <c r="O71" s="36">
        <f t="shared" si="26"/>
        <v>0</v>
      </c>
      <c r="P71" s="36">
        <f t="shared" si="26"/>
        <v>0</v>
      </c>
      <c r="Q71" s="36">
        <f t="shared" si="26"/>
        <v>0</v>
      </c>
      <c r="R71" s="36">
        <f t="shared" si="26"/>
        <v>0</v>
      </c>
      <c r="S71" s="14"/>
      <c r="T71" s="36">
        <f t="shared" ref="T71:AD71" si="27">SUM(T58:T59)-T7</f>
        <v>0</v>
      </c>
      <c r="U71" s="36">
        <f t="shared" si="27"/>
        <v>0</v>
      </c>
      <c r="V71" s="36">
        <f t="shared" si="27"/>
        <v>0</v>
      </c>
      <c r="W71" s="36">
        <f t="shared" si="27"/>
        <v>0</v>
      </c>
      <c r="X71" s="36">
        <f t="shared" si="27"/>
        <v>0</v>
      </c>
      <c r="Y71" s="36">
        <f t="shared" si="27"/>
        <v>0</v>
      </c>
      <c r="Z71" s="36">
        <f t="shared" si="27"/>
        <v>0</v>
      </c>
      <c r="AA71" s="36">
        <f t="shared" si="27"/>
        <v>0</v>
      </c>
      <c r="AB71" s="36">
        <f t="shared" si="27"/>
        <v>0</v>
      </c>
      <c r="AC71" s="36">
        <f t="shared" si="27"/>
        <v>0</v>
      </c>
      <c r="AD71" s="36">
        <f t="shared" si="27"/>
        <v>0</v>
      </c>
      <c r="AE71" s="34"/>
      <c r="AF71" s="34"/>
      <c r="AG71" s="34"/>
      <c r="AH71" s="34"/>
    </row>
    <row r="72" spans="2:34" x14ac:dyDescent="0.15">
      <c r="B72" s="34"/>
      <c r="C72" s="34"/>
      <c r="D72" s="34"/>
      <c r="E72" s="3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4"/>
      <c r="AF72" s="34"/>
      <c r="AG72" s="34"/>
      <c r="AH72" s="34"/>
    </row>
    <row r="73" spans="2:34" x14ac:dyDescent="0.15">
      <c r="B73" s="34"/>
      <c r="C73" s="34"/>
      <c r="D73" s="34"/>
      <c r="E73" s="3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34"/>
      <c r="AF73" s="34"/>
      <c r="AG73" s="34"/>
      <c r="AH73" s="34"/>
    </row>
    <row r="74" spans="2:34" x14ac:dyDescent="0.15">
      <c r="B74" s="34"/>
      <c r="C74" s="34"/>
      <c r="D74" s="34"/>
      <c r="E74" s="3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34"/>
      <c r="AF74" s="34"/>
      <c r="AG74" s="34"/>
      <c r="AH74" s="34"/>
    </row>
    <row r="75" spans="2:34" x14ac:dyDescent="0.15">
      <c r="B75" s="34"/>
      <c r="C75" s="34"/>
      <c r="D75" s="34"/>
      <c r="E75" s="3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34"/>
      <c r="AF75" s="34"/>
      <c r="AG75" s="34"/>
      <c r="AH75" s="34"/>
    </row>
    <row r="76" spans="2:34" x14ac:dyDescent="0.15">
      <c r="B76" s="34"/>
      <c r="C76" s="34"/>
      <c r="D76" s="34"/>
      <c r="E76" s="3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34"/>
      <c r="AF76" s="34"/>
      <c r="AG76" s="34"/>
      <c r="AH76" s="34"/>
    </row>
    <row r="77" spans="2:34" x14ac:dyDescent="0.15">
      <c r="B77" s="34"/>
      <c r="C77" s="34"/>
      <c r="D77" s="34"/>
      <c r="E77" s="3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34"/>
      <c r="AF77" s="34"/>
      <c r="AG77" s="34"/>
      <c r="AH77" s="34"/>
    </row>
    <row r="78" spans="2:34" x14ac:dyDescent="0.15">
      <c r="B78" s="34"/>
      <c r="C78" s="34"/>
      <c r="D78" s="34"/>
      <c r="E78" s="3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34"/>
      <c r="AF78" s="34"/>
      <c r="AG78" s="34"/>
      <c r="AH78" s="34"/>
    </row>
    <row r="79" spans="2:34" x14ac:dyDescent="0.15">
      <c r="B79" s="34"/>
      <c r="C79" s="34"/>
      <c r="D79" s="34"/>
      <c r="E79" s="3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34"/>
      <c r="AF79" s="34"/>
      <c r="AG79" s="34"/>
      <c r="AH79" s="34"/>
    </row>
    <row r="80" spans="2:34" x14ac:dyDescent="0.15">
      <c r="B80" s="34"/>
      <c r="C80" s="34"/>
      <c r="D80" s="34"/>
      <c r="E80" s="3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34"/>
      <c r="AF80" s="34"/>
      <c r="AG80" s="34"/>
      <c r="AH80" s="34"/>
    </row>
    <row r="81" spans="2:34" x14ac:dyDescent="0.15">
      <c r="B81" s="34"/>
      <c r="C81" s="34"/>
      <c r="D81" s="34"/>
      <c r="E81" s="3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34"/>
      <c r="AF81" s="34"/>
      <c r="AG81" s="34"/>
      <c r="AH81" s="34"/>
    </row>
    <row r="82" spans="2:34" x14ac:dyDescent="0.15">
      <c r="B82" s="34"/>
      <c r="C82" s="34"/>
      <c r="D82" s="34"/>
      <c r="E82" s="3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34"/>
      <c r="AF82" s="34"/>
      <c r="AG82" s="34"/>
      <c r="AH82" s="34"/>
    </row>
    <row r="83" spans="2:34" x14ac:dyDescent="0.15">
      <c r="B83" s="34"/>
      <c r="C83" s="34"/>
      <c r="D83" s="34"/>
      <c r="E83" s="3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34"/>
      <c r="AF83" s="34"/>
      <c r="AG83" s="34"/>
      <c r="AH83" s="34"/>
    </row>
    <row r="84" spans="2:34" x14ac:dyDescent="0.15">
      <c r="B84" s="34"/>
      <c r="C84" s="34"/>
      <c r="D84" s="34"/>
      <c r="E84" s="3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34"/>
      <c r="AF84" s="34"/>
      <c r="AG84" s="34"/>
      <c r="AH84" s="34"/>
    </row>
    <row r="85" spans="2:34" x14ac:dyDescent="0.15">
      <c r="B85" s="34"/>
      <c r="C85" s="34"/>
      <c r="D85" s="34"/>
      <c r="E85" s="3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34"/>
      <c r="AF85" s="34"/>
      <c r="AG85" s="34"/>
      <c r="AH85" s="34"/>
    </row>
    <row r="86" spans="2:34" x14ac:dyDescent="0.15">
      <c r="B86" s="34"/>
      <c r="C86" s="34"/>
      <c r="D86" s="34"/>
      <c r="E86" s="3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34"/>
      <c r="AF86" s="34"/>
      <c r="AG86" s="34"/>
      <c r="AH86" s="34"/>
    </row>
    <row r="87" spans="2:34" x14ac:dyDescent="0.15">
      <c r="B87" s="34"/>
      <c r="C87" s="34"/>
      <c r="D87" s="34"/>
      <c r="E87" s="3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34"/>
      <c r="AF87" s="34"/>
      <c r="AG87" s="34"/>
      <c r="AH87" s="34"/>
    </row>
    <row r="88" spans="2:34" x14ac:dyDescent="0.15">
      <c r="B88" s="34"/>
      <c r="C88" s="34"/>
      <c r="D88" s="34"/>
      <c r="E88" s="3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34"/>
      <c r="AF88" s="34"/>
      <c r="AG88" s="34"/>
      <c r="AH88" s="34"/>
    </row>
    <row r="89" spans="2:34" x14ac:dyDescent="0.15">
      <c r="B89" s="34"/>
      <c r="C89" s="34"/>
      <c r="D89" s="34"/>
      <c r="E89" s="3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34"/>
      <c r="AF89" s="34"/>
      <c r="AG89" s="34"/>
      <c r="AH89" s="34"/>
    </row>
    <row r="90" spans="2:34" x14ac:dyDescent="0.15">
      <c r="B90" s="34"/>
      <c r="C90" s="34"/>
      <c r="D90" s="34"/>
      <c r="E90" s="3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34"/>
      <c r="AF90" s="34"/>
      <c r="AG90" s="34"/>
      <c r="AH90" s="34"/>
    </row>
    <row r="91" spans="2:34" x14ac:dyDescent="0.15">
      <c r="B91" s="34"/>
      <c r="C91" s="34"/>
      <c r="D91" s="34"/>
      <c r="E91" s="3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34"/>
      <c r="AF91" s="34"/>
      <c r="AG91" s="34"/>
      <c r="AH91" s="34"/>
    </row>
    <row r="92" spans="2:34" x14ac:dyDescent="0.15">
      <c r="B92" s="34"/>
      <c r="C92" s="34"/>
      <c r="D92" s="34"/>
      <c r="E92" s="3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34"/>
      <c r="AF92" s="34"/>
      <c r="AG92" s="34"/>
      <c r="AH92" s="34"/>
    </row>
    <row r="93" spans="2:34" x14ac:dyDescent="0.15">
      <c r="B93" s="34"/>
      <c r="C93" s="34"/>
      <c r="D93" s="34"/>
      <c r="E93" s="3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34"/>
      <c r="AF93" s="34"/>
      <c r="AG93" s="34"/>
      <c r="AH93" s="34"/>
    </row>
    <row r="94" spans="2:34" x14ac:dyDescent="0.15">
      <c r="B94" s="34"/>
      <c r="C94" s="34"/>
      <c r="D94" s="34"/>
      <c r="E94" s="3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34"/>
      <c r="AF94" s="34"/>
      <c r="AG94" s="34"/>
      <c r="AH94" s="34"/>
    </row>
    <row r="95" spans="2:34" x14ac:dyDescent="0.15">
      <c r="B95" s="34"/>
      <c r="C95" s="34"/>
      <c r="D95" s="34"/>
      <c r="E95" s="3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34"/>
      <c r="AF95" s="34"/>
      <c r="AG95" s="34"/>
      <c r="AH95" s="34"/>
    </row>
    <row r="96" spans="2:34" x14ac:dyDescent="0.15">
      <c r="B96" s="34"/>
      <c r="C96" s="34"/>
      <c r="D96" s="34"/>
      <c r="E96" s="3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34"/>
      <c r="AF96" s="34"/>
      <c r="AG96" s="34"/>
      <c r="AH96" s="34"/>
    </row>
    <row r="97" spans="2:34" x14ac:dyDescent="0.15">
      <c r="B97" s="34"/>
      <c r="C97" s="34"/>
      <c r="D97" s="34"/>
      <c r="E97" s="3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34"/>
      <c r="AF97" s="34"/>
      <c r="AG97" s="34"/>
      <c r="AH97" s="34"/>
    </row>
    <row r="98" spans="2:34" x14ac:dyDescent="0.15">
      <c r="B98" s="34"/>
      <c r="C98" s="34"/>
      <c r="D98" s="34"/>
      <c r="E98" s="3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34"/>
      <c r="AF98" s="34"/>
      <c r="AG98" s="34"/>
      <c r="AH98" s="34"/>
    </row>
    <row r="99" spans="2:34" x14ac:dyDescent="0.15">
      <c r="B99" s="34"/>
      <c r="C99" s="34"/>
      <c r="D99" s="34"/>
      <c r="E99" s="3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34"/>
      <c r="AF99" s="34"/>
      <c r="AG99" s="34"/>
      <c r="AH99" s="34"/>
    </row>
    <row r="100" spans="2:34" x14ac:dyDescent="0.15">
      <c r="B100" s="34"/>
      <c r="C100" s="34"/>
      <c r="D100" s="34"/>
      <c r="E100" s="3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34"/>
      <c r="AF100" s="34"/>
      <c r="AG100" s="34"/>
      <c r="AH100" s="34"/>
    </row>
    <row r="101" spans="2:34" x14ac:dyDescent="0.15">
      <c r="B101" s="34"/>
      <c r="C101" s="34"/>
      <c r="D101" s="34"/>
      <c r="E101" s="3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34"/>
      <c r="AF101" s="34"/>
      <c r="AG101" s="34"/>
      <c r="AH101" s="34"/>
    </row>
    <row r="102" spans="2:34" x14ac:dyDescent="0.15">
      <c r="B102" s="34"/>
      <c r="C102" s="34"/>
      <c r="D102" s="34"/>
      <c r="E102" s="3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34"/>
      <c r="AF102" s="34"/>
      <c r="AG102" s="34"/>
      <c r="AH102" s="34"/>
    </row>
    <row r="103" spans="2:34" x14ac:dyDescent="0.15">
      <c r="B103" s="34"/>
      <c r="C103" s="34"/>
      <c r="D103" s="34"/>
      <c r="E103" s="3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34"/>
      <c r="AF103" s="34"/>
      <c r="AG103" s="34"/>
      <c r="AH103" s="34"/>
    </row>
    <row r="104" spans="2:34" x14ac:dyDescent="0.15">
      <c r="B104" s="34"/>
      <c r="C104" s="34"/>
      <c r="D104" s="34"/>
      <c r="E104" s="3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34"/>
      <c r="AF104" s="34"/>
      <c r="AG104" s="34"/>
      <c r="AH104" s="34"/>
    </row>
    <row r="105" spans="2:34" x14ac:dyDescent="0.15">
      <c r="B105" s="34"/>
      <c r="C105" s="34"/>
      <c r="D105" s="34"/>
      <c r="E105" s="3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34"/>
      <c r="AF105" s="34"/>
      <c r="AG105" s="34"/>
      <c r="AH105" s="34"/>
    </row>
    <row r="106" spans="2:34" x14ac:dyDescent="0.15">
      <c r="B106" s="34"/>
      <c r="C106" s="34"/>
      <c r="D106" s="34"/>
      <c r="E106" s="3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34"/>
      <c r="AF106" s="34"/>
      <c r="AG106" s="34"/>
      <c r="AH106" s="34"/>
    </row>
    <row r="107" spans="2:34" x14ac:dyDescent="0.15">
      <c r="B107" s="34"/>
      <c r="C107" s="34"/>
      <c r="D107" s="34"/>
      <c r="E107" s="3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34"/>
      <c r="AF107" s="34"/>
      <c r="AG107" s="34"/>
      <c r="AH107" s="34"/>
    </row>
    <row r="108" spans="2:34" x14ac:dyDescent="0.15">
      <c r="B108" s="34"/>
      <c r="C108" s="34"/>
      <c r="D108" s="34"/>
      <c r="E108" s="3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34"/>
      <c r="AF108" s="34"/>
      <c r="AG108" s="34"/>
      <c r="AH108" s="34"/>
    </row>
    <row r="109" spans="2:34" x14ac:dyDescent="0.15">
      <c r="B109" s="34"/>
      <c r="C109" s="34"/>
      <c r="D109" s="34"/>
      <c r="E109" s="3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34"/>
      <c r="AF109" s="34"/>
      <c r="AG109" s="34"/>
      <c r="AH109" s="34"/>
    </row>
    <row r="110" spans="2:34" x14ac:dyDescent="0.15">
      <c r="B110" s="34"/>
      <c r="C110" s="34"/>
      <c r="D110" s="34"/>
      <c r="E110" s="3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34"/>
      <c r="AF110" s="34"/>
      <c r="AG110" s="34"/>
      <c r="AH110" s="34"/>
    </row>
    <row r="111" spans="2:34" x14ac:dyDescent="0.15">
      <c r="B111" s="34"/>
      <c r="C111" s="34"/>
      <c r="D111" s="34"/>
      <c r="E111" s="3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34"/>
      <c r="AF111" s="34"/>
      <c r="AG111" s="34"/>
      <c r="AH111" s="34"/>
    </row>
    <row r="112" spans="2:34" x14ac:dyDescent="0.15">
      <c r="B112" s="34"/>
      <c r="C112" s="34"/>
      <c r="D112" s="34"/>
      <c r="E112" s="3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34"/>
      <c r="AF112" s="34"/>
      <c r="AG112" s="34"/>
      <c r="AH112" s="34"/>
    </row>
    <row r="113" spans="2:34" x14ac:dyDescent="0.15">
      <c r="B113" s="34"/>
      <c r="C113" s="34"/>
      <c r="D113" s="34"/>
      <c r="E113" s="3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34"/>
      <c r="AF113" s="34"/>
      <c r="AG113" s="34"/>
      <c r="AH113" s="34"/>
    </row>
    <row r="114" spans="2:34" x14ac:dyDescent="0.15">
      <c r="B114" s="34"/>
      <c r="C114" s="34"/>
      <c r="D114" s="34"/>
      <c r="E114" s="3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34"/>
      <c r="AF114" s="34"/>
      <c r="AG114" s="34"/>
      <c r="AH114" s="34"/>
    </row>
    <row r="115" spans="2:34" x14ac:dyDescent="0.15">
      <c r="B115" s="34"/>
      <c r="C115" s="34"/>
      <c r="D115" s="34"/>
      <c r="E115" s="3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34"/>
      <c r="AF115" s="34"/>
      <c r="AG115" s="34"/>
      <c r="AH115" s="34"/>
    </row>
    <row r="116" spans="2:34" x14ac:dyDescent="0.15">
      <c r="B116" s="34"/>
      <c r="C116" s="34"/>
      <c r="D116" s="34"/>
      <c r="E116" s="3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34"/>
      <c r="AF116" s="34"/>
      <c r="AG116" s="34"/>
      <c r="AH116" s="34"/>
    </row>
    <row r="117" spans="2:34" x14ac:dyDescent="0.15">
      <c r="B117" s="34"/>
      <c r="C117" s="34"/>
      <c r="D117" s="34"/>
      <c r="E117" s="3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34"/>
      <c r="AF117" s="34"/>
      <c r="AG117" s="34"/>
      <c r="AH117" s="34"/>
    </row>
    <row r="118" spans="2:34" x14ac:dyDescent="0.15">
      <c r="B118" s="34"/>
      <c r="C118" s="34"/>
      <c r="D118" s="34"/>
      <c r="E118" s="3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34"/>
      <c r="AF118" s="34"/>
      <c r="AG118" s="34"/>
      <c r="AH118" s="34"/>
    </row>
    <row r="119" spans="2:34" x14ac:dyDescent="0.15">
      <c r="B119" s="34"/>
      <c r="C119" s="34"/>
      <c r="D119" s="34"/>
      <c r="E119" s="3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34"/>
      <c r="AF119" s="34"/>
      <c r="AG119" s="34"/>
      <c r="AH119" s="34"/>
    </row>
    <row r="120" spans="2:34" x14ac:dyDescent="0.15">
      <c r="B120" s="34"/>
      <c r="C120" s="34"/>
      <c r="D120" s="34"/>
      <c r="E120" s="3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34"/>
      <c r="AF120" s="34"/>
      <c r="AG120" s="34"/>
      <c r="AH120" s="34"/>
    </row>
    <row r="121" spans="2:34" x14ac:dyDescent="0.15">
      <c r="B121" s="34"/>
      <c r="C121" s="34"/>
      <c r="D121" s="34"/>
      <c r="E121" s="3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34"/>
      <c r="AF121" s="34"/>
      <c r="AG121" s="34"/>
      <c r="AH121" s="34"/>
    </row>
    <row r="122" spans="2:34" x14ac:dyDescent="0.15">
      <c r="B122" s="34"/>
      <c r="C122" s="34"/>
      <c r="D122" s="34"/>
      <c r="E122" s="3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34"/>
      <c r="AF122" s="34"/>
      <c r="AG122" s="34"/>
      <c r="AH122" s="34"/>
    </row>
    <row r="123" spans="2:34" x14ac:dyDescent="0.15">
      <c r="B123" s="34"/>
      <c r="C123" s="34"/>
      <c r="D123" s="34"/>
      <c r="E123" s="3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34"/>
      <c r="AF123" s="34"/>
      <c r="AG123" s="34"/>
      <c r="AH123" s="34"/>
    </row>
    <row r="124" spans="2:34" x14ac:dyDescent="0.15">
      <c r="B124" s="34"/>
      <c r="C124" s="34"/>
      <c r="D124" s="34"/>
      <c r="E124" s="3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34"/>
      <c r="AF124" s="34"/>
      <c r="AG124" s="34"/>
      <c r="AH124" s="34"/>
    </row>
    <row r="125" spans="2:34" x14ac:dyDescent="0.15">
      <c r="B125" s="34"/>
      <c r="C125" s="34"/>
      <c r="D125" s="34"/>
      <c r="E125" s="3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34"/>
      <c r="AF125" s="34"/>
      <c r="AG125" s="34"/>
      <c r="AH125" s="34"/>
    </row>
    <row r="126" spans="2:34" x14ac:dyDescent="0.15">
      <c r="B126" s="34"/>
      <c r="C126" s="34"/>
      <c r="D126" s="34"/>
      <c r="E126" s="3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34"/>
      <c r="AF126" s="34"/>
      <c r="AG126" s="34"/>
      <c r="AH126" s="34"/>
    </row>
    <row r="127" spans="2:34" x14ac:dyDescent="0.15">
      <c r="B127" s="34"/>
      <c r="C127" s="34"/>
      <c r="D127" s="34"/>
      <c r="E127" s="3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34"/>
      <c r="AF127" s="34"/>
      <c r="AG127" s="34"/>
      <c r="AH127" s="34"/>
    </row>
    <row r="128" spans="2:34" x14ac:dyDescent="0.15">
      <c r="B128" s="34"/>
      <c r="C128" s="34"/>
      <c r="D128" s="34"/>
      <c r="E128" s="3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34"/>
      <c r="AF128" s="34"/>
      <c r="AG128" s="34"/>
      <c r="AH128" s="34"/>
    </row>
    <row r="129" spans="2:34" x14ac:dyDescent="0.15">
      <c r="B129" s="34"/>
      <c r="C129" s="34"/>
      <c r="D129" s="34"/>
      <c r="E129" s="3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34"/>
      <c r="AF129" s="34"/>
      <c r="AG129" s="34"/>
      <c r="AH129" s="34"/>
    </row>
    <row r="130" spans="2:34" x14ac:dyDescent="0.15">
      <c r="B130" s="34"/>
      <c r="C130" s="34"/>
      <c r="D130" s="34"/>
      <c r="E130" s="3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34"/>
      <c r="AF130" s="34"/>
      <c r="AG130" s="34"/>
      <c r="AH130" s="34"/>
    </row>
    <row r="131" spans="2:34" x14ac:dyDescent="0.15">
      <c r="B131" s="34"/>
      <c r="C131" s="34"/>
      <c r="D131" s="34"/>
      <c r="E131" s="3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34"/>
      <c r="AF131" s="34"/>
      <c r="AG131" s="34"/>
      <c r="AH131" s="34"/>
    </row>
    <row r="132" spans="2:34" x14ac:dyDescent="0.15">
      <c r="B132" s="34"/>
      <c r="C132" s="34"/>
      <c r="D132" s="34"/>
      <c r="E132" s="3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34"/>
      <c r="AF132" s="34"/>
      <c r="AG132" s="34"/>
      <c r="AH132" s="34"/>
    </row>
    <row r="133" spans="2:34" x14ac:dyDescent="0.15">
      <c r="B133" s="34"/>
      <c r="C133" s="34"/>
      <c r="D133" s="34"/>
      <c r="E133" s="3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34"/>
      <c r="AF133" s="34"/>
      <c r="AG133" s="34"/>
      <c r="AH133" s="34"/>
    </row>
    <row r="134" spans="2:34" x14ac:dyDescent="0.15">
      <c r="B134" s="34"/>
      <c r="C134" s="34"/>
      <c r="D134" s="34"/>
      <c r="E134" s="3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34"/>
      <c r="AF134" s="34"/>
      <c r="AG134" s="34"/>
      <c r="AH134" s="34"/>
    </row>
    <row r="135" spans="2:34" x14ac:dyDescent="0.15">
      <c r="B135" s="34"/>
      <c r="C135" s="34"/>
      <c r="D135" s="34"/>
      <c r="E135" s="3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34"/>
      <c r="AF135" s="34"/>
      <c r="AG135" s="34"/>
      <c r="AH135" s="34"/>
    </row>
    <row r="136" spans="2:34" x14ac:dyDescent="0.15">
      <c r="B136" s="34"/>
      <c r="C136" s="34"/>
      <c r="D136" s="34"/>
      <c r="E136" s="3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34"/>
      <c r="AF136" s="34"/>
      <c r="AG136" s="34"/>
      <c r="AH136" s="34"/>
    </row>
    <row r="137" spans="2:34" x14ac:dyDescent="0.15">
      <c r="B137" s="34"/>
      <c r="C137" s="34"/>
      <c r="D137" s="34"/>
      <c r="E137" s="3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34"/>
      <c r="AF137" s="34"/>
      <c r="AG137" s="34"/>
      <c r="AH137" s="34"/>
    </row>
    <row r="138" spans="2:34" x14ac:dyDescent="0.15">
      <c r="B138" s="34"/>
      <c r="C138" s="34"/>
      <c r="D138" s="34"/>
      <c r="E138" s="3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34"/>
      <c r="AF138" s="34"/>
      <c r="AG138" s="34"/>
      <c r="AH138" s="34"/>
    </row>
    <row r="139" spans="2:34" x14ac:dyDescent="0.15">
      <c r="B139" s="34"/>
      <c r="C139" s="34"/>
      <c r="D139" s="34"/>
      <c r="E139" s="3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34"/>
      <c r="AF139" s="34"/>
      <c r="AG139" s="34"/>
      <c r="AH139" s="34"/>
    </row>
    <row r="140" spans="2:34" x14ac:dyDescent="0.15">
      <c r="B140" s="34"/>
      <c r="C140" s="34"/>
      <c r="D140" s="34"/>
      <c r="E140" s="3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34"/>
      <c r="AF140" s="34"/>
      <c r="AG140" s="34"/>
      <c r="AH140" s="34"/>
    </row>
    <row r="141" spans="2:34" x14ac:dyDescent="0.15">
      <c r="B141" s="34"/>
      <c r="C141" s="34"/>
      <c r="D141" s="34"/>
      <c r="E141" s="3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34"/>
      <c r="AF141" s="34"/>
      <c r="AG141" s="34"/>
      <c r="AH141" s="34"/>
    </row>
    <row r="142" spans="2:34" x14ac:dyDescent="0.15">
      <c r="B142" s="34"/>
      <c r="C142" s="34"/>
      <c r="D142" s="34"/>
      <c r="E142" s="3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34"/>
      <c r="AF142" s="34"/>
      <c r="AG142" s="34"/>
      <c r="AH142" s="34"/>
    </row>
    <row r="143" spans="2:34" x14ac:dyDescent="0.15">
      <c r="B143" s="34"/>
      <c r="C143" s="34"/>
      <c r="D143" s="34"/>
      <c r="E143" s="3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34"/>
      <c r="AF143" s="34"/>
      <c r="AG143" s="34"/>
      <c r="AH143" s="34"/>
    </row>
    <row r="144" spans="2:34" x14ac:dyDescent="0.15">
      <c r="B144" s="34"/>
      <c r="C144" s="34"/>
      <c r="D144" s="34"/>
      <c r="E144" s="3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34"/>
      <c r="AF144" s="34"/>
      <c r="AG144" s="34"/>
      <c r="AH144" s="34"/>
    </row>
    <row r="145" spans="2:34" x14ac:dyDescent="0.15">
      <c r="B145" s="34"/>
      <c r="C145" s="34"/>
      <c r="D145" s="34"/>
      <c r="E145" s="3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34"/>
      <c r="AF145" s="34"/>
      <c r="AG145" s="34"/>
      <c r="AH145" s="34"/>
    </row>
    <row r="146" spans="2:34" x14ac:dyDescent="0.15">
      <c r="B146" s="34"/>
      <c r="C146" s="34"/>
      <c r="D146" s="34"/>
      <c r="E146" s="3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34"/>
      <c r="AF146" s="34"/>
      <c r="AG146" s="34"/>
      <c r="AH146" s="34"/>
    </row>
    <row r="147" spans="2:34" x14ac:dyDescent="0.15">
      <c r="B147" s="34"/>
      <c r="C147" s="34"/>
      <c r="D147" s="34"/>
      <c r="E147" s="3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34"/>
      <c r="AF147" s="34"/>
      <c r="AG147" s="34"/>
      <c r="AH147" s="34"/>
    </row>
    <row r="148" spans="2:34" x14ac:dyDescent="0.15">
      <c r="B148" s="34"/>
      <c r="C148" s="34"/>
      <c r="D148" s="34"/>
      <c r="E148" s="3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34"/>
      <c r="AF148" s="34"/>
      <c r="AG148" s="34"/>
      <c r="AH148" s="34"/>
    </row>
    <row r="149" spans="2:34" x14ac:dyDescent="0.15">
      <c r="B149" s="34"/>
      <c r="C149" s="34"/>
      <c r="D149" s="34"/>
      <c r="E149" s="3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34"/>
      <c r="AF149" s="34"/>
      <c r="AG149" s="34"/>
      <c r="AH149" s="34"/>
    </row>
    <row r="150" spans="2:34" x14ac:dyDescent="0.15">
      <c r="B150" s="34"/>
      <c r="C150" s="34"/>
      <c r="D150" s="34"/>
      <c r="E150" s="3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34"/>
      <c r="AF150" s="34"/>
      <c r="AG150" s="34"/>
      <c r="AH150" s="34"/>
    </row>
    <row r="151" spans="2:34" x14ac:dyDescent="0.15">
      <c r="B151" s="34"/>
      <c r="C151" s="34"/>
      <c r="D151" s="34"/>
      <c r="E151" s="3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34"/>
      <c r="AF151" s="34"/>
      <c r="AG151" s="34"/>
      <c r="AH151" s="34"/>
    </row>
    <row r="152" spans="2:34" x14ac:dyDescent="0.15">
      <c r="B152" s="34"/>
      <c r="C152" s="34"/>
      <c r="D152" s="34"/>
      <c r="E152" s="3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34"/>
      <c r="AF152" s="34"/>
      <c r="AG152" s="34"/>
      <c r="AH152" s="34"/>
    </row>
    <row r="153" spans="2:34" x14ac:dyDescent="0.15">
      <c r="B153" s="34"/>
      <c r="C153" s="34"/>
      <c r="D153" s="34"/>
      <c r="E153" s="3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34"/>
      <c r="AF153" s="34"/>
      <c r="AG153" s="34"/>
      <c r="AH153" s="34"/>
    </row>
    <row r="154" spans="2:34" x14ac:dyDescent="0.15">
      <c r="B154" s="34"/>
      <c r="C154" s="34"/>
      <c r="D154" s="34"/>
      <c r="E154" s="3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34"/>
      <c r="AF154" s="34"/>
      <c r="AG154" s="34"/>
      <c r="AH154" s="34"/>
    </row>
    <row r="155" spans="2:34" x14ac:dyDescent="0.15">
      <c r="B155" s="34"/>
      <c r="C155" s="34"/>
      <c r="D155" s="34"/>
      <c r="E155" s="3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34"/>
      <c r="AF155" s="34"/>
      <c r="AG155" s="34"/>
      <c r="AH155" s="34"/>
    </row>
    <row r="156" spans="2:34" x14ac:dyDescent="0.15">
      <c r="B156" s="34"/>
      <c r="C156" s="34"/>
      <c r="D156" s="34"/>
      <c r="E156" s="3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34"/>
      <c r="AF156" s="34"/>
      <c r="AG156" s="34"/>
      <c r="AH156" s="34"/>
    </row>
    <row r="157" spans="2:34" x14ac:dyDescent="0.15">
      <c r="B157" s="34"/>
      <c r="C157" s="34"/>
      <c r="D157" s="34"/>
      <c r="E157" s="3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34"/>
      <c r="AF157" s="34"/>
      <c r="AG157" s="34"/>
      <c r="AH157" s="34"/>
    </row>
    <row r="158" spans="2:34" x14ac:dyDescent="0.15">
      <c r="B158" s="34"/>
      <c r="C158" s="34"/>
      <c r="D158" s="34"/>
      <c r="E158" s="3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34"/>
      <c r="AF158" s="34"/>
      <c r="AG158" s="34"/>
      <c r="AH158" s="34"/>
    </row>
    <row r="159" spans="2:34" x14ac:dyDescent="0.15">
      <c r="B159" s="34"/>
      <c r="C159" s="34"/>
      <c r="D159" s="34"/>
      <c r="E159" s="3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34"/>
      <c r="AF159" s="34"/>
      <c r="AG159" s="34"/>
      <c r="AH159" s="34"/>
    </row>
    <row r="160" spans="2:34" x14ac:dyDescent="0.15">
      <c r="B160" s="34"/>
      <c r="C160" s="34"/>
      <c r="D160" s="34"/>
      <c r="E160" s="3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34"/>
      <c r="AF160" s="34"/>
      <c r="AG160" s="34"/>
      <c r="AH160" s="34"/>
    </row>
    <row r="161" spans="2:34" x14ac:dyDescent="0.15">
      <c r="B161" s="34"/>
      <c r="C161" s="34"/>
      <c r="D161" s="34"/>
      <c r="E161" s="3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34"/>
      <c r="AF161" s="34"/>
      <c r="AG161" s="34"/>
      <c r="AH161" s="34"/>
    </row>
    <row r="162" spans="2:34" x14ac:dyDescent="0.15">
      <c r="B162" s="34"/>
      <c r="C162" s="34"/>
      <c r="D162" s="34"/>
      <c r="E162" s="3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34"/>
      <c r="AF162" s="34"/>
      <c r="AG162" s="34"/>
      <c r="AH162" s="34"/>
    </row>
    <row r="163" spans="2:34" x14ac:dyDescent="0.15">
      <c r="B163" s="34"/>
      <c r="C163" s="34"/>
      <c r="D163" s="34"/>
      <c r="E163" s="3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34"/>
      <c r="AF163" s="34"/>
      <c r="AG163" s="34"/>
      <c r="AH163" s="34"/>
    </row>
    <row r="164" spans="2:34" x14ac:dyDescent="0.15">
      <c r="B164" s="34"/>
      <c r="C164" s="34"/>
      <c r="D164" s="34"/>
      <c r="E164" s="3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34"/>
      <c r="AF164" s="34"/>
      <c r="AG164" s="34"/>
      <c r="AH164" s="34"/>
    </row>
    <row r="165" spans="2:34" x14ac:dyDescent="0.15">
      <c r="B165" s="34"/>
      <c r="C165" s="34"/>
      <c r="D165" s="34"/>
      <c r="E165" s="3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34"/>
      <c r="AF165" s="34"/>
      <c r="AG165" s="34"/>
      <c r="AH165" s="34"/>
    </row>
    <row r="166" spans="2:34" x14ac:dyDescent="0.15">
      <c r="B166" s="34"/>
      <c r="C166" s="34"/>
      <c r="D166" s="34"/>
      <c r="E166" s="3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34"/>
      <c r="AF166" s="34"/>
      <c r="AG166" s="34"/>
      <c r="AH166" s="34"/>
    </row>
    <row r="167" spans="2:34" x14ac:dyDescent="0.15">
      <c r="B167" s="34"/>
      <c r="C167" s="34"/>
      <c r="D167" s="34"/>
      <c r="E167" s="3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34"/>
      <c r="AF167" s="34"/>
      <c r="AG167" s="34"/>
      <c r="AH167" s="34"/>
    </row>
    <row r="168" spans="2:34" x14ac:dyDescent="0.15">
      <c r="B168" s="34"/>
      <c r="C168" s="34"/>
      <c r="D168" s="34"/>
      <c r="E168" s="3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34"/>
      <c r="AF168" s="34"/>
      <c r="AG168" s="34"/>
      <c r="AH168" s="34"/>
    </row>
    <row r="169" spans="2:34" x14ac:dyDescent="0.15">
      <c r="B169" s="34"/>
      <c r="C169" s="34"/>
      <c r="D169" s="34"/>
      <c r="E169" s="3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34"/>
      <c r="AF169" s="34"/>
      <c r="AG169" s="34"/>
      <c r="AH169" s="34"/>
    </row>
    <row r="170" spans="2:34" x14ac:dyDescent="0.15">
      <c r="B170" s="34"/>
      <c r="C170" s="34"/>
      <c r="D170" s="34"/>
      <c r="E170" s="3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34"/>
      <c r="AF170" s="34"/>
      <c r="AG170" s="34"/>
      <c r="AH170" s="34"/>
    </row>
    <row r="171" spans="2:34" x14ac:dyDescent="0.15">
      <c r="B171" s="34"/>
      <c r="C171" s="34"/>
      <c r="D171" s="34"/>
      <c r="E171" s="3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34"/>
      <c r="AF171" s="34"/>
      <c r="AG171" s="34"/>
      <c r="AH171" s="34"/>
    </row>
    <row r="172" spans="2:34" x14ac:dyDescent="0.15">
      <c r="B172" s="34"/>
      <c r="C172" s="34"/>
      <c r="D172" s="34"/>
      <c r="E172" s="3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34"/>
      <c r="AF172" s="34"/>
      <c r="AG172" s="34"/>
      <c r="AH172" s="34"/>
    </row>
    <row r="173" spans="2:34" x14ac:dyDescent="0.15">
      <c r="B173" s="34"/>
      <c r="C173" s="34"/>
      <c r="D173" s="34"/>
      <c r="E173" s="3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34"/>
      <c r="AF173" s="34"/>
      <c r="AG173" s="34"/>
      <c r="AH173" s="34"/>
    </row>
    <row r="174" spans="2:34" x14ac:dyDescent="0.15">
      <c r="B174" s="34"/>
      <c r="C174" s="34"/>
      <c r="D174" s="34"/>
      <c r="E174" s="3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34"/>
      <c r="AF174" s="34"/>
      <c r="AG174" s="34"/>
      <c r="AH174" s="34"/>
    </row>
    <row r="175" spans="2:34" x14ac:dyDescent="0.15">
      <c r="B175" s="34"/>
      <c r="C175" s="34"/>
      <c r="D175" s="34"/>
      <c r="E175" s="3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34"/>
      <c r="AF175" s="34"/>
      <c r="AG175" s="34"/>
      <c r="AH175" s="34"/>
    </row>
    <row r="176" spans="2:34" x14ac:dyDescent="0.15">
      <c r="B176" s="34"/>
      <c r="C176" s="34"/>
      <c r="D176" s="34"/>
      <c r="E176" s="3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4"/>
      <c r="AF176" s="34"/>
      <c r="AG176" s="34"/>
      <c r="AH176" s="34"/>
    </row>
    <row r="177" spans="2:34" x14ac:dyDescent="0.15">
      <c r="B177" s="34"/>
      <c r="C177" s="34"/>
      <c r="D177" s="34"/>
      <c r="E177" s="3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34"/>
      <c r="AF177" s="34"/>
      <c r="AG177" s="34"/>
      <c r="AH177" s="34"/>
    </row>
    <row r="178" spans="2:34" x14ac:dyDescent="0.15">
      <c r="B178" s="34"/>
      <c r="C178" s="34"/>
      <c r="D178" s="34"/>
      <c r="E178" s="3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34"/>
      <c r="AF178" s="34"/>
      <c r="AG178" s="34"/>
      <c r="AH178" s="34"/>
    </row>
    <row r="179" spans="2:34" x14ac:dyDescent="0.15">
      <c r="B179" s="34"/>
      <c r="C179" s="34"/>
      <c r="D179" s="34"/>
      <c r="E179" s="3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34"/>
      <c r="AF179" s="34"/>
      <c r="AG179" s="34"/>
      <c r="AH179" s="34"/>
    </row>
    <row r="180" spans="2:34" x14ac:dyDescent="0.15">
      <c r="B180" s="34"/>
      <c r="C180" s="34"/>
      <c r="D180" s="34"/>
      <c r="E180" s="3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34"/>
      <c r="AF180" s="34"/>
      <c r="AG180" s="34"/>
      <c r="AH180" s="34"/>
    </row>
  </sheetData>
  <mergeCells count="123">
    <mergeCell ref="D47:E47"/>
    <mergeCell ref="D49:E49"/>
    <mergeCell ref="D50:E50"/>
    <mergeCell ref="D51:E51"/>
    <mergeCell ref="D43:E43"/>
    <mergeCell ref="AF56:AH56"/>
    <mergeCell ref="D44:E44"/>
    <mergeCell ref="D45:E45"/>
    <mergeCell ref="D46:E46"/>
    <mergeCell ref="AG47:AH47"/>
    <mergeCell ref="AF57:AH57"/>
    <mergeCell ref="C57:E57"/>
    <mergeCell ref="C58:E58"/>
    <mergeCell ref="C56:E56"/>
    <mergeCell ref="AG48:AH48"/>
    <mergeCell ref="D48:E48"/>
    <mergeCell ref="AG55:AH55"/>
    <mergeCell ref="D55:E55"/>
    <mergeCell ref="C59:E59"/>
    <mergeCell ref="AG49:AH49"/>
    <mergeCell ref="AG50:AH50"/>
    <mergeCell ref="AG51:AH51"/>
    <mergeCell ref="AG52:AH52"/>
    <mergeCell ref="AF58:AH58"/>
    <mergeCell ref="AF59:AH59"/>
    <mergeCell ref="AG54:AH54"/>
    <mergeCell ref="D52:E52"/>
    <mergeCell ref="D54:E54"/>
    <mergeCell ref="D53:E53"/>
    <mergeCell ref="AG53:AH53"/>
    <mergeCell ref="C37:E37"/>
    <mergeCell ref="D38:E38"/>
    <mergeCell ref="D41:E41"/>
    <mergeCell ref="C42:E42"/>
    <mergeCell ref="D30:E30"/>
    <mergeCell ref="D31:E31"/>
    <mergeCell ref="C32:E32"/>
    <mergeCell ref="C33:E33"/>
    <mergeCell ref="C34:E34"/>
    <mergeCell ref="C36:E36"/>
    <mergeCell ref="C35:E35"/>
    <mergeCell ref="D21:E21"/>
    <mergeCell ref="D22:E22"/>
    <mergeCell ref="D23:E23"/>
    <mergeCell ref="D27:E27"/>
    <mergeCell ref="D28:E28"/>
    <mergeCell ref="C29:E29"/>
    <mergeCell ref="D12:E12"/>
    <mergeCell ref="D13:E13"/>
    <mergeCell ref="D14:E14"/>
    <mergeCell ref="D15:E15"/>
    <mergeCell ref="C19:E19"/>
    <mergeCell ref="D20:E20"/>
    <mergeCell ref="C16:E16"/>
    <mergeCell ref="D17:E17"/>
    <mergeCell ref="D18:E18"/>
    <mergeCell ref="Y5:Y6"/>
    <mergeCell ref="B7:E7"/>
    <mergeCell ref="C8:E8"/>
    <mergeCell ref="D9:E9"/>
    <mergeCell ref="B4:F6"/>
    <mergeCell ref="U4:W4"/>
    <mergeCell ref="G4:G6"/>
    <mergeCell ref="O5:O6"/>
    <mergeCell ref="J5:J6"/>
    <mergeCell ref="K5:K6"/>
    <mergeCell ref="T5:T6"/>
    <mergeCell ref="U5:U6"/>
    <mergeCell ref="V5:V6"/>
    <mergeCell ref="N5:N6"/>
    <mergeCell ref="W5:W6"/>
    <mergeCell ref="X5:X6"/>
    <mergeCell ref="H4:R4"/>
    <mergeCell ref="H5:H6"/>
    <mergeCell ref="R5:R6"/>
    <mergeCell ref="M5:M6"/>
    <mergeCell ref="P5:Q5"/>
    <mergeCell ref="L5:L6"/>
    <mergeCell ref="I5:I6"/>
    <mergeCell ref="AC5:AC6"/>
    <mergeCell ref="AG20:AH20"/>
    <mergeCell ref="AG21:AH21"/>
    <mergeCell ref="Z5:Z6"/>
    <mergeCell ref="AG9:AH9"/>
    <mergeCell ref="AE7:AH7"/>
    <mergeCell ref="AF8:AH8"/>
    <mergeCell ref="AF16:AH16"/>
    <mergeCell ref="AG17:AH17"/>
    <mergeCell ref="AD4:AD6"/>
    <mergeCell ref="AG41:AH41"/>
    <mergeCell ref="AF42:AH42"/>
    <mergeCell ref="AG43:AH43"/>
    <mergeCell ref="AG44:AH44"/>
    <mergeCell ref="AF36:AH36"/>
    <mergeCell ref="AF34:AH34"/>
    <mergeCell ref="AF37:AH37"/>
    <mergeCell ref="AG46:AH46"/>
    <mergeCell ref="AG38:AH38"/>
    <mergeCell ref="AF35:AH35"/>
    <mergeCell ref="H2:Q2"/>
    <mergeCell ref="U2:AC2"/>
    <mergeCell ref="AG45:AH45"/>
    <mergeCell ref="AG23:AH23"/>
    <mergeCell ref="AG15:AH15"/>
    <mergeCell ref="AG27:AH27"/>
    <mergeCell ref="AG28:AH28"/>
    <mergeCell ref="AF29:AH29"/>
    <mergeCell ref="AF19:AH19"/>
    <mergeCell ref="AG22:AH22"/>
    <mergeCell ref="AG12:AH12"/>
    <mergeCell ref="AG13:AH13"/>
    <mergeCell ref="AG14:AH14"/>
    <mergeCell ref="AG30:AH30"/>
    <mergeCell ref="AG31:AH31"/>
    <mergeCell ref="AF32:AH32"/>
    <mergeCell ref="AF33:AH33"/>
    <mergeCell ref="AG18:AH18"/>
    <mergeCell ref="AE4:AI6"/>
    <mergeCell ref="X4:Y4"/>
    <mergeCell ref="AB4:AC4"/>
    <mergeCell ref="Z4:AA4"/>
    <mergeCell ref="AA5:AA6"/>
    <mergeCell ref="AB5:AB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8" orientation="portrait" horizontalDpi="300" verticalDpi="300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069</vt:lpstr>
      <vt:lpstr>'069'!Print_Area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2024-11-05T06:15:46Z</dcterms:created>
  <dcterms:modified xsi:type="dcterms:W3CDTF">2024-11-05T06:15:51Z</dcterms:modified>
</cp:coreProperties>
</file>