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defaultThemeVersion="124226"/>
  <xr:revisionPtr revIDLastSave="0" documentId="13_ncr:1_{8B2930AB-7673-43D1-9749-B7F4D1AAE048}" xr6:coauthVersionLast="36" xr6:coauthVersionMax="36" xr10:uidLastSave="{00000000-0000-0000-0000-000000000000}"/>
  <bookViews>
    <workbookView xWindow="4548" yWindow="-120" windowWidth="20736" windowHeight="11160" tabRatio="610" xr2:uid="{00000000-000D-0000-FFFF-FFFF00000000}"/>
  </bookViews>
  <sheets>
    <sheet name="01" sheetId="1" r:id="rId1"/>
  </sheets>
  <definedNames>
    <definedName name="_xlnm.Print_Area" localSheetId="0">'01'!$B$2:$T$63,'01'!$V$2:$AN$63</definedName>
  </definedNames>
  <calcPr calcId="191029"/>
</workbook>
</file>

<file path=xl/calcChain.xml><?xml version="1.0" encoding="utf-8"?>
<calcChain xmlns="http://schemas.openxmlformats.org/spreadsheetml/2006/main">
  <c r="AM61" i="1" l="1"/>
  <c r="AK61" i="1"/>
  <c r="AM60" i="1"/>
  <c r="AK60" i="1"/>
  <c r="AM59" i="1"/>
  <c r="AK59" i="1"/>
  <c r="AM58" i="1"/>
  <c r="AK58" i="1"/>
  <c r="AM57" i="1"/>
  <c r="AK57" i="1"/>
  <c r="AM56" i="1"/>
  <c r="AK56" i="1"/>
  <c r="AM55" i="1"/>
  <c r="AK55" i="1"/>
  <c r="AN52" i="1"/>
  <c r="AL52" i="1"/>
  <c r="AN51" i="1"/>
  <c r="AL51" i="1"/>
  <c r="AN50" i="1"/>
  <c r="AL50" i="1"/>
  <c r="AN44" i="1"/>
  <c r="AL44" i="1"/>
  <c r="AN25" i="1"/>
  <c r="AL25" i="1"/>
  <c r="AL42" i="1"/>
  <c r="AL41" i="1"/>
  <c r="AL40" i="1"/>
  <c r="AL39" i="1"/>
  <c r="AL38" i="1"/>
  <c r="AL18" i="1"/>
  <c r="AL17" i="1"/>
  <c r="AL16" i="1"/>
  <c r="AL15" i="1"/>
  <c r="AL13" i="1"/>
  <c r="AL12" i="1"/>
  <c r="AL11" i="1"/>
  <c r="AK53" i="1"/>
  <c r="AK49" i="1"/>
  <c r="AK48" i="1"/>
  <c r="AK46" i="1"/>
  <c r="AK45" i="1"/>
  <c r="AK43" i="1"/>
  <c r="AK37" i="1"/>
  <c r="AK34" i="1"/>
  <c r="AK33" i="1"/>
  <c r="AK31" i="1"/>
  <c r="AK30" i="1"/>
  <c r="AK29" i="1"/>
  <c r="AK27" i="1"/>
  <c r="AK26" i="1"/>
  <c r="AK24" i="1"/>
  <c r="AK23" i="1"/>
  <c r="AK22" i="1"/>
  <c r="AK20" i="1"/>
  <c r="AK19" i="1"/>
  <c r="AK14" i="1"/>
  <c r="AJ54" i="1"/>
  <c r="AJ47" i="1"/>
  <c r="AJ32" i="1"/>
  <c r="AJ28" i="1"/>
  <c r="AJ21" i="1"/>
  <c r="AL10" i="1"/>
  <c r="AK9" i="1"/>
  <c r="AJ8" i="1"/>
  <c r="AI7" i="1"/>
  <c r="J53" i="1" l="1"/>
  <c r="AP53" i="1" s="1"/>
  <c r="H53" i="1"/>
  <c r="J52" i="1"/>
  <c r="AP52" i="1" s="1"/>
  <c r="H52" i="1"/>
  <c r="AO52" i="1" s="1"/>
  <c r="AO53" i="1" l="1"/>
  <c r="J7" i="1"/>
  <c r="AE73" i="1" l="1"/>
  <c r="AE71" i="1"/>
  <c r="AE70" i="1"/>
  <c r="AE69" i="1"/>
  <c r="AE68" i="1"/>
  <c r="AE67" i="1"/>
  <c r="AE66" i="1"/>
  <c r="J28" i="1"/>
  <c r="AP28" i="1" s="1"/>
  <c r="J29" i="1"/>
  <c r="AP29" i="1" s="1"/>
  <c r="J30" i="1"/>
  <c r="AP30" i="1" s="1"/>
  <c r="J31" i="1"/>
  <c r="AP31" i="1" s="1"/>
  <c r="J32" i="1"/>
  <c r="AP32" i="1" s="1"/>
  <c r="M66" i="1"/>
  <c r="O66" i="1"/>
  <c r="Q66" i="1"/>
  <c r="S66" i="1"/>
  <c r="J8" i="1"/>
  <c r="AP8" i="1" s="1"/>
  <c r="J9" i="1"/>
  <c r="AP9" i="1" s="1"/>
  <c r="J10" i="1"/>
  <c r="AP10" i="1" s="1"/>
  <c r="J11" i="1"/>
  <c r="AP11" i="1" s="1"/>
  <c r="J12" i="1"/>
  <c r="AP12" i="1" s="1"/>
  <c r="J13" i="1"/>
  <c r="AP13" i="1" s="1"/>
  <c r="J14" i="1"/>
  <c r="AP14" i="1" s="1"/>
  <c r="J15" i="1"/>
  <c r="AP15" i="1" s="1"/>
  <c r="J16" i="1"/>
  <c r="AP16" i="1" s="1"/>
  <c r="J17" i="1"/>
  <c r="AP17" i="1" s="1"/>
  <c r="J18" i="1"/>
  <c r="AP18" i="1" s="1"/>
  <c r="J19" i="1"/>
  <c r="AP19" i="1" s="1"/>
  <c r="J20" i="1"/>
  <c r="AP20" i="1" s="1"/>
  <c r="J21" i="1"/>
  <c r="AP21" i="1" s="1"/>
  <c r="J22" i="1"/>
  <c r="AP22" i="1" s="1"/>
  <c r="J23" i="1"/>
  <c r="AP23" i="1" s="1"/>
  <c r="J24" i="1"/>
  <c r="AP24" i="1" s="1"/>
  <c r="J25" i="1"/>
  <c r="AP25" i="1" s="1"/>
  <c r="J26" i="1"/>
  <c r="AP26" i="1" s="1"/>
  <c r="J27" i="1"/>
  <c r="AP27" i="1" s="1"/>
  <c r="J33" i="1"/>
  <c r="AP33" i="1" s="1"/>
  <c r="J34" i="1"/>
  <c r="J35" i="1"/>
  <c r="AP35" i="1" s="1"/>
  <c r="J36" i="1"/>
  <c r="AP36" i="1" s="1"/>
  <c r="J38" i="1"/>
  <c r="AP38" i="1" s="1"/>
  <c r="J39" i="1"/>
  <c r="AP39" i="1" s="1"/>
  <c r="J40" i="1"/>
  <c r="AP40" i="1" s="1"/>
  <c r="J41" i="1"/>
  <c r="AP41" i="1" s="1"/>
  <c r="J42" i="1"/>
  <c r="AP42" i="1" s="1"/>
  <c r="J43" i="1"/>
  <c r="AP43" i="1" s="1"/>
  <c r="J44" i="1"/>
  <c r="AP44" i="1" s="1"/>
  <c r="J45" i="1"/>
  <c r="AP45" i="1" s="1"/>
  <c r="J46" i="1"/>
  <c r="AP46" i="1" s="1"/>
  <c r="J47" i="1"/>
  <c r="AP47" i="1" s="1"/>
  <c r="J48" i="1"/>
  <c r="AP48" i="1" s="1"/>
  <c r="J49" i="1"/>
  <c r="J50" i="1"/>
  <c r="AP50" i="1" s="1"/>
  <c r="J51" i="1"/>
  <c r="AP51" i="1" s="1"/>
  <c r="J54" i="1"/>
  <c r="AP54" i="1" s="1"/>
  <c r="J55" i="1"/>
  <c r="AP55" i="1" s="1"/>
  <c r="J56" i="1"/>
  <c r="AP56" i="1" s="1"/>
  <c r="J57" i="1"/>
  <c r="AP57" i="1" s="1"/>
  <c r="J58" i="1"/>
  <c r="J59" i="1"/>
  <c r="AP59" i="1" s="1"/>
  <c r="J60" i="1"/>
  <c r="AP60" i="1" s="1"/>
  <c r="J61" i="1"/>
  <c r="AP61" i="1" s="1"/>
  <c r="K72" i="1"/>
  <c r="V72" i="1"/>
  <c r="W74" i="1"/>
  <c r="X72" i="1"/>
  <c r="Y72" i="1"/>
  <c r="AA74" i="1"/>
  <c r="AB72" i="1"/>
  <c r="AD72" i="1"/>
  <c r="H37" i="1"/>
  <c r="AE74" i="1"/>
  <c r="AF72" i="1"/>
  <c r="AG74" i="1"/>
  <c r="AH72" i="1"/>
  <c r="Z72" i="1"/>
  <c r="H61" i="1"/>
  <c r="H60" i="1"/>
  <c r="H59" i="1"/>
  <c r="H58" i="1"/>
  <c r="H57" i="1"/>
  <c r="H56" i="1"/>
  <c r="H55" i="1"/>
  <c r="H54" i="1"/>
  <c r="H51" i="1"/>
  <c r="H50" i="1"/>
  <c r="H49" i="1"/>
  <c r="H48" i="1"/>
  <c r="H47" i="1"/>
  <c r="H46" i="1"/>
  <c r="H45" i="1"/>
  <c r="H44" i="1"/>
  <c r="H43" i="1"/>
  <c r="H42" i="1"/>
  <c r="H41" i="1"/>
  <c r="AO41" i="1" s="1"/>
  <c r="H40" i="1"/>
  <c r="H39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I66" i="1"/>
  <c r="L66" i="1"/>
  <c r="N66" i="1"/>
  <c r="P66" i="1"/>
  <c r="R66" i="1"/>
  <c r="T66" i="1"/>
  <c r="V66" i="1"/>
  <c r="W66" i="1"/>
  <c r="X66" i="1"/>
  <c r="Y66" i="1"/>
  <c r="Z66" i="1"/>
  <c r="AA66" i="1"/>
  <c r="AB66" i="1"/>
  <c r="AC66" i="1"/>
  <c r="AD66" i="1"/>
  <c r="AF66" i="1"/>
  <c r="AG66" i="1"/>
  <c r="AH66" i="1"/>
  <c r="I67" i="1"/>
  <c r="K67" i="1"/>
  <c r="L67" i="1"/>
  <c r="M67" i="1"/>
  <c r="N67" i="1"/>
  <c r="O67" i="1"/>
  <c r="P67" i="1"/>
  <c r="Q67" i="1"/>
  <c r="R67" i="1"/>
  <c r="S67" i="1"/>
  <c r="T67" i="1"/>
  <c r="V67" i="1"/>
  <c r="W67" i="1"/>
  <c r="X67" i="1"/>
  <c r="Y67" i="1"/>
  <c r="Z67" i="1"/>
  <c r="AA67" i="1"/>
  <c r="AB67" i="1"/>
  <c r="AC67" i="1"/>
  <c r="AD67" i="1"/>
  <c r="AF67" i="1"/>
  <c r="AG67" i="1"/>
  <c r="AH67" i="1"/>
  <c r="I68" i="1"/>
  <c r="K68" i="1"/>
  <c r="L68" i="1"/>
  <c r="M68" i="1"/>
  <c r="N68" i="1"/>
  <c r="O68" i="1"/>
  <c r="P68" i="1"/>
  <c r="Q68" i="1"/>
  <c r="R68" i="1"/>
  <c r="S68" i="1"/>
  <c r="T68" i="1"/>
  <c r="V68" i="1"/>
  <c r="W68" i="1"/>
  <c r="X68" i="1"/>
  <c r="Y68" i="1"/>
  <c r="Z68" i="1"/>
  <c r="AA68" i="1"/>
  <c r="AB68" i="1"/>
  <c r="AC68" i="1"/>
  <c r="AD68" i="1"/>
  <c r="AF68" i="1"/>
  <c r="AG68" i="1"/>
  <c r="AH68" i="1"/>
  <c r="I69" i="1"/>
  <c r="K69" i="1"/>
  <c r="L69" i="1"/>
  <c r="M69" i="1"/>
  <c r="N69" i="1"/>
  <c r="O69" i="1"/>
  <c r="P69" i="1"/>
  <c r="Q69" i="1"/>
  <c r="R69" i="1"/>
  <c r="S69" i="1"/>
  <c r="T69" i="1"/>
  <c r="V69" i="1"/>
  <c r="W69" i="1"/>
  <c r="X69" i="1"/>
  <c r="Y69" i="1"/>
  <c r="Z69" i="1"/>
  <c r="AA69" i="1"/>
  <c r="AB69" i="1"/>
  <c r="AC69" i="1"/>
  <c r="AD69" i="1"/>
  <c r="AF69" i="1"/>
  <c r="AG69" i="1"/>
  <c r="AH69" i="1"/>
  <c r="I70" i="1"/>
  <c r="K70" i="1"/>
  <c r="L70" i="1"/>
  <c r="M70" i="1"/>
  <c r="N70" i="1"/>
  <c r="O70" i="1"/>
  <c r="P70" i="1"/>
  <c r="Q70" i="1"/>
  <c r="R70" i="1"/>
  <c r="S70" i="1"/>
  <c r="T70" i="1"/>
  <c r="V70" i="1"/>
  <c r="W70" i="1"/>
  <c r="X70" i="1"/>
  <c r="Y70" i="1"/>
  <c r="Z70" i="1"/>
  <c r="AA70" i="1"/>
  <c r="AB70" i="1"/>
  <c r="AC70" i="1"/>
  <c r="AD70" i="1"/>
  <c r="AF70" i="1"/>
  <c r="AG70" i="1"/>
  <c r="AH70" i="1"/>
  <c r="I71" i="1"/>
  <c r="K71" i="1"/>
  <c r="L71" i="1"/>
  <c r="M71" i="1"/>
  <c r="N71" i="1"/>
  <c r="O71" i="1"/>
  <c r="P71" i="1"/>
  <c r="Q71" i="1"/>
  <c r="R71" i="1"/>
  <c r="S71" i="1"/>
  <c r="T71" i="1"/>
  <c r="V71" i="1"/>
  <c r="W71" i="1"/>
  <c r="X71" i="1"/>
  <c r="Y71" i="1"/>
  <c r="Z71" i="1"/>
  <c r="AA71" i="1"/>
  <c r="AB71" i="1"/>
  <c r="AC71" i="1"/>
  <c r="AD71" i="1"/>
  <c r="AF71" i="1"/>
  <c r="AG71" i="1"/>
  <c r="AH71" i="1"/>
  <c r="I72" i="1"/>
  <c r="L72" i="1"/>
  <c r="M72" i="1"/>
  <c r="N72" i="1"/>
  <c r="O72" i="1"/>
  <c r="P72" i="1"/>
  <c r="Q72" i="1"/>
  <c r="R72" i="1"/>
  <c r="S72" i="1"/>
  <c r="T72" i="1"/>
  <c r="W72" i="1"/>
  <c r="AA72" i="1"/>
  <c r="AC72" i="1"/>
  <c r="AG72" i="1"/>
  <c r="I73" i="1"/>
  <c r="K73" i="1"/>
  <c r="L73" i="1"/>
  <c r="M73" i="1"/>
  <c r="N73" i="1"/>
  <c r="O73" i="1"/>
  <c r="P73" i="1"/>
  <c r="Q73" i="1"/>
  <c r="R73" i="1"/>
  <c r="S73" i="1"/>
  <c r="T73" i="1"/>
  <c r="V73" i="1"/>
  <c r="W73" i="1"/>
  <c r="X73" i="1"/>
  <c r="Y73" i="1"/>
  <c r="Z73" i="1"/>
  <c r="AA73" i="1"/>
  <c r="AB73" i="1"/>
  <c r="AC73" i="1"/>
  <c r="AD73" i="1"/>
  <c r="AF73" i="1"/>
  <c r="AG73" i="1"/>
  <c r="AH73" i="1"/>
  <c r="I74" i="1"/>
  <c r="K74" i="1"/>
  <c r="L74" i="1"/>
  <c r="M74" i="1"/>
  <c r="N74" i="1"/>
  <c r="O74" i="1"/>
  <c r="P74" i="1"/>
  <c r="Q74" i="1"/>
  <c r="R74" i="1"/>
  <c r="S74" i="1"/>
  <c r="T74" i="1"/>
  <c r="Y74" i="1"/>
  <c r="AC74" i="1"/>
  <c r="Z74" i="1"/>
  <c r="AP7" i="1"/>
  <c r="H7" i="1"/>
  <c r="K66" i="1"/>
  <c r="X74" i="1"/>
  <c r="AH74" i="1"/>
  <c r="AB74" i="1"/>
  <c r="AD74" i="1"/>
  <c r="V74" i="1"/>
  <c r="AE72" i="1"/>
  <c r="J37" i="1"/>
  <c r="AF74" i="1"/>
  <c r="AO25" i="1" l="1"/>
  <c r="AO30" i="1"/>
  <c r="AO31" i="1"/>
  <c r="AO11" i="1"/>
  <c r="AO23" i="1"/>
  <c r="AO26" i="1"/>
  <c r="AO49" i="1"/>
  <c r="AO37" i="1"/>
  <c r="AO45" i="1"/>
  <c r="AO38" i="1"/>
  <c r="AO27" i="1"/>
  <c r="AO21" i="1"/>
  <c r="AO24" i="1"/>
  <c r="AO18" i="1"/>
  <c r="AO13" i="1"/>
  <c r="H73" i="1"/>
  <c r="AO36" i="1"/>
  <c r="AO57" i="1"/>
  <c r="AO50" i="1"/>
  <c r="AO46" i="1"/>
  <c r="AO48" i="1"/>
  <c r="AO44" i="1"/>
  <c r="AO19" i="1"/>
  <c r="AO39" i="1"/>
  <c r="AO35" i="1"/>
  <c r="AO51" i="1"/>
  <c r="AO58" i="1"/>
  <c r="AP49" i="1"/>
  <c r="AO40" i="1"/>
  <c r="AO33" i="1"/>
  <c r="AO28" i="1"/>
  <c r="AO29" i="1"/>
  <c r="AO7" i="1"/>
  <c r="AO14" i="1"/>
  <c r="AO22" i="1"/>
  <c r="AO15" i="1"/>
  <c r="J70" i="1"/>
  <c r="AO20" i="1"/>
  <c r="AO61" i="1"/>
  <c r="AP58" i="1"/>
  <c r="AO54" i="1"/>
  <c r="AO56" i="1"/>
  <c r="AO59" i="1"/>
  <c r="J72" i="1"/>
  <c r="AO47" i="1"/>
  <c r="J74" i="1"/>
  <c r="AO42" i="1"/>
  <c r="AO32" i="1"/>
  <c r="J73" i="1"/>
  <c r="AO9" i="1"/>
  <c r="AO17" i="1"/>
  <c r="J69" i="1"/>
  <c r="AO10" i="1"/>
  <c r="AO55" i="1"/>
  <c r="H74" i="1"/>
  <c r="AO43" i="1"/>
  <c r="H66" i="1"/>
  <c r="H71" i="1"/>
  <c r="H69" i="1"/>
  <c r="H68" i="1"/>
  <c r="H70" i="1"/>
  <c r="AP34" i="1"/>
  <c r="J71" i="1"/>
  <c r="AP37" i="1"/>
  <c r="J67" i="1"/>
  <c r="AO34" i="1"/>
  <c r="J68" i="1"/>
  <c r="AO16" i="1"/>
  <c r="AO8" i="1"/>
  <c r="J66" i="1"/>
  <c r="AO12" i="1"/>
  <c r="H67" i="1"/>
  <c r="H72" i="1"/>
  <c r="AO60" i="1"/>
</calcChain>
</file>

<file path=xl/sharedStrings.xml><?xml version="1.0" encoding="utf-8"?>
<sst xmlns="http://schemas.openxmlformats.org/spreadsheetml/2006/main" count="123" uniqueCount="110">
  <si>
    <t>その他</t>
  </si>
  <si>
    <t>不処分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</si>
  <si>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</si>
  <si>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</si>
  <si>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</si>
  <si>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</si>
  <si>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</si>
  <si>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</si>
  <si>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</si>
  <si>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</si>
  <si>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</si>
  <si>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</si>
  <si>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</si>
  <si>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</si>
  <si>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</si>
  <si>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</si>
  <si>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</si>
  <si>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</si>
  <si>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</si>
  <si>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うち)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</si>
  <si>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</si>
  <si>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</si>
  <si>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</si>
  <si>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</si>
  <si>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</si>
  <si>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</si>
  <si>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</si>
  <si>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</si>
  <si>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</si>
  <si>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</si>
  <si>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</si>
  <si>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</si>
  <si>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</si>
  <si>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</si>
  <si>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汚職</t>
    <phoneticPr fontId="1"/>
  </si>
  <si>
    <t>うち)</t>
    <phoneticPr fontId="1"/>
  </si>
  <si>
    <t>うち)</t>
    <phoneticPr fontId="1"/>
  </si>
  <si>
    <t>占有離脱物横領</t>
    <phoneticPr fontId="1"/>
  </si>
  <si>
    <t>うち)</t>
    <phoneticPr fontId="1"/>
  </si>
  <si>
    <t>逮捕監禁</t>
    <phoneticPr fontId="1"/>
  </si>
  <si>
    <t>うち)</t>
    <phoneticPr fontId="1"/>
  </si>
  <si>
    <t>殺人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</si>
  <si>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</si>
  <si>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総数</t>
    <phoneticPr fontId="1"/>
  </si>
  <si>
    <t>初犯者</t>
    <phoneticPr fontId="1"/>
  </si>
  <si>
    <t>再犯者
  注１）</t>
    <phoneticPr fontId="1"/>
  </si>
  <si>
    <t>既決（執行終了）</t>
    <rPh sb="0" eb="2">
      <t>キケツ</t>
    </rPh>
    <rPh sb="3" eb="5">
      <t>シッコウ</t>
    </rPh>
    <rPh sb="5" eb="7">
      <t>シュウリョウ</t>
    </rPh>
    <phoneticPr fontId="1"/>
  </si>
  <si>
    <t>既決（その他）</t>
    <rPh sb="5" eb="6">
      <t>タ</t>
    </rPh>
    <phoneticPr fontId="1"/>
  </si>
  <si>
    <t>印章偽造</t>
    <phoneticPr fontId="1"/>
  </si>
  <si>
    <t>背任</t>
    <phoneticPr fontId="1"/>
  </si>
  <si>
    <t>賭博</t>
    <phoneticPr fontId="1"/>
  </si>
  <si>
    <t>わいせつ</t>
    <phoneticPr fontId="1"/>
  </si>
  <si>
    <t>公務執行妨害</t>
    <phoneticPr fontId="1"/>
  </si>
  <si>
    <t>注１　「再犯者」とは、刑法犯、特別法犯（道路交通法違反を除く。）の別を問わず、前科又は前歴を有するものをいう。</t>
    <phoneticPr fontId="1"/>
  </si>
  <si>
    <t>凶悪犯</t>
    <phoneticPr fontId="1"/>
  </si>
  <si>
    <t>執行
停止中</t>
    <phoneticPr fontId="1"/>
  </si>
  <si>
    <t>各種
少年院
退院</t>
    <phoneticPr fontId="1"/>
  </si>
  <si>
    <t>起訴
猶予</t>
    <rPh sb="0" eb="2">
      <t>キソ</t>
    </rPh>
    <rPh sb="3" eb="5">
      <t>ユウヨ</t>
    </rPh>
    <phoneticPr fontId="1"/>
  </si>
  <si>
    <t>審判
不開始</t>
    <rPh sb="0" eb="2">
      <t>シンパン</t>
    </rPh>
    <rPh sb="3" eb="4">
      <t>フ</t>
    </rPh>
    <rPh sb="4" eb="6">
      <t>カイシ</t>
    </rPh>
    <phoneticPr fontId="1"/>
  </si>
  <si>
    <t>懲役
禁錮</t>
    <rPh sb="3" eb="5">
      <t>キンコ</t>
    </rPh>
    <phoneticPr fontId="1"/>
  </si>
  <si>
    <t>保釈
中</t>
    <phoneticPr fontId="1"/>
  </si>
  <si>
    <t>勾留
停止
中</t>
    <rPh sb="3" eb="5">
      <t>テイシ</t>
    </rPh>
    <rPh sb="6" eb="7">
      <t>ナカ</t>
    </rPh>
    <phoneticPr fontId="1"/>
  </si>
  <si>
    <t>試験
観察
中</t>
    <rPh sb="3" eb="5">
      <t>カンサツ</t>
    </rPh>
    <rPh sb="6" eb="7">
      <t>ナカ</t>
    </rPh>
    <phoneticPr fontId="1"/>
  </si>
  <si>
    <t>その
他</t>
    <phoneticPr fontId="1"/>
  </si>
  <si>
    <t>再犯者の前回処分別  検挙人員</t>
    <phoneticPr fontId="1"/>
  </si>
  <si>
    <t>再犯者の前回処分　注２）</t>
    <rPh sb="2" eb="3">
      <t>シャ</t>
    </rPh>
    <rPh sb="4" eb="6">
      <t>ゼンカイ</t>
    </rPh>
    <rPh sb="6" eb="8">
      <t>ショブン</t>
    </rPh>
    <rPh sb="9" eb="10">
      <t>チュウ</t>
    </rPh>
    <phoneticPr fontId="1"/>
  </si>
  <si>
    <t>再犯者の前回処分　注２）</t>
    <rPh sb="0" eb="2">
      <t>サイハン</t>
    </rPh>
    <rPh sb="2" eb="3">
      <t>シャ</t>
    </rPh>
    <rPh sb="4" eb="5">
      <t>マエ</t>
    </rPh>
    <rPh sb="5" eb="6">
      <t>カイ</t>
    </rPh>
    <rPh sb="6" eb="7">
      <t>トコロ</t>
    </rPh>
    <rPh sb="7" eb="8">
      <t>ブン</t>
    </rPh>
    <rPh sb="9" eb="10">
      <t>チュウ</t>
    </rPh>
    <phoneticPr fontId="1"/>
  </si>
  <si>
    <t>未決</t>
    <phoneticPr fontId="1"/>
  </si>
  <si>
    <t>その他</t>
    <phoneticPr fontId="1"/>
  </si>
  <si>
    <t>各種
少年院
仮退院中</t>
    <phoneticPr fontId="1"/>
  </si>
  <si>
    <t>仮出獄
執行
猶予中</t>
    <phoneticPr fontId="1"/>
  </si>
  <si>
    <t>微罪
処分</t>
    <phoneticPr fontId="1"/>
  </si>
  <si>
    <r>
      <t>前回処分
　　　　　　　　　</t>
    </r>
    <r>
      <rPr>
        <sz val="10"/>
        <rFont val="ＭＳ 明朝"/>
        <family val="1"/>
        <charset val="128"/>
      </rPr>
      <t>罪  種</t>
    </r>
    <rPh sb="0" eb="2">
      <t>ゼンカイ</t>
    </rPh>
    <rPh sb="2" eb="4">
      <t>ショブン</t>
    </rPh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</si>
  <si>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</si>
  <si>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</si>
  <si>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</si>
  <si>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</si>
  <si>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</si>
  <si>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 xml:space="preserve">            　前回処分
  罪  種</t>
    <rPh sb="13" eb="15">
      <t>ゼンカイ</t>
    </rPh>
    <rPh sb="15" eb="17">
      <t>ショブン</t>
    </rPh>
    <phoneticPr fontId="1"/>
  </si>
  <si>
    <t>　　前歴の対象となった直近の犯罪についての処分等をいう。</t>
    <rPh sb="2" eb="4">
      <t>ゼンレキ</t>
    </rPh>
    <phoneticPr fontId="1"/>
  </si>
  <si>
    <t>46　罪種別　初犯者・再犯者別</t>
    <phoneticPr fontId="1"/>
  </si>
  <si>
    <t>児童
相談所
等通告(触法少年のみ）</t>
    <rPh sb="0" eb="2">
      <t>ジドウ</t>
    </rPh>
    <rPh sb="3" eb="6">
      <t>ソウダンショ</t>
    </rPh>
    <rPh sb="7" eb="8">
      <t>トウ</t>
    </rPh>
    <rPh sb="8" eb="10">
      <t>ツウコク</t>
    </rPh>
    <rPh sb="11" eb="13">
      <t>ショクホウ</t>
    </rPh>
    <rPh sb="13" eb="15">
      <t>ショウネン</t>
    </rPh>
    <phoneticPr fontId="1"/>
  </si>
  <si>
    <t>２　「前回処分」とは、前科又は前歴の対象となった犯罪についての処分をいい、前科又は前歴を二つ以上有する被疑者については、前科又は</t>
    <rPh sb="62" eb="63">
      <t>マタ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</si>
  <si>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</si>
  <si>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</si>
  <si>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</si>
  <si>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</si>
  <si>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</si>
  <si>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</si>
  <si>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</si>
  <si>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</si>
  <si>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</si>
  <si>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総数</t>
    <rPh sb="0" eb="2">
      <t>ソウスウ</t>
    </rPh>
    <phoneticPr fontId="1"/>
  </si>
  <si>
    <t>再犯者</t>
    <rPh sb="0" eb="3">
      <t>サイハンシャ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</si>
  <si>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</si>
  <si>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</si>
  <si>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児童相談所送致（触法少年のみ）</t>
  </si>
  <si>
    <t>警察限り（触法少年のみ）</t>
    <rPh sb="5" eb="7">
      <t>ショクホウ</t>
    </rPh>
    <rPh sb="7" eb="9">
      <t>ショウネン</t>
    </rPh>
    <phoneticPr fontId="1"/>
  </si>
  <si>
    <t>罰金・
拘留・
科料</t>
    <phoneticPr fontId="1"/>
  </si>
  <si>
    <t>児童自立
支援施設
・児童
養護施設
退所</t>
    <rPh sb="5" eb="7">
      <t>シエン</t>
    </rPh>
    <rPh sb="7" eb="9">
      <t>シセツ</t>
    </rPh>
    <rPh sb="11" eb="13">
      <t>ジドウ</t>
    </rPh>
    <rPh sb="14" eb="16">
      <t>ヨウゴ</t>
    </rPh>
    <rPh sb="16" eb="18">
      <t>シセツ</t>
    </rPh>
    <rPh sb="19" eb="21">
      <t>タイショ</t>
    </rPh>
    <phoneticPr fontId="1"/>
  </si>
  <si>
    <t>保護
観察中
(少年)</t>
    <phoneticPr fontId="1"/>
  </si>
  <si>
    <t>保護
観察
(少年)</t>
    <phoneticPr fontId="1"/>
  </si>
  <si>
    <t>検挙310</t>
    <rPh sb="0" eb="2">
      <t>ケンキョ</t>
    </rPh>
    <phoneticPr fontId="1"/>
  </si>
  <si>
    <t>検挙311</t>
    <rPh sb="0" eb="2">
      <t>ケンキョ</t>
    </rPh>
    <phoneticPr fontId="1"/>
  </si>
  <si>
    <t>児童自立
支援施設
・児童
養護施設
収容中</t>
    <rPh sb="5" eb="7">
      <t>シエン</t>
    </rPh>
    <rPh sb="7" eb="9">
      <t>シセツ</t>
    </rPh>
    <rPh sb="11" eb="13">
      <t>ジドウ</t>
    </rPh>
    <rPh sb="14" eb="16">
      <t>ヨウゴ</t>
    </rPh>
    <rPh sb="16" eb="18">
      <t>シセツ</t>
    </rPh>
    <rPh sb="19" eb="20">
      <t>シュウ</t>
    </rPh>
    <rPh sb="20" eb="21">
      <t>ヨウ</t>
    </rPh>
    <rPh sb="21" eb="22">
      <t>チュウ</t>
    </rPh>
    <phoneticPr fontId="1"/>
  </si>
  <si>
    <t>強盗・不同意性交等</t>
    <rPh sb="0" eb="2">
      <t>ゴウトウ</t>
    </rPh>
    <rPh sb="6" eb="8">
      <t>セイコウ</t>
    </rPh>
    <rPh sb="8" eb="9">
      <t>ナド</t>
    </rPh>
    <phoneticPr fontId="1"/>
  </si>
  <si>
    <t>不同意性交等</t>
    <rPh sb="3" eb="5">
      <t>セイコウ</t>
    </rPh>
    <rPh sb="5" eb="6">
      <t>ナド</t>
    </rPh>
    <phoneticPr fontId="1"/>
  </si>
  <si>
    <t>不同意わいせつ</t>
    <phoneticPr fontId="1"/>
  </si>
  <si>
    <t>面会要求等</t>
    <rPh sb="0" eb="2">
      <t>メンカイ</t>
    </rPh>
    <rPh sb="2" eb="4">
      <t>ヨウキュウ</t>
    </rPh>
    <rPh sb="4" eb="5">
      <t>トウ</t>
    </rPh>
    <phoneticPr fontId="1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</si>
  <si>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10">
      <t>ショバツホウ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</si>
</sst>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6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65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1" fillId="26" borderId="3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8" fillId="28" borderId="35" applyNumberFormat="0" applyFont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3" fillId="0" borderId="36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5" fillId="30" borderId="3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2" fillId="30" borderId="4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4" fillId="31" borderId="37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4">
    <xf numFmtId="0" fontId="0" fillId="0" borderId="0" xfId="0"/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wrapText="1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176" fontId="5" fillId="0" borderId="0" xfId="0" applyNumberFormat="1" applyFont="1" applyFill="1" applyBorder="1" applyAlignment="1" applyProtection="1">
      <alignment horizontal="right"/>
    </xf>
    <xf numFmtId="0" fontId="4" fillId="0" borderId="5" xfId="0" applyFont="1" applyFill="1" applyBorder="1" applyAlignment="1">
      <alignment horizontal="distributed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0" fontId="0" fillId="0" borderId="0" xfId="0" applyFill="1" applyAlignment="1"/>
    <xf numFmtId="0" fontId="0" fillId="0" borderId="0" xfId="0" applyFill="1" applyBorder="1" applyAlignment="1">
      <alignment horizontal="distributed"/>
    </xf>
    <xf numFmtId="0" fontId="0" fillId="0" borderId="6" xfId="0" applyFill="1" applyBorder="1" applyAlignment="1">
      <alignment horizontal="distributed"/>
    </xf>
    <xf numFmtId="176" fontId="0" fillId="0" borderId="0" xfId="0" applyNumberFormat="1" applyFill="1" applyBorder="1" applyAlignment="1" applyProtection="1"/>
    <xf numFmtId="0" fontId="0" fillId="0" borderId="5" xfId="0" applyFill="1" applyBorder="1" applyAlignment="1">
      <alignment horizontal="distributed"/>
    </xf>
    <xf numFmtId="176" fontId="4" fillId="0" borderId="0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distributed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/>
    <xf numFmtId="0" fontId="0" fillId="0" borderId="5" xfId="0" applyFill="1" applyBorder="1" applyAlignment="1"/>
    <xf numFmtId="0" fontId="4" fillId="0" borderId="0" xfId="0" applyFont="1" applyFill="1" applyBorder="1" applyAlignment="1"/>
    <xf numFmtId="176" fontId="4" fillId="0" borderId="0" xfId="0" applyNumberFormat="1" applyFont="1" applyFill="1" applyBorder="1" applyAlignment="1" applyProtection="1">
      <protection locked="0"/>
    </xf>
    <xf numFmtId="0" fontId="4" fillId="0" borderId="5" xfId="0" applyFont="1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176" fontId="0" fillId="0" borderId="0" xfId="0" applyNumberFormat="1" applyFill="1" applyBorder="1" applyAlignment="1" applyProtection="1">
      <alignment vertical="center"/>
      <protection locked="0"/>
    </xf>
    <xf numFmtId="176" fontId="0" fillId="0" borderId="0" xfId="0" applyNumberFormat="1" applyFill="1" applyBorder="1" applyAlignment="1" applyProtection="1">
      <alignment vertical="center"/>
    </xf>
    <xf numFmtId="0" fontId="0" fillId="0" borderId="0" xfId="0" applyFont="1" applyFill="1"/>
    <xf numFmtId="0" fontId="0" fillId="0" borderId="0" xfId="0" applyFill="1" applyBorder="1" applyAlignment="1" applyProtection="1">
      <alignment horizontal="left"/>
    </xf>
    <xf numFmtId="176" fontId="0" fillId="0" borderId="0" xfId="0" applyNumberFormat="1" applyFont="1" applyFill="1"/>
    <xf numFmtId="0" fontId="0" fillId="0" borderId="0" xfId="0" applyFill="1" applyAlignment="1" applyProtection="1">
      <alignment horizontal="left"/>
    </xf>
    <xf numFmtId="38" fontId="0" fillId="0" borderId="0" xfId="0" applyNumberFormat="1" applyFill="1" applyBorder="1" applyProtection="1"/>
    <xf numFmtId="38" fontId="0" fillId="0" borderId="0" xfId="0" applyNumberFormat="1" applyFill="1" applyBorder="1" applyProtection="1">
      <protection locked="0"/>
    </xf>
    <xf numFmtId="0" fontId="0" fillId="0" borderId="2" xfId="0" applyFill="1" applyBorder="1" applyAlignment="1">
      <alignment vertical="center" justifyLastLine="1"/>
    </xf>
    <xf numFmtId="176" fontId="7" fillId="0" borderId="0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>
      <protection locked="0"/>
    </xf>
    <xf numFmtId="38" fontId="5" fillId="0" borderId="5" xfId="0" applyNumberFormat="1" applyFont="1" applyFill="1" applyBorder="1" applyAlignment="1" applyProtection="1">
      <alignment horizontal="right" vertical="center"/>
    </xf>
    <xf numFmtId="38" fontId="5" fillId="0" borderId="10" xfId="1351" applyNumberFormat="1" applyFont="1" applyBorder="1" applyAlignment="1">
      <alignment horizontal="right" vertical="center" wrapText="1"/>
    </xf>
    <xf numFmtId="38" fontId="5" fillId="0" borderId="10" xfId="1362" applyNumberFormat="1" applyFont="1" applyBorder="1" applyAlignment="1">
      <alignment horizontal="right" vertical="center" wrapText="1"/>
    </xf>
    <xf numFmtId="38" fontId="5" fillId="0" borderId="11" xfId="1362" applyNumberFormat="1" applyFont="1" applyBorder="1" applyAlignment="1">
      <alignment horizontal="right" vertical="center" wrapText="1"/>
    </xf>
    <xf numFmtId="38" fontId="5" fillId="0" borderId="7" xfId="1351" applyNumberFormat="1" applyFont="1" applyBorder="1" applyAlignment="1">
      <alignment horizontal="right" vertical="center" wrapText="1"/>
    </xf>
    <xf numFmtId="38" fontId="5" fillId="0" borderId="7" xfId="1362" applyNumberFormat="1" applyFont="1" applyBorder="1" applyAlignment="1">
      <alignment horizontal="right" vertical="center" wrapText="1"/>
    </xf>
    <xf numFmtId="38" fontId="5" fillId="0" borderId="5" xfId="1362" applyNumberFormat="1" applyFont="1" applyBorder="1" applyAlignment="1">
      <alignment horizontal="right" vertical="center" wrapText="1"/>
    </xf>
    <xf numFmtId="38" fontId="6" fillId="0" borderId="7" xfId="1355" applyNumberFormat="1" applyFont="1" applyBorder="1" applyAlignment="1">
      <alignment horizontal="right" vertical="center" wrapText="1"/>
    </xf>
    <xf numFmtId="38" fontId="6" fillId="0" borderId="5" xfId="0" applyNumberFormat="1" applyFont="1" applyFill="1" applyBorder="1" applyAlignment="1" applyProtection="1">
      <alignment horizontal="right" vertical="center"/>
    </xf>
    <xf numFmtId="38" fontId="6" fillId="0" borderId="7" xfId="1385" applyNumberFormat="1" applyFont="1" applyBorder="1" applyAlignment="1">
      <alignment horizontal="right" vertical="center" wrapText="1"/>
    </xf>
    <xf numFmtId="38" fontId="6" fillId="0" borderId="5" xfId="1385" applyNumberFormat="1" applyFont="1" applyBorder="1" applyAlignment="1">
      <alignment horizontal="right" vertical="center" wrapText="1"/>
    </xf>
    <xf numFmtId="38" fontId="6" fillId="0" borderId="7" xfId="1366" applyNumberFormat="1" applyFont="1" applyBorder="1" applyAlignment="1">
      <alignment horizontal="right" vertical="center" wrapText="1"/>
    </xf>
    <xf numFmtId="38" fontId="6" fillId="0" borderId="7" xfId="1352" applyNumberFormat="1" applyFont="1" applyBorder="1" applyAlignment="1">
      <alignment horizontal="right" vertical="center" wrapText="1"/>
    </xf>
    <xf numFmtId="38" fontId="6" fillId="0" borderId="7" xfId="1363" applyNumberFormat="1" applyFont="1" applyBorder="1" applyAlignment="1">
      <alignment horizontal="right" vertical="center" wrapText="1"/>
    </xf>
    <xf numFmtId="38" fontId="6" fillId="0" borderId="5" xfId="1363" applyNumberFormat="1" applyFont="1" applyBorder="1" applyAlignment="1">
      <alignment horizontal="right" vertical="center" wrapText="1"/>
    </xf>
    <xf numFmtId="38" fontId="5" fillId="0" borderId="7" xfId="1352" applyNumberFormat="1" applyFont="1" applyBorder="1" applyAlignment="1">
      <alignment horizontal="right" vertical="center" wrapText="1"/>
    </xf>
    <xf numFmtId="38" fontId="5" fillId="0" borderId="7" xfId="1363" applyNumberFormat="1" applyFont="1" applyBorder="1" applyAlignment="1">
      <alignment horizontal="right" vertical="center" wrapText="1"/>
    </xf>
    <xf numFmtId="38" fontId="5" fillId="0" borderId="5" xfId="1363" applyNumberFormat="1" applyFont="1" applyBorder="1" applyAlignment="1">
      <alignment horizontal="right" vertical="center" wrapText="1"/>
    </xf>
    <xf numFmtId="38" fontId="6" fillId="0" borderId="7" xfId="1377" applyNumberFormat="1" applyFont="1" applyBorder="1" applyAlignment="1">
      <alignment horizontal="right" vertical="center" wrapText="1"/>
    </xf>
    <xf numFmtId="38" fontId="6" fillId="0" borderId="7" xfId="1386" applyNumberFormat="1" applyFont="1" applyBorder="1" applyAlignment="1">
      <alignment horizontal="right" vertical="center" wrapText="1"/>
    </xf>
    <xf numFmtId="38" fontId="6" fillId="0" borderId="5" xfId="1386" applyNumberFormat="1" applyFont="1" applyBorder="1" applyAlignment="1">
      <alignment horizontal="right" vertical="center" wrapText="1"/>
    </xf>
    <xf numFmtId="38" fontId="6" fillId="0" borderId="7" xfId="1353" applyNumberFormat="1" applyFont="1" applyBorder="1" applyAlignment="1">
      <alignment horizontal="right" vertical="center" wrapText="1"/>
    </xf>
    <xf numFmtId="38" fontId="6" fillId="0" borderId="7" xfId="1364" applyNumberFormat="1" applyFont="1" applyBorder="1" applyAlignment="1">
      <alignment horizontal="right" vertical="center" wrapText="1"/>
    </xf>
    <xf numFmtId="38" fontId="6" fillId="0" borderId="5" xfId="1364" applyNumberFormat="1" applyFont="1" applyBorder="1" applyAlignment="1">
      <alignment horizontal="right" vertical="center" wrapText="1"/>
    </xf>
    <xf numFmtId="38" fontId="5" fillId="0" borderId="7" xfId="1353" applyNumberFormat="1" applyFont="1" applyBorder="1" applyAlignment="1">
      <alignment horizontal="right" vertical="center" wrapText="1"/>
    </xf>
    <xf numFmtId="38" fontId="5" fillId="0" borderId="7" xfId="1364" applyNumberFormat="1" applyFont="1" applyBorder="1" applyAlignment="1">
      <alignment horizontal="right" vertical="center" wrapText="1"/>
    </xf>
    <xf numFmtId="38" fontId="5" fillId="0" borderId="5" xfId="1364" applyNumberFormat="1" applyFont="1" applyBorder="1" applyAlignment="1">
      <alignment horizontal="right" vertical="center" wrapText="1"/>
    </xf>
    <xf numFmtId="38" fontId="5" fillId="0" borderId="7" xfId="1354" applyNumberFormat="1" applyFont="1" applyBorder="1" applyAlignment="1">
      <alignment horizontal="right" vertical="center" wrapText="1"/>
    </xf>
    <xf numFmtId="38" fontId="6" fillId="0" borderId="7" xfId="1354" applyNumberFormat="1" applyFont="1" applyBorder="1" applyAlignment="1">
      <alignment horizontal="right" vertical="center" wrapText="1"/>
    </xf>
    <xf numFmtId="38" fontId="6" fillId="0" borderId="7" xfId="1382" applyNumberFormat="1" applyFont="1" applyBorder="1" applyAlignment="1">
      <alignment horizontal="right" vertical="center" wrapText="1"/>
    </xf>
    <xf numFmtId="38" fontId="6" fillId="0" borderId="7" xfId="1345" applyNumberFormat="1" applyFont="1" applyBorder="1" applyAlignment="1">
      <alignment horizontal="right" vertical="center" wrapText="1"/>
    </xf>
    <xf numFmtId="38" fontId="6" fillId="0" borderId="5" xfId="1345" applyNumberFormat="1" applyFont="1" applyBorder="1" applyAlignment="1">
      <alignment horizontal="right" vertical="center" wrapText="1"/>
    </xf>
    <xf numFmtId="38" fontId="6" fillId="0" borderId="7" xfId="0" applyNumberFormat="1" applyFont="1" applyFill="1" applyBorder="1" applyAlignment="1" applyProtection="1">
      <alignment horizontal="right"/>
    </xf>
    <xf numFmtId="38" fontId="6" fillId="0" borderId="5" xfId="0" applyNumberFormat="1" applyFont="1" applyFill="1" applyBorder="1" applyAlignment="1" applyProtection="1">
      <alignment horizontal="right"/>
    </xf>
    <xf numFmtId="38" fontId="6" fillId="0" borderId="7" xfId="1356" applyNumberFormat="1" applyFont="1" applyBorder="1" applyAlignment="1">
      <alignment horizontal="right" vertical="center" wrapText="1"/>
    </xf>
    <xf numFmtId="38" fontId="6" fillId="0" borderId="7" xfId="1365" applyNumberFormat="1" applyFont="1" applyBorder="1" applyAlignment="1">
      <alignment horizontal="right" vertical="center" wrapText="1"/>
    </xf>
    <xf numFmtId="38" fontId="6" fillId="0" borderId="5" xfId="1365" applyNumberFormat="1" applyFont="1" applyBorder="1" applyAlignment="1">
      <alignment horizontal="right" vertical="center" wrapText="1"/>
    </xf>
    <xf numFmtId="38" fontId="6" fillId="0" borderId="7" xfId="1357" applyNumberFormat="1" applyFont="1" applyBorder="1" applyAlignment="1">
      <alignment horizontal="right" vertical="center" wrapText="1"/>
    </xf>
    <xf numFmtId="38" fontId="6" fillId="0" borderId="7" xfId="1367" applyNumberFormat="1" applyFont="1" applyBorder="1" applyAlignment="1">
      <alignment horizontal="right" vertical="center" wrapText="1"/>
    </xf>
    <xf numFmtId="38" fontId="6" fillId="0" borderId="5" xfId="1367" applyNumberFormat="1" applyFont="1" applyBorder="1" applyAlignment="1">
      <alignment horizontal="right" vertical="center" wrapText="1"/>
    </xf>
    <xf numFmtId="38" fontId="6" fillId="0" borderId="7" xfId="0" applyNumberFormat="1" applyFont="1" applyFill="1" applyBorder="1" applyAlignment="1" applyProtection="1">
      <alignment horizontal="right"/>
      <protection locked="0"/>
    </xf>
    <xf numFmtId="38" fontId="6" fillId="0" borderId="7" xfId="1368" applyNumberFormat="1" applyFont="1" applyBorder="1" applyAlignment="1">
      <alignment horizontal="right" vertical="center" wrapText="1"/>
    </xf>
    <xf numFmtId="38" fontId="6" fillId="0" borderId="5" xfId="1368" applyNumberFormat="1" applyFont="1" applyBorder="1" applyAlignment="1">
      <alignment horizontal="right" vertical="center" wrapText="1"/>
    </xf>
    <xf numFmtId="38" fontId="6" fillId="0" borderId="7" xfId="1358" applyNumberFormat="1" applyFont="1" applyBorder="1" applyAlignment="1">
      <alignment horizontal="right" vertical="center" wrapText="1"/>
    </xf>
    <xf numFmtId="38" fontId="5" fillId="0" borderId="7" xfId="1359" applyNumberFormat="1" applyFont="1" applyBorder="1" applyAlignment="1">
      <alignment horizontal="right" vertical="center" wrapText="1"/>
    </xf>
    <xf numFmtId="38" fontId="5" fillId="0" borderId="7" xfId="1369" applyNumberFormat="1" applyFont="1" applyBorder="1" applyAlignment="1">
      <alignment horizontal="right" vertical="center" wrapText="1"/>
    </xf>
    <xf numFmtId="38" fontId="5" fillId="0" borderId="5" xfId="1369" applyNumberFormat="1" applyFont="1" applyBorder="1" applyAlignment="1">
      <alignment horizontal="right" vertical="center" wrapText="1"/>
    </xf>
    <xf numFmtId="38" fontId="6" fillId="0" borderId="7" xfId="1359" applyNumberFormat="1" applyFont="1" applyBorder="1" applyAlignment="1">
      <alignment horizontal="right" vertical="center" wrapText="1"/>
    </xf>
    <xf numFmtId="38" fontId="6" fillId="0" borderId="7" xfId="1369" applyNumberFormat="1" applyFont="1" applyBorder="1" applyAlignment="1">
      <alignment horizontal="right" vertical="center" wrapText="1"/>
    </xf>
    <xf numFmtId="38" fontId="6" fillId="0" borderId="5" xfId="1369" applyNumberFormat="1" applyFont="1" applyBorder="1" applyAlignment="1">
      <alignment horizontal="right" vertical="center" wrapText="1"/>
    </xf>
    <xf numFmtId="38" fontId="6" fillId="0" borderId="7" xfId="1360" applyNumberFormat="1" applyFont="1" applyBorder="1" applyAlignment="1">
      <alignment horizontal="right" vertical="center" wrapText="1"/>
    </xf>
    <xf numFmtId="38" fontId="6" fillId="0" borderId="7" xfId="1370" applyNumberFormat="1" applyFont="1" applyBorder="1" applyAlignment="1">
      <alignment horizontal="right" vertical="center" wrapText="1"/>
    </xf>
    <xf numFmtId="38" fontId="6" fillId="0" borderId="5" xfId="1370" applyNumberFormat="1" applyFont="1" applyBorder="1" applyAlignment="1">
      <alignment horizontal="right" vertical="center" wrapText="1"/>
    </xf>
    <xf numFmtId="38" fontId="5" fillId="0" borderId="7" xfId="1361" applyNumberFormat="1" applyFont="1" applyBorder="1" applyAlignment="1">
      <alignment horizontal="right" vertical="center" wrapText="1"/>
    </xf>
    <xf numFmtId="38" fontId="5" fillId="0" borderId="7" xfId="1371" applyNumberFormat="1" applyFont="1" applyBorder="1" applyAlignment="1">
      <alignment horizontal="right" vertical="center" wrapText="1"/>
    </xf>
    <xf numFmtId="38" fontId="5" fillId="0" borderId="5" xfId="1371" applyNumberFormat="1" applyFont="1" applyBorder="1" applyAlignment="1">
      <alignment horizontal="right" vertical="center" wrapText="1"/>
    </xf>
    <xf numFmtId="38" fontId="6" fillId="0" borderId="7" xfId="1361" applyNumberFormat="1" applyFont="1" applyBorder="1" applyAlignment="1">
      <alignment horizontal="right" vertical="center" wrapText="1"/>
    </xf>
    <xf numFmtId="38" fontId="6" fillId="0" borderId="7" xfId="1371" applyNumberFormat="1" applyFont="1" applyBorder="1" applyAlignment="1">
      <alignment horizontal="right" vertical="center" wrapText="1"/>
    </xf>
    <xf numFmtId="38" fontId="6" fillId="0" borderId="5" xfId="1371" applyNumberFormat="1" applyFont="1" applyBorder="1" applyAlignment="1">
      <alignment horizontal="right" vertical="center" wrapText="1"/>
    </xf>
    <xf numFmtId="38" fontId="6" fillId="0" borderId="12" xfId="1361" applyNumberFormat="1" applyFont="1" applyBorder="1" applyAlignment="1">
      <alignment horizontal="right" vertical="center" wrapText="1"/>
    </xf>
    <xf numFmtId="38" fontId="6" fillId="0" borderId="12" xfId="1371" applyNumberFormat="1" applyFont="1" applyBorder="1" applyAlignment="1">
      <alignment horizontal="right" vertical="center" wrapText="1"/>
    </xf>
    <xf numFmtId="38" fontId="6" fillId="0" borderId="9" xfId="1371" applyNumberFormat="1" applyFont="1" applyBorder="1" applyAlignment="1">
      <alignment horizontal="right" vertical="center" wrapText="1"/>
    </xf>
    <xf numFmtId="38" fontId="5" fillId="0" borderId="13" xfId="1372" applyNumberFormat="1" applyFont="1" applyBorder="1" applyAlignment="1">
      <alignment horizontal="right" vertical="center" wrapText="1"/>
    </xf>
    <xf numFmtId="38" fontId="5" fillId="0" borderId="10" xfId="1372" applyNumberFormat="1" applyFont="1" applyBorder="1" applyAlignment="1">
      <alignment horizontal="right" vertical="center" wrapText="1"/>
    </xf>
    <xf numFmtId="38" fontId="5" fillId="0" borderId="6" xfId="1372" applyNumberFormat="1" applyFont="1" applyBorder="1" applyAlignment="1">
      <alignment horizontal="right" vertical="center" wrapText="1"/>
    </xf>
    <xf numFmtId="38" fontId="5" fillId="0" borderId="7" xfId="1372" applyNumberFormat="1" applyFont="1" applyBorder="1" applyAlignment="1">
      <alignment horizontal="right" vertical="center" wrapText="1"/>
    </xf>
    <xf numFmtId="38" fontId="6" fillId="0" borderId="6" xfId="1347" applyNumberFormat="1" applyFont="1" applyBorder="1" applyAlignment="1">
      <alignment horizontal="right" vertical="center" wrapText="1"/>
    </xf>
    <xf numFmtId="38" fontId="6" fillId="0" borderId="7" xfId="1347" applyNumberFormat="1" applyFont="1" applyBorder="1" applyAlignment="1">
      <alignment horizontal="right" vertical="center" wrapText="1"/>
    </xf>
    <xf numFmtId="38" fontId="6" fillId="0" borderId="6" xfId="1373" applyNumberFormat="1" applyFont="1" applyBorder="1" applyAlignment="1">
      <alignment horizontal="right" vertical="center" wrapText="1"/>
    </xf>
    <xf numFmtId="38" fontId="6" fillId="0" borderId="7" xfId="1373" applyNumberFormat="1" applyFont="1" applyBorder="1" applyAlignment="1">
      <alignment horizontal="right" vertical="center" wrapText="1"/>
    </xf>
    <xf numFmtId="38" fontId="5" fillId="0" borderId="6" xfId="1373" applyNumberFormat="1" applyFont="1" applyBorder="1" applyAlignment="1">
      <alignment horizontal="right" vertical="center" wrapText="1"/>
    </xf>
    <xf numFmtId="38" fontId="5" fillId="0" borderId="7" xfId="1373" applyNumberFormat="1" applyFont="1" applyBorder="1" applyAlignment="1">
      <alignment horizontal="right" vertical="center" wrapText="1"/>
    </xf>
    <xf numFmtId="38" fontId="6" fillId="0" borderId="6" xfId="1348" applyNumberFormat="1" applyFont="1" applyBorder="1" applyAlignment="1">
      <alignment horizontal="right" vertical="center" wrapText="1"/>
    </xf>
    <xf numFmtId="38" fontId="6" fillId="0" borderId="7" xfId="1348" applyNumberFormat="1" applyFont="1" applyBorder="1" applyAlignment="1">
      <alignment horizontal="right" vertical="center" wrapText="1"/>
    </xf>
    <xf numFmtId="38" fontId="6" fillId="0" borderId="6" xfId="1374" applyNumberFormat="1" applyFont="1" applyBorder="1" applyAlignment="1">
      <alignment horizontal="right" vertical="center" wrapText="1"/>
    </xf>
    <xf numFmtId="38" fontId="6" fillId="0" borderId="7" xfId="1374" applyNumberFormat="1" applyFont="1" applyBorder="1" applyAlignment="1">
      <alignment horizontal="right" vertical="center" wrapText="1"/>
    </xf>
    <xf numFmtId="38" fontId="5" fillId="0" borderId="6" xfId="1374" applyNumberFormat="1" applyFont="1" applyBorder="1" applyAlignment="1">
      <alignment horizontal="right" vertical="center" wrapText="1"/>
    </xf>
    <xf numFmtId="38" fontId="5" fillId="0" borderId="7" xfId="1374" applyNumberFormat="1" applyFont="1" applyBorder="1" applyAlignment="1">
      <alignment horizontal="right" vertical="center" wrapText="1"/>
    </xf>
    <xf numFmtId="38" fontId="6" fillId="0" borderId="6" xfId="1349" applyNumberFormat="1" applyFont="1" applyBorder="1" applyAlignment="1">
      <alignment horizontal="right" vertical="center" wrapText="1"/>
    </xf>
    <xf numFmtId="38" fontId="6" fillId="0" borderId="7" xfId="1349" applyNumberFormat="1" applyFont="1" applyBorder="1" applyAlignment="1">
      <alignment horizontal="right" vertical="center" wrapText="1"/>
    </xf>
    <xf numFmtId="38" fontId="6" fillId="0" borderId="6" xfId="0" applyNumberFormat="1" applyFont="1" applyFill="1" applyBorder="1" applyAlignment="1" applyProtection="1">
      <alignment horizontal="right"/>
    </xf>
    <xf numFmtId="38" fontId="6" fillId="0" borderId="6" xfId="1375" applyNumberFormat="1" applyFont="1" applyBorder="1" applyAlignment="1">
      <alignment horizontal="right" vertical="center" wrapText="1"/>
    </xf>
    <xf numFmtId="38" fontId="6" fillId="0" borderId="7" xfId="1375" applyNumberFormat="1" applyFont="1" applyBorder="1" applyAlignment="1">
      <alignment horizontal="right" vertical="center" wrapText="1"/>
    </xf>
    <xf numFmtId="38" fontId="6" fillId="0" borderId="6" xfId="1376" applyNumberFormat="1" applyFont="1" applyBorder="1" applyAlignment="1">
      <alignment horizontal="right" vertical="center" wrapText="1"/>
    </xf>
    <xf numFmtId="38" fontId="6" fillId="0" borderId="7" xfId="1376" applyNumberFormat="1" applyFont="1" applyBorder="1" applyAlignment="1">
      <alignment horizontal="right" vertical="center" wrapText="1"/>
    </xf>
    <xf numFmtId="38" fontId="6" fillId="0" borderId="6" xfId="1378" applyNumberFormat="1" applyFont="1" applyBorder="1" applyAlignment="1">
      <alignment horizontal="right" vertical="center" wrapText="1"/>
    </xf>
    <xf numFmtId="38" fontId="6" fillId="0" borderId="7" xfId="1378" applyNumberFormat="1" applyFont="1" applyBorder="1" applyAlignment="1">
      <alignment horizontal="right" vertical="center" wrapText="1"/>
    </xf>
    <xf numFmtId="38" fontId="5" fillId="0" borderId="6" xfId="1379" applyNumberFormat="1" applyFont="1" applyBorder="1" applyAlignment="1">
      <alignment horizontal="right" vertical="center" wrapText="1"/>
    </xf>
    <xf numFmtId="38" fontId="5" fillId="0" borderId="7" xfId="1379" applyNumberFormat="1" applyFont="1" applyBorder="1" applyAlignment="1">
      <alignment horizontal="right" vertical="center" wrapText="1"/>
    </xf>
    <xf numFmtId="38" fontId="6" fillId="0" borderId="6" xfId="1379" applyNumberFormat="1" applyFont="1" applyBorder="1" applyAlignment="1">
      <alignment horizontal="right" vertical="center" wrapText="1"/>
    </xf>
    <xf numFmtId="38" fontId="6" fillId="0" borderId="7" xfId="1379" applyNumberFormat="1" applyFont="1" applyBorder="1" applyAlignment="1">
      <alignment horizontal="right" vertical="center" wrapText="1"/>
    </xf>
    <xf numFmtId="38" fontId="6" fillId="0" borderId="6" xfId="1380" applyNumberFormat="1" applyFont="1" applyBorder="1" applyAlignment="1">
      <alignment horizontal="right" vertical="center" wrapText="1"/>
    </xf>
    <xf numFmtId="38" fontId="6" fillId="0" borderId="7" xfId="1380" applyNumberFormat="1" applyFont="1" applyBorder="1" applyAlignment="1">
      <alignment horizontal="right" vertical="center" wrapText="1"/>
    </xf>
    <xf numFmtId="38" fontId="5" fillId="0" borderId="6" xfId="1381" applyNumberFormat="1" applyFont="1" applyBorder="1" applyAlignment="1">
      <alignment horizontal="right" vertical="center" wrapText="1"/>
    </xf>
    <xf numFmtId="38" fontId="5" fillId="0" borderId="7" xfId="1381" applyNumberFormat="1" applyFont="1" applyBorder="1" applyAlignment="1">
      <alignment horizontal="right" vertical="center" wrapText="1"/>
    </xf>
    <xf numFmtId="38" fontId="6" fillId="0" borderId="6" xfId="1381" applyNumberFormat="1" applyFont="1" applyBorder="1" applyAlignment="1">
      <alignment horizontal="right" vertical="center" wrapText="1"/>
    </xf>
    <xf numFmtId="38" fontId="6" fillId="0" borderId="7" xfId="1381" applyNumberFormat="1" applyFont="1" applyBorder="1" applyAlignment="1">
      <alignment horizontal="right" vertical="center" wrapText="1"/>
    </xf>
    <xf numFmtId="38" fontId="6" fillId="0" borderId="14" xfId="1381" applyNumberFormat="1" applyFont="1" applyBorder="1" applyAlignment="1">
      <alignment horizontal="right" vertical="center" wrapText="1"/>
    </xf>
    <xf numFmtId="38" fontId="6" fillId="0" borderId="12" xfId="1381" applyNumberFormat="1" applyFont="1" applyBorder="1" applyAlignment="1">
      <alignment horizontal="right" vertical="center" wrapText="1"/>
    </xf>
    <xf numFmtId="0" fontId="0" fillId="0" borderId="0" xfId="0" applyFill="1" applyBorder="1" applyAlignment="1">
      <alignment horizontal="distributed"/>
    </xf>
    <xf numFmtId="0" fontId="0" fillId="0" borderId="0" xfId="0" applyFill="1" applyBorder="1" applyAlignment="1"/>
    <xf numFmtId="0" fontId="0" fillId="0" borderId="6" xfId="0" applyFill="1" applyBorder="1" applyAlignment="1">
      <alignment horizontal="distributed"/>
    </xf>
    <xf numFmtId="0" fontId="0" fillId="0" borderId="6" xfId="0" applyFill="1" applyBorder="1" applyAlignment="1"/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176" fontId="0" fillId="0" borderId="15" xfId="0" applyNumberFormat="1" applyFill="1" applyBorder="1" applyAlignment="1" applyProtection="1">
      <alignment horizontal="left" vertical="center"/>
      <protection locked="0"/>
    </xf>
    <xf numFmtId="176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distributed"/>
    </xf>
    <xf numFmtId="0" fontId="0" fillId="0" borderId="8" xfId="0" applyFill="1" applyBorder="1" applyAlignment="1">
      <alignment horizontal="left"/>
    </xf>
    <xf numFmtId="0" fontId="0" fillId="0" borderId="8" xfId="0" applyFill="1" applyBorder="1" applyAlignment="1">
      <alignment horizontal="distributed"/>
    </xf>
    <xf numFmtId="0" fontId="0" fillId="0" borderId="0" xfId="0" applyFont="1" applyFill="1" applyBorder="1" applyAlignment="1"/>
    <xf numFmtId="0" fontId="4" fillId="0" borderId="0" xfId="0" applyFont="1" applyFill="1" applyBorder="1" applyAlignment="1">
      <alignment horizontal="distributed"/>
    </xf>
    <xf numFmtId="0" fontId="0" fillId="0" borderId="14" xfId="0" applyFill="1" applyBorder="1" applyAlignment="1">
      <alignment horizontal="distributed"/>
    </xf>
    <xf numFmtId="0" fontId="0" fillId="0" borderId="0" xfId="0" applyFill="1" applyBorder="1" applyAlignment="1"/>
    <xf numFmtId="0" fontId="0" fillId="0" borderId="6" xfId="0" applyFont="1" applyFill="1" applyBorder="1" applyAlignment="1"/>
    <xf numFmtId="0" fontId="0" fillId="0" borderId="6" xfId="0" applyFill="1" applyBorder="1" applyAlignment="1">
      <alignment horizontal="distributed"/>
    </xf>
    <xf numFmtId="0" fontId="4" fillId="0" borderId="6" xfId="0" applyFont="1" applyFill="1" applyBorder="1" applyAlignment="1">
      <alignment horizontal="distributed"/>
    </xf>
    <xf numFmtId="0" fontId="0" fillId="0" borderId="0" xfId="0" applyFill="1" applyBorder="1" applyAlignment="1" applyProtection="1">
      <alignment horizontal="distributed"/>
    </xf>
    <xf numFmtId="0" fontId="0" fillId="0" borderId="6" xfId="0" applyFill="1" applyBorder="1" applyAlignment="1" applyProtection="1">
      <alignment horizontal="distributed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0" borderId="0" xfId="0" quotePrefix="1" applyFill="1" applyBorder="1" applyAlignment="1">
      <alignment horizontal="distributed"/>
    </xf>
    <xf numFmtId="0" fontId="0" fillId="0" borderId="15" xfId="0" quotePrefix="1" applyFill="1" applyBorder="1" applyAlignment="1" applyProtection="1">
      <alignment horizontal="left"/>
    </xf>
    <xf numFmtId="0" fontId="4" fillId="0" borderId="5" xfId="0" applyFont="1" applyFill="1" applyBorder="1" applyAlignment="1">
      <alignment horizontal="distributed"/>
    </xf>
    <xf numFmtId="0" fontId="0" fillId="0" borderId="6" xfId="0" quotePrefix="1" applyFill="1" applyBorder="1" applyAlignment="1">
      <alignment horizontal="distributed"/>
    </xf>
    <xf numFmtId="0" fontId="0" fillId="0" borderId="22" xfId="0" applyFill="1" applyBorder="1" applyAlignment="1">
      <alignment horizontal="distributed" vertical="center" justifyLastLine="1"/>
    </xf>
    <xf numFmtId="0" fontId="0" fillId="0" borderId="3" xfId="0" applyFill="1" applyBorder="1" applyAlignment="1">
      <alignment horizontal="distributed" vertical="center" justifyLastLine="1"/>
    </xf>
    <xf numFmtId="0" fontId="0" fillId="0" borderId="2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23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5" xfId="0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0" fillId="0" borderId="29" xfId="0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 justifyLastLine="1"/>
    </xf>
    <xf numFmtId="0" fontId="0" fillId="0" borderId="31" xfId="0" applyFill="1" applyBorder="1" applyAlignment="1">
      <alignment horizontal="distributed" vertical="center" justifyLastLine="1"/>
    </xf>
    <xf numFmtId="0" fontId="0" fillId="0" borderId="32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0" fontId="0" fillId="0" borderId="33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center" vertical="center" wrapText="1"/>
    </xf>
  </cellXfs>
  <cellStyles count="1765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5" xfId="38" xr:uid="{00000000-0005-0000-0000-000025000000}"/>
    <cellStyle name="20% - アクセント 1 6" xfId="39" xr:uid="{00000000-0005-0000-0000-000026000000}"/>
    <cellStyle name="20% - アクセント 1 7" xfId="40" xr:uid="{00000000-0005-0000-0000-000027000000}"/>
    <cellStyle name="20% - アクセント 1 8" xfId="41" xr:uid="{00000000-0005-0000-0000-000028000000}"/>
    <cellStyle name="20% - アクセント 1 9" xfId="42" xr:uid="{00000000-0005-0000-0000-000029000000}"/>
    <cellStyle name="20% - アクセント 2 10" xfId="43" xr:uid="{00000000-0005-0000-0000-00002A000000}"/>
    <cellStyle name="20% - アクセント 2 11" xfId="44" xr:uid="{00000000-0005-0000-0000-00002B000000}"/>
    <cellStyle name="20% - アクセント 2 12" xfId="45" xr:uid="{00000000-0005-0000-0000-00002C000000}"/>
    <cellStyle name="20% - アクセント 2 13" xfId="46" xr:uid="{00000000-0005-0000-0000-00002D000000}"/>
    <cellStyle name="20% - アクセント 2 14" xfId="47" xr:uid="{00000000-0005-0000-0000-00002E000000}"/>
    <cellStyle name="20% - アクセント 2 15" xfId="48" xr:uid="{00000000-0005-0000-0000-00002F000000}"/>
    <cellStyle name="20% - アクセント 2 16" xfId="49" xr:uid="{00000000-0005-0000-0000-000030000000}"/>
    <cellStyle name="20% - アクセント 2 17" xfId="50" xr:uid="{00000000-0005-0000-0000-000031000000}"/>
    <cellStyle name="20% - アクセント 2 18" xfId="51" xr:uid="{00000000-0005-0000-0000-000032000000}"/>
    <cellStyle name="20% - アクセント 2 19" xfId="52" xr:uid="{00000000-0005-0000-0000-000033000000}"/>
    <cellStyle name="20% - アクセント 2 2" xfId="53" xr:uid="{00000000-0005-0000-0000-000034000000}"/>
    <cellStyle name="20% - アクセント 2 20" xfId="54" xr:uid="{00000000-0005-0000-0000-000035000000}"/>
    <cellStyle name="20% - アクセント 2 21" xfId="55" xr:uid="{00000000-0005-0000-0000-000036000000}"/>
    <cellStyle name="20% - アクセント 2 22" xfId="56" xr:uid="{00000000-0005-0000-0000-000037000000}"/>
    <cellStyle name="20% - アクセント 2 23" xfId="57" xr:uid="{00000000-0005-0000-0000-000038000000}"/>
    <cellStyle name="20% - アクセント 2 24" xfId="58" xr:uid="{00000000-0005-0000-0000-000039000000}"/>
    <cellStyle name="20% - アクセント 2 25" xfId="59" xr:uid="{00000000-0005-0000-0000-00003A000000}"/>
    <cellStyle name="20% - アクセント 2 26" xfId="60" xr:uid="{00000000-0005-0000-0000-00003B000000}"/>
    <cellStyle name="20% - アクセント 2 27" xfId="61" xr:uid="{00000000-0005-0000-0000-00003C000000}"/>
    <cellStyle name="20% - アクセント 2 28" xfId="62" xr:uid="{00000000-0005-0000-0000-00003D000000}"/>
    <cellStyle name="20% - アクセント 2 29" xfId="63" xr:uid="{00000000-0005-0000-0000-00003E000000}"/>
    <cellStyle name="20% - アクセント 2 3" xfId="64" xr:uid="{00000000-0005-0000-0000-00003F000000}"/>
    <cellStyle name="20% - アクセント 2 30" xfId="65" xr:uid="{00000000-0005-0000-0000-000040000000}"/>
    <cellStyle name="20% - アクセント 2 31" xfId="66" xr:uid="{00000000-0005-0000-0000-000041000000}"/>
    <cellStyle name="20% - アクセント 2 32" xfId="67" xr:uid="{00000000-0005-0000-0000-000042000000}"/>
    <cellStyle name="20% - アクセント 2 33" xfId="68" xr:uid="{00000000-0005-0000-0000-000043000000}"/>
    <cellStyle name="20% - アクセント 2 34" xfId="69" xr:uid="{00000000-0005-0000-0000-000044000000}"/>
    <cellStyle name="20% - アクセント 2 35" xfId="70" xr:uid="{00000000-0005-0000-0000-000045000000}"/>
    <cellStyle name="20% - アクセント 2 36" xfId="71" xr:uid="{00000000-0005-0000-0000-000046000000}"/>
    <cellStyle name="20% - アクセント 2 37" xfId="72" xr:uid="{00000000-0005-0000-0000-000047000000}"/>
    <cellStyle name="20% - アクセント 2 38" xfId="73" xr:uid="{00000000-0005-0000-0000-000048000000}"/>
    <cellStyle name="20% - アクセント 2 39" xfId="74" xr:uid="{00000000-0005-0000-0000-000049000000}"/>
    <cellStyle name="20% - アクセント 2 4" xfId="75" xr:uid="{00000000-0005-0000-0000-00004A000000}"/>
    <cellStyle name="20% - アクセント 2 40" xfId="76" xr:uid="{00000000-0005-0000-0000-00004B000000}"/>
    <cellStyle name="20% - アクセント 2 41" xfId="77" xr:uid="{00000000-0005-0000-0000-00004C000000}"/>
    <cellStyle name="20% - アクセント 2 42" xfId="78" xr:uid="{00000000-0005-0000-0000-00004D000000}"/>
    <cellStyle name="20% - アクセント 2 43" xfId="79" xr:uid="{00000000-0005-0000-0000-00004E000000}"/>
    <cellStyle name="20% - アクセント 2 5" xfId="80" xr:uid="{00000000-0005-0000-0000-00004F000000}"/>
    <cellStyle name="20% - アクセント 2 6" xfId="81" xr:uid="{00000000-0005-0000-0000-000050000000}"/>
    <cellStyle name="20% - アクセント 2 7" xfId="82" xr:uid="{00000000-0005-0000-0000-000051000000}"/>
    <cellStyle name="20% - アクセント 2 8" xfId="83" xr:uid="{00000000-0005-0000-0000-000052000000}"/>
    <cellStyle name="20% - アクセント 2 9" xfId="84" xr:uid="{00000000-0005-0000-0000-000053000000}"/>
    <cellStyle name="20% - アクセント 3 10" xfId="85" xr:uid="{00000000-0005-0000-0000-000054000000}"/>
    <cellStyle name="20% - アクセント 3 11" xfId="86" xr:uid="{00000000-0005-0000-0000-000055000000}"/>
    <cellStyle name="20% - アクセント 3 12" xfId="87" xr:uid="{00000000-0005-0000-0000-000056000000}"/>
    <cellStyle name="20% - アクセント 3 13" xfId="88" xr:uid="{00000000-0005-0000-0000-000057000000}"/>
    <cellStyle name="20% - アクセント 3 14" xfId="89" xr:uid="{00000000-0005-0000-0000-000058000000}"/>
    <cellStyle name="20% - アクセント 3 15" xfId="90" xr:uid="{00000000-0005-0000-0000-000059000000}"/>
    <cellStyle name="20% - アクセント 3 16" xfId="91" xr:uid="{00000000-0005-0000-0000-00005A000000}"/>
    <cellStyle name="20% - アクセント 3 17" xfId="92" xr:uid="{00000000-0005-0000-0000-00005B000000}"/>
    <cellStyle name="20% - アクセント 3 18" xfId="93" xr:uid="{00000000-0005-0000-0000-00005C000000}"/>
    <cellStyle name="20% - アクセント 3 19" xfId="94" xr:uid="{00000000-0005-0000-0000-00005D000000}"/>
    <cellStyle name="20% - アクセント 3 2" xfId="95" xr:uid="{00000000-0005-0000-0000-00005E000000}"/>
    <cellStyle name="20% - アクセント 3 20" xfId="96" xr:uid="{00000000-0005-0000-0000-00005F000000}"/>
    <cellStyle name="20% - アクセント 3 21" xfId="97" xr:uid="{00000000-0005-0000-0000-000060000000}"/>
    <cellStyle name="20% - アクセント 3 22" xfId="98" xr:uid="{00000000-0005-0000-0000-000061000000}"/>
    <cellStyle name="20% - アクセント 3 23" xfId="99" xr:uid="{00000000-0005-0000-0000-000062000000}"/>
    <cellStyle name="20% - アクセント 3 24" xfId="100" xr:uid="{00000000-0005-0000-0000-000063000000}"/>
    <cellStyle name="20% - アクセント 3 25" xfId="101" xr:uid="{00000000-0005-0000-0000-000064000000}"/>
    <cellStyle name="20% - アクセント 3 26" xfId="102" xr:uid="{00000000-0005-0000-0000-000065000000}"/>
    <cellStyle name="20% - アクセント 3 27" xfId="103" xr:uid="{00000000-0005-0000-0000-000066000000}"/>
    <cellStyle name="20% - アクセント 3 28" xfId="104" xr:uid="{00000000-0005-0000-0000-000067000000}"/>
    <cellStyle name="20% - アクセント 3 29" xfId="105" xr:uid="{00000000-0005-0000-0000-000068000000}"/>
    <cellStyle name="20% - アクセント 3 3" xfId="106" xr:uid="{00000000-0005-0000-0000-000069000000}"/>
    <cellStyle name="20% - アクセント 3 30" xfId="107" xr:uid="{00000000-0005-0000-0000-00006A000000}"/>
    <cellStyle name="20% - アクセント 3 31" xfId="108" xr:uid="{00000000-0005-0000-0000-00006B000000}"/>
    <cellStyle name="20% - アクセント 3 32" xfId="109" xr:uid="{00000000-0005-0000-0000-00006C000000}"/>
    <cellStyle name="20% - アクセント 3 33" xfId="110" xr:uid="{00000000-0005-0000-0000-00006D000000}"/>
    <cellStyle name="20% - アクセント 3 34" xfId="111" xr:uid="{00000000-0005-0000-0000-00006E000000}"/>
    <cellStyle name="20% - アクセント 3 35" xfId="112" xr:uid="{00000000-0005-0000-0000-00006F000000}"/>
    <cellStyle name="20% - アクセント 3 36" xfId="113" xr:uid="{00000000-0005-0000-0000-000070000000}"/>
    <cellStyle name="20% - アクセント 3 37" xfId="114" xr:uid="{00000000-0005-0000-0000-000071000000}"/>
    <cellStyle name="20% - アクセント 3 38" xfId="115" xr:uid="{00000000-0005-0000-0000-000072000000}"/>
    <cellStyle name="20% - アクセント 3 39" xfId="116" xr:uid="{00000000-0005-0000-0000-000073000000}"/>
    <cellStyle name="20% - アクセント 3 4" xfId="117" xr:uid="{00000000-0005-0000-0000-000074000000}"/>
    <cellStyle name="20% - アクセント 3 40" xfId="118" xr:uid="{00000000-0005-0000-0000-000075000000}"/>
    <cellStyle name="20% - アクセント 3 41" xfId="119" xr:uid="{00000000-0005-0000-0000-000076000000}"/>
    <cellStyle name="20% - アクセント 3 42" xfId="120" xr:uid="{00000000-0005-0000-0000-000077000000}"/>
    <cellStyle name="20% - アクセント 3 43" xfId="121" xr:uid="{00000000-0005-0000-0000-000078000000}"/>
    <cellStyle name="20% - アクセント 3 5" xfId="122" xr:uid="{00000000-0005-0000-0000-000079000000}"/>
    <cellStyle name="20% - アクセント 3 6" xfId="123" xr:uid="{00000000-0005-0000-0000-00007A000000}"/>
    <cellStyle name="20% - アクセント 3 7" xfId="124" xr:uid="{00000000-0005-0000-0000-00007B000000}"/>
    <cellStyle name="20% - アクセント 3 8" xfId="125" xr:uid="{00000000-0005-0000-0000-00007C000000}"/>
    <cellStyle name="20% - アクセント 3 9" xfId="126" xr:uid="{00000000-0005-0000-0000-00007D000000}"/>
    <cellStyle name="20% - アクセント 4 10" xfId="127" xr:uid="{00000000-0005-0000-0000-00007E000000}"/>
    <cellStyle name="20% - アクセント 4 11" xfId="128" xr:uid="{00000000-0005-0000-0000-00007F000000}"/>
    <cellStyle name="20% - アクセント 4 12" xfId="129" xr:uid="{00000000-0005-0000-0000-000080000000}"/>
    <cellStyle name="20% - アクセント 4 13" xfId="130" xr:uid="{00000000-0005-0000-0000-000081000000}"/>
    <cellStyle name="20% - アクセント 4 14" xfId="131" xr:uid="{00000000-0005-0000-0000-000082000000}"/>
    <cellStyle name="20% - アクセント 4 15" xfId="132" xr:uid="{00000000-0005-0000-0000-000083000000}"/>
    <cellStyle name="20% - アクセント 4 16" xfId="133" xr:uid="{00000000-0005-0000-0000-000084000000}"/>
    <cellStyle name="20% - アクセント 4 17" xfId="134" xr:uid="{00000000-0005-0000-0000-000085000000}"/>
    <cellStyle name="20% - アクセント 4 18" xfId="135" xr:uid="{00000000-0005-0000-0000-000086000000}"/>
    <cellStyle name="20% - アクセント 4 19" xfId="136" xr:uid="{00000000-0005-0000-0000-000087000000}"/>
    <cellStyle name="20% - アクセント 4 2" xfId="137" xr:uid="{00000000-0005-0000-0000-000088000000}"/>
    <cellStyle name="20% - アクセント 4 20" xfId="138" xr:uid="{00000000-0005-0000-0000-000089000000}"/>
    <cellStyle name="20% - アクセント 4 21" xfId="139" xr:uid="{00000000-0005-0000-0000-00008A000000}"/>
    <cellStyle name="20% - アクセント 4 22" xfId="140" xr:uid="{00000000-0005-0000-0000-00008B000000}"/>
    <cellStyle name="20% - アクセント 4 23" xfId="141" xr:uid="{00000000-0005-0000-0000-00008C000000}"/>
    <cellStyle name="20% - アクセント 4 24" xfId="142" xr:uid="{00000000-0005-0000-0000-00008D000000}"/>
    <cellStyle name="20% - アクセント 4 25" xfId="143" xr:uid="{00000000-0005-0000-0000-00008E000000}"/>
    <cellStyle name="20% - アクセント 4 26" xfId="144" xr:uid="{00000000-0005-0000-0000-00008F000000}"/>
    <cellStyle name="20% - アクセント 4 27" xfId="145" xr:uid="{00000000-0005-0000-0000-000090000000}"/>
    <cellStyle name="20% - アクセント 4 28" xfId="146" xr:uid="{00000000-0005-0000-0000-000091000000}"/>
    <cellStyle name="20% - アクセント 4 29" xfId="147" xr:uid="{00000000-0005-0000-0000-000092000000}"/>
    <cellStyle name="20% - アクセント 4 3" xfId="148" xr:uid="{00000000-0005-0000-0000-000093000000}"/>
    <cellStyle name="20% - アクセント 4 30" xfId="149" xr:uid="{00000000-0005-0000-0000-000094000000}"/>
    <cellStyle name="20% - アクセント 4 31" xfId="150" xr:uid="{00000000-0005-0000-0000-000095000000}"/>
    <cellStyle name="20% - アクセント 4 32" xfId="151" xr:uid="{00000000-0005-0000-0000-000096000000}"/>
    <cellStyle name="20% - アクセント 4 33" xfId="152" xr:uid="{00000000-0005-0000-0000-000097000000}"/>
    <cellStyle name="20% - アクセント 4 34" xfId="153" xr:uid="{00000000-0005-0000-0000-000098000000}"/>
    <cellStyle name="20% - アクセント 4 35" xfId="154" xr:uid="{00000000-0005-0000-0000-000099000000}"/>
    <cellStyle name="20% - アクセント 4 36" xfId="155" xr:uid="{00000000-0005-0000-0000-00009A000000}"/>
    <cellStyle name="20% - アクセント 4 37" xfId="156" xr:uid="{00000000-0005-0000-0000-00009B000000}"/>
    <cellStyle name="20% - アクセント 4 38" xfId="157" xr:uid="{00000000-0005-0000-0000-00009C000000}"/>
    <cellStyle name="20% - アクセント 4 39" xfId="158" xr:uid="{00000000-0005-0000-0000-00009D000000}"/>
    <cellStyle name="20% - アクセント 4 4" xfId="159" xr:uid="{00000000-0005-0000-0000-00009E000000}"/>
    <cellStyle name="20% - アクセント 4 40" xfId="160" xr:uid="{00000000-0005-0000-0000-00009F000000}"/>
    <cellStyle name="20% - アクセント 4 41" xfId="161" xr:uid="{00000000-0005-0000-0000-0000A0000000}"/>
    <cellStyle name="20% - アクセント 4 42" xfId="162" xr:uid="{00000000-0005-0000-0000-0000A1000000}"/>
    <cellStyle name="20% - アクセント 4 43" xfId="163" xr:uid="{00000000-0005-0000-0000-0000A2000000}"/>
    <cellStyle name="20% - アクセント 4 5" xfId="164" xr:uid="{00000000-0005-0000-0000-0000A3000000}"/>
    <cellStyle name="20% - アクセント 4 6" xfId="165" xr:uid="{00000000-0005-0000-0000-0000A4000000}"/>
    <cellStyle name="20% - アクセント 4 7" xfId="166" xr:uid="{00000000-0005-0000-0000-0000A5000000}"/>
    <cellStyle name="20% - アクセント 4 8" xfId="167" xr:uid="{00000000-0005-0000-0000-0000A6000000}"/>
    <cellStyle name="20% - アクセント 4 9" xfId="168" xr:uid="{00000000-0005-0000-0000-0000A7000000}"/>
    <cellStyle name="20% - アクセント 5 10" xfId="169" xr:uid="{00000000-0005-0000-0000-0000A8000000}"/>
    <cellStyle name="20% - アクセント 5 11" xfId="170" xr:uid="{00000000-0005-0000-0000-0000A9000000}"/>
    <cellStyle name="20% - アクセント 5 12" xfId="171" xr:uid="{00000000-0005-0000-0000-0000AA000000}"/>
    <cellStyle name="20% - アクセント 5 13" xfId="172" xr:uid="{00000000-0005-0000-0000-0000AB000000}"/>
    <cellStyle name="20% - アクセント 5 14" xfId="173" xr:uid="{00000000-0005-0000-0000-0000AC000000}"/>
    <cellStyle name="20% - アクセント 5 15" xfId="174" xr:uid="{00000000-0005-0000-0000-0000AD000000}"/>
    <cellStyle name="20% - アクセント 5 16" xfId="175" xr:uid="{00000000-0005-0000-0000-0000AE000000}"/>
    <cellStyle name="20% - アクセント 5 17" xfId="176" xr:uid="{00000000-0005-0000-0000-0000AF000000}"/>
    <cellStyle name="20% - アクセント 5 18" xfId="177" xr:uid="{00000000-0005-0000-0000-0000B0000000}"/>
    <cellStyle name="20% - アクセント 5 19" xfId="178" xr:uid="{00000000-0005-0000-0000-0000B1000000}"/>
    <cellStyle name="20% - アクセント 5 2" xfId="179" xr:uid="{00000000-0005-0000-0000-0000B2000000}"/>
    <cellStyle name="20% - アクセント 5 20" xfId="180" xr:uid="{00000000-0005-0000-0000-0000B3000000}"/>
    <cellStyle name="20% - アクセント 5 21" xfId="181" xr:uid="{00000000-0005-0000-0000-0000B4000000}"/>
    <cellStyle name="20% - アクセント 5 22" xfId="182" xr:uid="{00000000-0005-0000-0000-0000B5000000}"/>
    <cellStyle name="20% - アクセント 5 23" xfId="183" xr:uid="{00000000-0005-0000-0000-0000B6000000}"/>
    <cellStyle name="20% - アクセント 5 24" xfId="184" xr:uid="{00000000-0005-0000-0000-0000B7000000}"/>
    <cellStyle name="20% - アクセント 5 25" xfId="185" xr:uid="{00000000-0005-0000-0000-0000B8000000}"/>
    <cellStyle name="20% - アクセント 5 26" xfId="186" xr:uid="{00000000-0005-0000-0000-0000B9000000}"/>
    <cellStyle name="20% - アクセント 5 27" xfId="187" xr:uid="{00000000-0005-0000-0000-0000BA000000}"/>
    <cellStyle name="20% - アクセント 5 28" xfId="188" xr:uid="{00000000-0005-0000-0000-0000BB000000}"/>
    <cellStyle name="20% - アクセント 5 29" xfId="189" xr:uid="{00000000-0005-0000-0000-0000BC000000}"/>
    <cellStyle name="20% - アクセント 5 3" xfId="190" xr:uid="{00000000-0005-0000-0000-0000BD000000}"/>
    <cellStyle name="20% - アクセント 5 30" xfId="191" xr:uid="{00000000-0005-0000-0000-0000BE000000}"/>
    <cellStyle name="20% - アクセント 5 31" xfId="192" xr:uid="{00000000-0005-0000-0000-0000BF000000}"/>
    <cellStyle name="20% - アクセント 5 32" xfId="193" xr:uid="{00000000-0005-0000-0000-0000C0000000}"/>
    <cellStyle name="20% - アクセント 5 33" xfId="194" xr:uid="{00000000-0005-0000-0000-0000C1000000}"/>
    <cellStyle name="20% - アクセント 5 34" xfId="195" xr:uid="{00000000-0005-0000-0000-0000C2000000}"/>
    <cellStyle name="20% - アクセント 5 35" xfId="196" xr:uid="{00000000-0005-0000-0000-0000C3000000}"/>
    <cellStyle name="20% - アクセント 5 36" xfId="197" xr:uid="{00000000-0005-0000-0000-0000C4000000}"/>
    <cellStyle name="20% - アクセント 5 37" xfId="198" xr:uid="{00000000-0005-0000-0000-0000C5000000}"/>
    <cellStyle name="20% - アクセント 5 38" xfId="199" xr:uid="{00000000-0005-0000-0000-0000C6000000}"/>
    <cellStyle name="20% - アクセント 5 39" xfId="200" xr:uid="{00000000-0005-0000-0000-0000C7000000}"/>
    <cellStyle name="20% - アクセント 5 4" xfId="201" xr:uid="{00000000-0005-0000-0000-0000C8000000}"/>
    <cellStyle name="20% - アクセント 5 40" xfId="202" xr:uid="{00000000-0005-0000-0000-0000C9000000}"/>
    <cellStyle name="20% - アクセント 5 41" xfId="203" xr:uid="{00000000-0005-0000-0000-0000CA000000}"/>
    <cellStyle name="20% - アクセント 5 42" xfId="204" xr:uid="{00000000-0005-0000-0000-0000CB000000}"/>
    <cellStyle name="20% - アクセント 5 43" xfId="205" xr:uid="{00000000-0005-0000-0000-0000CC000000}"/>
    <cellStyle name="20% - アクセント 5 5" xfId="206" xr:uid="{00000000-0005-0000-0000-0000CD000000}"/>
    <cellStyle name="20% - アクセント 5 6" xfId="207" xr:uid="{00000000-0005-0000-0000-0000CE000000}"/>
    <cellStyle name="20% - アクセント 5 7" xfId="208" xr:uid="{00000000-0005-0000-0000-0000CF000000}"/>
    <cellStyle name="20% - アクセント 5 8" xfId="209" xr:uid="{00000000-0005-0000-0000-0000D0000000}"/>
    <cellStyle name="20% - アクセント 5 9" xfId="210" xr:uid="{00000000-0005-0000-0000-0000D1000000}"/>
    <cellStyle name="20% - アクセント 6 10" xfId="211" xr:uid="{00000000-0005-0000-0000-0000D2000000}"/>
    <cellStyle name="20% - アクセント 6 11" xfId="212" xr:uid="{00000000-0005-0000-0000-0000D3000000}"/>
    <cellStyle name="20% - アクセント 6 12" xfId="213" xr:uid="{00000000-0005-0000-0000-0000D4000000}"/>
    <cellStyle name="20% - アクセント 6 13" xfId="214" xr:uid="{00000000-0005-0000-0000-0000D5000000}"/>
    <cellStyle name="20% - アクセント 6 14" xfId="215" xr:uid="{00000000-0005-0000-0000-0000D6000000}"/>
    <cellStyle name="20% - アクセント 6 15" xfId="216" xr:uid="{00000000-0005-0000-0000-0000D7000000}"/>
    <cellStyle name="20% - アクセント 6 16" xfId="217" xr:uid="{00000000-0005-0000-0000-0000D8000000}"/>
    <cellStyle name="20% - アクセント 6 17" xfId="218" xr:uid="{00000000-0005-0000-0000-0000D9000000}"/>
    <cellStyle name="20% - アクセント 6 18" xfId="219" xr:uid="{00000000-0005-0000-0000-0000DA000000}"/>
    <cellStyle name="20% - アクセント 6 19" xfId="220" xr:uid="{00000000-0005-0000-0000-0000DB000000}"/>
    <cellStyle name="20% - アクセント 6 2" xfId="221" xr:uid="{00000000-0005-0000-0000-0000DC000000}"/>
    <cellStyle name="20% - アクセント 6 20" xfId="222" xr:uid="{00000000-0005-0000-0000-0000DD000000}"/>
    <cellStyle name="20% - アクセント 6 21" xfId="223" xr:uid="{00000000-0005-0000-0000-0000DE000000}"/>
    <cellStyle name="20% - アクセント 6 22" xfId="224" xr:uid="{00000000-0005-0000-0000-0000DF000000}"/>
    <cellStyle name="20% - アクセント 6 23" xfId="225" xr:uid="{00000000-0005-0000-0000-0000E0000000}"/>
    <cellStyle name="20% - アクセント 6 24" xfId="226" xr:uid="{00000000-0005-0000-0000-0000E1000000}"/>
    <cellStyle name="20% - アクセント 6 25" xfId="227" xr:uid="{00000000-0005-0000-0000-0000E2000000}"/>
    <cellStyle name="20% - アクセント 6 26" xfId="228" xr:uid="{00000000-0005-0000-0000-0000E3000000}"/>
    <cellStyle name="20% - アクセント 6 27" xfId="229" xr:uid="{00000000-0005-0000-0000-0000E4000000}"/>
    <cellStyle name="20% - アクセント 6 28" xfId="230" xr:uid="{00000000-0005-0000-0000-0000E5000000}"/>
    <cellStyle name="20% - アクセント 6 29" xfId="231" xr:uid="{00000000-0005-0000-0000-0000E6000000}"/>
    <cellStyle name="20% - アクセント 6 3" xfId="232" xr:uid="{00000000-0005-0000-0000-0000E7000000}"/>
    <cellStyle name="20% - アクセント 6 30" xfId="233" xr:uid="{00000000-0005-0000-0000-0000E8000000}"/>
    <cellStyle name="20% - アクセント 6 31" xfId="234" xr:uid="{00000000-0005-0000-0000-0000E9000000}"/>
    <cellStyle name="20% - アクセント 6 32" xfId="235" xr:uid="{00000000-0005-0000-0000-0000EA000000}"/>
    <cellStyle name="20% - アクセント 6 33" xfId="236" xr:uid="{00000000-0005-0000-0000-0000EB000000}"/>
    <cellStyle name="20% - アクセント 6 34" xfId="237" xr:uid="{00000000-0005-0000-0000-0000EC000000}"/>
    <cellStyle name="20% - アクセント 6 35" xfId="238" xr:uid="{00000000-0005-0000-0000-0000ED000000}"/>
    <cellStyle name="20% - アクセント 6 36" xfId="239" xr:uid="{00000000-0005-0000-0000-0000EE000000}"/>
    <cellStyle name="20% - アクセント 6 37" xfId="240" xr:uid="{00000000-0005-0000-0000-0000EF000000}"/>
    <cellStyle name="20% - アクセント 6 38" xfId="241" xr:uid="{00000000-0005-0000-0000-0000F0000000}"/>
    <cellStyle name="20% - アクセント 6 39" xfId="242" xr:uid="{00000000-0005-0000-0000-0000F1000000}"/>
    <cellStyle name="20% - アクセント 6 4" xfId="243" xr:uid="{00000000-0005-0000-0000-0000F2000000}"/>
    <cellStyle name="20% - アクセント 6 40" xfId="244" xr:uid="{00000000-0005-0000-0000-0000F3000000}"/>
    <cellStyle name="20% - アクセント 6 41" xfId="245" xr:uid="{00000000-0005-0000-0000-0000F4000000}"/>
    <cellStyle name="20% - アクセント 6 42" xfId="246" xr:uid="{00000000-0005-0000-0000-0000F5000000}"/>
    <cellStyle name="20% - アクセント 6 43" xfId="247" xr:uid="{00000000-0005-0000-0000-0000F6000000}"/>
    <cellStyle name="20% - アクセント 6 5" xfId="248" xr:uid="{00000000-0005-0000-0000-0000F7000000}"/>
    <cellStyle name="20% - アクセント 6 6" xfId="249" xr:uid="{00000000-0005-0000-0000-0000F8000000}"/>
    <cellStyle name="20% - アクセント 6 7" xfId="250" xr:uid="{00000000-0005-0000-0000-0000F9000000}"/>
    <cellStyle name="20% - アクセント 6 8" xfId="251" xr:uid="{00000000-0005-0000-0000-0000FA000000}"/>
    <cellStyle name="20% - アクセント 6 9" xfId="252" xr:uid="{00000000-0005-0000-0000-0000FB000000}"/>
    <cellStyle name="40% - アクセント 1 10" xfId="253" xr:uid="{00000000-0005-0000-0000-0000FC000000}"/>
    <cellStyle name="40% - アクセント 1 11" xfId="254" xr:uid="{00000000-0005-0000-0000-0000FD000000}"/>
    <cellStyle name="40% - アクセント 1 12" xfId="255" xr:uid="{00000000-0005-0000-0000-0000FE000000}"/>
    <cellStyle name="40% - アクセント 1 13" xfId="256" xr:uid="{00000000-0005-0000-0000-0000FF000000}"/>
    <cellStyle name="40% - アクセント 1 14" xfId="257" xr:uid="{00000000-0005-0000-0000-000000010000}"/>
    <cellStyle name="40% - アクセント 1 15" xfId="258" xr:uid="{00000000-0005-0000-0000-000001010000}"/>
    <cellStyle name="40% - アクセント 1 16" xfId="259" xr:uid="{00000000-0005-0000-0000-000002010000}"/>
    <cellStyle name="40% - アクセント 1 17" xfId="260" xr:uid="{00000000-0005-0000-0000-000003010000}"/>
    <cellStyle name="40% - アクセント 1 18" xfId="261" xr:uid="{00000000-0005-0000-0000-000004010000}"/>
    <cellStyle name="40% - アクセント 1 19" xfId="262" xr:uid="{00000000-0005-0000-0000-000005010000}"/>
    <cellStyle name="40% - アクセント 1 2" xfId="263" xr:uid="{00000000-0005-0000-0000-000006010000}"/>
    <cellStyle name="40% - アクセント 1 20" xfId="264" xr:uid="{00000000-0005-0000-0000-000007010000}"/>
    <cellStyle name="40% - アクセント 1 21" xfId="265" xr:uid="{00000000-0005-0000-0000-000008010000}"/>
    <cellStyle name="40% - アクセント 1 22" xfId="266" xr:uid="{00000000-0005-0000-0000-000009010000}"/>
    <cellStyle name="40% - アクセント 1 23" xfId="267" xr:uid="{00000000-0005-0000-0000-00000A010000}"/>
    <cellStyle name="40% - アクセント 1 24" xfId="268" xr:uid="{00000000-0005-0000-0000-00000B010000}"/>
    <cellStyle name="40% - アクセント 1 25" xfId="269" xr:uid="{00000000-0005-0000-0000-00000C010000}"/>
    <cellStyle name="40% - アクセント 1 26" xfId="270" xr:uid="{00000000-0005-0000-0000-00000D010000}"/>
    <cellStyle name="40% - アクセント 1 27" xfId="271" xr:uid="{00000000-0005-0000-0000-00000E010000}"/>
    <cellStyle name="40% - アクセント 1 28" xfId="272" xr:uid="{00000000-0005-0000-0000-00000F010000}"/>
    <cellStyle name="40% - アクセント 1 29" xfId="273" xr:uid="{00000000-0005-0000-0000-000010010000}"/>
    <cellStyle name="40% - アクセント 1 3" xfId="274" xr:uid="{00000000-0005-0000-0000-000011010000}"/>
    <cellStyle name="40% - アクセント 1 30" xfId="275" xr:uid="{00000000-0005-0000-0000-000012010000}"/>
    <cellStyle name="40% - アクセント 1 31" xfId="276" xr:uid="{00000000-0005-0000-0000-000013010000}"/>
    <cellStyle name="40% - アクセント 1 32" xfId="277" xr:uid="{00000000-0005-0000-0000-000014010000}"/>
    <cellStyle name="40% - アクセント 1 33" xfId="278" xr:uid="{00000000-0005-0000-0000-000015010000}"/>
    <cellStyle name="40% - アクセント 1 34" xfId="279" xr:uid="{00000000-0005-0000-0000-000016010000}"/>
    <cellStyle name="40% - アクセント 1 35" xfId="280" xr:uid="{00000000-0005-0000-0000-000017010000}"/>
    <cellStyle name="40% - アクセント 1 36" xfId="281" xr:uid="{00000000-0005-0000-0000-000018010000}"/>
    <cellStyle name="40% - アクセント 1 37" xfId="282" xr:uid="{00000000-0005-0000-0000-000019010000}"/>
    <cellStyle name="40% - アクセント 1 38" xfId="283" xr:uid="{00000000-0005-0000-0000-00001A010000}"/>
    <cellStyle name="40% - アクセント 1 39" xfId="284" xr:uid="{00000000-0005-0000-0000-00001B010000}"/>
    <cellStyle name="40% - アクセント 1 4" xfId="285" xr:uid="{00000000-0005-0000-0000-00001C010000}"/>
    <cellStyle name="40% - アクセント 1 40" xfId="286" xr:uid="{00000000-0005-0000-0000-00001D010000}"/>
    <cellStyle name="40% - アクセント 1 41" xfId="287" xr:uid="{00000000-0005-0000-0000-00001E010000}"/>
    <cellStyle name="40% - アクセント 1 42" xfId="288" xr:uid="{00000000-0005-0000-0000-00001F010000}"/>
    <cellStyle name="40% - アクセント 1 43" xfId="289" xr:uid="{00000000-0005-0000-0000-000020010000}"/>
    <cellStyle name="40% - アクセント 1 5" xfId="290" xr:uid="{00000000-0005-0000-0000-000021010000}"/>
    <cellStyle name="40% - アクセント 1 6" xfId="291" xr:uid="{00000000-0005-0000-0000-000022010000}"/>
    <cellStyle name="40% - アクセント 1 7" xfId="292" xr:uid="{00000000-0005-0000-0000-000023010000}"/>
    <cellStyle name="40% - アクセント 1 8" xfId="293" xr:uid="{00000000-0005-0000-0000-000024010000}"/>
    <cellStyle name="40% - アクセント 1 9" xfId="294" xr:uid="{00000000-0005-0000-0000-000025010000}"/>
    <cellStyle name="40% - アクセント 2 10" xfId="295" xr:uid="{00000000-0005-0000-0000-000026010000}"/>
    <cellStyle name="40% - アクセント 2 11" xfId="296" xr:uid="{00000000-0005-0000-0000-000027010000}"/>
    <cellStyle name="40% - アクセント 2 12" xfId="297" xr:uid="{00000000-0005-0000-0000-000028010000}"/>
    <cellStyle name="40% - アクセント 2 13" xfId="298" xr:uid="{00000000-0005-0000-0000-000029010000}"/>
    <cellStyle name="40% - アクセント 2 14" xfId="299" xr:uid="{00000000-0005-0000-0000-00002A010000}"/>
    <cellStyle name="40% - アクセント 2 15" xfId="300" xr:uid="{00000000-0005-0000-0000-00002B010000}"/>
    <cellStyle name="40% - アクセント 2 16" xfId="301" xr:uid="{00000000-0005-0000-0000-00002C010000}"/>
    <cellStyle name="40% - アクセント 2 17" xfId="302" xr:uid="{00000000-0005-0000-0000-00002D010000}"/>
    <cellStyle name="40% - アクセント 2 18" xfId="303" xr:uid="{00000000-0005-0000-0000-00002E010000}"/>
    <cellStyle name="40% - アクセント 2 19" xfId="304" xr:uid="{00000000-0005-0000-0000-00002F010000}"/>
    <cellStyle name="40% - アクセント 2 2" xfId="305" xr:uid="{00000000-0005-0000-0000-000030010000}"/>
    <cellStyle name="40% - アクセント 2 20" xfId="306" xr:uid="{00000000-0005-0000-0000-000031010000}"/>
    <cellStyle name="40% - アクセント 2 21" xfId="307" xr:uid="{00000000-0005-0000-0000-000032010000}"/>
    <cellStyle name="40% - アクセント 2 22" xfId="308" xr:uid="{00000000-0005-0000-0000-000033010000}"/>
    <cellStyle name="40% - アクセント 2 23" xfId="309" xr:uid="{00000000-0005-0000-0000-000034010000}"/>
    <cellStyle name="40% - アクセント 2 24" xfId="310" xr:uid="{00000000-0005-0000-0000-000035010000}"/>
    <cellStyle name="40% - アクセント 2 25" xfId="311" xr:uid="{00000000-0005-0000-0000-000036010000}"/>
    <cellStyle name="40% - アクセント 2 26" xfId="312" xr:uid="{00000000-0005-0000-0000-000037010000}"/>
    <cellStyle name="40% - アクセント 2 27" xfId="313" xr:uid="{00000000-0005-0000-0000-000038010000}"/>
    <cellStyle name="40% - アクセント 2 28" xfId="314" xr:uid="{00000000-0005-0000-0000-000039010000}"/>
    <cellStyle name="40% - アクセント 2 29" xfId="315" xr:uid="{00000000-0005-0000-0000-00003A010000}"/>
    <cellStyle name="40% - アクセント 2 3" xfId="316" xr:uid="{00000000-0005-0000-0000-00003B010000}"/>
    <cellStyle name="40% - アクセント 2 30" xfId="317" xr:uid="{00000000-0005-0000-0000-00003C010000}"/>
    <cellStyle name="40% - アクセント 2 31" xfId="318" xr:uid="{00000000-0005-0000-0000-00003D010000}"/>
    <cellStyle name="40% - アクセント 2 32" xfId="319" xr:uid="{00000000-0005-0000-0000-00003E010000}"/>
    <cellStyle name="40% - アクセント 2 33" xfId="320" xr:uid="{00000000-0005-0000-0000-00003F010000}"/>
    <cellStyle name="40% - アクセント 2 34" xfId="321" xr:uid="{00000000-0005-0000-0000-000040010000}"/>
    <cellStyle name="40% - アクセント 2 35" xfId="322" xr:uid="{00000000-0005-0000-0000-000041010000}"/>
    <cellStyle name="40% - アクセント 2 36" xfId="323" xr:uid="{00000000-0005-0000-0000-000042010000}"/>
    <cellStyle name="40% - アクセント 2 37" xfId="324" xr:uid="{00000000-0005-0000-0000-000043010000}"/>
    <cellStyle name="40% - アクセント 2 38" xfId="325" xr:uid="{00000000-0005-0000-0000-000044010000}"/>
    <cellStyle name="40% - アクセント 2 39" xfId="326" xr:uid="{00000000-0005-0000-0000-000045010000}"/>
    <cellStyle name="40% - アクセント 2 4" xfId="327" xr:uid="{00000000-0005-0000-0000-000046010000}"/>
    <cellStyle name="40% - アクセント 2 40" xfId="328" xr:uid="{00000000-0005-0000-0000-000047010000}"/>
    <cellStyle name="40% - アクセント 2 41" xfId="329" xr:uid="{00000000-0005-0000-0000-000048010000}"/>
    <cellStyle name="40% - アクセント 2 42" xfId="330" xr:uid="{00000000-0005-0000-0000-000049010000}"/>
    <cellStyle name="40% - アクセント 2 43" xfId="331" xr:uid="{00000000-0005-0000-0000-00004A010000}"/>
    <cellStyle name="40% - アクセント 2 5" xfId="332" xr:uid="{00000000-0005-0000-0000-00004B010000}"/>
    <cellStyle name="40% - アクセント 2 6" xfId="333" xr:uid="{00000000-0005-0000-0000-00004C010000}"/>
    <cellStyle name="40% - アクセント 2 7" xfId="334" xr:uid="{00000000-0005-0000-0000-00004D010000}"/>
    <cellStyle name="40% - アクセント 2 8" xfId="335" xr:uid="{00000000-0005-0000-0000-00004E010000}"/>
    <cellStyle name="40% - アクセント 2 9" xfId="336" xr:uid="{00000000-0005-0000-0000-00004F010000}"/>
    <cellStyle name="40% - アクセント 3 10" xfId="337" xr:uid="{00000000-0005-0000-0000-000050010000}"/>
    <cellStyle name="40% - アクセント 3 11" xfId="338" xr:uid="{00000000-0005-0000-0000-000051010000}"/>
    <cellStyle name="40% - アクセント 3 12" xfId="339" xr:uid="{00000000-0005-0000-0000-000052010000}"/>
    <cellStyle name="40% - アクセント 3 13" xfId="340" xr:uid="{00000000-0005-0000-0000-000053010000}"/>
    <cellStyle name="40% - アクセント 3 14" xfId="341" xr:uid="{00000000-0005-0000-0000-000054010000}"/>
    <cellStyle name="40% - アクセント 3 15" xfId="342" xr:uid="{00000000-0005-0000-0000-000055010000}"/>
    <cellStyle name="40% - アクセント 3 16" xfId="343" xr:uid="{00000000-0005-0000-0000-000056010000}"/>
    <cellStyle name="40% - アクセント 3 17" xfId="344" xr:uid="{00000000-0005-0000-0000-000057010000}"/>
    <cellStyle name="40% - アクセント 3 18" xfId="345" xr:uid="{00000000-0005-0000-0000-000058010000}"/>
    <cellStyle name="40% - アクセント 3 19" xfId="346" xr:uid="{00000000-0005-0000-0000-000059010000}"/>
    <cellStyle name="40% - アクセント 3 2" xfId="347" xr:uid="{00000000-0005-0000-0000-00005A010000}"/>
    <cellStyle name="40% - アクセント 3 20" xfId="348" xr:uid="{00000000-0005-0000-0000-00005B010000}"/>
    <cellStyle name="40% - アクセント 3 21" xfId="349" xr:uid="{00000000-0005-0000-0000-00005C010000}"/>
    <cellStyle name="40% - アクセント 3 22" xfId="350" xr:uid="{00000000-0005-0000-0000-00005D010000}"/>
    <cellStyle name="40% - アクセント 3 23" xfId="351" xr:uid="{00000000-0005-0000-0000-00005E010000}"/>
    <cellStyle name="40% - アクセント 3 24" xfId="352" xr:uid="{00000000-0005-0000-0000-00005F010000}"/>
    <cellStyle name="40% - アクセント 3 25" xfId="353" xr:uid="{00000000-0005-0000-0000-000060010000}"/>
    <cellStyle name="40% - アクセント 3 26" xfId="354" xr:uid="{00000000-0005-0000-0000-000061010000}"/>
    <cellStyle name="40% - アクセント 3 27" xfId="355" xr:uid="{00000000-0005-0000-0000-000062010000}"/>
    <cellStyle name="40% - アクセント 3 28" xfId="356" xr:uid="{00000000-0005-0000-0000-000063010000}"/>
    <cellStyle name="40% - アクセント 3 29" xfId="357" xr:uid="{00000000-0005-0000-0000-000064010000}"/>
    <cellStyle name="40% - アクセント 3 3" xfId="358" xr:uid="{00000000-0005-0000-0000-000065010000}"/>
    <cellStyle name="40% - アクセント 3 30" xfId="359" xr:uid="{00000000-0005-0000-0000-000066010000}"/>
    <cellStyle name="40% - アクセント 3 31" xfId="360" xr:uid="{00000000-0005-0000-0000-000067010000}"/>
    <cellStyle name="40% - アクセント 3 32" xfId="361" xr:uid="{00000000-0005-0000-0000-000068010000}"/>
    <cellStyle name="40% - アクセント 3 33" xfId="362" xr:uid="{00000000-0005-0000-0000-000069010000}"/>
    <cellStyle name="40% - アクセント 3 34" xfId="363" xr:uid="{00000000-0005-0000-0000-00006A010000}"/>
    <cellStyle name="40% - アクセント 3 35" xfId="364" xr:uid="{00000000-0005-0000-0000-00006B010000}"/>
    <cellStyle name="40% - アクセント 3 36" xfId="365" xr:uid="{00000000-0005-0000-0000-00006C010000}"/>
    <cellStyle name="40% - アクセント 3 37" xfId="366" xr:uid="{00000000-0005-0000-0000-00006D010000}"/>
    <cellStyle name="40% - アクセント 3 38" xfId="367" xr:uid="{00000000-0005-0000-0000-00006E010000}"/>
    <cellStyle name="40% - アクセント 3 39" xfId="368" xr:uid="{00000000-0005-0000-0000-00006F010000}"/>
    <cellStyle name="40% - アクセント 3 4" xfId="369" xr:uid="{00000000-0005-0000-0000-000070010000}"/>
    <cellStyle name="40% - アクセント 3 40" xfId="370" xr:uid="{00000000-0005-0000-0000-000071010000}"/>
    <cellStyle name="40% - アクセント 3 41" xfId="371" xr:uid="{00000000-0005-0000-0000-000072010000}"/>
    <cellStyle name="40% - アクセント 3 42" xfId="372" xr:uid="{00000000-0005-0000-0000-000073010000}"/>
    <cellStyle name="40% - アクセント 3 43" xfId="373" xr:uid="{00000000-0005-0000-0000-000074010000}"/>
    <cellStyle name="40% - アクセント 3 5" xfId="374" xr:uid="{00000000-0005-0000-0000-000075010000}"/>
    <cellStyle name="40% - アクセント 3 6" xfId="375" xr:uid="{00000000-0005-0000-0000-000076010000}"/>
    <cellStyle name="40% - アクセント 3 7" xfId="376" xr:uid="{00000000-0005-0000-0000-000077010000}"/>
    <cellStyle name="40% - アクセント 3 8" xfId="377" xr:uid="{00000000-0005-0000-0000-000078010000}"/>
    <cellStyle name="40% - アクセント 3 9" xfId="378" xr:uid="{00000000-0005-0000-0000-000079010000}"/>
    <cellStyle name="40% - アクセント 4 10" xfId="379" xr:uid="{00000000-0005-0000-0000-00007A010000}"/>
    <cellStyle name="40% - アクセント 4 11" xfId="380" xr:uid="{00000000-0005-0000-0000-00007B010000}"/>
    <cellStyle name="40% - アクセント 4 12" xfId="381" xr:uid="{00000000-0005-0000-0000-00007C010000}"/>
    <cellStyle name="40% - アクセント 4 13" xfId="382" xr:uid="{00000000-0005-0000-0000-00007D010000}"/>
    <cellStyle name="40% - アクセント 4 14" xfId="383" xr:uid="{00000000-0005-0000-0000-00007E010000}"/>
    <cellStyle name="40% - アクセント 4 15" xfId="384" xr:uid="{00000000-0005-0000-0000-00007F010000}"/>
    <cellStyle name="40% - アクセント 4 16" xfId="385" xr:uid="{00000000-0005-0000-0000-000080010000}"/>
    <cellStyle name="40% - アクセント 4 17" xfId="386" xr:uid="{00000000-0005-0000-0000-000081010000}"/>
    <cellStyle name="40% - アクセント 4 18" xfId="387" xr:uid="{00000000-0005-0000-0000-000082010000}"/>
    <cellStyle name="40% - アクセント 4 19" xfId="388" xr:uid="{00000000-0005-0000-0000-000083010000}"/>
    <cellStyle name="40% - アクセント 4 2" xfId="389" xr:uid="{00000000-0005-0000-0000-000084010000}"/>
    <cellStyle name="40% - アクセント 4 20" xfId="390" xr:uid="{00000000-0005-0000-0000-000085010000}"/>
    <cellStyle name="40% - アクセント 4 21" xfId="391" xr:uid="{00000000-0005-0000-0000-000086010000}"/>
    <cellStyle name="40% - アクセント 4 22" xfId="392" xr:uid="{00000000-0005-0000-0000-000087010000}"/>
    <cellStyle name="40% - アクセント 4 23" xfId="393" xr:uid="{00000000-0005-0000-0000-000088010000}"/>
    <cellStyle name="40% - アクセント 4 24" xfId="394" xr:uid="{00000000-0005-0000-0000-000089010000}"/>
    <cellStyle name="40% - アクセント 4 25" xfId="395" xr:uid="{00000000-0005-0000-0000-00008A010000}"/>
    <cellStyle name="40% - アクセント 4 26" xfId="396" xr:uid="{00000000-0005-0000-0000-00008B010000}"/>
    <cellStyle name="40% - アクセント 4 27" xfId="397" xr:uid="{00000000-0005-0000-0000-00008C010000}"/>
    <cellStyle name="40% - アクセント 4 28" xfId="398" xr:uid="{00000000-0005-0000-0000-00008D010000}"/>
    <cellStyle name="40% - アクセント 4 29" xfId="399" xr:uid="{00000000-0005-0000-0000-00008E010000}"/>
    <cellStyle name="40% - アクセント 4 3" xfId="400" xr:uid="{00000000-0005-0000-0000-00008F010000}"/>
    <cellStyle name="40% - アクセント 4 30" xfId="401" xr:uid="{00000000-0005-0000-0000-000090010000}"/>
    <cellStyle name="40% - アクセント 4 31" xfId="402" xr:uid="{00000000-0005-0000-0000-000091010000}"/>
    <cellStyle name="40% - アクセント 4 32" xfId="403" xr:uid="{00000000-0005-0000-0000-000092010000}"/>
    <cellStyle name="40% - アクセント 4 33" xfId="404" xr:uid="{00000000-0005-0000-0000-000093010000}"/>
    <cellStyle name="40% - アクセント 4 34" xfId="405" xr:uid="{00000000-0005-0000-0000-000094010000}"/>
    <cellStyle name="40% - アクセント 4 35" xfId="406" xr:uid="{00000000-0005-0000-0000-000095010000}"/>
    <cellStyle name="40% - アクセント 4 36" xfId="407" xr:uid="{00000000-0005-0000-0000-000096010000}"/>
    <cellStyle name="40% - アクセント 4 37" xfId="408" xr:uid="{00000000-0005-0000-0000-000097010000}"/>
    <cellStyle name="40% - アクセント 4 38" xfId="409" xr:uid="{00000000-0005-0000-0000-000098010000}"/>
    <cellStyle name="40% - アクセント 4 39" xfId="410" xr:uid="{00000000-0005-0000-0000-000099010000}"/>
    <cellStyle name="40% - アクセント 4 4" xfId="411" xr:uid="{00000000-0005-0000-0000-00009A010000}"/>
    <cellStyle name="40% - アクセント 4 40" xfId="412" xr:uid="{00000000-0005-0000-0000-00009B010000}"/>
    <cellStyle name="40% - アクセント 4 41" xfId="413" xr:uid="{00000000-0005-0000-0000-00009C010000}"/>
    <cellStyle name="40% - アクセント 4 42" xfId="414" xr:uid="{00000000-0005-0000-0000-00009D010000}"/>
    <cellStyle name="40% - アクセント 4 43" xfId="415" xr:uid="{00000000-0005-0000-0000-00009E010000}"/>
    <cellStyle name="40% - アクセント 4 5" xfId="416" xr:uid="{00000000-0005-0000-0000-00009F010000}"/>
    <cellStyle name="40% - アクセント 4 6" xfId="417" xr:uid="{00000000-0005-0000-0000-0000A0010000}"/>
    <cellStyle name="40% - アクセント 4 7" xfId="418" xr:uid="{00000000-0005-0000-0000-0000A1010000}"/>
    <cellStyle name="40% - アクセント 4 8" xfId="419" xr:uid="{00000000-0005-0000-0000-0000A2010000}"/>
    <cellStyle name="40% - アクセント 4 9" xfId="420" xr:uid="{00000000-0005-0000-0000-0000A3010000}"/>
    <cellStyle name="40% - アクセント 5 10" xfId="421" xr:uid="{00000000-0005-0000-0000-0000A4010000}"/>
    <cellStyle name="40% - アクセント 5 11" xfId="422" xr:uid="{00000000-0005-0000-0000-0000A5010000}"/>
    <cellStyle name="40% - アクセント 5 12" xfId="423" xr:uid="{00000000-0005-0000-0000-0000A6010000}"/>
    <cellStyle name="40% - アクセント 5 13" xfId="424" xr:uid="{00000000-0005-0000-0000-0000A7010000}"/>
    <cellStyle name="40% - アクセント 5 14" xfId="425" xr:uid="{00000000-0005-0000-0000-0000A8010000}"/>
    <cellStyle name="40% - アクセント 5 15" xfId="426" xr:uid="{00000000-0005-0000-0000-0000A9010000}"/>
    <cellStyle name="40% - アクセント 5 16" xfId="427" xr:uid="{00000000-0005-0000-0000-0000AA010000}"/>
    <cellStyle name="40% - アクセント 5 17" xfId="428" xr:uid="{00000000-0005-0000-0000-0000AB010000}"/>
    <cellStyle name="40% - アクセント 5 18" xfId="429" xr:uid="{00000000-0005-0000-0000-0000AC010000}"/>
    <cellStyle name="40% - アクセント 5 19" xfId="430" xr:uid="{00000000-0005-0000-0000-0000AD010000}"/>
    <cellStyle name="40% - アクセント 5 2" xfId="431" xr:uid="{00000000-0005-0000-0000-0000AE010000}"/>
    <cellStyle name="40% - アクセント 5 20" xfId="432" xr:uid="{00000000-0005-0000-0000-0000AF010000}"/>
    <cellStyle name="40% - アクセント 5 21" xfId="433" xr:uid="{00000000-0005-0000-0000-0000B0010000}"/>
    <cellStyle name="40% - アクセント 5 22" xfId="434" xr:uid="{00000000-0005-0000-0000-0000B1010000}"/>
    <cellStyle name="40% - アクセント 5 23" xfId="435" xr:uid="{00000000-0005-0000-0000-0000B2010000}"/>
    <cellStyle name="40% - アクセント 5 24" xfId="436" xr:uid="{00000000-0005-0000-0000-0000B3010000}"/>
    <cellStyle name="40% - アクセント 5 25" xfId="437" xr:uid="{00000000-0005-0000-0000-0000B4010000}"/>
    <cellStyle name="40% - アクセント 5 26" xfId="438" xr:uid="{00000000-0005-0000-0000-0000B5010000}"/>
    <cellStyle name="40% - アクセント 5 27" xfId="439" xr:uid="{00000000-0005-0000-0000-0000B6010000}"/>
    <cellStyle name="40% - アクセント 5 28" xfId="440" xr:uid="{00000000-0005-0000-0000-0000B7010000}"/>
    <cellStyle name="40% - アクセント 5 29" xfId="441" xr:uid="{00000000-0005-0000-0000-0000B8010000}"/>
    <cellStyle name="40% - アクセント 5 3" xfId="442" xr:uid="{00000000-0005-0000-0000-0000B9010000}"/>
    <cellStyle name="40% - アクセント 5 30" xfId="443" xr:uid="{00000000-0005-0000-0000-0000BA010000}"/>
    <cellStyle name="40% - アクセント 5 31" xfId="444" xr:uid="{00000000-0005-0000-0000-0000BB010000}"/>
    <cellStyle name="40% - アクセント 5 32" xfId="445" xr:uid="{00000000-0005-0000-0000-0000BC010000}"/>
    <cellStyle name="40% - アクセント 5 33" xfId="446" xr:uid="{00000000-0005-0000-0000-0000BD010000}"/>
    <cellStyle name="40% - アクセント 5 34" xfId="447" xr:uid="{00000000-0005-0000-0000-0000BE010000}"/>
    <cellStyle name="40% - アクセント 5 35" xfId="448" xr:uid="{00000000-0005-0000-0000-0000BF010000}"/>
    <cellStyle name="40% - アクセント 5 36" xfId="449" xr:uid="{00000000-0005-0000-0000-0000C0010000}"/>
    <cellStyle name="40% - アクセント 5 37" xfId="450" xr:uid="{00000000-0005-0000-0000-0000C1010000}"/>
    <cellStyle name="40% - アクセント 5 38" xfId="451" xr:uid="{00000000-0005-0000-0000-0000C2010000}"/>
    <cellStyle name="40% - アクセント 5 39" xfId="452" xr:uid="{00000000-0005-0000-0000-0000C3010000}"/>
    <cellStyle name="40% - アクセント 5 4" xfId="453" xr:uid="{00000000-0005-0000-0000-0000C4010000}"/>
    <cellStyle name="40% - アクセント 5 40" xfId="454" xr:uid="{00000000-0005-0000-0000-0000C5010000}"/>
    <cellStyle name="40% - アクセント 5 41" xfId="455" xr:uid="{00000000-0005-0000-0000-0000C6010000}"/>
    <cellStyle name="40% - アクセント 5 42" xfId="456" xr:uid="{00000000-0005-0000-0000-0000C7010000}"/>
    <cellStyle name="40% - アクセント 5 43" xfId="457" xr:uid="{00000000-0005-0000-0000-0000C8010000}"/>
    <cellStyle name="40% - アクセント 5 5" xfId="458" xr:uid="{00000000-0005-0000-0000-0000C9010000}"/>
    <cellStyle name="40% - アクセント 5 6" xfId="459" xr:uid="{00000000-0005-0000-0000-0000CA010000}"/>
    <cellStyle name="40% - アクセント 5 7" xfId="460" xr:uid="{00000000-0005-0000-0000-0000CB010000}"/>
    <cellStyle name="40% - アクセント 5 8" xfId="461" xr:uid="{00000000-0005-0000-0000-0000CC010000}"/>
    <cellStyle name="40% - アクセント 5 9" xfId="462" xr:uid="{00000000-0005-0000-0000-0000CD010000}"/>
    <cellStyle name="40% - アクセント 6 10" xfId="463" xr:uid="{00000000-0005-0000-0000-0000CE010000}"/>
    <cellStyle name="40% - アクセント 6 11" xfId="464" xr:uid="{00000000-0005-0000-0000-0000CF010000}"/>
    <cellStyle name="40% - アクセント 6 12" xfId="465" xr:uid="{00000000-0005-0000-0000-0000D0010000}"/>
    <cellStyle name="40% - アクセント 6 13" xfId="466" xr:uid="{00000000-0005-0000-0000-0000D1010000}"/>
    <cellStyle name="40% - アクセント 6 14" xfId="467" xr:uid="{00000000-0005-0000-0000-0000D2010000}"/>
    <cellStyle name="40% - アクセント 6 15" xfId="468" xr:uid="{00000000-0005-0000-0000-0000D3010000}"/>
    <cellStyle name="40% - アクセント 6 16" xfId="469" xr:uid="{00000000-0005-0000-0000-0000D4010000}"/>
    <cellStyle name="40% - アクセント 6 17" xfId="470" xr:uid="{00000000-0005-0000-0000-0000D5010000}"/>
    <cellStyle name="40% - アクセント 6 18" xfId="471" xr:uid="{00000000-0005-0000-0000-0000D6010000}"/>
    <cellStyle name="40% - アクセント 6 19" xfId="472" xr:uid="{00000000-0005-0000-0000-0000D7010000}"/>
    <cellStyle name="40% - アクセント 6 2" xfId="473" xr:uid="{00000000-0005-0000-0000-0000D8010000}"/>
    <cellStyle name="40% - アクセント 6 20" xfId="474" xr:uid="{00000000-0005-0000-0000-0000D9010000}"/>
    <cellStyle name="40% - アクセント 6 21" xfId="475" xr:uid="{00000000-0005-0000-0000-0000DA010000}"/>
    <cellStyle name="40% - アクセント 6 22" xfId="476" xr:uid="{00000000-0005-0000-0000-0000DB010000}"/>
    <cellStyle name="40% - アクセント 6 23" xfId="477" xr:uid="{00000000-0005-0000-0000-0000DC010000}"/>
    <cellStyle name="40% - アクセント 6 24" xfId="478" xr:uid="{00000000-0005-0000-0000-0000DD010000}"/>
    <cellStyle name="40% - アクセント 6 25" xfId="479" xr:uid="{00000000-0005-0000-0000-0000DE010000}"/>
    <cellStyle name="40% - アクセント 6 26" xfId="480" xr:uid="{00000000-0005-0000-0000-0000DF010000}"/>
    <cellStyle name="40% - アクセント 6 27" xfId="481" xr:uid="{00000000-0005-0000-0000-0000E0010000}"/>
    <cellStyle name="40% - アクセント 6 28" xfId="482" xr:uid="{00000000-0005-0000-0000-0000E1010000}"/>
    <cellStyle name="40% - アクセント 6 29" xfId="483" xr:uid="{00000000-0005-0000-0000-0000E2010000}"/>
    <cellStyle name="40% - アクセント 6 3" xfId="484" xr:uid="{00000000-0005-0000-0000-0000E3010000}"/>
    <cellStyle name="40% - アクセント 6 30" xfId="485" xr:uid="{00000000-0005-0000-0000-0000E4010000}"/>
    <cellStyle name="40% - アクセント 6 31" xfId="486" xr:uid="{00000000-0005-0000-0000-0000E5010000}"/>
    <cellStyle name="40% - アクセント 6 32" xfId="487" xr:uid="{00000000-0005-0000-0000-0000E6010000}"/>
    <cellStyle name="40% - アクセント 6 33" xfId="488" xr:uid="{00000000-0005-0000-0000-0000E7010000}"/>
    <cellStyle name="40% - アクセント 6 34" xfId="489" xr:uid="{00000000-0005-0000-0000-0000E8010000}"/>
    <cellStyle name="40% - アクセント 6 35" xfId="490" xr:uid="{00000000-0005-0000-0000-0000E9010000}"/>
    <cellStyle name="40% - アクセント 6 36" xfId="491" xr:uid="{00000000-0005-0000-0000-0000EA010000}"/>
    <cellStyle name="40% - アクセント 6 37" xfId="492" xr:uid="{00000000-0005-0000-0000-0000EB010000}"/>
    <cellStyle name="40% - アクセント 6 38" xfId="493" xr:uid="{00000000-0005-0000-0000-0000EC010000}"/>
    <cellStyle name="40% - アクセント 6 39" xfId="494" xr:uid="{00000000-0005-0000-0000-0000ED010000}"/>
    <cellStyle name="40% - アクセント 6 4" xfId="495" xr:uid="{00000000-0005-0000-0000-0000EE010000}"/>
    <cellStyle name="40% - アクセント 6 40" xfId="496" xr:uid="{00000000-0005-0000-0000-0000EF010000}"/>
    <cellStyle name="40% - アクセント 6 41" xfId="497" xr:uid="{00000000-0005-0000-0000-0000F0010000}"/>
    <cellStyle name="40% - アクセント 6 42" xfId="498" xr:uid="{00000000-0005-0000-0000-0000F1010000}"/>
    <cellStyle name="40% - アクセント 6 43" xfId="499" xr:uid="{00000000-0005-0000-0000-0000F2010000}"/>
    <cellStyle name="40% - アクセント 6 5" xfId="500" xr:uid="{00000000-0005-0000-0000-0000F3010000}"/>
    <cellStyle name="40% - アクセント 6 6" xfId="501" xr:uid="{00000000-0005-0000-0000-0000F4010000}"/>
    <cellStyle name="40% - アクセント 6 7" xfId="502" xr:uid="{00000000-0005-0000-0000-0000F5010000}"/>
    <cellStyle name="40% - アクセント 6 8" xfId="503" xr:uid="{00000000-0005-0000-0000-0000F6010000}"/>
    <cellStyle name="40% - アクセント 6 9" xfId="504" xr:uid="{00000000-0005-0000-0000-0000F7010000}"/>
    <cellStyle name="60% - アクセント 1 10" xfId="505" xr:uid="{00000000-0005-0000-0000-0000F8010000}"/>
    <cellStyle name="60% - アクセント 1 11" xfId="506" xr:uid="{00000000-0005-0000-0000-0000F9010000}"/>
    <cellStyle name="60% - アクセント 1 12" xfId="507" xr:uid="{00000000-0005-0000-0000-0000FA010000}"/>
    <cellStyle name="60% - アクセント 1 13" xfId="508" xr:uid="{00000000-0005-0000-0000-0000FB010000}"/>
    <cellStyle name="60% - アクセント 1 14" xfId="509" xr:uid="{00000000-0005-0000-0000-0000FC010000}"/>
    <cellStyle name="60% - アクセント 1 15" xfId="510" xr:uid="{00000000-0005-0000-0000-0000FD010000}"/>
    <cellStyle name="60% - アクセント 1 16" xfId="511" xr:uid="{00000000-0005-0000-0000-0000FE010000}"/>
    <cellStyle name="60% - アクセント 1 17" xfId="512" xr:uid="{00000000-0005-0000-0000-0000FF010000}"/>
    <cellStyle name="60% - アクセント 1 18" xfId="513" xr:uid="{00000000-0005-0000-0000-000000020000}"/>
    <cellStyle name="60% - アクセント 1 19" xfId="514" xr:uid="{00000000-0005-0000-0000-000001020000}"/>
    <cellStyle name="60% - アクセント 1 2" xfId="515" xr:uid="{00000000-0005-0000-0000-000002020000}"/>
    <cellStyle name="60% - アクセント 1 20" xfId="516" xr:uid="{00000000-0005-0000-0000-000003020000}"/>
    <cellStyle name="60% - アクセント 1 21" xfId="517" xr:uid="{00000000-0005-0000-0000-000004020000}"/>
    <cellStyle name="60% - アクセント 1 22" xfId="518" xr:uid="{00000000-0005-0000-0000-000005020000}"/>
    <cellStyle name="60% - アクセント 1 23" xfId="519" xr:uid="{00000000-0005-0000-0000-000006020000}"/>
    <cellStyle name="60% - アクセント 1 24" xfId="520" xr:uid="{00000000-0005-0000-0000-000007020000}"/>
    <cellStyle name="60% - アクセント 1 25" xfId="521" xr:uid="{00000000-0005-0000-0000-000008020000}"/>
    <cellStyle name="60% - アクセント 1 26" xfId="522" xr:uid="{00000000-0005-0000-0000-000009020000}"/>
    <cellStyle name="60% - アクセント 1 27" xfId="523" xr:uid="{00000000-0005-0000-0000-00000A020000}"/>
    <cellStyle name="60% - アクセント 1 28" xfId="524" xr:uid="{00000000-0005-0000-0000-00000B020000}"/>
    <cellStyle name="60% - アクセント 1 29" xfId="525" xr:uid="{00000000-0005-0000-0000-00000C020000}"/>
    <cellStyle name="60% - アクセント 1 3" xfId="526" xr:uid="{00000000-0005-0000-0000-00000D020000}"/>
    <cellStyle name="60% - アクセント 1 30" xfId="527" xr:uid="{00000000-0005-0000-0000-00000E020000}"/>
    <cellStyle name="60% - アクセント 1 31" xfId="528" xr:uid="{00000000-0005-0000-0000-00000F020000}"/>
    <cellStyle name="60% - アクセント 1 32" xfId="529" xr:uid="{00000000-0005-0000-0000-000010020000}"/>
    <cellStyle name="60% - アクセント 1 33" xfId="530" xr:uid="{00000000-0005-0000-0000-000011020000}"/>
    <cellStyle name="60% - アクセント 1 34" xfId="531" xr:uid="{00000000-0005-0000-0000-000012020000}"/>
    <cellStyle name="60% - アクセント 1 35" xfId="532" xr:uid="{00000000-0005-0000-0000-000013020000}"/>
    <cellStyle name="60% - アクセント 1 36" xfId="533" xr:uid="{00000000-0005-0000-0000-000014020000}"/>
    <cellStyle name="60% - アクセント 1 37" xfId="534" xr:uid="{00000000-0005-0000-0000-000015020000}"/>
    <cellStyle name="60% - アクセント 1 38" xfId="535" xr:uid="{00000000-0005-0000-0000-000016020000}"/>
    <cellStyle name="60% - アクセント 1 39" xfId="536" xr:uid="{00000000-0005-0000-0000-000017020000}"/>
    <cellStyle name="60% - アクセント 1 4" xfId="537" xr:uid="{00000000-0005-0000-0000-000018020000}"/>
    <cellStyle name="60% - アクセント 1 40" xfId="538" xr:uid="{00000000-0005-0000-0000-000019020000}"/>
    <cellStyle name="60% - アクセント 1 41" xfId="539" xr:uid="{00000000-0005-0000-0000-00001A020000}"/>
    <cellStyle name="60% - アクセント 1 42" xfId="540" xr:uid="{00000000-0005-0000-0000-00001B020000}"/>
    <cellStyle name="60% - アクセント 1 43" xfId="541" xr:uid="{00000000-0005-0000-0000-00001C020000}"/>
    <cellStyle name="60% - アクセント 1 5" xfId="542" xr:uid="{00000000-0005-0000-0000-00001D020000}"/>
    <cellStyle name="60% - アクセント 1 6" xfId="543" xr:uid="{00000000-0005-0000-0000-00001E020000}"/>
    <cellStyle name="60% - アクセント 1 7" xfId="544" xr:uid="{00000000-0005-0000-0000-00001F020000}"/>
    <cellStyle name="60% - アクセント 1 8" xfId="545" xr:uid="{00000000-0005-0000-0000-000020020000}"/>
    <cellStyle name="60% - アクセント 1 9" xfId="546" xr:uid="{00000000-0005-0000-0000-000021020000}"/>
    <cellStyle name="60% - アクセント 2 10" xfId="547" xr:uid="{00000000-0005-0000-0000-000022020000}"/>
    <cellStyle name="60% - アクセント 2 11" xfId="548" xr:uid="{00000000-0005-0000-0000-000023020000}"/>
    <cellStyle name="60% - アクセント 2 12" xfId="549" xr:uid="{00000000-0005-0000-0000-000024020000}"/>
    <cellStyle name="60% - アクセント 2 13" xfId="550" xr:uid="{00000000-0005-0000-0000-000025020000}"/>
    <cellStyle name="60% - アクセント 2 14" xfId="551" xr:uid="{00000000-0005-0000-0000-000026020000}"/>
    <cellStyle name="60% - アクセント 2 15" xfId="552" xr:uid="{00000000-0005-0000-0000-000027020000}"/>
    <cellStyle name="60% - アクセント 2 16" xfId="553" xr:uid="{00000000-0005-0000-0000-000028020000}"/>
    <cellStyle name="60% - アクセント 2 17" xfId="554" xr:uid="{00000000-0005-0000-0000-000029020000}"/>
    <cellStyle name="60% - アクセント 2 18" xfId="555" xr:uid="{00000000-0005-0000-0000-00002A020000}"/>
    <cellStyle name="60% - アクセント 2 19" xfId="556" xr:uid="{00000000-0005-0000-0000-00002B020000}"/>
    <cellStyle name="60% - アクセント 2 2" xfId="557" xr:uid="{00000000-0005-0000-0000-00002C020000}"/>
    <cellStyle name="60% - アクセント 2 20" xfId="558" xr:uid="{00000000-0005-0000-0000-00002D020000}"/>
    <cellStyle name="60% - アクセント 2 21" xfId="559" xr:uid="{00000000-0005-0000-0000-00002E020000}"/>
    <cellStyle name="60% - アクセント 2 22" xfId="560" xr:uid="{00000000-0005-0000-0000-00002F020000}"/>
    <cellStyle name="60% - アクセント 2 23" xfId="561" xr:uid="{00000000-0005-0000-0000-000030020000}"/>
    <cellStyle name="60% - アクセント 2 24" xfId="562" xr:uid="{00000000-0005-0000-0000-000031020000}"/>
    <cellStyle name="60% - アクセント 2 25" xfId="563" xr:uid="{00000000-0005-0000-0000-000032020000}"/>
    <cellStyle name="60% - アクセント 2 26" xfId="564" xr:uid="{00000000-0005-0000-0000-000033020000}"/>
    <cellStyle name="60% - アクセント 2 27" xfId="565" xr:uid="{00000000-0005-0000-0000-000034020000}"/>
    <cellStyle name="60% - アクセント 2 28" xfId="566" xr:uid="{00000000-0005-0000-0000-000035020000}"/>
    <cellStyle name="60% - アクセント 2 29" xfId="567" xr:uid="{00000000-0005-0000-0000-000036020000}"/>
    <cellStyle name="60% - アクセント 2 3" xfId="568" xr:uid="{00000000-0005-0000-0000-000037020000}"/>
    <cellStyle name="60% - アクセント 2 30" xfId="569" xr:uid="{00000000-0005-0000-0000-000038020000}"/>
    <cellStyle name="60% - アクセント 2 31" xfId="570" xr:uid="{00000000-0005-0000-0000-000039020000}"/>
    <cellStyle name="60% - アクセント 2 32" xfId="571" xr:uid="{00000000-0005-0000-0000-00003A020000}"/>
    <cellStyle name="60% - アクセント 2 33" xfId="572" xr:uid="{00000000-0005-0000-0000-00003B020000}"/>
    <cellStyle name="60% - アクセント 2 34" xfId="573" xr:uid="{00000000-0005-0000-0000-00003C020000}"/>
    <cellStyle name="60% - アクセント 2 35" xfId="574" xr:uid="{00000000-0005-0000-0000-00003D020000}"/>
    <cellStyle name="60% - アクセント 2 36" xfId="575" xr:uid="{00000000-0005-0000-0000-00003E020000}"/>
    <cellStyle name="60% - アクセント 2 37" xfId="576" xr:uid="{00000000-0005-0000-0000-00003F020000}"/>
    <cellStyle name="60% - アクセント 2 38" xfId="577" xr:uid="{00000000-0005-0000-0000-000040020000}"/>
    <cellStyle name="60% - アクセント 2 39" xfId="578" xr:uid="{00000000-0005-0000-0000-000041020000}"/>
    <cellStyle name="60% - アクセント 2 4" xfId="579" xr:uid="{00000000-0005-0000-0000-000042020000}"/>
    <cellStyle name="60% - アクセント 2 40" xfId="580" xr:uid="{00000000-0005-0000-0000-000043020000}"/>
    <cellStyle name="60% - アクセント 2 41" xfId="581" xr:uid="{00000000-0005-0000-0000-000044020000}"/>
    <cellStyle name="60% - アクセント 2 42" xfId="582" xr:uid="{00000000-0005-0000-0000-000045020000}"/>
    <cellStyle name="60% - アクセント 2 43" xfId="583" xr:uid="{00000000-0005-0000-0000-000046020000}"/>
    <cellStyle name="60% - アクセント 2 5" xfId="584" xr:uid="{00000000-0005-0000-0000-000047020000}"/>
    <cellStyle name="60% - アクセント 2 6" xfId="585" xr:uid="{00000000-0005-0000-0000-000048020000}"/>
    <cellStyle name="60% - アクセント 2 7" xfId="586" xr:uid="{00000000-0005-0000-0000-000049020000}"/>
    <cellStyle name="60% - アクセント 2 8" xfId="587" xr:uid="{00000000-0005-0000-0000-00004A020000}"/>
    <cellStyle name="60% - アクセント 2 9" xfId="588" xr:uid="{00000000-0005-0000-0000-00004B020000}"/>
    <cellStyle name="60% - アクセント 3 10" xfId="589" xr:uid="{00000000-0005-0000-0000-00004C020000}"/>
    <cellStyle name="60% - アクセント 3 11" xfId="590" xr:uid="{00000000-0005-0000-0000-00004D020000}"/>
    <cellStyle name="60% - アクセント 3 12" xfId="591" xr:uid="{00000000-0005-0000-0000-00004E020000}"/>
    <cellStyle name="60% - アクセント 3 13" xfId="592" xr:uid="{00000000-0005-0000-0000-00004F020000}"/>
    <cellStyle name="60% - アクセント 3 14" xfId="593" xr:uid="{00000000-0005-0000-0000-000050020000}"/>
    <cellStyle name="60% - アクセント 3 15" xfId="594" xr:uid="{00000000-0005-0000-0000-000051020000}"/>
    <cellStyle name="60% - アクセント 3 16" xfId="595" xr:uid="{00000000-0005-0000-0000-000052020000}"/>
    <cellStyle name="60% - アクセント 3 17" xfId="596" xr:uid="{00000000-0005-0000-0000-000053020000}"/>
    <cellStyle name="60% - アクセント 3 18" xfId="597" xr:uid="{00000000-0005-0000-0000-000054020000}"/>
    <cellStyle name="60% - アクセント 3 19" xfId="598" xr:uid="{00000000-0005-0000-0000-000055020000}"/>
    <cellStyle name="60% - アクセント 3 2" xfId="599" xr:uid="{00000000-0005-0000-0000-000056020000}"/>
    <cellStyle name="60% - アクセント 3 20" xfId="600" xr:uid="{00000000-0005-0000-0000-000057020000}"/>
    <cellStyle name="60% - アクセント 3 21" xfId="601" xr:uid="{00000000-0005-0000-0000-000058020000}"/>
    <cellStyle name="60% - アクセント 3 22" xfId="602" xr:uid="{00000000-0005-0000-0000-000059020000}"/>
    <cellStyle name="60% - アクセント 3 23" xfId="603" xr:uid="{00000000-0005-0000-0000-00005A020000}"/>
    <cellStyle name="60% - アクセント 3 24" xfId="604" xr:uid="{00000000-0005-0000-0000-00005B020000}"/>
    <cellStyle name="60% - アクセント 3 25" xfId="605" xr:uid="{00000000-0005-0000-0000-00005C020000}"/>
    <cellStyle name="60% - アクセント 3 26" xfId="606" xr:uid="{00000000-0005-0000-0000-00005D020000}"/>
    <cellStyle name="60% - アクセント 3 27" xfId="607" xr:uid="{00000000-0005-0000-0000-00005E020000}"/>
    <cellStyle name="60% - アクセント 3 28" xfId="608" xr:uid="{00000000-0005-0000-0000-00005F020000}"/>
    <cellStyle name="60% - アクセント 3 29" xfId="609" xr:uid="{00000000-0005-0000-0000-000060020000}"/>
    <cellStyle name="60% - アクセント 3 3" xfId="610" xr:uid="{00000000-0005-0000-0000-000061020000}"/>
    <cellStyle name="60% - アクセント 3 30" xfId="611" xr:uid="{00000000-0005-0000-0000-000062020000}"/>
    <cellStyle name="60% - アクセント 3 31" xfId="612" xr:uid="{00000000-0005-0000-0000-000063020000}"/>
    <cellStyle name="60% - アクセント 3 32" xfId="613" xr:uid="{00000000-0005-0000-0000-000064020000}"/>
    <cellStyle name="60% - アクセント 3 33" xfId="614" xr:uid="{00000000-0005-0000-0000-000065020000}"/>
    <cellStyle name="60% - アクセント 3 34" xfId="615" xr:uid="{00000000-0005-0000-0000-000066020000}"/>
    <cellStyle name="60% - アクセント 3 35" xfId="616" xr:uid="{00000000-0005-0000-0000-000067020000}"/>
    <cellStyle name="60% - アクセント 3 36" xfId="617" xr:uid="{00000000-0005-0000-0000-000068020000}"/>
    <cellStyle name="60% - アクセント 3 37" xfId="618" xr:uid="{00000000-0005-0000-0000-000069020000}"/>
    <cellStyle name="60% - アクセント 3 38" xfId="619" xr:uid="{00000000-0005-0000-0000-00006A020000}"/>
    <cellStyle name="60% - アクセント 3 39" xfId="620" xr:uid="{00000000-0005-0000-0000-00006B020000}"/>
    <cellStyle name="60% - アクセント 3 4" xfId="621" xr:uid="{00000000-0005-0000-0000-00006C020000}"/>
    <cellStyle name="60% - アクセント 3 40" xfId="622" xr:uid="{00000000-0005-0000-0000-00006D020000}"/>
    <cellStyle name="60% - アクセント 3 41" xfId="623" xr:uid="{00000000-0005-0000-0000-00006E020000}"/>
    <cellStyle name="60% - アクセント 3 42" xfId="624" xr:uid="{00000000-0005-0000-0000-00006F020000}"/>
    <cellStyle name="60% - アクセント 3 43" xfId="625" xr:uid="{00000000-0005-0000-0000-000070020000}"/>
    <cellStyle name="60% - アクセント 3 5" xfId="626" xr:uid="{00000000-0005-0000-0000-000071020000}"/>
    <cellStyle name="60% - アクセント 3 6" xfId="627" xr:uid="{00000000-0005-0000-0000-000072020000}"/>
    <cellStyle name="60% - アクセント 3 7" xfId="628" xr:uid="{00000000-0005-0000-0000-000073020000}"/>
    <cellStyle name="60% - アクセント 3 8" xfId="629" xr:uid="{00000000-0005-0000-0000-000074020000}"/>
    <cellStyle name="60% - アクセント 3 9" xfId="630" xr:uid="{00000000-0005-0000-0000-000075020000}"/>
    <cellStyle name="60% - アクセント 4 10" xfId="631" xr:uid="{00000000-0005-0000-0000-000076020000}"/>
    <cellStyle name="60% - アクセント 4 11" xfId="632" xr:uid="{00000000-0005-0000-0000-000077020000}"/>
    <cellStyle name="60% - アクセント 4 12" xfId="633" xr:uid="{00000000-0005-0000-0000-000078020000}"/>
    <cellStyle name="60% - アクセント 4 13" xfId="634" xr:uid="{00000000-0005-0000-0000-000079020000}"/>
    <cellStyle name="60% - アクセント 4 14" xfId="635" xr:uid="{00000000-0005-0000-0000-00007A020000}"/>
    <cellStyle name="60% - アクセント 4 15" xfId="636" xr:uid="{00000000-0005-0000-0000-00007B020000}"/>
    <cellStyle name="60% - アクセント 4 16" xfId="637" xr:uid="{00000000-0005-0000-0000-00007C020000}"/>
    <cellStyle name="60% - アクセント 4 17" xfId="638" xr:uid="{00000000-0005-0000-0000-00007D020000}"/>
    <cellStyle name="60% - アクセント 4 18" xfId="639" xr:uid="{00000000-0005-0000-0000-00007E020000}"/>
    <cellStyle name="60% - アクセント 4 19" xfId="640" xr:uid="{00000000-0005-0000-0000-00007F020000}"/>
    <cellStyle name="60% - アクセント 4 2" xfId="641" xr:uid="{00000000-0005-0000-0000-000080020000}"/>
    <cellStyle name="60% - アクセント 4 20" xfId="642" xr:uid="{00000000-0005-0000-0000-000081020000}"/>
    <cellStyle name="60% - アクセント 4 21" xfId="643" xr:uid="{00000000-0005-0000-0000-000082020000}"/>
    <cellStyle name="60% - アクセント 4 22" xfId="644" xr:uid="{00000000-0005-0000-0000-000083020000}"/>
    <cellStyle name="60% - アクセント 4 23" xfId="645" xr:uid="{00000000-0005-0000-0000-000084020000}"/>
    <cellStyle name="60% - アクセント 4 24" xfId="646" xr:uid="{00000000-0005-0000-0000-000085020000}"/>
    <cellStyle name="60% - アクセント 4 25" xfId="647" xr:uid="{00000000-0005-0000-0000-000086020000}"/>
    <cellStyle name="60% - アクセント 4 26" xfId="648" xr:uid="{00000000-0005-0000-0000-000087020000}"/>
    <cellStyle name="60% - アクセント 4 27" xfId="649" xr:uid="{00000000-0005-0000-0000-000088020000}"/>
    <cellStyle name="60% - アクセント 4 28" xfId="650" xr:uid="{00000000-0005-0000-0000-000089020000}"/>
    <cellStyle name="60% - アクセント 4 29" xfId="651" xr:uid="{00000000-0005-0000-0000-00008A020000}"/>
    <cellStyle name="60% - アクセント 4 3" xfId="652" xr:uid="{00000000-0005-0000-0000-00008B020000}"/>
    <cellStyle name="60% - アクセント 4 30" xfId="653" xr:uid="{00000000-0005-0000-0000-00008C020000}"/>
    <cellStyle name="60% - アクセント 4 31" xfId="654" xr:uid="{00000000-0005-0000-0000-00008D020000}"/>
    <cellStyle name="60% - アクセント 4 32" xfId="655" xr:uid="{00000000-0005-0000-0000-00008E020000}"/>
    <cellStyle name="60% - アクセント 4 33" xfId="656" xr:uid="{00000000-0005-0000-0000-00008F020000}"/>
    <cellStyle name="60% - アクセント 4 34" xfId="657" xr:uid="{00000000-0005-0000-0000-000090020000}"/>
    <cellStyle name="60% - アクセント 4 35" xfId="658" xr:uid="{00000000-0005-0000-0000-000091020000}"/>
    <cellStyle name="60% - アクセント 4 36" xfId="659" xr:uid="{00000000-0005-0000-0000-000092020000}"/>
    <cellStyle name="60% - アクセント 4 37" xfId="660" xr:uid="{00000000-0005-0000-0000-000093020000}"/>
    <cellStyle name="60% - アクセント 4 38" xfId="661" xr:uid="{00000000-0005-0000-0000-000094020000}"/>
    <cellStyle name="60% - アクセント 4 39" xfId="662" xr:uid="{00000000-0005-0000-0000-000095020000}"/>
    <cellStyle name="60% - アクセント 4 4" xfId="663" xr:uid="{00000000-0005-0000-0000-000096020000}"/>
    <cellStyle name="60% - アクセント 4 40" xfId="664" xr:uid="{00000000-0005-0000-0000-000097020000}"/>
    <cellStyle name="60% - アクセント 4 41" xfId="665" xr:uid="{00000000-0005-0000-0000-000098020000}"/>
    <cellStyle name="60% - アクセント 4 42" xfId="666" xr:uid="{00000000-0005-0000-0000-000099020000}"/>
    <cellStyle name="60% - アクセント 4 43" xfId="667" xr:uid="{00000000-0005-0000-0000-00009A020000}"/>
    <cellStyle name="60% - アクセント 4 5" xfId="668" xr:uid="{00000000-0005-0000-0000-00009B020000}"/>
    <cellStyle name="60% - アクセント 4 6" xfId="669" xr:uid="{00000000-0005-0000-0000-00009C020000}"/>
    <cellStyle name="60% - アクセント 4 7" xfId="670" xr:uid="{00000000-0005-0000-0000-00009D020000}"/>
    <cellStyle name="60% - アクセント 4 8" xfId="671" xr:uid="{00000000-0005-0000-0000-00009E020000}"/>
    <cellStyle name="60% - アクセント 4 9" xfId="672" xr:uid="{00000000-0005-0000-0000-00009F020000}"/>
    <cellStyle name="60% - アクセント 5 10" xfId="673" xr:uid="{00000000-0005-0000-0000-0000A0020000}"/>
    <cellStyle name="60% - アクセント 5 11" xfId="674" xr:uid="{00000000-0005-0000-0000-0000A1020000}"/>
    <cellStyle name="60% - アクセント 5 12" xfId="675" xr:uid="{00000000-0005-0000-0000-0000A2020000}"/>
    <cellStyle name="60% - アクセント 5 13" xfId="676" xr:uid="{00000000-0005-0000-0000-0000A3020000}"/>
    <cellStyle name="60% - アクセント 5 14" xfId="677" xr:uid="{00000000-0005-0000-0000-0000A4020000}"/>
    <cellStyle name="60% - アクセント 5 15" xfId="678" xr:uid="{00000000-0005-0000-0000-0000A5020000}"/>
    <cellStyle name="60% - アクセント 5 16" xfId="679" xr:uid="{00000000-0005-0000-0000-0000A6020000}"/>
    <cellStyle name="60% - アクセント 5 17" xfId="680" xr:uid="{00000000-0005-0000-0000-0000A7020000}"/>
    <cellStyle name="60% - アクセント 5 18" xfId="681" xr:uid="{00000000-0005-0000-0000-0000A8020000}"/>
    <cellStyle name="60% - アクセント 5 19" xfId="682" xr:uid="{00000000-0005-0000-0000-0000A9020000}"/>
    <cellStyle name="60% - アクセント 5 2" xfId="683" xr:uid="{00000000-0005-0000-0000-0000AA020000}"/>
    <cellStyle name="60% - アクセント 5 20" xfId="684" xr:uid="{00000000-0005-0000-0000-0000AB020000}"/>
    <cellStyle name="60% - アクセント 5 21" xfId="685" xr:uid="{00000000-0005-0000-0000-0000AC020000}"/>
    <cellStyle name="60% - アクセント 5 22" xfId="686" xr:uid="{00000000-0005-0000-0000-0000AD020000}"/>
    <cellStyle name="60% - アクセント 5 23" xfId="687" xr:uid="{00000000-0005-0000-0000-0000AE020000}"/>
    <cellStyle name="60% - アクセント 5 24" xfId="688" xr:uid="{00000000-0005-0000-0000-0000AF020000}"/>
    <cellStyle name="60% - アクセント 5 25" xfId="689" xr:uid="{00000000-0005-0000-0000-0000B0020000}"/>
    <cellStyle name="60% - アクセント 5 26" xfId="690" xr:uid="{00000000-0005-0000-0000-0000B1020000}"/>
    <cellStyle name="60% - アクセント 5 27" xfId="691" xr:uid="{00000000-0005-0000-0000-0000B2020000}"/>
    <cellStyle name="60% - アクセント 5 28" xfId="692" xr:uid="{00000000-0005-0000-0000-0000B3020000}"/>
    <cellStyle name="60% - アクセント 5 29" xfId="693" xr:uid="{00000000-0005-0000-0000-0000B4020000}"/>
    <cellStyle name="60% - アクセント 5 3" xfId="694" xr:uid="{00000000-0005-0000-0000-0000B5020000}"/>
    <cellStyle name="60% - アクセント 5 30" xfId="695" xr:uid="{00000000-0005-0000-0000-0000B6020000}"/>
    <cellStyle name="60% - アクセント 5 31" xfId="696" xr:uid="{00000000-0005-0000-0000-0000B7020000}"/>
    <cellStyle name="60% - アクセント 5 32" xfId="697" xr:uid="{00000000-0005-0000-0000-0000B8020000}"/>
    <cellStyle name="60% - アクセント 5 33" xfId="698" xr:uid="{00000000-0005-0000-0000-0000B9020000}"/>
    <cellStyle name="60% - アクセント 5 34" xfId="699" xr:uid="{00000000-0005-0000-0000-0000BA020000}"/>
    <cellStyle name="60% - アクセント 5 35" xfId="700" xr:uid="{00000000-0005-0000-0000-0000BB020000}"/>
    <cellStyle name="60% - アクセント 5 36" xfId="701" xr:uid="{00000000-0005-0000-0000-0000BC020000}"/>
    <cellStyle name="60% - アクセント 5 37" xfId="702" xr:uid="{00000000-0005-0000-0000-0000BD020000}"/>
    <cellStyle name="60% - アクセント 5 38" xfId="703" xr:uid="{00000000-0005-0000-0000-0000BE020000}"/>
    <cellStyle name="60% - アクセント 5 39" xfId="704" xr:uid="{00000000-0005-0000-0000-0000BF020000}"/>
    <cellStyle name="60% - アクセント 5 4" xfId="705" xr:uid="{00000000-0005-0000-0000-0000C0020000}"/>
    <cellStyle name="60% - アクセント 5 40" xfId="706" xr:uid="{00000000-0005-0000-0000-0000C1020000}"/>
    <cellStyle name="60% - アクセント 5 41" xfId="707" xr:uid="{00000000-0005-0000-0000-0000C2020000}"/>
    <cellStyle name="60% - アクセント 5 42" xfId="708" xr:uid="{00000000-0005-0000-0000-0000C3020000}"/>
    <cellStyle name="60% - アクセント 5 43" xfId="709" xr:uid="{00000000-0005-0000-0000-0000C4020000}"/>
    <cellStyle name="60% - アクセント 5 5" xfId="710" xr:uid="{00000000-0005-0000-0000-0000C5020000}"/>
    <cellStyle name="60% - アクセント 5 6" xfId="711" xr:uid="{00000000-0005-0000-0000-0000C6020000}"/>
    <cellStyle name="60% - アクセント 5 7" xfId="712" xr:uid="{00000000-0005-0000-0000-0000C7020000}"/>
    <cellStyle name="60% - アクセント 5 8" xfId="713" xr:uid="{00000000-0005-0000-0000-0000C8020000}"/>
    <cellStyle name="60% - アクセント 5 9" xfId="714" xr:uid="{00000000-0005-0000-0000-0000C9020000}"/>
    <cellStyle name="60% - アクセント 6 10" xfId="715" xr:uid="{00000000-0005-0000-0000-0000CA020000}"/>
    <cellStyle name="60% - アクセント 6 11" xfId="716" xr:uid="{00000000-0005-0000-0000-0000CB020000}"/>
    <cellStyle name="60% - アクセント 6 12" xfId="717" xr:uid="{00000000-0005-0000-0000-0000CC020000}"/>
    <cellStyle name="60% - アクセント 6 13" xfId="718" xr:uid="{00000000-0005-0000-0000-0000CD020000}"/>
    <cellStyle name="60% - アクセント 6 14" xfId="719" xr:uid="{00000000-0005-0000-0000-0000CE020000}"/>
    <cellStyle name="60% - アクセント 6 15" xfId="720" xr:uid="{00000000-0005-0000-0000-0000CF020000}"/>
    <cellStyle name="60% - アクセント 6 16" xfId="721" xr:uid="{00000000-0005-0000-0000-0000D0020000}"/>
    <cellStyle name="60% - アクセント 6 17" xfId="722" xr:uid="{00000000-0005-0000-0000-0000D1020000}"/>
    <cellStyle name="60% - アクセント 6 18" xfId="723" xr:uid="{00000000-0005-0000-0000-0000D2020000}"/>
    <cellStyle name="60% - アクセント 6 19" xfId="724" xr:uid="{00000000-0005-0000-0000-0000D3020000}"/>
    <cellStyle name="60% - アクセント 6 2" xfId="725" xr:uid="{00000000-0005-0000-0000-0000D4020000}"/>
    <cellStyle name="60% - アクセント 6 20" xfId="726" xr:uid="{00000000-0005-0000-0000-0000D5020000}"/>
    <cellStyle name="60% - アクセント 6 21" xfId="727" xr:uid="{00000000-0005-0000-0000-0000D6020000}"/>
    <cellStyle name="60% - アクセント 6 22" xfId="728" xr:uid="{00000000-0005-0000-0000-0000D7020000}"/>
    <cellStyle name="60% - アクセント 6 23" xfId="729" xr:uid="{00000000-0005-0000-0000-0000D8020000}"/>
    <cellStyle name="60% - アクセント 6 24" xfId="730" xr:uid="{00000000-0005-0000-0000-0000D9020000}"/>
    <cellStyle name="60% - アクセント 6 25" xfId="731" xr:uid="{00000000-0005-0000-0000-0000DA020000}"/>
    <cellStyle name="60% - アクセント 6 26" xfId="732" xr:uid="{00000000-0005-0000-0000-0000DB020000}"/>
    <cellStyle name="60% - アクセント 6 27" xfId="733" xr:uid="{00000000-0005-0000-0000-0000DC020000}"/>
    <cellStyle name="60% - アクセント 6 28" xfId="734" xr:uid="{00000000-0005-0000-0000-0000DD020000}"/>
    <cellStyle name="60% - アクセント 6 29" xfId="735" xr:uid="{00000000-0005-0000-0000-0000DE020000}"/>
    <cellStyle name="60% - アクセント 6 3" xfId="736" xr:uid="{00000000-0005-0000-0000-0000DF020000}"/>
    <cellStyle name="60% - アクセント 6 30" xfId="737" xr:uid="{00000000-0005-0000-0000-0000E0020000}"/>
    <cellStyle name="60% - アクセント 6 31" xfId="738" xr:uid="{00000000-0005-0000-0000-0000E1020000}"/>
    <cellStyle name="60% - アクセント 6 32" xfId="739" xr:uid="{00000000-0005-0000-0000-0000E2020000}"/>
    <cellStyle name="60% - アクセント 6 33" xfId="740" xr:uid="{00000000-0005-0000-0000-0000E3020000}"/>
    <cellStyle name="60% - アクセント 6 34" xfId="741" xr:uid="{00000000-0005-0000-0000-0000E4020000}"/>
    <cellStyle name="60% - アクセント 6 35" xfId="742" xr:uid="{00000000-0005-0000-0000-0000E5020000}"/>
    <cellStyle name="60% - アクセント 6 36" xfId="743" xr:uid="{00000000-0005-0000-0000-0000E6020000}"/>
    <cellStyle name="60% - アクセント 6 37" xfId="744" xr:uid="{00000000-0005-0000-0000-0000E7020000}"/>
    <cellStyle name="60% - アクセント 6 38" xfId="745" xr:uid="{00000000-0005-0000-0000-0000E8020000}"/>
    <cellStyle name="60% - アクセント 6 39" xfId="746" xr:uid="{00000000-0005-0000-0000-0000E9020000}"/>
    <cellStyle name="60% - アクセント 6 4" xfId="747" xr:uid="{00000000-0005-0000-0000-0000EA020000}"/>
    <cellStyle name="60% - アクセント 6 40" xfId="748" xr:uid="{00000000-0005-0000-0000-0000EB020000}"/>
    <cellStyle name="60% - アクセント 6 41" xfId="749" xr:uid="{00000000-0005-0000-0000-0000EC020000}"/>
    <cellStyle name="60% - アクセント 6 42" xfId="750" xr:uid="{00000000-0005-0000-0000-0000ED020000}"/>
    <cellStyle name="60% - アクセント 6 43" xfId="751" xr:uid="{00000000-0005-0000-0000-0000EE020000}"/>
    <cellStyle name="60% - アクセント 6 5" xfId="752" xr:uid="{00000000-0005-0000-0000-0000EF020000}"/>
    <cellStyle name="60% - アクセント 6 6" xfId="753" xr:uid="{00000000-0005-0000-0000-0000F0020000}"/>
    <cellStyle name="60% - アクセント 6 7" xfId="754" xr:uid="{00000000-0005-0000-0000-0000F1020000}"/>
    <cellStyle name="60% - アクセント 6 8" xfId="755" xr:uid="{00000000-0005-0000-0000-0000F2020000}"/>
    <cellStyle name="60% - アクセント 6 9" xfId="756" xr:uid="{00000000-0005-0000-0000-0000F3020000}"/>
    <cellStyle name="アクセント 1 10" xfId="757" xr:uid="{00000000-0005-0000-0000-0000F4020000}"/>
    <cellStyle name="アクセント 1 11" xfId="758" xr:uid="{00000000-0005-0000-0000-0000F5020000}"/>
    <cellStyle name="アクセント 1 12" xfId="759" xr:uid="{00000000-0005-0000-0000-0000F6020000}"/>
    <cellStyle name="アクセント 1 13" xfId="760" xr:uid="{00000000-0005-0000-0000-0000F7020000}"/>
    <cellStyle name="アクセント 1 14" xfId="761" xr:uid="{00000000-0005-0000-0000-0000F8020000}"/>
    <cellStyle name="アクセント 1 15" xfId="762" xr:uid="{00000000-0005-0000-0000-0000F9020000}"/>
    <cellStyle name="アクセント 1 16" xfId="763" xr:uid="{00000000-0005-0000-0000-0000FA020000}"/>
    <cellStyle name="アクセント 1 17" xfId="764" xr:uid="{00000000-0005-0000-0000-0000FB020000}"/>
    <cellStyle name="アクセント 1 18" xfId="765" xr:uid="{00000000-0005-0000-0000-0000FC020000}"/>
    <cellStyle name="アクセント 1 19" xfId="766" xr:uid="{00000000-0005-0000-0000-0000FD020000}"/>
    <cellStyle name="アクセント 1 2" xfId="767" xr:uid="{00000000-0005-0000-0000-0000FE020000}"/>
    <cellStyle name="アクセント 1 20" xfId="768" xr:uid="{00000000-0005-0000-0000-0000FF020000}"/>
    <cellStyle name="アクセント 1 21" xfId="769" xr:uid="{00000000-0005-0000-0000-000000030000}"/>
    <cellStyle name="アクセント 1 22" xfId="770" xr:uid="{00000000-0005-0000-0000-000001030000}"/>
    <cellStyle name="アクセント 1 23" xfId="771" xr:uid="{00000000-0005-0000-0000-000002030000}"/>
    <cellStyle name="アクセント 1 24" xfId="772" xr:uid="{00000000-0005-0000-0000-000003030000}"/>
    <cellStyle name="アクセント 1 25" xfId="773" xr:uid="{00000000-0005-0000-0000-000004030000}"/>
    <cellStyle name="アクセント 1 26" xfId="774" xr:uid="{00000000-0005-0000-0000-000005030000}"/>
    <cellStyle name="アクセント 1 27" xfId="775" xr:uid="{00000000-0005-0000-0000-000006030000}"/>
    <cellStyle name="アクセント 1 28" xfId="776" xr:uid="{00000000-0005-0000-0000-000007030000}"/>
    <cellStyle name="アクセント 1 29" xfId="777" xr:uid="{00000000-0005-0000-0000-000008030000}"/>
    <cellStyle name="アクセント 1 3" xfId="778" xr:uid="{00000000-0005-0000-0000-000009030000}"/>
    <cellStyle name="アクセント 1 30" xfId="779" xr:uid="{00000000-0005-0000-0000-00000A030000}"/>
    <cellStyle name="アクセント 1 31" xfId="780" xr:uid="{00000000-0005-0000-0000-00000B030000}"/>
    <cellStyle name="アクセント 1 32" xfId="781" xr:uid="{00000000-0005-0000-0000-00000C030000}"/>
    <cellStyle name="アクセント 1 33" xfId="782" xr:uid="{00000000-0005-0000-0000-00000D030000}"/>
    <cellStyle name="アクセント 1 34" xfId="783" xr:uid="{00000000-0005-0000-0000-00000E030000}"/>
    <cellStyle name="アクセント 1 35" xfId="784" xr:uid="{00000000-0005-0000-0000-00000F030000}"/>
    <cellStyle name="アクセント 1 36" xfId="785" xr:uid="{00000000-0005-0000-0000-000010030000}"/>
    <cellStyle name="アクセント 1 37" xfId="786" xr:uid="{00000000-0005-0000-0000-000011030000}"/>
    <cellStyle name="アクセント 1 38" xfId="787" xr:uid="{00000000-0005-0000-0000-000012030000}"/>
    <cellStyle name="アクセント 1 39" xfId="788" xr:uid="{00000000-0005-0000-0000-000013030000}"/>
    <cellStyle name="アクセント 1 4" xfId="789" xr:uid="{00000000-0005-0000-0000-000014030000}"/>
    <cellStyle name="アクセント 1 40" xfId="790" xr:uid="{00000000-0005-0000-0000-000015030000}"/>
    <cellStyle name="アクセント 1 41" xfId="791" xr:uid="{00000000-0005-0000-0000-000016030000}"/>
    <cellStyle name="アクセント 1 42" xfId="792" xr:uid="{00000000-0005-0000-0000-000017030000}"/>
    <cellStyle name="アクセント 1 43" xfId="793" xr:uid="{00000000-0005-0000-0000-000018030000}"/>
    <cellStyle name="アクセント 1 5" xfId="794" xr:uid="{00000000-0005-0000-0000-000019030000}"/>
    <cellStyle name="アクセント 1 6" xfId="795" xr:uid="{00000000-0005-0000-0000-00001A030000}"/>
    <cellStyle name="アクセント 1 7" xfId="796" xr:uid="{00000000-0005-0000-0000-00001B030000}"/>
    <cellStyle name="アクセント 1 8" xfId="797" xr:uid="{00000000-0005-0000-0000-00001C030000}"/>
    <cellStyle name="アクセント 1 9" xfId="798" xr:uid="{00000000-0005-0000-0000-00001D030000}"/>
    <cellStyle name="アクセント 2 10" xfId="799" xr:uid="{00000000-0005-0000-0000-00001E030000}"/>
    <cellStyle name="アクセント 2 11" xfId="800" xr:uid="{00000000-0005-0000-0000-00001F030000}"/>
    <cellStyle name="アクセント 2 12" xfId="801" xr:uid="{00000000-0005-0000-0000-000020030000}"/>
    <cellStyle name="アクセント 2 13" xfId="802" xr:uid="{00000000-0005-0000-0000-000021030000}"/>
    <cellStyle name="アクセント 2 14" xfId="803" xr:uid="{00000000-0005-0000-0000-000022030000}"/>
    <cellStyle name="アクセント 2 15" xfId="804" xr:uid="{00000000-0005-0000-0000-000023030000}"/>
    <cellStyle name="アクセント 2 16" xfId="805" xr:uid="{00000000-0005-0000-0000-000024030000}"/>
    <cellStyle name="アクセント 2 17" xfId="806" xr:uid="{00000000-0005-0000-0000-000025030000}"/>
    <cellStyle name="アクセント 2 18" xfId="807" xr:uid="{00000000-0005-0000-0000-000026030000}"/>
    <cellStyle name="アクセント 2 19" xfId="808" xr:uid="{00000000-0005-0000-0000-000027030000}"/>
    <cellStyle name="アクセント 2 2" xfId="809" xr:uid="{00000000-0005-0000-0000-000028030000}"/>
    <cellStyle name="アクセント 2 20" xfId="810" xr:uid="{00000000-0005-0000-0000-000029030000}"/>
    <cellStyle name="アクセント 2 21" xfId="811" xr:uid="{00000000-0005-0000-0000-00002A030000}"/>
    <cellStyle name="アクセント 2 22" xfId="812" xr:uid="{00000000-0005-0000-0000-00002B030000}"/>
    <cellStyle name="アクセント 2 23" xfId="813" xr:uid="{00000000-0005-0000-0000-00002C030000}"/>
    <cellStyle name="アクセント 2 24" xfId="814" xr:uid="{00000000-0005-0000-0000-00002D030000}"/>
    <cellStyle name="アクセント 2 25" xfId="815" xr:uid="{00000000-0005-0000-0000-00002E030000}"/>
    <cellStyle name="アクセント 2 26" xfId="816" xr:uid="{00000000-0005-0000-0000-00002F030000}"/>
    <cellStyle name="アクセント 2 27" xfId="817" xr:uid="{00000000-0005-0000-0000-000030030000}"/>
    <cellStyle name="アクセント 2 28" xfId="818" xr:uid="{00000000-0005-0000-0000-000031030000}"/>
    <cellStyle name="アクセント 2 29" xfId="819" xr:uid="{00000000-0005-0000-0000-000032030000}"/>
    <cellStyle name="アクセント 2 3" xfId="820" xr:uid="{00000000-0005-0000-0000-000033030000}"/>
    <cellStyle name="アクセント 2 30" xfId="821" xr:uid="{00000000-0005-0000-0000-000034030000}"/>
    <cellStyle name="アクセント 2 31" xfId="822" xr:uid="{00000000-0005-0000-0000-000035030000}"/>
    <cellStyle name="アクセント 2 32" xfId="823" xr:uid="{00000000-0005-0000-0000-000036030000}"/>
    <cellStyle name="アクセント 2 33" xfId="824" xr:uid="{00000000-0005-0000-0000-000037030000}"/>
    <cellStyle name="アクセント 2 34" xfId="825" xr:uid="{00000000-0005-0000-0000-000038030000}"/>
    <cellStyle name="アクセント 2 35" xfId="826" xr:uid="{00000000-0005-0000-0000-000039030000}"/>
    <cellStyle name="アクセント 2 36" xfId="827" xr:uid="{00000000-0005-0000-0000-00003A030000}"/>
    <cellStyle name="アクセント 2 37" xfId="828" xr:uid="{00000000-0005-0000-0000-00003B030000}"/>
    <cellStyle name="アクセント 2 38" xfId="829" xr:uid="{00000000-0005-0000-0000-00003C030000}"/>
    <cellStyle name="アクセント 2 39" xfId="830" xr:uid="{00000000-0005-0000-0000-00003D030000}"/>
    <cellStyle name="アクセント 2 4" xfId="831" xr:uid="{00000000-0005-0000-0000-00003E030000}"/>
    <cellStyle name="アクセント 2 40" xfId="832" xr:uid="{00000000-0005-0000-0000-00003F030000}"/>
    <cellStyle name="アクセント 2 41" xfId="833" xr:uid="{00000000-0005-0000-0000-000040030000}"/>
    <cellStyle name="アクセント 2 42" xfId="834" xr:uid="{00000000-0005-0000-0000-000041030000}"/>
    <cellStyle name="アクセント 2 43" xfId="835" xr:uid="{00000000-0005-0000-0000-000042030000}"/>
    <cellStyle name="アクセント 2 5" xfId="836" xr:uid="{00000000-0005-0000-0000-000043030000}"/>
    <cellStyle name="アクセント 2 6" xfId="837" xr:uid="{00000000-0005-0000-0000-000044030000}"/>
    <cellStyle name="アクセント 2 7" xfId="838" xr:uid="{00000000-0005-0000-0000-000045030000}"/>
    <cellStyle name="アクセント 2 8" xfId="839" xr:uid="{00000000-0005-0000-0000-000046030000}"/>
    <cellStyle name="アクセント 2 9" xfId="840" xr:uid="{00000000-0005-0000-0000-000047030000}"/>
    <cellStyle name="アクセント 3 10" xfId="841" xr:uid="{00000000-0005-0000-0000-000048030000}"/>
    <cellStyle name="アクセント 3 11" xfId="842" xr:uid="{00000000-0005-0000-0000-000049030000}"/>
    <cellStyle name="アクセント 3 12" xfId="843" xr:uid="{00000000-0005-0000-0000-00004A030000}"/>
    <cellStyle name="アクセント 3 13" xfId="844" xr:uid="{00000000-0005-0000-0000-00004B030000}"/>
    <cellStyle name="アクセント 3 14" xfId="845" xr:uid="{00000000-0005-0000-0000-00004C030000}"/>
    <cellStyle name="アクセント 3 15" xfId="846" xr:uid="{00000000-0005-0000-0000-00004D030000}"/>
    <cellStyle name="アクセント 3 16" xfId="847" xr:uid="{00000000-0005-0000-0000-00004E030000}"/>
    <cellStyle name="アクセント 3 17" xfId="848" xr:uid="{00000000-0005-0000-0000-00004F030000}"/>
    <cellStyle name="アクセント 3 18" xfId="849" xr:uid="{00000000-0005-0000-0000-000050030000}"/>
    <cellStyle name="アクセント 3 19" xfId="850" xr:uid="{00000000-0005-0000-0000-000051030000}"/>
    <cellStyle name="アクセント 3 2" xfId="851" xr:uid="{00000000-0005-0000-0000-000052030000}"/>
    <cellStyle name="アクセント 3 20" xfId="852" xr:uid="{00000000-0005-0000-0000-000053030000}"/>
    <cellStyle name="アクセント 3 21" xfId="853" xr:uid="{00000000-0005-0000-0000-000054030000}"/>
    <cellStyle name="アクセント 3 22" xfId="854" xr:uid="{00000000-0005-0000-0000-000055030000}"/>
    <cellStyle name="アクセント 3 23" xfId="855" xr:uid="{00000000-0005-0000-0000-000056030000}"/>
    <cellStyle name="アクセント 3 24" xfId="856" xr:uid="{00000000-0005-0000-0000-000057030000}"/>
    <cellStyle name="アクセント 3 25" xfId="857" xr:uid="{00000000-0005-0000-0000-000058030000}"/>
    <cellStyle name="アクセント 3 26" xfId="858" xr:uid="{00000000-0005-0000-0000-000059030000}"/>
    <cellStyle name="アクセント 3 27" xfId="859" xr:uid="{00000000-0005-0000-0000-00005A030000}"/>
    <cellStyle name="アクセント 3 28" xfId="860" xr:uid="{00000000-0005-0000-0000-00005B030000}"/>
    <cellStyle name="アクセント 3 29" xfId="861" xr:uid="{00000000-0005-0000-0000-00005C030000}"/>
    <cellStyle name="アクセント 3 3" xfId="862" xr:uid="{00000000-0005-0000-0000-00005D030000}"/>
    <cellStyle name="アクセント 3 30" xfId="863" xr:uid="{00000000-0005-0000-0000-00005E030000}"/>
    <cellStyle name="アクセント 3 31" xfId="864" xr:uid="{00000000-0005-0000-0000-00005F030000}"/>
    <cellStyle name="アクセント 3 32" xfId="865" xr:uid="{00000000-0005-0000-0000-000060030000}"/>
    <cellStyle name="アクセント 3 33" xfId="866" xr:uid="{00000000-0005-0000-0000-000061030000}"/>
    <cellStyle name="アクセント 3 34" xfId="867" xr:uid="{00000000-0005-0000-0000-000062030000}"/>
    <cellStyle name="アクセント 3 35" xfId="868" xr:uid="{00000000-0005-0000-0000-000063030000}"/>
    <cellStyle name="アクセント 3 36" xfId="869" xr:uid="{00000000-0005-0000-0000-000064030000}"/>
    <cellStyle name="アクセント 3 37" xfId="870" xr:uid="{00000000-0005-0000-0000-000065030000}"/>
    <cellStyle name="アクセント 3 38" xfId="871" xr:uid="{00000000-0005-0000-0000-000066030000}"/>
    <cellStyle name="アクセント 3 39" xfId="872" xr:uid="{00000000-0005-0000-0000-000067030000}"/>
    <cellStyle name="アクセント 3 4" xfId="873" xr:uid="{00000000-0005-0000-0000-000068030000}"/>
    <cellStyle name="アクセント 3 40" xfId="874" xr:uid="{00000000-0005-0000-0000-000069030000}"/>
    <cellStyle name="アクセント 3 41" xfId="875" xr:uid="{00000000-0005-0000-0000-00006A030000}"/>
    <cellStyle name="アクセント 3 42" xfId="876" xr:uid="{00000000-0005-0000-0000-00006B030000}"/>
    <cellStyle name="アクセント 3 43" xfId="877" xr:uid="{00000000-0005-0000-0000-00006C030000}"/>
    <cellStyle name="アクセント 3 5" xfId="878" xr:uid="{00000000-0005-0000-0000-00006D030000}"/>
    <cellStyle name="アクセント 3 6" xfId="879" xr:uid="{00000000-0005-0000-0000-00006E030000}"/>
    <cellStyle name="アクセント 3 7" xfId="880" xr:uid="{00000000-0005-0000-0000-00006F030000}"/>
    <cellStyle name="アクセント 3 8" xfId="881" xr:uid="{00000000-0005-0000-0000-000070030000}"/>
    <cellStyle name="アクセント 3 9" xfId="882" xr:uid="{00000000-0005-0000-0000-000071030000}"/>
    <cellStyle name="アクセント 4 10" xfId="883" xr:uid="{00000000-0005-0000-0000-000072030000}"/>
    <cellStyle name="アクセント 4 11" xfId="884" xr:uid="{00000000-0005-0000-0000-000073030000}"/>
    <cellStyle name="アクセント 4 12" xfId="885" xr:uid="{00000000-0005-0000-0000-000074030000}"/>
    <cellStyle name="アクセント 4 13" xfId="886" xr:uid="{00000000-0005-0000-0000-000075030000}"/>
    <cellStyle name="アクセント 4 14" xfId="887" xr:uid="{00000000-0005-0000-0000-000076030000}"/>
    <cellStyle name="アクセント 4 15" xfId="888" xr:uid="{00000000-0005-0000-0000-000077030000}"/>
    <cellStyle name="アクセント 4 16" xfId="889" xr:uid="{00000000-0005-0000-0000-000078030000}"/>
    <cellStyle name="アクセント 4 17" xfId="890" xr:uid="{00000000-0005-0000-0000-000079030000}"/>
    <cellStyle name="アクセント 4 18" xfId="891" xr:uid="{00000000-0005-0000-0000-00007A030000}"/>
    <cellStyle name="アクセント 4 19" xfId="892" xr:uid="{00000000-0005-0000-0000-00007B030000}"/>
    <cellStyle name="アクセント 4 2" xfId="893" xr:uid="{00000000-0005-0000-0000-00007C030000}"/>
    <cellStyle name="アクセント 4 20" xfId="894" xr:uid="{00000000-0005-0000-0000-00007D030000}"/>
    <cellStyle name="アクセント 4 21" xfId="895" xr:uid="{00000000-0005-0000-0000-00007E030000}"/>
    <cellStyle name="アクセント 4 22" xfId="896" xr:uid="{00000000-0005-0000-0000-00007F030000}"/>
    <cellStyle name="アクセント 4 23" xfId="897" xr:uid="{00000000-0005-0000-0000-000080030000}"/>
    <cellStyle name="アクセント 4 24" xfId="898" xr:uid="{00000000-0005-0000-0000-000081030000}"/>
    <cellStyle name="アクセント 4 25" xfId="899" xr:uid="{00000000-0005-0000-0000-000082030000}"/>
    <cellStyle name="アクセント 4 26" xfId="900" xr:uid="{00000000-0005-0000-0000-000083030000}"/>
    <cellStyle name="アクセント 4 27" xfId="901" xr:uid="{00000000-0005-0000-0000-000084030000}"/>
    <cellStyle name="アクセント 4 28" xfId="902" xr:uid="{00000000-0005-0000-0000-000085030000}"/>
    <cellStyle name="アクセント 4 29" xfId="903" xr:uid="{00000000-0005-0000-0000-000086030000}"/>
    <cellStyle name="アクセント 4 3" xfId="904" xr:uid="{00000000-0005-0000-0000-000087030000}"/>
    <cellStyle name="アクセント 4 30" xfId="905" xr:uid="{00000000-0005-0000-0000-000088030000}"/>
    <cellStyle name="アクセント 4 31" xfId="906" xr:uid="{00000000-0005-0000-0000-000089030000}"/>
    <cellStyle name="アクセント 4 32" xfId="907" xr:uid="{00000000-0005-0000-0000-00008A030000}"/>
    <cellStyle name="アクセント 4 33" xfId="908" xr:uid="{00000000-0005-0000-0000-00008B030000}"/>
    <cellStyle name="アクセント 4 34" xfId="909" xr:uid="{00000000-0005-0000-0000-00008C030000}"/>
    <cellStyle name="アクセント 4 35" xfId="910" xr:uid="{00000000-0005-0000-0000-00008D030000}"/>
    <cellStyle name="アクセント 4 36" xfId="911" xr:uid="{00000000-0005-0000-0000-00008E030000}"/>
    <cellStyle name="アクセント 4 37" xfId="912" xr:uid="{00000000-0005-0000-0000-00008F030000}"/>
    <cellStyle name="アクセント 4 38" xfId="913" xr:uid="{00000000-0005-0000-0000-000090030000}"/>
    <cellStyle name="アクセント 4 39" xfId="914" xr:uid="{00000000-0005-0000-0000-000091030000}"/>
    <cellStyle name="アクセント 4 4" xfId="915" xr:uid="{00000000-0005-0000-0000-000092030000}"/>
    <cellStyle name="アクセント 4 40" xfId="916" xr:uid="{00000000-0005-0000-0000-000093030000}"/>
    <cellStyle name="アクセント 4 41" xfId="917" xr:uid="{00000000-0005-0000-0000-000094030000}"/>
    <cellStyle name="アクセント 4 42" xfId="918" xr:uid="{00000000-0005-0000-0000-000095030000}"/>
    <cellStyle name="アクセント 4 43" xfId="919" xr:uid="{00000000-0005-0000-0000-000096030000}"/>
    <cellStyle name="アクセント 4 5" xfId="920" xr:uid="{00000000-0005-0000-0000-000097030000}"/>
    <cellStyle name="アクセント 4 6" xfId="921" xr:uid="{00000000-0005-0000-0000-000098030000}"/>
    <cellStyle name="アクセント 4 7" xfId="922" xr:uid="{00000000-0005-0000-0000-000099030000}"/>
    <cellStyle name="アクセント 4 8" xfId="923" xr:uid="{00000000-0005-0000-0000-00009A030000}"/>
    <cellStyle name="アクセント 4 9" xfId="924" xr:uid="{00000000-0005-0000-0000-00009B030000}"/>
    <cellStyle name="アクセント 5 10" xfId="925" xr:uid="{00000000-0005-0000-0000-00009C030000}"/>
    <cellStyle name="アクセント 5 11" xfId="926" xr:uid="{00000000-0005-0000-0000-00009D030000}"/>
    <cellStyle name="アクセント 5 12" xfId="927" xr:uid="{00000000-0005-0000-0000-00009E030000}"/>
    <cellStyle name="アクセント 5 13" xfId="928" xr:uid="{00000000-0005-0000-0000-00009F030000}"/>
    <cellStyle name="アクセント 5 14" xfId="929" xr:uid="{00000000-0005-0000-0000-0000A0030000}"/>
    <cellStyle name="アクセント 5 15" xfId="930" xr:uid="{00000000-0005-0000-0000-0000A1030000}"/>
    <cellStyle name="アクセント 5 16" xfId="931" xr:uid="{00000000-0005-0000-0000-0000A2030000}"/>
    <cellStyle name="アクセント 5 17" xfId="932" xr:uid="{00000000-0005-0000-0000-0000A3030000}"/>
    <cellStyle name="アクセント 5 18" xfId="933" xr:uid="{00000000-0005-0000-0000-0000A4030000}"/>
    <cellStyle name="アクセント 5 19" xfId="934" xr:uid="{00000000-0005-0000-0000-0000A5030000}"/>
    <cellStyle name="アクセント 5 2" xfId="935" xr:uid="{00000000-0005-0000-0000-0000A6030000}"/>
    <cellStyle name="アクセント 5 20" xfId="936" xr:uid="{00000000-0005-0000-0000-0000A7030000}"/>
    <cellStyle name="アクセント 5 21" xfId="937" xr:uid="{00000000-0005-0000-0000-0000A8030000}"/>
    <cellStyle name="アクセント 5 22" xfId="938" xr:uid="{00000000-0005-0000-0000-0000A9030000}"/>
    <cellStyle name="アクセント 5 23" xfId="939" xr:uid="{00000000-0005-0000-0000-0000AA030000}"/>
    <cellStyle name="アクセント 5 24" xfId="940" xr:uid="{00000000-0005-0000-0000-0000AB030000}"/>
    <cellStyle name="アクセント 5 25" xfId="941" xr:uid="{00000000-0005-0000-0000-0000AC030000}"/>
    <cellStyle name="アクセント 5 26" xfId="942" xr:uid="{00000000-0005-0000-0000-0000AD030000}"/>
    <cellStyle name="アクセント 5 27" xfId="943" xr:uid="{00000000-0005-0000-0000-0000AE030000}"/>
    <cellStyle name="アクセント 5 28" xfId="944" xr:uid="{00000000-0005-0000-0000-0000AF030000}"/>
    <cellStyle name="アクセント 5 29" xfId="945" xr:uid="{00000000-0005-0000-0000-0000B0030000}"/>
    <cellStyle name="アクセント 5 3" xfId="946" xr:uid="{00000000-0005-0000-0000-0000B1030000}"/>
    <cellStyle name="アクセント 5 30" xfId="947" xr:uid="{00000000-0005-0000-0000-0000B2030000}"/>
    <cellStyle name="アクセント 5 31" xfId="948" xr:uid="{00000000-0005-0000-0000-0000B3030000}"/>
    <cellStyle name="アクセント 5 32" xfId="949" xr:uid="{00000000-0005-0000-0000-0000B4030000}"/>
    <cellStyle name="アクセント 5 33" xfId="950" xr:uid="{00000000-0005-0000-0000-0000B5030000}"/>
    <cellStyle name="アクセント 5 34" xfId="951" xr:uid="{00000000-0005-0000-0000-0000B6030000}"/>
    <cellStyle name="アクセント 5 35" xfId="952" xr:uid="{00000000-0005-0000-0000-0000B7030000}"/>
    <cellStyle name="アクセント 5 36" xfId="953" xr:uid="{00000000-0005-0000-0000-0000B8030000}"/>
    <cellStyle name="アクセント 5 37" xfId="954" xr:uid="{00000000-0005-0000-0000-0000B9030000}"/>
    <cellStyle name="アクセント 5 38" xfId="955" xr:uid="{00000000-0005-0000-0000-0000BA030000}"/>
    <cellStyle name="アクセント 5 39" xfId="956" xr:uid="{00000000-0005-0000-0000-0000BB030000}"/>
    <cellStyle name="アクセント 5 4" xfId="957" xr:uid="{00000000-0005-0000-0000-0000BC030000}"/>
    <cellStyle name="アクセント 5 40" xfId="958" xr:uid="{00000000-0005-0000-0000-0000BD030000}"/>
    <cellStyle name="アクセント 5 41" xfId="959" xr:uid="{00000000-0005-0000-0000-0000BE030000}"/>
    <cellStyle name="アクセント 5 42" xfId="960" xr:uid="{00000000-0005-0000-0000-0000BF030000}"/>
    <cellStyle name="アクセント 5 43" xfId="961" xr:uid="{00000000-0005-0000-0000-0000C0030000}"/>
    <cellStyle name="アクセント 5 5" xfId="962" xr:uid="{00000000-0005-0000-0000-0000C1030000}"/>
    <cellStyle name="アクセント 5 6" xfId="963" xr:uid="{00000000-0005-0000-0000-0000C2030000}"/>
    <cellStyle name="アクセント 5 7" xfId="964" xr:uid="{00000000-0005-0000-0000-0000C3030000}"/>
    <cellStyle name="アクセント 5 8" xfId="965" xr:uid="{00000000-0005-0000-0000-0000C4030000}"/>
    <cellStyle name="アクセント 5 9" xfId="966" xr:uid="{00000000-0005-0000-0000-0000C5030000}"/>
    <cellStyle name="アクセント 6 10" xfId="967" xr:uid="{00000000-0005-0000-0000-0000C6030000}"/>
    <cellStyle name="アクセント 6 11" xfId="968" xr:uid="{00000000-0005-0000-0000-0000C7030000}"/>
    <cellStyle name="アクセント 6 12" xfId="969" xr:uid="{00000000-0005-0000-0000-0000C8030000}"/>
    <cellStyle name="アクセント 6 13" xfId="970" xr:uid="{00000000-0005-0000-0000-0000C9030000}"/>
    <cellStyle name="アクセント 6 14" xfId="971" xr:uid="{00000000-0005-0000-0000-0000CA030000}"/>
    <cellStyle name="アクセント 6 15" xfId="972" xr:uid="{00000000-0005-0000-0000-0000CB030000}"/>
    <cellStyle name="アクセント 6 16" xfId="973" xr:uid="{00000000-0005-0000-0000-0000CC030000}"/>
    <cellStyle name="アクセント 6 17" xfId="974" xr:uid="{00000000-0005-0000-0000-0000CD030000}"/>
    <cellStyle name="アクセント 6 18" xfId="975" xr:uid="{00000000-0005-0000-0000-0000CE030000}"/>
    <cellStyle name="アクセント 6 19" xfId="976" xr:uid="{00000000-0005-0000-0000-0000CF030000}"/>
    <cellStyle name="アクセント 6 2" xfId="977" xr:uid="{00000000-0005-0000-0000-0000D0030000}"/>
    <cellStyle name="アクセント 6 20" xfId="978" xr:uid="{00000000-0005-0000-0000-0000D1030000}"/>
    <cellStyle name="アクセント 6 21" xfId="979" xr:uid="{00000000-0005-0000-0000-0000D2030000}"/>
    <cellStyle name="アクセント 6 22" xfId="980" xr:uid="{00000000-0005-0000-0000-0000D3030000}"/>
    <cellStyle name="アクセント 6 23" xfId="981" xr:uid="{00000000-0005-0000-0000-0000D4030000}"/>
    <cellStyle name="アクセント 6 24" xfId="982" xr:uid="{00000000-0005-0000-0000-0000D5030000}"/>
    <cellStyle name="アクセント 6 25" xfId="983" xr:uid="{00000000-0005-0000-0000-0000D6030000}"/>
    <cellStyle name="アクセント 6 26" xfId="984" xr:uid="{00000000-0005-0000-0000-0000D7030000}"/>
    <cellStyle name="アクセント 6 27" xfId="985" xr:uid="{00000000-0005-0000-0000-0000D8030000}"/>
    <cellStyle name="アクセント 6 28" xfId="986" xr:uid="{00000000-0005-0000-0000-0000D9030000}"/>
    <cellStyle name="アクセント 6 29" xfId="987" xr:uid="{00000000-0005-0000-0000-0000DA030000}"/>
    <cellStyle name="アクセント 6 3" xfId="988" xr:uid="{00000000-0005-0000-0000-0000DB030000}"/>
    <cellStyle name="アクセント 6 30" xfId="989" xr:uid="{00000000-0005-0000-0000-0000DC030000}"/>
    <cellStyle name="アクセント 6 31" xfId="990" xr:uid="{00000000-0005-0000-0000-0000DD030000}"/>
    <cellStyle name="アクセント 6 32" xfId="991" xr:uid="{00000000-0005-0000-0000-0000DE030000}"/>
    <cellStyle name="アクセント 6 33" xfId="992" xr:uid="{00000000-0005-0000-0000-0000DF030000}"/>
    <cellStyle name="アクセント 6 34" xfId="993" xr:uid="{00000000-0005-0000-0000-0000E0030000}"/>
    <cellStyle name="アクセント 6 35" xfId="994" xr:uid="{00000000-0005-0000-0000-0000E1030000}"/>
    <cellStyle name="アクセント 6 36" xfId="995" xr:uid="{00000000-0005-0000-0000-0000E2030000}"/>
    <cellStyle name="アクセント 6 37" xfId="996" xr:uid="{00000000-0005-0000-0000-0000E3030000}"/>
    <cellStyle name="アクセント 6 38" xfId="997" xr:uid="{00000000-0005-0000-0000-0000E4030000}"/>
    <cellStyle name="アクセント 6 39" xfId="998" xr:uid="{00000000-0005-0000-0000-0000E5030000}"/>
    <cellStyle name="アクセント 6 4" xfId="999" xr:uid="{00000000-0005-0000-0000-0000E6030000}"/>
    <cellStyle name="アクセント 6 40" xfId="1000" xr:uid="{00000000-0005-0000-0000-0000E7030000}"/>
    <cellStyle name="アクセント 6 41" xfId="1001" xr:uid="{00000000-0005-0000-0000-0000E8030000}"/>
    <cellStyle name="アクセント 6 42" xfId="1002" xr:uid="{00000000-0005-0000-0000-0000E9030000}"/>
    <cellStyle name="アクセント 6 43" xfId="1003" xr:uid="{00000000-0005-0000-0000-0000EA030000}"/>
    <cellStyle name="アクセント 6 5" xfId="1004" xr:uid="{00000000-0005-0000-0000-0000EB030000}"/>
    <cellStyle name="アクセント 6 6" xfId="1005" xr:uid="{00000000-0005-0000-0000-0000EC030000}"/>
    <cellStyle name="アクセント 6 7" xfId="1006" xr:uid="{00000000-0005-0000-0000-0000ED030000}"/>
    <cellStyle name="アクセント 6 8" xfId="1007" xr:uid="{00000000-0005-0000-0000-0000EE030000}"/>
    <cellStyle name="アクセント 6 9" xfId="1008" xr:uid="{00000000-0005-0000-0000-0000EF030000}"/>
    <cellStyle name="タイトル 10" xfId="1009" xr:uid="{00000000-0005-0000-0000-0000F0030000}"/>
    <cellStyle name="タイトル 11" xfId="1010" xr:uid="{00000000-0005-0000-0000-0000F1030000}"/>
    <cellStyle name="タイトル 12" xfId="1011" xr:uid="{00000000-0005-0000-0000-0000F2030000}"/>
    <cellStyle name="タイトル 13" xfId="1012" xr:uid="{00000000-0005-0000-0000-0000F3030000}"/>
    <cellStyle name="タイトル 14" xfId="1013" xr:uid="{00000000-0005-0000-0000-0000F4030000}"/>
    <cellStyle name="タイトル 15" xfId="1014" xr:uid="{00000000-0005-0000-0000-0000F5030000}"/>
    <cellStyle name="タイトル 16" xfId="1015" xr:uid="{00000000-0005-0000-0000-0000F6030000}"/>
    <cellStyle name="タイトル 17" xfId="1016" xr:uid="{00000000-0005-0000-0000-0000F7030000}"/>
    <cellStyle name="タイトル 18" xfId="1017" xr:uid="{00000000-0005-0000-0000-0000F8030000}"/>
    <cellStyle name="タイトル 19" xfId="1018" xr:uid="{00000000-0005-0000-0000-0000F9030000}"/>
    <cellStyle name="タイトル 2" xfId="1019" xr:uid="{00000000-0005-0000-0000-0000FA030000}"/>
    <cellStyle name="タイトル 20" xfId="1020" xr:uid="{00000000-0005-0000-0000-0000FB030000}"/>
    <cellStyle name="タイトル 21" xfId="1021" xr:uid="{00000000-0005-0000-0000-0000FC030000}"/>
    <cellStyle name="タイトル 22" xfId="1022" xr:uid="{00000000-0005-0000-0000-0000FD030000}"/>
    <cellStyle name="タイトル 23" xfId="1023" xr:uid="{00000000-0005-0000-0000-0000FE030000}"/>
    <cellStyle name="タイトル 24" xfId="1024" xr:uid="{00000000-0005-0000-0000-0000FF030000}"/>
    <cellStyle name="タイトル 25" xfId="1025" xr:uid="{00000000-0005-0000-0000-000000040000}"/>
    <cellStyle name="タイトル 26" xfId="1026" xr:uid="{00000000-0005-0000-0000-000001040000}"/>
    <cellStyle name="タイトル 27" xfId="1027" xr:uid="{00000000-0005-0000-0000-000002040000}"/>
    <cellStyle name="タイトル 28" xfId="1028" xr:uid="{00000000-0005-0000-0000-000003040000}"/>
    <cellStyle name="タイトル 29" xfId="1029" xr:uid="{00000000-0005-0000-0000-000004040000}"/>
    <cellStyle name="タイトル 3" xfId="1030" xr:uid="{00000000-0005-0000-0000-000005040000}"/>
    <cellStyle name="タイトル 30" xfId="1031" xr:uid="{00000000-0005-0000-0000-000006040000}"/>
    <cellStyle name="タイトル 31" xfId="1032" xr:uid="{00000000-0005-0000-0000-000007040000}"/>
    <cellStyle name="タイトル 32" xfId="1033" xr:uid="{00000000-0005-0000-0000-000008040000}"/>
    <cellStyle name="タイトル 33" xfId="1034" xr:uid="{00000000-0005-0000-0000-000009040000}"/>
    <cellStyle name="タイトル 34" xfId="1035" xr:uid="{00000000-0005-0000-0000-00000A040000}"/>
    <cellStyle name="タイトル 35" xfId="1036" xr:uid="{00000000-0005-0000-0000-00000B040000}"/>
    <cellStyle name="タイトル 36" xfId="1037" xr:uid="{00000000-0005-0000-0000-00000C040000}"/>
    <cellStyle name="タイトル 37" xfId="1038" xr:uid="{00000000-0005-0000-0000-00000D040000}"/>
    <cellStyle name="タイトル 38" xfId="1039" xr:uid="{00000000-0005-0000-0000-00000E040000}"/>
    <cellStyle name="タイトル 39" xfId="1040" xr:uid="{00000000-0005-0000-0000-00000F040000}"/>
    <cellStyle name="タイトル 4" xfId="1041" xr:uid="{00000000-0005-0000-0000-000010040000}"/>
    <cellStyle name="タイトル 40" xfId="1042" xr:uid="{00000000-0005-0000-0000-000011040000}"/>
    <cellStyle name="タイトル 41" xfId="1043" xr:uid="{00000000-0005-0000-0000-000012040000}"/>
    <cellStyle name="タイトル 42" xfId="1044" xr:uid="{00000000-0005-0000-0000-000013040000}"/>
    <cellStyle name="タイトル 43" xfId="1045" xr:uid="{00000000-0005-0000-0000-000014040000}"/>
    <cellStyle name="タイトル 5" xfId="1046" xr:uid="{00000000-0005-0000-0000-000015040000}"/>
    <cellStyle name="タイトル 6" xfId="1047" xr:uid="{00000000-0005-0000-0000-000016040000}"/>
    <cellStyle name="タイトル 7" xfId="1048" xr:uid="{00000000-0005-0000-0000-000017040000}"/>
    <cellStyle name="タイトル 8" xfId="1049" xr:uid="{00000000-0005-0000-0000-000018040000}"/>
    <cellStyle name="タイトル 9" xfId="1050" xr:uid="{00000000-0005-0000-0000-000019040000}"/>
    <cellStyle name="チェック セル 10" xfId="1051" xr:uid="{00000000-0005-0000-0000-00001A040000}"/>
    <cellStyle name="チェック セル 11" xfId="1052" xr:uid="{00000000-0005-0000-0000-00001B040000}"/>
    <cellStyle name="チェック セル 12" xfId="1053" xr:uid="{00000000-0005-0000-0000-00001C040000}"/>
    <cellStyle name="チェック セル 13" xfId="1054" xr:uid="{00000000-0005-0000-0000-00001D040000}"/>
    <cellStyle name="チェック セル 14" xfId="1055" xr:uid="{00000000-0005-0000-0000-00001E040000}"/>
    <cellStyle name="チェック セル 15" xfId="1056" xr:uid="{00000000-0005-0000-0000-00001F040000}"/>
    <cellStyle name="チェック セル 16" xfId="1057" xr:uid="{00000000-0005-0000-0000-000020040000}"/>
    <cellStyle name="チェック セル 17" xfId="1058" xr:uid="{00000000-0005-0000-0000-000021040000}"/>
    <cellStyle name="チェック セル 18" xfId="1059" xr:uid="{00000000-0005-0000-0000-000022040000}"/>
    <cellStyle name="チェック セル 19" xfId="1060" xr:uid="{00000000-0005-0000-0000-000023040000}"/>
    <cellStyle name="チェック セル 2" xfId="1061" xr:uid="{00000000-0005-0000-0000-000024040000}"/>
    <cellStyle name="チェック セル 20" xfId="1062" xr:uid="{00000000-0005-0000-0000-000025040000}"/>
    <cellStyle name="チェック セル 21" xfId="1063" xr:uid="{00000000-0005-0000-0000-000026040000}"/>
    <cellStyle name="チェック セル 22" xfId="1064" xr:uid="{00000000-0005-0000-0000-000027040000}"/>
    <cellStyle name="チェック セル 23" xfId="1065" xr:uid="{00000000-0005-0000-0000-000028040000}"/>
    <cellStyle name="チェック セル 24" xfId="1066" xr:uid="{00000000-0005-0000-0000-000029040000}"/>
    <cellStyle name="チェック セル 25" xfId="1067" xr:uid="{00000000-0005-0000-0000-00002A040000}"/>
    <cellStyle name="チェック セル 26" xfId="1068" xr:uid="{00000000-0005-0000-0000-00002B040000}"/>
    <cellStyle name="チェック セル 27" xfId="1069" xr:uid="{00000000-0005-0000-0000-00002C040000}"/>
    <cellStyle name="チェック セル 28" xfId="1070" xr:uid="{00000000-0005-0000-0000-00002D040000}"/>
    <cellStyle name="チェック セル 29" xfId="1071" xr:uid="{00000000-0005-0000-0000-00002E040000}"/>
    <cellStyle name="チェック セル 3" xfId="1072" xr:uid="{00000000-0005-0000-0000-00002F040000}"/>
    <cellStyle name="チェック セル 30" xfId="1073" xr:uid="{00000000-0005-0000-0000-000030040000}"/>
    <cellStyle name="チェック セル 31" xfId="1074" xr:uid="{00000000-0005-0000-0000-000031040000}"/>
    <cellStyle name="チェック セル 32" xfId="1075" xr:uid="{00000000-0005-0000-0000-000032040000}"/>
    <cellStyle name="チェック セル 33" xfId="1076" xr:uid="{00000000-0005-0000-0000-000033040000}"/>
    <cellStyle name="チェック セル 34" xfId="1077" xr:uid="{00000000-0005-0000-0000-000034040000}"/>
    <cellStyle name="チェック セル 35" xfId="1078" xr:uid="{00000000-0005-0000-0000-000035040000}"/>
    <cellStyle name="チェック セル 36" xfId="1079" xr:uid="{00000000-0005-0000-0000-000036040000}"/>
    <cellStyle name="チェック セル 37" xfId="1080" xr:uid="{00000000-0005-0000-0000-000037040000}"/>
    <cellStyle name="チェック セル 38" xfId="1081" xr:uid="{00000000-0005-0000-0000-000038040000}"/>
    <cellStyle name="チェック セル 39" xfId="1082" xr:uid="{00000000-0005-0000-0000-000039040000}"/>
    <cellStyle name="チェック セル 4" xfId="1083" xr:uid="{00000000-0005-0000-0000-00003A040000}"/>
    <cellStyle name="チェック セル 40" xfId="1084" xr:uid="{00000000-0005-0000-0000-00003B040000}"/>
    <cellStyle name="チェック セル 41" xfId="1085" xr:uid="{00000000-0005-0000-0000-00003C040000}"/>
    <cellStyle name="チェック セル 42" xfId="1086" xr:uid="{00000000-0005-0000-0000-00003D040000}"/>
    <cellStyle name="チェック セル 43" xfId="1087" xr:uid="{00000000-0005-0000-0000-00003E040000}"/>
    <cellStyle name="チェック セル 5" xfId="1088" xr:uid="{00000000-0005-0000-0000-00003F040000}"/>
    <cellStyle name="チェック セル 6" xfId="1089" xr:uid="{00000000-0005-0000-0000-000040040000}"/>
    <cellStyle name="チェック セル 7" xfId="1090" xr:uid="{00000000-0005-0000-0000-000041040000}"/>
    <cellStyle name="チェック セル 8" xfId="1091" xr:uid="{00000000-0005-0000-0000-000042040000}"/>
    <cellStyle name="チェック セル 9" xfId="1092" xr:uid="{00000000-0005-0000-0000-000043040000}"/>
    <cellStyle name="どちらでもない 10" xfId="1093" xr:uid="{00000000-0005-0000-0000-000044040000}"/>
    <cellStyle name="どちらでもない 11" xfId="1094" xr:uid="{00000000-0005-0000-0000-000045040000}"/>
    <cellStyle name="どちらでもない 12" xfId="1095" xr:uid="{00000000-0005-0000-0000-000046040000}"/>
    <cellStyle name="どちらでもない 13" xfId="1096" xr:uid="{00000000-0005-0000-0000-000047040000}"/>
    <cellStyle name="どちらでもない 14" xfId="1097" xr:uid="{00000000-0005-0000-0000-000048040000}"/>
    <cellStyle name="どちらでもない 15" xfId="1098" xr:uid="{00000000-0005-0000-0000-000049040000}"/>
    <cellStyle name="どちらでもない 16" xfId="1099" xr:uid="{00000000-0005-0000-0000-00004A040000}"/>
    <cellStyle name="どちらでもない 17" xfId="1100" xr:uid="{00000000-0005-0000-0000-00004B040000}"/>
    <cellStyle name="どちらでもない 18" xfId="1101" xr:uid="{00000000-0005-0000-0000-00004C040000}"/>
    <cellStyle name="どちらでもない 19" xfId="1102" xr:uid="{00000000-0005-0000-0000-00004D040000}"/>
    <cellStyle name="どちらでもない 2" xfId="1103" xr:uid="{00000000-0005-0000-0000-00004E040000}"/>
    <cellStyle name="どちらでもない 20" xfId="1104" xr:uid="{00000000-0005-0000-0000-00004F040000}"/>
    <cellStyle name="どちらでもない 21" xfId="1105" xr:uid="{00000000-0005-0000-0000-000050040000}"/>
    <cellStyle name="どちらでもない 22" xfId="1106" xr:uid="{00000000-0005-0000-0000-000051040000}"/>
    <cellStyle name="どちらでもない 23" xfId="1107" xr:uid="{00000000-0005-0000-0000-000052040000}"/>
    <cellStyle name="どちらでもない 24" xfId="1108" xr:uid="{00000000-0005-0000-0000-000053040000}"/>
    <cellStyle name="どちらでもない 25" xfId="1109" xr:uid="{00000000-0005-0000-0000-000054040000}"/>
    <cellStyle name="どちらでもない 26" xfId="1110" xr:uid="{00000000-0005-0000-0000-000055040000}"/>
    <cellStyle name="どちらでもない 27" xfId="1111" xr:uid="{00000000-0005-0000-0000-000056040000}"/>
    <cellStyle name="どちらでもない 28" xfId="1112" xr:uid="{00000000-0005-0000-0000-000057040000}"/>
    <cellStyle name="どちらでもない 29" xfId="1113" xr:uid="{00000000-0005-0000-0000-000058040000}"/>
    <cellStyle name="どちらでもない 3" xfId="1114" xr:uid="{00000000-0005-0000-0000-000059040000}"/>
    <cellStyle name="どちらでもない 30" xfId="1115" xr:uid="{00000000-0005-0000-0000-00005A040000}"/>
    <cellStyle name="どちらでもない 31" xfId="1116" xr:uid="{00000000-0005-0000-0000-00005B040000}"/>
    <cellStyle name="どちらでもない 32" xfId="1117" xr:uid="{00000000-0005-0000-0000-00005C040000}"/>
    <cellStyle name="どちらでもない 33" xfId="1118" xr:uid="{00000000-0005-0000-0000-00005D040000}"/>
    <cellStyle name="どちらでもない 34" xfId="1119" xr:uid="{00000000-0005-0000-0000-00005E040000}"/>
    <cellStyle name="どちらでもない 35" xfId="1120" xr:uid="{00000000-0005-0000-0000-00005F040000}"/>
    <cellStyle name="どちらでもない 36" xfId="1121" xr:uid="{00000000-0005-0000-0000-000060040000}"/>
    <cellStyle name="どちらでもない 37" xfId="1122" xr:uid="{00000000-0005-0000-0000-000061040000}"/>
    <cellStyle name="どちらでもない 38" xfId="1123" xr:uid="{00000000-0005-0000-0000-000062040000}"/>
    <cellStyle name="どちらでもない 39" xfId="1124" xr:uid="{00000000-0005-0000-0000-000063040000}"/>
    <cellStyle name="どちらでもない 4" xfId="1125" xr:uid="{00000000-0005-0000-0000-000064040000}"/>
    <cellStyle name="どちらでもない 40" xfId="1126" xr:uid="{00000000-0005-0000-0000-000065040000}"/>
    <cellStyle name="どちらでもない 41" xfId="1127" xr:uid="{00000000-0005-0000-0000-000066040000}"/>
    <cellStyle name="どちらでもない 42" xfId="1128" xr:uid="{00000000-0005-0000-0000-000067040000}"/>
    <cellStyle name="どちらでもない 43" xfId="1129" xr:uid="{00000000-0005-0000-0000-000068040000}"/>
    <cellStyle name="どちらでもない 5" xfId="1130" xr:uid="{00000000-0005-0000-0000-000069040000}"/>
    <cellStyle name="どちらでもない 6" xfId="1131" xr:uid="{00000000-0005-0000-0000-00006A040000}"/>
    <cellStyle name="どちらでもない 7" xfId="1132" xr:uid="{00000000-0005-0000-0000-00006B040000}"/>
    <cellStyle name="どちらでもない 8" xfId="1133" xr:uid="{00000000-0005-0000-0000-00006C040000}"/>
    <cellStyle name="どちらでもない 9" xfId="1134" xr:uid="{00000000-0005-0000-0000-00006D040000}"/>
    <cellStyle name="メモ 10" xfId="1135" xr:uid="{00000000-0005-0000-0000-00006E040000}"/>
    <cellStyle name="メモ 11" xfId="1136" xr:uid="{00000000-0005-0000-0000-00006F040000}"/>
    <cellStyle name="メモ 12" xfId="1137" xr:uid="{00000000-0005-0000-0000-000070040000}"/>
    <cellStyle name="メモ 13" xfId="1138" xr:uid="{00000000-0005-0000-0000-000071040000}"/>
    <cellStyle name="メモ 14" xfId="1139" xr:uid="{00000000-0005-0000-0000-000072040000}"/>
    <cellStyle name="メモ 15" xfId="1140" xr:uid="{00000000-0005-0000-0000-000073040000}"/>
    <cellStyle name="メモ 16" xfId="1141" xr:uid="{00000000-0005-0000-0000-000074040000}"/>
    <cellStyle name="メモ 17" xfId="1142" xr:uid="{00000000-0005-0000-0000-000075040000}"/>
    <cellStyle name="メモ 18" xfId="1143" xr:uid="{00000000-0005-0000-0000-000076040000}"/>
    <cellStyle name="メモ 19" xfId="1144" xr:uid="{00000000-0005-0000-0000-000077040000}"/>
    <cellStyle name="メモ 2" xfId="1145" xr:uid="{00000000-0005-0000-0000-000078040000}"/>
    <cellStyle name="メモ 20" xfId="1146" xr:uid="{00000000-0005-0000-0000-000079040000}"/>
    <cellStyle name="メモ 21" xfId="1147" xr:uid="{00000000-0005-0000-0000-00007A040000}"/>
    <cellStyle name="メモ 22" xfId="1148" xr:uid="{00000000-0005-0000-0000-00007B040000}"/>
    <cellStyle name="メモ 23" xfId="1149" xr:uid="{00000000-0005-0000-0000-00007C040000}"/>
    <cellStyle name="メモ 24" xfId="1150" xr:uid="{00000000-0005-0000-0000-00007D040000}"/>
    <cellStyle name="メモ 25" xfId="1151" xr:uid="{00000000-0005-0000-0000-00007E040000}"/>
    <cellStyle name="メモ 26" xfId="1152" xr:uid="{00000000-0005-0000-0000-00007F040000}"/>
    <cellStyle name="メモ 27" xfId="1153" xr:uid="{00000000-0005-0000-0000-000080040000}"/>
    <cellStyle name="メモ 28" xfId="1154" xr:uid="{00000000-0005-0000-0000-000081040000}"/>
    <cellStyle name="メモ 29" xfId="1155" xr:uid="{00000000-0005-0000-0000-000082040000}"/>
    <cellStyle name="メモ 3" xfId="1156" xr:uid="{00000000-0005-0000-0000-000083040000}"/>
    <cellStyle name="メモ 30" xfId="1157" xr:uid="{00000000-0005-0000-0000-000084040000}"/>
    <cellStyle name="メモ 31" xfId="1158" xr:uid="{00000000-0005-0000-0000-000085040000}"/>
    <cellStyle name="メモ 32" xfId="1159" xr:uid="{00000000-0005-0000-0000-000086040000}"/>
    <cellStyle name="メモ 33" xfId="1160" xr:uid="{00000000-0005-0000-0000-000087040000}"/>
    <cellStyle name="メモ 34" xfId="1161" xr:uid="{00000000-0005-0000-0000-000088040000}"/>
    <cellStyle name="メモ 35" xfId="1162" xr:uid="{00000000-0005-0000-0000-000089040000}"/>
    <cellStyle name="メモ 36" xfId="1163" xr:uid="{00000000-0005-0000-0000-00008A040000}"/>
    <cellStyle name="メモ 37" xfId="1164" xr:uid="{00000000-0005-0000-0000-00008B040000}"/>
    <cellStyle name="メモ 38" xfId="1165" xr:uid="{00000000-0005-0000-0000-00008C040000}"/>
    <cellStyle name="メモ 39" xfId="1166" xr:uid="{00000000-0005-0000-0000-00008D040000}"/>
    <cellStyle name="メモ 4" xfId="1167" xr:uid="{00000000-0005-0000-0000-00008E040000}"/>
    <cellStyle name="メモ 40" xfId="1168" xr:uid="{00000000-0005-0000-0000-00008F040000}"/>
    <cellStyle name="メモ 41" xfId="1169" xr:uid="{00000000-0005-0000-0000-000090040000}"/>
    <cellStyle name="メモ 42" xfId="1170" xr:uid="{00000000-0005-0000-0000-000091040000}"/>
    <cellStyle name="メモ 43" xfId="1171" xr:uid="{00000000-0005-0000-0000-000092040000}"/>
    <cellStyle name="メモ 5" xfId="1172" xr:uid="{00000000-0005-0000-0000-000093040000}"/>
    <cellStyle name="メモ 6" xfId="1173" xr:uid="{00000000-0005-0000-0000-000094040000}"/>
    <cellStyle name="メモ 7" xfId="1174" xr:uid="{00000000-0005-0000-0000-000095040000}"/>
    <cellStyle name="メモ 8" xfId="1175" xr:uid="{00000000-0005-0000-0000-000096040000}"/>
    <cellStyle name="メモ 9" xfId="1176" xr:uid="{00000000-0005-0000-0000-000097040000}"/>
    <cellStyle name="リンク セル 10" xfId="1177" xr:uid="{00000000-0005-0000-0000-000098040000}"/>
    <cellStyle name="リンク セル 11" xfId="1178" xr:uid="{00000000-0005-0000-0000-000099040000}"/>
    <cellStyle name="リンク セル 12" xfId="1179" xr:uid="{00000000-0005-0000-0000-00009A040000}"/>
    <cellStyle name="リンク セル 13" xfId="1180" xr:uid="{00000000-0005-0000-0000-00009B040000}"/>
    <cellStyle name="リンク セル 14" xfId="1181" xr:uid="{00000000-0005-0000-0000-00009C040000}"/>
    <cellStyle name="リンク セル 15" xfId="1182" xr:uid="{00000000-0005-0000-0000-00009D040000}"/>
    <cellStyle name="リンク セル 16" xfId="1183" xr:uid="{00000000-0005-0000-0000-00009E040000}"/>
    <cellStyle name="リンク セル 17" xfId="1184" xr:uid="{00000000-0005-0000-0000-00009F040000}"/>
    <cellStyle name="リンク セル 18" xfId="1185" xr:uid="{00000000-0005-0000-0000-0000A0040000}"/>
    <cellStyle name="リンク セル 19" xfId="1186" xr:uid="{00000000-0005-0000-0000-0000A1040000}"/>
    <cellStyle name="リンク セル 2" xfId="1187" xr:uid="{00000000-0005-0000-0000-0000A2040000}"/>
    <cellStyle name="リンク セル 20" xfId="1188" xr:uid="{00000000-0005-0000-0000-0000A3040000}"/>
    <cellStyle name="リンク セル 21" xfId="1189" xr:uid="{00000000-0005-0000-0000-0000A4040000}"/>
    <cellStyle name="リンク セル 22" xfId="1190" xr:uid="{00000000-0005-0000-0000-0000A5040000}"/>
    <cellStyle name="リンク セル 23" xfId="1191" xr:uid="{00000000-0005-0000-0000-0000A6040000}"/>
    <cellStyle name="リンク セル 24" xfId="1192" xr:uid="{00000000-0005-0000-0000-0000A7040000}"/>
    <cellStyle name="リンク セル 25" xfId="1193" xr:uid="{00000000-0005-0000-0000-0000A8040000}"/>
    <cellStyle name="リンク セル 26" xfId="1194" xr:uid="{00000000-0005-0000-0000-0000A9040000}"/>
    <cellStyle name="リンク セル 27" xfId="1195" xr:uid="{00000000-0005-0000-0000-0000AA040000}"/>
    <cellStyle name="リンク セル 28" xfId="1196" xr:uid="{00000000-0005-0000-0000-0000AB040000}"/>
    <cellStyle name="リンク セル 29" xfId="1197" xr:uid="{00000000-0005-0000-0000-0000AC040000}"/>
    <cellStyle name="リンク セル 3" xfId="1198" xr:uid="{00000000-0005-0000-0000-0000AD040000}"/>
    <cellStyle name="リンク セル 30" xfId="1199" xr:uid="{00000000-0005-0000-0000-0000AE040000}"/>
    <cellStyle name="リンク セル 31" xfId="1200" xr:uid="{00000000-0005-0000-0000-0000AF040000}"/>
    <cellStyle name="リンク セル 32" xfId="1201" xr:uid="{00000000-0005-0000-0000-0000B0040000}"/>
    <cellStyle name="リンク セル 33" xfId="1202" xr:uid="{00000000-0005-0000-0000-0000B1040000}"/>
    <cellStyle name="リンク セル 34" xfId="1203" xr:uid="{00000000-0005-0000-0000-0000B2040000}"/>
    <cellStyle name="リンク セル 35" xfId="1204" xr:uid="{00000000-0005-0000-0000-0000B3040000}"/>
    <cellStyle name="リンク セル 36" xfId="1205" xr:uid="{00000000-0005-0000-0000-0000B4040000}"/>
    <cellStyle name="リンク セル 37" xfId="1206" xr:uid="{00000000-0005-0000-0000-0000B5040000}"/>
    <cellStyle name="リンク セル 38" xfId="1207" xr:uid="{00000000-0005-0000-0000-0000B6040000}"/>
    <cellStyle name="リンク セル 39" xfId="1208" xr:uid="{00000000-0005-0000-0000-0000B7040000}"/>
    <cellStyle name="リンク セル 4" xfId="1209" xr:uid="{00000000-0005-0000-0000-0000B8040000}"/>
    <cellStyle name="リンク セル 40" xfId="1210" xr:uid="{00000000-0005-0000-0000-0000B9040000}"/>
    <cellStyle name="リンク セル 41" xfId="1211" xr:uid="{00000000-0005-0000-0000-0000BA040000}"/>
    <cellStyle name="リンク セル 42" xfId="1212" xr:uid="{00000000-0005-0000-0000-0000BB040000}"/>
    <cellStyle name="リンク セル 43" xfId="1213" xr:uid="{00000000-0005-0000-0000-0000BC040000}"/>
    <cellStyle name="リンク セル 5" xfId="1214" xr:uid="{00000000-0005-0000-0000-0000BD040000}"/>
    <cellStyle name="リンク セル 6" xfId="1215" xr:uid="{00000000-0005-0000-0000-0000BE040000}"/>
    <cellStyle name="リンク セル 7" xfId="1216" xr:uid="{00000000-0005-0000-0000-0000BF040000}"/>
    <cellStyle name="リンク セル 8" xfId="1217" xr:uid="{00000000-0005-0000-0000-0000C0040000}"/>
    <cellStyle name="リンク セル 9" xfId="1218" xr:uid="{00000000-0005-0000-0000-0000C1040000}"/>
    <cellStyle name="悪い 10" xfId="1219" xr:uid="{00000000-0005-0000-0000-0000C2040000}"/>
    <cellStyle name="悪い 11" xfId="1220" xr:uid="{00000000-0005-0000-0000-0000C3040000}"/>
    <cellStyle name="悪い 12" xfId="1221" xr:uid="{00000000-0005-0000-0000-0000C4040000}"/>
    <cellStyle name="悪い 13" xfId="1222" xr:uid="{00000000-0005-0000-0000-0000C5040000}"/>
    <cellStyle name="悪い 14" xfId="1223" xr:uid="{00000000-0005-0000-0000-0000C6040000}"/>
    <cellStyle name="悪い 15" xfId="1224" xr:uid="{00000000-0005-0000-0000-0000C7040000}"/>
    <cellStyle name="悪い 16" xfId="1225" xr:uid="{00000000-0005-0000-0000-0000C8040000}"/>
    <cellStyle name="悪い 17" xfId="1226" xr:uid="{00000000-0005-0000-0000-0000C9040000}"/>
    <cellStyle name="悪い 18" xfId="1227" xr:uid="{00000000-0005-0000-0000-0000CA040000}"/>
    <cellStyle name="悪い 19" xfId="1228" xr:uid="{00000000-0005-0000-0000-0000CB040000}"/>
    <cellStyle name="悪い 2" xfId="1229" xr:uid="{00000000-0005-0000-0000-0000CC040000}"/>
    <cellStyle name="悪い 20" xfId="1230" xr:uid="{00000000-0005-0000-0000-0000CD040000}"/>
    <cellStyle name="悪い 21" xfId="1231" xr:uid="{00000000-0005-0000-0000-0000CE040000}"/>
    <cellStyle name="悪い 22" xfId="1232" xr:uid="{00000000-0005-0000-0000-0000CF040000}"/>
    <cellStyle name="悪い 23" xfId="1233" xr:uid="{00000000-0005-0000-0000-0000D0040000}"/>
    <cellStyle name="悪い 24" xfId="1234" xr:uid="{00000000-0005-0000-0000-0000D1040000}"/>
    <cellStyle name="悪い 25" xfId="1235" xr:uid="{00000000-0005-0000-0000-0000D2040000}"/>
    <cellStyle name="悪い 26" xfId="1236" xr:uid="{00000000-0005-0000-0000-0000D3040000}"/>
    <cellStyle name="悪い 27" xfId="1237" xr:uid="{00000000-0005-0000-0000-0000D4040000}"/>
    <cellStyle name="悪い 28" xfId="1238" xr:uid="{00000000-0005-0000-0000-0000D5040000}"/>
    <cellStyle name="悪い 29" xfId="1239" xr:uid="{00000000-0005-0000-0000-0000D6040000}"/>
    <cellStyle name="悪い 3" xfId="1240" xr:uid="{00000000-0005-0000-0000-0000D7040000}"/>
    <cellStyle name="悪い 30" xfId="1241" xr:uid="{00000000-0005-0000-0000-0000D8040000}"/>
    <cellStyle name="悪い 31" xfId="1242" xr:uid="{00000000-0005-0000-0000-0000D9040000}"/>
    <cellStyle name="悪い 32" xfId="1243" xr:uid="{00000000-0005-0000-0000-0000DA040000}"/>
    <cellStyle name="悪い 33" xfId="1244" xr:uid="{00000000-0005-0000-0000-0000DB040000}"/>
    <cellStyle name="悪い 34" xfId="1245" xr:uid="{00000000-0005-0000-0000-0000DC040000}"/>
    <cellStyle name="悪い 35" xfId="1246" xr:uid="{00000000-0005-0000-0000-0000DD040000}"/>
    <cellStyle name="悪い 36" xfId="1247" xr:uid="{00000000-0005-0000-0000-0000DE040000}"/>
    <cellStyle name="悪い 37" xfId="1248" xr:uid="{00000000-0005-0000-0000-0000DF040000}"/>
    <cellStyle name="悪い 38" xfId="1249" xr:uid="{00000000-0005-0000-0000-0000E0040000}"/>
    <cellStyle name="悪い 39" xfId="1250" xr:uid="{00000000-0005-0000-0000-0000E1040000}"/>
    <cellStyle name="悪い 4" xfId="1251" xr:uid="{00000000-0005-0000-0000-0000E2040000}"/>
    <cellStyle name="悪い 40" xfId="1252" xr:uid="{00000000-0005-0000-0000-0000E3040000}"/>
    <cellStyle name="悪い 41" xfId="1253" xr:uid="{00000000-0005-0000-0000-0000E4040000}"/>
    <cellStyle name="悪い 42" xfId="1254" xr:uid="{00000000-0005-0000-0000-0000E5040000}"/>
    <cellStyle name="悪い 43" xfId="1255" xr:uid="{00000000-0005-0000-0000-0000E6040000}"/>
    <cellStyle name="悪い 5" xfId="1256" xr:uid="{00000000-0005-0000-0000-0000E7040000}"/>
    <cellStyle name="悪い 6" xfId="1257" xr:uid="{00000000-0005-0000-0000-0000E8040000}"/>
    <cellStyle name="悪い 7" xfId="1258" xr:uid="{00000000-0005-0000-0000-0000E9040000}"/>
    <cellStyle name="悪い 8" xfId="1259" xr:uid="{00000000-0005-0000-0000-0000EA040000}"/>
    <cellStyle name="悪い 9" xfId="1260" xr:uid="{00000000-0005-0000-0000-0000EB040000}"/>
    <cellStyle name="計算 10" xfId="1261" xr:uid="{00000000-0005-0000-0000-0000EC040000}"/>
    <cellStyle name="計算 11" xfId="1262" xr:uid="{00000000-0005-0000-0000-0000ED040000}"/>
    <cellStyle name="計算 12" xfId="1263" xr:uid="{00000000-0005-0000-0000-0000EE040000}"/>
    <cellStyle name="計算 13" xfId="1264" xr:uid="{00000000-0005-0000-0000-0000EF040000}"/>
    <cellStyle name="計算 14" xfId="1265" xr:uid="{00000000-0005-0000-0000-0000F0040000}"/>
    <cellStyle name="計算 15" xfId="1266" xr:uid="{00000000-0005-0000-0000-0000F1040000}"/>
    <cellStyle name="計算 16" xfId="1267" xr:uid="{00000000-0005-0000-0000-0000F2040000}"/>
    <cellStyle name="計算 17" xfId="1268" xr:uid="{00000000-0005-0000-0000-0000F3040000}"/>
    <cellStyle name="計算 18" xfId="1269" xr:uid="{00000000-0005-0000-0000-0000F4040000}"/>
    <cellStyle name="計算 19" xfId="1270" xr:uid="{00000000-0005-0000-0000-0000F5040000}"/>
    <cellStyle name="計算 2" xfId="1271" xr:uid="{00000000-0005-0000-0000-0000F6040000}"/>
    <cellStyle name="計算 20" xfId="1272" xr:uid="{00000000-0005-0000-0000-0000F7040000}"/>
    <cellStyle name="計算 21" xfId="1273" xr:uid="{00000000-0005-0000-0000-0000F8040000}"/>
    <cellStyle name="計算 22" xfId="1274" xr:uid="{00000000-0005-0000-0000-0000F9040000}"/>
    <cellStyle name="計算 23" xfId="1275" xr:uid="{00000000-0005-0000-0000-0000FA040000}"/>
    <cellStyle name="計算 24" xfId="1276" xr:uid="{00000000-0005-0000-0000-0000FB040000}"/>
    <cellStyle name="計算 25" xfId="1277" xr:uid="{00000000-0005-0000-0000-0000FC040000}"/>
    <cellStyle name="計算 26" xfId="1278" xr:uid="{00000000-0005-0000-0000-0000FD040000}"/>
    <cellStyle name="計算 27" xfId="1279" xr:uid="{00000000-0005-0000-0000-0000FE040000}"/>
    <cellStyle name="計算 28" xfId="1280" xr:uid="{00000000-0005-0000-0000-0000FF040000}"/>
    <cellStyle name="計算 29" xfId="1281" xr:uid="{00000000-0005-0000-0000-000000050000}"/>
    <cellStyle name="計算 3" xfId="1282" xr:uid="{00000000-0005-0000-0000-000001050000}"/>
    <cellStyle name="計算 30" xfId="1283" xr:uid="{00000000-0005-0000-0000-000002050000}"/>
    <cellStyle name="計算 31" xfId="1284" xr:uid="{00000000-0005-0000-0000-000003050000}"/>
    <cellStyle name="計算 32" xfId="1285" xr:uid="{00000000-0005-0000-0000-000004050000}"/>
    <cellStyle name="計算 33" xfId="1286" xr:uid="{00000000-0005-0000-0000-000005050000}"/>
    <cellStyle name="計算 34" xfId="1287" xr:uid="{00000000-0005-0000-0000-000006050000}"/>
    <cellStyle name="計算 35" xfId="1288" xr:uid="{00000000-0005-0000-0000-000007050000}"/>
    <cellStyle name="計算 36" xfId="1289" xr:uid="{00000000-0005-0000-0000-000008050000}"/>
    <cellStyle name="計算 37" xfId="1290" xr:uid="{00000000-0005-0000-0000-000009050000}"/>
    <cellStyle name="計算 38" xfId="1291" xr:uid="{00000000-0005-0000-0000-00000A050000}"/>
    <cellStyle name="計算 39" xfId="1292" xr:uid="{00000000-0005-0000-0000-00000B050000}"/>
    <cellStyle name="計算 4" xfId="1293" xr:uid="{00000000-0005-0000-0000-00000C050000}"/>
    <cellStyle name="計算 40" xfId="1294" xr:uid="{00000000-0005-0000-0000-00000D050000}"/>
    <cellStyle name="計算 41" xfId="1295" xr:uid="{00000000-0005-0000-0000-00000E050000}"/>
    <cellStyle name="計算 42" xfId="1296" xr:uid="{00000000-0005-0000-0000-00000F050000}"/>
    <cellStyle name="計算 43" xfId="1297" xr:uid="{00000000-0005-0000-0000-000010050000}"/>
    <cellStyle name="計算 5" xfId="1298" xr:uid="{00000000-0005-0000-0000-000011050000}"/>
    <cellStyle name="計算 6" xfId="1299" xr:uid="{00000000-0005-0000-0000-000012050000}"/>
    <cellStyle name="計算 7" xfId="1300" xr:uid="{00000000-0005-0000-0000-000013050000}"/>
    <cellStyle name="計算 8" xfId="1301" xr:uid="{00000000-0005-0000-0000-000014050000}"/>
    <cellStyle name="計算 9" xfId="1302" xr:uid="{00000000-0005-0000-0000-000015050000}"/>
    <cellStyle name="警告文 10" xfId="1303" xr:uid="{00000000-0005-0000-0000-000016050000}"/>
    <cellStyle name="警告文 11" xfId="1304" xr:uid="{00000000-0005-0000-0000-000017050000}"/>
    <cellStyle name="警告文 12" xfId="1305" xr:uid="{00000000-0005-0000-0000-000018050000}"/>
    <cellStyle name="警告文 13" xfId="1306" xr:uid="{00000000-0005-0000-0000-000019050000}"/>
    <cellStyle name="警告文 14" xfId="1307" xr:uid="{00000000-0005-0000-0000-00001A050000}"/>
    <cellStyle name="警告文 15" xfId="1308" xr:uid="{00000000-0005-0000-0000-00001B050000}"/>
    <cellStyle name="警告文 16" xfId="1309" xr:uid="{00000000-0005-0000-0000-00001C050000}"/>
    <cellStyle name="警告文 17" xfId="1310" xr:uid="{00000000-0005-0000-0000-00001D050000}"/>
    <cellStyle name="警告文 18" xfId="1311" xr:uid="{00000000-0005-0000-0000-00001E050000}"/>
    <cellStyle name="警告文 19" xfId="1312" xr:uid="{00000000-0005-0000-0000-00001F050000}"/>
    <cellStyle name="警告文 2" xfId="1313" xr:uid="{00000000-0005-0000-0000-000020050000}"/>
    <cellStyle name="警告文 20" xfId="1314" xr:uid="{00000000-0005-0000-0000-000021050000}"/>
    <cellStyle name="警告文 21" xfId="1315" xr:uid="{00000000-0005-0000-0000-000022050000}"/>
    <cellStyle name="警告文 22" xfId="1316" xr:uid="{00000000-0005-0000-0000-000023050000}"/>
    <cellStyle name="警告文 23" xfId="1317" xr:uid="{00000000-0005-0000-0000-000024050000}"/>
    <cellStyle name="警告文 24" xfId="1318" xr:uid="{00000000-0005-0000-0000-000025050000}"/>
    <cellStyle name="警告文 25" xfId="1319" xr:uid="{00000000-0005-0000-0000-000026050000}"/>
    <cellStyle name="警告文 26" xfId="1320" xr:uid="{00000000-0005-0000-0000-000027050000}"/>
    <cellStyle name="警告文 27" xfId="1321" xr:uid="{00000000-0005-0000-0000-000028050000}"/>
    <cellStyle name="警告文 28" xfId="1322" xr:uid="{00000000-0005-0000-0000-000029050000}"/>
    <cellStyle name="警告文 29" xfId="1323" xr:uid="{00000000-0005-0000-0000-00002A050000}"/>
    <cellStyle name="警告文 3" xfId="1324" xr:uid="{00000000-0005-0000-0000-00002B050000}"/>
    <cellStyle name="警告文 30" xfId="1325" xr:uid="{00000000-0005-0000-0000-00002C050000}"/>
    <cellStyle name="警告文 31" xfId="1326" xr:uid="{00000000-0005-0000-0000-00002D050000}"/>
    <cellStyle name="警告文 32" xfId="1327" xr:uid="{00000000-0005-0000-0000-00002E050000}"/>
    <cellStyle name="警告文 33" xfId="1328" xr:uid="{00000000-0005-0000-0000-00002F050000}"/>
    <cellStyle name="警告文 34" xfId="1329" xr:uid="{00000000-0005-0000-0000-000030050000}"/>
    <cellStyle name="警告文 35" xfId="1330" xr:uid="{00000000-0005-0000-0000-000031050000}"/>
    <cellStyle name="警告文 36" xfId="1331" xr:uid="{00000000-0005-0000-0000-000032050000}"/>
    <cellStyle name="警告文 37" xfId="1332" xr:uid="{00000000-0005-0000-0000-000033050000}"/>
    <cellStyle name="警告文 38" xfId="1333" xr:uid="{00000000-0005-0000-0000-000034050000}"/>
    <cellStyle name="警告文 39" xfId="1334" xr:uid="{00000000-0005-0000-0000-000035050000}"/>
    <cellStyle name="警告文 4" xfId="1335" xr:uid="{00000000-0005-0000-0000-000036050000}"/>
    <cellStyle name="警告文 40" xfId="1336" xr:uid="{00000000-0005-0000-0000-000037050000}"/>
    <cellStyle name="警告文 41" xfId="1337" xr:uid="{00000000-0005-0000-0000-000038050000}"/>
    <cellStyle name="警告文 42" xfId="1338" xr:uid="{00000000-0005-0000-0000-000039050000}"/>
    <cellStyle name="警告文 43" xfId="1339" xr:uid="{00000000-0005-0000-0000-00003A050000}"/>
    <cellStyle name="警告文 5" xfId="1340" xr:uid="{00000000-0005-0000-0000-00003B050000}"/>
    <cellStyle name="警告文 6" xfId="1341" xr:uid="{00000000-0005-0000-0000-00003C050000}"/>
    <cellStyle name="警告文 7" xfId="1342" xr:uid="{00000000-0005-0000-0000-00003D050000}"/>
    <cellStyle name="警告文 8" xfId="1343" xr:uid="{00000000-0005-0000-0000-00003E050000}"/>
    <cellStyle name="警告文 9" xfId="1344" xr:uid="{00000000-0005-0000-0000-00003F050000}"/>
    <cellStyle name="桁区切り 10" xfId="1345" xr:uid="{00000000-0005-0000-0000-000040050000}"/>
    <cellStyle name="桁区切り 11" xfId="1346" xr:uid="{00000000-0005-0000-0000-000041050000}"/>
    <cellStyle name="桁区切り 12" xfId="1347" xr:uid="{00000000-0005-0000-0000-000042050000}"/>
    <cellStyle name="桁区切り 13" xfId="1348" xr:uid="{00000000-0005-0000-0000-000043050000}"/>
    <cellStyle name="桁区切り 14" xfId="1349" xr:uid="{00000000-0005-0000-0000-000044050000}"/>
    <cellStyle name="桁区切り 15" xfId="1350" xr:uid="{00000000-0005-0000-0000-000045050000}"/>
    <cellStyle name="桁区切り 16" xfId="1351" xr:uid="{00000000-0005-0000-0000-000046050000}"/>
    <cellStyle name="桁区切り 17" xfId="1352" xr:uid="{00000000-0005-0000-0000-000047050000}"/>
    <cellStyle name="桁区切り 18" xfId="1353" xr:uid="{00000000-0005-0000-0000-000048050000}"/>
    <cellStyle name="桁区切り 19" xfId="1354" xr:uid="{00000000-0005-0000-0000-000049050000}"/>
    <cellStyle name="桁区切り 2" xfId="1355" xr:uid="{00000000-0005-0000-0000-00004A050000}"/>
    <cellStyle name="桁区切り 20" xfId="1356" xr:uid="{00000000-0005-0000-0000-00004B050000}"/>
    <cellStyle name="桁区切り 21" xfId="1357" xr:uid="{00000000-0005-0000-0000-00004C050000}"/>
    <cellStyle name="桁区切り 22" xfId="1358" xr:uid="{00000000-0005-0000-0000-00004D050000}"/>
    <cellStyle name="桁区切り 23" xfId="1359" xr:uid="{00000000-0005-0000-0000-00004E050000}"/>
    <cellStyle name="桁区切り 24" xfId="1360" xr:uid="{00000000-0005-0000-0000-00004F050000}"/>
    <cellStyle name="桁区切り 25" xfId="1361" xr:uid="{00000000-0005-0000-0000-000050050000}"/>
    <cellStyle name="桁区切り 26" xfId="1362" xr:uid="{00000000-0005-0000-0000-000051050000}"/>
    <cellStyle name="桁区切り 27" xfId="1363" xr:uid="{00000000-0005-0000-0000-000052050000}"/>
    <cellStyle name="桁区切り 28" xfId="1364" xr:uid="{00000000-0005-0000-0000-000053050000}"/>
    <cellStyle name="桁区切り 29" xfId="1365" xr:uid="{00000000-0005-0000-0000-000054050000}"/>
    <cellStyle name="桁区切り 3" xfId="1366" xr:uid="{00000000-0005-0000-0000-000055050000}"/>
    <cellStyle name="桁区切り 30" xfId="1367" xr:uid="{00000000-0005-0000-0000-000056050000}"/>
    <cellStyle name="桁区切り 31" xfId="1368" xr:uid="{00000000-0005-0000-0000-000057050000}"/>
    <cellStyle name="桁区切り 32" xfId="1369" xr:uid="{00000000-0005-0000-0000-000058050000}"/>
    <cellStyle name="桁区切り 33" xfId="1370" xr:uid="{00000000-0005-0000-0000-000059050000}"/>
    <cellStyle name="桁区切り 34" xfId="1371" xr:uid="{00000000-0005-0000-0000-00005A050000}"/>
    <cellStyle name="桁区切り 35" xfId="1372" xr:uid="{00000000-0005-0000-0000-00005B050000}"/>
    <cellStyle name="桁区切り 36" xfId="1373" xr:uid="{00000000-0005-0000-0000-00005C050000}"/>
    <cellStyle name="桁区切り 37" xfId="1374" xr:uid="{00000000-0005-0000-0000-00005D050000}"/>
    <cellStyle name="桁区切り 38" xfId="1375" xr:uid="{00000000-0005-0000-0000-00005E050000}"/>
    <cellStyle name="桁区切り 39" xfId="1376" xr:uid="{00000000-0005-0000-0000-00005F050000}"/>
    <cellStyle name="桁区切り 4" xfId="1377" xr:uid="{00000000-0005-0000-0000-000060050000}"/>
    <cellStyle name="桁区切り 40" xfId="1378" xr:uid="{00000000-0005-0000-0000-000061050000}"/>
    <cellStyle name="桁区切り 41" xfId="1379" xr:uid="{00000000-0005-0000-0000-000062050000}"/>
    <cellStyle name="桁区切り 42" xfId="1380" xr:uid="{00000000-0005-0000-0000-000063050000}"/>
    <cellStyle name="桁区切り 43" xfId="1381" xr:uid="{00000000-0005-0000-0000-000064050000}"/>
    <cellStyle name="桁区切り 5" xfId="1382" xr:uid="{00000000-0005-0000-0000-000065050000}"/>
    <cellStyle name="桁区切り 6" xfId="1383" xr:uid="{00000000-0005-0000-0000-000066050000}"/>
    <cellStyle name="桁区切り 7" xfId="1384" xr:uid="{00000000-0005-0000-0000-000067050000}"/>
    <cellStyle name="桁区切り 8" xfId="1385" xr:uid="{00000000-0005-0000-0000-000068050000}"/>
    <cellStyle name="桁区切り 9" xfId="1386" xr:uid="{00000000-0005-0000-0000-000069050000}"/>
    <cellStyle name="見出し 1 10" xfId="1387" xr:uid="{00000000-0005-0000-0000-00006A050000}"/>
    <cellStyle name="見出し 1 11" xfId="1388" xr:uid="{00000000-0005-0000-0000-00006B050000}"/>
    <cellStyle name="見出し 1 12" xfId="1389" xr:uid="{00000000-0005-0000-0000-00006C050000}"/>
    <cellStyle name="見出し 1 13" xfId="1390" xr:uid="{00000000-0005-0000-0000-00006D050000}"/>
    <cellStyle name="見出し 1 14" xfId="1391" xr:uid="{00000000-0005-0000-0000-00006E050000}"/>
    <cellStyle name="見出し 1 15" xfId="1392" xr:uid="{00000000-0005-0000-0000-00006F050000}"/>
    <cellStyle name="見出し 1 16" xfId="1393" xr:uid="{00000000-0005-0000-0000-000070050000}"/>
    <cellStyle name="見出し 1 17" xfId="1394" xr:uid="{00000000-0005-0000-0000-000071050000}"/>
    <cellStyle name="見出し 1 18" xfId="1395" xr:uid="{00000000-0005-0000-0000-000072050000}"/>
    <cellStyle name="見出し 1 19" xfId="1396" xr:uid="{00000000-0005-0000-0000-000073050000}"/>
    <cellStyle name="見出し 1 2" xfId="1397" xr:uid="{00000000-0005-0000-0000-000074050000}"/>
    <cellStyle name="見出し 1 20" xfId="1398" xr:uid="{00000000-0005-0000-0000-000075050000}"/>
    <cellStyle name="見出し 1 21" xfId="1399" xr:uid="{00000000-0005-0000-0000-000076050000}"/>
    <cellStyle name="見出し 1 22" xfId="1400" xr:uid="{00000000-0005-0000-0000-000077050000}"/>
    <cellStyle name="見出し 1 23" xfId="1401" xr:uid="{00000000-0005-0000-0000-000078050000}"/>
    <cellStyle name="見出し 1 24" xfId="1402" xr:uid="{00000000-0005-0000-0000-000079050000}"/>
    <cellStyle name="見出し 1 25" xfId="1403" xr:uid="{00000000-0005-0000-0000-00007A050000}"/>
    <cellStyle name="見出し 1 26" xfId="1404" xr:uid="{00000000-0005-0000-0000-00007B050000}"/>
    <cellStyle name="見出し 1 27" xfId="1405" xr:uid="{00000000-0005-0000-0000-00007C050000}"/>
    <cellStyle name="見出し 1 28" xfId="1406" xr:uid="{00000000-0005-0000-0000-00007D050000}"/>
    <cellStyle name="見出し 1 29" xfId="1407" xr:uid="{00000000-0005-0000-0000-00007E050000}"/>
    <cellStyle name="見出し 1 3" xfId="1408" xr:uid="{00000000-0005-0000-0000-00007F050000}"/>
    <cellStyle name="見出し 1 30" xfId="1409" xr:uid="{00000000-0005-0000-0000-000080050000}"/>
    <cellStyle name="見出し 1 31" xfId="1410" xr:uid="{00000000-0005-0000-0000-000081050000}"/>
    <cellStyle name="見出し 1 32" xfId="1411" xr:uid="{00000000-0005-0000-0000-000082050000}"/>
    <cellStyle name="見出し 1 33" xfId="1412" xr:uid="{00000000-0005-0000-0000-000083050000}"/>
    <cellStyle name="見出し 1 34" xfId="1413" xr:uid="{00000000-0005-0000-0000-000084050000}"/>
    <cellStyle name="見出し 1 35" xfId="1414" xr:uid="{00000000-0005-0000-0000-000085050000}"/>
    <cellStyle name="見出し 1 36" xfId="1415" xr:uid="{00000000-0005-0000-0000-000086050000}"/>
    <cellStyle name="見出し 1 37" xfId="1416" xr:uid="{00000000-0005-0000-0000-000087050000}"/>
    <cellStyle name="見出し 1 38" xfId="1417" xr:uid="{00000000-0005-0000-0000-000088050000}"/>
    <cellStyle name="見出し 1 39" xfId="1418" xr:uid="{00000000-0005-0000-0000-000089050000}"/>
    <cellStyle name="見出し 1 4" xfId="1419" xr:uid="{00000000-0005-0000-0000-00008A050000}"/>
    <cellStyle name="見出し 1 40" xfId="1420" xr:uid="{00000000-0005-0000-0000-00008B050000}"/>
    <cellStyle name="見出し 1 41" xfId="1421" xr:uid="{00000000-0005-0000-0000-00008C050000}"/>
    <cellStyle name="見出し 1 42" xfId="1422" xr:uid="{00000000-0005-0000-0000-00008D050000}"/>
    <cellStyle name="見出し 1 43" xfId="1423" xr:uid="{00000000-0005-0000-0000-00008E050000}"/>
    <cellStyle name="見出し 1 5" xfId="1424" xr:uid="{00000000-0005-0000-0000-00008F050000}"/>
    <cellStyle name="見出し 1 6" xfId="1425" xr:uid="{00000000-0005-0000-0000-000090050000}"/>
    <cellStyle name="見出し 1 7" xfId="1426" xr:uid="{00000000-0005-0000-0000-000091050000}"/>
    <cellStyle name="見出し 1 8" xfId="1427" xr:uid="{00000000-0005-0000-0000-000092050000}"/>
    <cellStyle name="見出し 1 9" xfId="1428" xr:uid="{00000000-0005-0000-0000-000093050000}"/>
    <cellStyle name="見出し 2 10" xfId="1429" xr:uid="{00000000-0005-0000-0000-000094050000}"/>
    <cellStyle name="見出し 2 11" xfId="1430" xr:uid="{00000000-0005-0000-0000-000095050000}"/>
    <cellStyle name="見出し 2 12" xfId="1431" xr:uid="{00000000-0005-0000-0000-000096050000}"/>
    <cellStyle name="見出し 2 13" xfId="1432" xr:uid="{00000000-0005-0000-0000-000097050000}"/>
    <cellStyle name="見出し 2 14" xfId="1433" xr:uid="{00000000-0005-0000-0000-000098050000}"/>
    <cellStyle name="見出し 2 15" xfId="1434" xr:uid="{00000000-0005-0000-0000-000099050000}"/>
    <cellStyle name="見出し 2 16" xfId="1435" xr:uid="{00000000-0005-0000-0000-00009A050000}"/>
    <cellStyle name="見出し 2 17" xfId="1436" xr:uid="{00000000-0005-0000-0000-00009B050000}"/>
    <cellStyle name="見出し 2 18" xfId="1437" xr:uid="{00000000-0005-0000-0000-00009C050000}"/>
    <cellStyle name="見出し 2 19" xfId="1438" xr:uid="{00000000-0005-0000-0000-00009D050000}"/>
    <cellStyle name="見出し 2 2" xfId="1439" xr:uid="{00000000-0005-0000-0000-00009E050000}"/>
    <cellStyle name="見出し 2 20" xfId="1440" xr:uid="{00000000-0005-0000-0000-00009F050000}"/>
    <cellStyle name="見出し 2 21" xfId="1441" xr:uid="{00000000-0005-0000-0000-0000A0050000}"/>
    <cellStyle name="見出し 2 22" xfId="1442" xr:uid="{00000000-0005-0000-0000-0000A1050000}"/>
    <cellStyle name="見出し 2 23" xfId="1443" xr:uid="{00000000-0005-0000-0000-0000A2050000}"/>
    <cellStyle name="見出し 2 24" xfId="1444" xr:uid="{00000000-0005-0000-0000-0000A3050000}"/>
    <cellStyle name="見出し 2 25" xfId="1445" xr:uid="{00000000-0005-0000-0000-0000A4050000}"/>
    <cellStyle name="見出し 2 26" xfId="1446" xr:uid="{00000000-0005-0000-0000-0000A5050000}"/>
    <cellStyle name="見出し 2 27" xfId="1447" xr:uid="{00000000-0005-0000-0000-0000A6050000}"/>
    <cellStyle name="見出し 2 28" xfId="1448" xr:uid="{00000000-0005-0000-0000-0000A7050000}"/>
    <cellStyle name="見出し 2 29" xfId="1449" xr:uid="{00000000-0005-0000-0000-0000A8050000}"/>
    <cellStyle name="見出し 2 3" xfId="1450" xr:uid="{00000000-0005-0000-0000-0000A9050000}"/>
    <cellStyle name="見出し 2 30" xfId="1451" xr:uid="{00000000-0005-0000-0000-0000AA050000}"/>
    <cellStyle name="見出し 2 31" xfId="1452" xr:uid="{00000000-0005-0000-0000-0000AB050000}"/>
    <cellStyle name="見出し 2 32" xfId="1453" xr:uid="{00000000-0005-0000-0000-0000AC050000}"/>
    <cellStyle name="見出し 2 33" xfId="1454" xr:uid="{00000000-0005-0000-0000-0000AD050000}"/>
    <cellStyle name="見出し 2 34" xfId="1455" xr:uid="{00000000-0005-0000-0000-0000AE050000}"/>
    <cellStyle name="見出し 2 35" xfId="1456" xr:uid="{00000000-0005-0000-0000-0000AF050000}"/>
    <cellStyle name="見出し 2 36" xfId="1457" xr:uid="{00000000-0005-0000-0000-0000B0050000}"/>
    <cellStyle name="見出し 2 37" xfId="1458" xr:uid="{00000000-0005-0000-0000-0000B1050000}"/>
    <cellStyle name="見出し 2 38" xfId="1459" xr:uid="{00000000-0005-0000-0000-0000B2050000}"/>
    <cellStyle name="見出し 2 39" xfId="1460" xr:uid="{00000000-0005-0000-0000-0000B3050000}"/>
    <cellStyle name="見出し 2 4" xfId="1461" xr:uid="{00000000-0005-0000-0000-0000B4050000}"/>
    <cellStyle name="見出し 2 40" xfId="1462" xr:uid="{00000000-0005-0000-0000-0000B5050000}"/>
    <cellStyle name="見出し 2 41" xfId="1463" xr:uid="{00000000-0005-0000-0000-0000B6050000}"/>
    <cellStyle name="見出し 2 42" xfId="1464" xr:uid="{00000000-0005-0000-0000-0000B7050000}"/>
    <cellStyle name="見出し 2 43" xfId="1465" xr:uid="{00000000-0005-0000-0000-0000B8050000}"/>
    <cellStyle name="見出し 2 5" xfId="1466" xr:uid="{00000000-0005-0000-0000-0000B9050000}"/>
    <cellStyle name="見出し 2 6" xfId="1467" xr:uid="{00000000-0005-0000-0000-0000BA050000}"/>
    <cellStyle name="見出し 2 7" xfId="1468" xr:uid="{00000000-0005-0000-0000-0000BB050000}"/>
    <cellStyle name="見出し 2 8" xfId="1469" xr:uid="{00000000-0005-0000-0000-0000BC050000}"/>
    <cellStyle name="見出し 2 9" xfId="1470" xr:uid="{00000000-0005-0000-0000-0000BD050000}"/>
    <cellStyle name="見出し 3 10" xfId="1471" xr:uid="{00000000-0005-0000-0000-0000BE050000}"/>
    <cellStyle name="見出し 3 11" xfId="1472" xr:uid="{00000000-0005-0000-0000-0000BF050000}"/>
    <cellStyle name="見出し 3 12" xfId="1473" xr:uid="{00000000-0005-0000-0000-0000C0050000}"/>
    <cellStyle name="見出し 3 13" xfId="1474" xr:uid="{00000000-0005-0000-0000-0000C1050000}"/>
    <cellStyle name="見出し 3 14" xfId="1475" xr:uid="{00000000-0005-0000-0000-0000C2050000}"/>
    <cellStyle name="見出し 3 15" xfId="1476" xr:uid="{00000000-0005-0000-0000-0000C3050000}"/>
    <cellStyle name="見出し 3 16" xfId="1477" xr:uid="{00000000-0005-0000-0000-0000C4050000}"/>
    <cellStyle name="見出し 3 17" xfId="1478" xr:uid="{00000000-0005-0000-0000-0000C5050000}"/>
    <cellStyle name="見出し 3 18" xfId="1479" xr:uid="{00000000-0005-0000-0000-0000C6050000}"/>
    <cellStyle name="見出し 3 19" xfId="1480" xr:uid="{00000000-0005-0000-0000-0000C7050000}"/>
    <cellStyle name="見出し 3 2" xfId="1481" xr:uid="{00000000-0005-0000-0000-0000C8050000}"/>
    <cellStyle name="見出し 3 20" xfId="1482" xr:uid="{00000000-0005-0000-0000-0000C9050000}"/>
    <cellStyle name="見出し 3 21" xfId="1483" xr:uid="{00000000-0005-0000-0000-0000CA050000}"/>
    <cellStyle name="見出し 3 22" xfId="1484" xr:uid="{00000000-0005-0000-0000-0000CB050000}"/>
    <cellStyle name="見出し 3 23" xfId="1485" xr:uid="{00000000-0005-0000-0000-0000CC050000}"/>
    <cellStyle name="見出し 3 24" xfId="1486" xr:uid="{00000000-0005-0000-0000-0000CD050000}"/>
    <cellStyle name="見出し 3 25" xfId="1487" xr:uid="{00000000-0005-0000-0000-0000CE050000}"/>
    <cellStyle name="見出し 3 26" xfId="1488" xr:uid="{00000000-0005-0000-0000-0000CF050000}"/>
    <cellStyle name="見出し 3 27" xfId="1489" xr:uid="{00000000-0005-0000-0000-0000D0050000}"/>
    <cellStyle name="見出し 3 28" xfId="1490" xr:uid="{00000000-0005-0000-0000-0000D1050000}"/>
    <cellStyle name="見出し 3 29" xfId="1491" xr:uid="{00000000-0005-0000-0000-0000D2050000}"/>
    <cellStyle name="見出し 3 3" xfId="1492" xr:uid="{00000000-0005-0000-0000-0000D3050000}"/>
    <cellStyle name="見出し 3 30" xfId="1493" xr:uid="{00000000-0005-0000-0000-0000D4050000}"/>
    <cellStyle name="見出し 3 31" xfId="1494" xr:uid="{00000000-0005-0000-0000-0000D5050000}"/>
    <cellStyle name="見出し 3 32" xfId="1495" xr:uid="{00000000-0005-0000-0000-0000D6050000}"/>
    <cellStyle name="見出し 3 33" xfId="1496" xr:uid="{00000000-0005-0000-0000-0000D7050000}"/>
    <cellStyle name="見出し 3 34" xfId="1497" xr:uid="{00000000-0005-0000-0000-0000D8050000}"/>
    <cellStyle name="見出し 3 35" xfId="1498" xr:uid="{00000000-0005-0000-0000-0000D9050000}"/>
    <cellStyle name="見出し 3 36" xfId="1499" xr:uid="{00000000-0005-0000-0000-0000DA050000}"/>
    <cellStyle name="見出し 3 37" xfId="1500" xr:uid="{00000000-0005-0000-0000-0000DB050000}"/>
    <cellStyle name="見出し 3 38" xfId="1501" xr:uid="{00000000-0005-0000-0000-0000DC050000}"/>
    <cellStyle name="見出し 3 39" xfId="1502" xr:uid="{00000000-0005-0000-0000-0000DD050000}"/>
    <cellStyle name="見出し 3 4" xfId="1503" xr:uid="{00000000-0005-0000-0000-0000DE050000}"/>
    <cellStyle name="見出し 3 40" xfId="1504" xr:uid="{00000000-0005-0000-0000-0000DF050000}"/>
    <cellStyle name="見出し 3 41" xfId="1505" xr:uid="{00000000-0005-0000-0000-0000E0050000}"/>
    <cellStyle name="見出し 3 42" xfId="1506" xr:uid="{00000000-0005-0000-0000-0000E1050000}"/>
    <cellStyle name="見出し 3 43" xfId="1507" xr:uid="{00000000-0005-0000-0000-0000E2050000}"/>
    <cellStyle name="見出し 3 5" xfId="1508" xr:uid="{00000000-0005-0000-0000-0000E3050000}"/>
    <cellStyle name="見出し 3 6" xfId="1509" xr:uid="{00000000-0005-0000-0000-0000E4050000}"/>
    <cellStyle name="見出し 3 7" xfId="1510" xr:uid="{00000000-0005-0000-0000-0000E5050000}"/>
    <cellStyle name="見出し 3 8" xfId="1511" xr:uid="{00000000-0005-0000-0000-0000E6050000}"/>
    <cellStyle name="見出し 3 9" xfId="1512" xr:uid="{00000000-0005-0000-0000-0000E7050000}"/>
    <cellStyle name="見出し 4 10" xfId="1513" xr:uid="{00000000-0005-0000-0000-0000E8050000}"/>
    <cellStyle name="見出し 4 11" xfId="1514" xr:uid="{00000000-0005-0000-0000-0000E9050000}"/>
    <cellStyle name="見出し 4 12" xfId="1515" xr:uid="{00000000-0005-0000-0000-0000EA050000}"/>
    <cellStyle name="見出し 4 13" xfId="1516" xr:uid="{00000000-0005-0000-0000-0000EB050000}"/>
    <cellStyle name="見出し 4 14" xfId="1517" xr:uid="{00000000-0005-0000-0000-0000EC050000}"/>
    <cellStyle name="見出し 4 15" xfId="1518" xr:uid="{00000000-0005-0000-0000-0000ED050000}"/>
    <cellStyle name="見出し 4 16" xfId="1519" xr:uid="{00000000-0005-0000-0000-0000EE050000}"/>
    <cellStyle name="見出し 4 17" xfId="1520" xr:uid="{00000000-0005-0000-0000-0000EF050000}"/>
    <cellStyle name="見出し 4 18" xfId="1521" xr:uid="{00000000-0005-0000-0000-0000F0050000}"/>
    <cellStyle name="見出し 4 19" xfId="1522" xr:uid="{00000000-0005-0000-0000-0000F1050000}"/>
    <cellStyle name="見出し 4 2" xfId="1523" xr:uid="{00000000-0005-0000-0000-0000F2050000}"/>
    <cellStyle name="見出し 4 20" xfId="1524" xr:uid="{00000000-0005-0000-0000-0000F3050000}"/>
    <cellStyle name="見出し 4 21" xfId="1525" xr:uid="{00000000-0005-0000-0000-0000F4050000}"/>
    <cellStyle name="見出し 4 22" xfId="1526" xr:uid="{00000000-0005-0000-0000-0000F5050000}"/>
    <cellStyle name="見出し 4 23" xfId="1527" xr:uid="{00000000-0005-0000-0000-0000F6050000}"/>
    <cellStyle name="見出し 4 24" xfId="1528" xr:uid="{00000000-0005-0000-0000-0000F7050000}"/>
    <cellStyle name="見出し 4 25" xfId="1529" xr:uid="{00000000-0005-0000-0000-0000F8050000}"/>
    <cellStyle name="見出し 4 26" xfId="1530" xr:uid="{00000000-0005-0000-0000-0000F9050000}"/>
    <cellStyle name="見出し 4 27" xfId="1531" xr:uid="{00000000-0005-0000-0000-0000FA050000}"/>
    <cellStyle name="見出し 4 28" xfId="1532" xr:uid="{00000000-0005-0000-0000-0000FB050000}"/>
    <cellStyle name="見出し 4 29" xfId="1533" xr:uid="{00000000-0005-0000-0000-0000FC050000}"/>
    <cellStyle name="見出し 4 3" xfId="1534" xr:uid="{00000000-0005-0000-0000-0000FD050000}"/>
    <cellStyle name="見出し 4 30" xfId="1535" xr:uid="{00000000-0005-0000-0000-0000FE050000}"/>
    <cellStyle name="見出し 4 31" xfId="1536" xr:uid="{00000000-0005-0000-0000-0000FF050000}"/>
    <cellStyle name="見出し 4 32" xfId="1537" xr:uid="{00000000-0005-0000-0000-000000060000}"/>
    <cellStyle name="見出し 4 33" xfId="1538" xr:uid="{00000000-0005-0000-0000-000001060000}"/>
    <cellStyle name="見出し 4 34" xfId="1539" xr:uid="{00000000-0005-0000-0000-000002060000}"/>
    <cellStyle name="見出し 4 35" xfId="1540" xr:uid="{00000000-0005-0000-0000-000003060000}"/>
    <cellStyle name="見出し 4 36" xfId="1541" xr:uid="{00000000-0005-0000-0000-000004060000}"/>
    <cellStyle name="見出し 4 37" xfId="1542" xr:uid="{00000000-0005-0000-0000-000005060000}"/>
    <cellStyle name="見出し 4 38" xfId="1543" xr:uid="{00000000-0005-0000-0000-000006060000}"/>
    <cellStyle name="見出し 4 39" xfId="1544" xr:uid="{00000000-0005-0000-0000-000007060000}"/>
    <cellStyle name="見出し 4 4" xfId="1545" xr:uid="{00000000-0005-0000-0000-000008060000}"/>
    <cellStyle name="見出し 4 40" xfId="1546" xr:uid="{00000000-0005-0000-0000-000009060000}"/>
    <cellStyle name="見出し 4 41" xfId="1547" xr:uid="{00000000-0005-0000-0000-00000A060000}"/>
    <cellStyle name="見出し 4 42" xfId="1548" xr:uid="{00000000-0005-0000-0000-00000B060000}"/>
    <cellStyle name="見出し 4 43" xfId="1549" xr:uid="{00000000-0005-0000-0000-00000C060000}"/>
    <cellStyle name="見出し 4 5" xfId="1550" xr:uid="{00000000-0005-0000-0000-00000D060000}"/>
    <cellStyle name="見出し 4 6" xfId="1551" xr:uid="{00000000-0005-0000-0000-00000E060000}"/>
    <cellStyle name="見出し 4 7" xfId="1552" xr:uid="{00000000-0005-0000-0000-00000F060000}"/>
    <cellStyle name="見出し 4 8" xfId="1553" xr:uid="{00000000-0005-0000-0000-000010060000}"/>
    <cellStyle name="見出し 4 9" xfId="1554" xr:uid="{00000000-0005-0000-0000-000011060000}"/>
    <cellStyle name="集計 10" xfId="1555" xr:uid="{00000000-0005-0000-0000-000012060000}"/>
    <cellStyle name="集計 11" xfId="1556" xr:uid="{00000000-0005-0000-0000-000013060000}"/>
    <cellStyle name="集計 12" xfId="1557" xr:uid="{00000000-0005-0000-0000-000014060000}"/>
    <cellStyle name="集計 13" xfId="1558" xr:uid="{00000000-0005-0000-0000-000015060000}"/>
    <cellStyle name="集計 14" xfId="1559" xr:uid="{00000000-0005-0000-0000-000016060000}"/>
    <cellStyle name="集計 15" xfId="1560" xr:uid="{00000000-0005-0000-0000-000017060000}"/>
    <cellStyle name="集計 16" xfId="1561" xr:uid="{00000000-0005-0000-0000-000018060000}"/>
    <cellStyle name="集計 17" xfId="1562" xr:uid="{00000000-0005-0000-0000-000019060000}"/>
    <cellStyle name="集計 18" xfId="1563" xr:uid="{00000000-0005-0000-0000-00001A060000}"/>
    <cellStyle name="集計 19" xfId="1564" xr:uid="{00000000-0005-0000-0000-00001B060000}"/>
    <cellStyle name="集計 2" xfId="1565" xr:uid="{00000000-0005-0000-0000-00001C060000}"/>
    <cellStyle name="集計 20" xfId="1566" xr:uid="{00000000-0005-0000-0000-00001D060000}"/>
    <cellStyle name="集計 21" xfId="1567" xr:uid="{00000000-0005-0000-0000-00001E060000}"/>
    <cellStyle name="集計 22" xfId="1568" xr:uid="{00000000-0005-0000-0000-00001F060000}"/>
    <cellStyle name="集計 23" xfId="1569" xr:uid="{00000000-0005-0000-0000-000020060000}"/>
    <cellStyle name="集計 24" xfId="1570" xr:uid="{00000000-0005-0000-0000-000021060000}"/>
    <cellStyle name="集計 25" xfId="1571" xr:uid="{00000000-0005-0000-0000-000022060000}"/>
    <cellStyle name="集計 26" xfId="1572" xr:uid="{00000000-0005-0000-0000-000023060000}"/>
    <cellStyle name="集計 27" xfId="1573" xr:uid="{00000000-0005-0000-0000-000024060000}"/>
    <cellStyle name="集計 28" xfId="1574" xr:uid="{00000000-0005-0000-0000-000025060000}"/>
    <cellStyle name="集計 29" xfId="1575" xr:uid="{00000000-0005-0000-0000-000026060000}"/>
    <cellStyle name="集計 3" xfId="1576" xr:uid="{00000000-0005-0000-0000-000027060000}"/>
    <cellStyle name="集計 30" xfId="1577" xr:uid="{00000000-0005-0000-0000-000028060000}"/>
    <cellStyle name="集計 31" xfId="1578" xr:uid="{00000000-0005-0000-0000-000029060000}"/>
    <cellStyle name="集計 32" xfId="1579" xr:uid="{00000000-0005-0000-0000-00002A060000}"/>
    <cellStyle name="集計 33" xfId="1580" xr:uid="{00000000-0005-0000-0000-00002B060000}"/>
    <cellStyle name="集計 34" xfId="1581" xr:uid="{00000000-0005-0000-0000-00002C060000}"/>
    <cellStyle name="集計 35" xfId="1582" xr:uid="{00000000-0005-0000-0000-00002D060000}"/>
    <cellStyle name="集計 36" xfId="1583" xr:uid="{00000000-0005-0000-0000-00002E060000}"/>
    <cellStyle name="集計 37" xfId="1584" xr:uid="{00000000-0005-0000-0000-00002F060000}"/>
    <cellStyle name="集計 38" xfId="1585" xr:uid="{00000000-0005-0000-0000-000030060000}"/>
    <cellStyle name="集計 39" xfId="1586" xr:uid="{00000000-0005-0000-0000-000031060000}"/>
    <cellStyle name="集計 4" xfId="1587" xr:uid="{00000000-0005-0000-0000-000032060000}"/>
    <cellStyle name="集計 40" xfId="1588" xr:uid="{00000000-0005-0000-0000-000033060000}"/>
    <cellStyle name="集計 41" xfId="1589" xr:uid="{00000000-0005-0000-0000-000034060000}"/>
    <cellStyle name="集計 42" xfId="1590" xr:uid="{00000000-0005-0000-0000-000035060000}"/>
    <cellStyle name="集計 43" xfId="1591" xr:uid="{00000000-0005-0000-0000-000036060000}"/>
    <cellStyle name="集計 5" xfId="1592" xr:uid="{00000000-0005-0000-0000-000037060000}"/>
    <cellStyle name="集計 6" xfId="1593" xr:uid="{00000000-0005-0000-0000-000038060000}"/>
    <cellStyle name="集計 7" xfId="1594" xr:uid="{00000000-0005-0000-0000-000039060000}"/>
    <cellStyle name="集計 8" xfId="1595" xr:uid="{00000000-0005-0000-0000-00003A060000}"/>
    <cellStyle name="集計 9" xfId="1596" xr:uid="{00000000-0005-0000-0000-00003B060000}"/>
    <cellStyle name="出力 10" xfId="1597" xr:uid="{00000000-0005-0000-0000-00003C060000}"/>
    <cellStyle name="出力 11" xfId="1598" xr:uid="{00000000-0005-0000-0000-00003D060000}"/>
    <cellStyle name="出力 12" xfId="1599" xr:uid="{00000000-0005-0000-0000-00003E060000}"/>
    <cellStyle name="出力 13" xfId="1600" xr:uid="{00000000-0005-0000-0000-00003F060000}"/>
    <cellStyle name="出力 14" xfId="1601" xr:uid="{00000000-0005-0000-0000-000040060000}"/>
    <cellStyle name="出力 15" xfId="1602" xr:uid="{00000000-0005-0000-0000-000041060000}"/>
    <cellStyle name="出力 16" xfId="1603" xr:uid="{00000000-0005-0000-0000-000042060000}"/>
    <cellStyle name="出力 17" xfId="1604" xr:uid="{00000000-0005-0000-0000-000043060000}"/>
    <cellStyle name="出力 18" xfId="1605" xr:uid="{00000000-0005-0000-0000-000044060000}"/>
    <cellStyle name="出力 19" xfId="1606" xr:uid="{00000000-0005-0000-0000-000045060000}"/>
    <cellStyle name="出力 2" xfId="1607" xr:uid="{00000000-0005-0000-0000-000046060000}"/>
    <cellStyle name="出力 20" xfId="1608" xr:uid="{00000000-0005-0000-0000-000047060000}"/>
    <cellStyle name="出力 21" xfId="1609" xr:uid="{00000000-0005-0000-0000-000048060000}"/>
    <cellStyle name="出力 22" xfId="1610" xr:uid="{00000000-0005-0000-0000-000049060000}"/>
    <cellStyle name="出力 23" xfId="1611" xr:uid="{00000000-0005-0000-0000-00004A060000}"/>
    <cellStyle name="出力 24" xfId="1612" xr:uid="{00000000-0005-0000-0000-00004B060000}"/>
    <cellStyle name="出力 25" xfId="1613" xr:uid="{00000000-0005-0000-0000-00004C060000}"/>
    <cellStyle name="出力 26" xfId="1614" xr:uid="{00000000-0005-0000-0000-00004D060000}"/>
    <cellStyle name="出力 27" xfId="1615" xr:uid="{00000000-0005-0000-0000-00004E060000}"/>
    <cellStyle name="出力 28" xfId="1616" xr:uid="{00000000-0005-0000-0000-00004F060000}"/>
    <cellStyle name="出力 29" xfId="1617" xr:uid="{00000000-0005-0000-0000-000050060000}"/>
    <cellStyle name="出力 3" xfId="1618" xr:uid="{00000000-0005-0000-0000-000051060000}"/>
    <cellStyle name="出力 30" xfId="1619" xr:uid="{00000000-0005-0000-0000-000052060000}"/>
    <cellStyle name="出力 31" xfId="1620" xr:uid="{00000000-0005-0000-0000-000053060000}"/>
    <cellStyle name="出力 32" xfId="1621" xr:uid="{00000000-0005-0000-0000-000054060000}"/>
    <cellStyle name="出力 33" xfId="1622" xr:uid="{00000000-0005-0000-0000-000055060000}"/>
    <cellStyle name="出力 34" xfId="1623" xr:uid="{00000000-0005-0000-0000-000056060000}"/>
    <cellStyle name="出力 35" xfId="1624" xr:uid="{00000000-0005-0000-0000-000057060000}"/>
    <cellStyle name="出力 36" xfId="1625" xr:uid="{00000000-0005-0000-0000-000058060000}"/>
    <cellStyle name="出力 37" xfId="1626" xr:uid="{00000000-0005-0000-0000-000059060000}"/>
    <cellStyle name="出力 38" xfId="1627" xr:uid="{00000000-0005-0000-0000-00005A060000}"/>
    <cellStyle name="出力 39" xfId="1628" xr:uid="{00000000-0005-0000-0000-00005B060000}"/>
    <cellStyle name="出力 4" xfId="1629" xr:uid="{00000000-0005-0000-0000-00005C060000}"/>
    <cellStyle name="出力 40" xfId="1630" xr:uid="{00000000-0005-0000-0000-00005D060000}"/>
    <cellStyle name="出力 41" xfId="1631" xr:uid="{00000000-0005-0000-0000-00005E060000}"/>
    <cellStyle name="出力 42" xfId="1632" xr:uid="{00000000-0005-0000-0000-00005F060000}"/>
    <cellStyle name="出力 43" xfId="1633" xr:uid="{00000000-0005-0000-0000-000060060000}"/>
    <cellStyle name="出力 5" xfId="1634" xr:uid="{00000000-0005-0000-0000-000061060000}"/>
    <cellStyle name="出力 6" xfId="1635" xr:uid="{00000000-0005-0000-0000-000062060000}"/>
    <cellStyle name="出力 7" xfId="1636" xr:uid="{00000000-0005-0000-0000-000063060000}"/>
    <cellStyle name="出力 8" xfId="1637" xr:uid="{00000000-0005-0000-0000-000064060000}"/>
    <cellStyle name="出力 9" xfId="1638" xr:uid="{00000000-0005-0000-0000-000065060000}"/>
    <cellStyle name="説明文 10" xfId="1639" xr:uid="{00000000-0005-0000-0000-000066060000}"/>
    <cellStyle name="説明文 11" xfId="1640" xr:uid="{00000000-0005-0000-0000-000067060000}"/>
    <cellStyle name="説明文 12" xfId="1641" xr:uid="{00000000-0005-0000-0000-000068060000}"/>
    <cellStyle name="説明文 13" xfId="1642" xr:uid="{00000000-0005-0000-0000-000069060000}"/>
    <cellStyle name="説明文 14" xfId="1643" xr:uid="{00000000-0005-0000-0000-00006A060000}"/>
    <cellStyle name="説明文 15" xfId="1644" xr:uid="{00000000-0005-0000-0000-00006B060000}"/>
    <cellStyle name="説明文 16" xfId="1645" xr:uid="{00000000-0005-0000-0000-00006C060000}"/>
    <cellStyle name="説明文 17" xfId="1646" xr:uid="{00000000-0005-0000-0000-00006D060000}"/>
    <cellStyle name="説明文 18" xfId="1647" xr:uid="{00000000-0005-0000-0000-00006E060000}"/>
    <cellStyle name="説明文 19" xfId="1648" xr:uid="{00000000-0005-0000-0000-00006F060000}"/>
    <cellStyle name="説明文 2" xfId="1649" xr:uid="{00000000-0005-0000-0000-000070060000}"/>
    <cellStyle name="説明文 20" xfId="1650" xr:uid="{00000000-0005-0000-0000-000071060000}"/>
    <cellStyle name="説明文 21" xfId="1651" xr:uid="{00000000-0005-0000-0000-000072060000}"/>
    <cellStyle name="説明文 22" xfId="1652" xr:uid="{00000000-0005-0000-0000-000073060000}"/>
    <cellStyle name="説明文 23" xfId="1653" xr:uid="{00000000-0005-0000-0000-000074060000}"/>
    <cellStyle name="説明文 24" xfId="1654" xr:uid="{00000000-0005-0000-0000-000075060000}"/>
    <cellStyle name="説明文 25" xfId="1655" xr:uid="{00000000-0005-0000-0000-000076060000}"/>
    <cellStyle name="説明文 26" xfId="1656" xr:uid="{00000000-0005-0000-0000-000077060000}"/>
    <cellStyle name="説明文 27" xfId="1657" xr:uid="{00000000-0005-0000-0000-000078060000}"/>
    <cellStyle name="説明文 28" xfId="1658" xr:uid="{00000000-0005-0000-0000-000079060000}"/>
    <cellStyle name="説明文 29" xfId="1659" xr:uid="{00000000-0005-0000-0000-00007A060000}"/>
    <cellStyle name="説明文 3" xfId="1660" xr:uid="{00000000-0005-0000-0000-00007B060000}"/>
    <cellStyle name="説明文 30" xfId="1661" xr:uid="{00000000-0005-0000-0000-00007C060000}"/>
    <cellStyle name="説明文 31" xfId="1662" xr:uid="{00000000-0005-0000-0000-00007D060000}"/>
    <cellStyle name="説明文 32" xfId="1663" xr:uid="{00000000-0005-0000-0000-00007E060000}"/>
    <cellStyle name="説明文 33" xfId="1664" xr:uid="{00000000-0005-0000-0000-00007F060000}"/>
    <cellStyle name="説明文 34" xfId="1665" xr:uid="{00000000-0005-0000-0000-000080060000}"/>
    <cellStyle name="説明文 35" xfId="1666" xr:uid="{00000000-0005-0000-0000-000081060000}"/>
    <cellStyle name="説明文 36" xfId="1667" xr:uid="{00000000-0005-0000-0000-000082060000}"/>
    <cellStyle name="説明文 37" xfId="1668" xr:uid="{00000000-0005-0000-0000-000083060000}"/>
    <cellStyle name="説明文 38" xfId="1669" xr:uid="{00000000-0005-0000-0000-000084060000}"/>
    <cellStyle name="説明文 39" xfId="1670" xr:uid="{00000000-0005-0000-0000-000085060000}"/>
    <cellStyle name="説明文 4" xfId="1671" xr:uid="{00000000-0005-0000-0000-000086060000}"/>
    <cellStyle name="説明文 40" xfId="1672" xr:uid="{00000000-0005-0000-0000-000087060000}"/>
    <cellStyle name="説明文 41" xfId="1673" xr:uid="{00000000-0005-0000-0000-000088060000}"/>
    <cellStyle name="説明文 42" xfId="1674" xr:uid="{00000000-0005-0000-0000-000089060000}"/>
    <cellStyle name="説明文 43" xfId="1675" xr:uid="{00000000-0005-0000-0000-00008A060000}"/>
    <cellStyle name="説明文 5" xfId="1676" xr:uid="{00000000-0005-0000-0000-00008B060000}"/>
    <cellStyle name="説明文 6" xfId="1677" xr:uid="{00000000-0005-0000-0000-00008C060000}"/>
    <cellStyle name="説明文 7" xfId="1678" xr:uid="{00000000-0005-0000-0000-00008D060000}"/>
    <cellStyle name="説明文 8" xfId="1679" xr:uid="{00000000-0005-0000-0000-00008E060000}"/>
    <cellStyle name="説明文 9" xfId="1680" xr:uid="{00000000-0005-0000-0000-00008F060000}"/>
    <cellStyle name="入力 10" xfId="1681" xr:uid="{00000000-0005-0000-0000-000090060000}"/>
    <cellStyle name="入力 11" xfId="1682" xr:uid="{00000000-0005-0000-0000-000091060000}"/>
    <cellStyle name="入力 12" xfId="1683" xr:uid="{00000000-0005-0000-0000-000092060000}"/>
    <cellStyle name="入力 13" xfId="1684" xr:uid="{00000000-0005-0000-0000-000093060000}"/>
    <cellStyle name="入力 14" xfId="1685" xr:uid="{00000000-0005-0000-0000-000094060000}"/>
    <cellStyle name="入力 15" xfId="1686" xr:uid="{00000000-0005-0000-0000-000095060000}"/>
    <cellStyle name="入力 16" xfId="1687" xr:uid="{00000000-0005-0000-0000-000096060000}"/>
    <cellStyle name="入力 17" xfId="1688" xr:uid="{00000000-0005-0000-0000-000097060000}"/>
    <cellStyle name="入力 18" xfId="1689" xr:uid="{00000000-0005-0000-0000-000098060000}"/>
    <cellStyle name="入力 19" xfId="1690" xr:uid="{00000000-0005-0000-0000-000099060000}"/>
    <cellStyle name="入力 2" xfId="1691" xr:uid="{00000000-0005-0000-0000-00009A060000}"/>
    <cellStyle name="入力 20" xfId="1692" xr:uid="{00000000-0005-0000-0000-00009B060000}"/>
    <cellStyle name="入力 21" xfId="1693" xr:uid="{00000000-0005-0000-0000-00009C060000}"/>
    <cellStyle name="入力 22" xfId="1694" xr:uid="{00000000-0005-0000-0000-00009D060000}"/>
    <cellStyle name="入力 23" xfId="1695" xr:uid="{00000000-0005-0000-0000-00009E060000}"/>
    <cellStyle name="入力 24" xfId="1696" xr:uid="{00000000-0005-0000-0000-00009F060000}"/>
    <cellStyle name="入力 25" xfId="1697" xr:uid="{00000000-0005-0000-0000-0000A0060000}"/>
    <cellStyle name="入力 26" xfId="1698" xr:uid="{00000000-0005-0000-0000-0000A1060000}"/>
    <cellStyle name="入力 27" xfId="1699" xr:uid="{00000000-0005-0000-0000-0000A2060000}"/>
    <cellStyle name="入力 28" xfId="1700" xr:uid="{00000000-0005-0000-0000-0000A3060000}"/>
    <cellStyle name="入力 29" xfId="1701" xr:uid="{00000000-0005-0000-0000-0000A4060000}"/>
    <cellStyle name="入力 3" xfId="1702" xr:uid="{00000000-0005-0000-0000-0000A5060000}"/>
    <cellStyle name="入力 30" xfId="1703" xr:uid="{00000000-0005-0000-0000-0000A6060000}"/>
    <cellStyle name="入力 31" xfId="1704" xr:uid="{00000000-0005-0000-0000-0000A7060000}"/>
    <cellStyle name="入力 32" xfId="1705" xr:uid="{00000000-0005-0000-0000-0000A8060000}"/>
    <cellStyle name="入力 33" xfId="1706" xr:uid="{00000000-0005-0000-0000-0000A9060000}"/>
    <cellStyle name="入力 34" xfId="1707" xr:uid="{00000000-0005-0000-0000-0000AA060000}"/>
    <cellStyle name="入力 35" xfId="1708" xr:uid="{00000000-0005-0000-0000-0000AB060000}"/>
    <cellStyle name="入力 36" xfId="1709" xr:uid="{00000000-0005-0000-0000-0000AC060000}"/>
    <cellStyle name="入力 37" xfId="1710" xr:uid="{00000000-0005-0000-0000-0000AD060000}"/>
    <cellStyle name="入力 38" xfId="1711" xr:uid="{00000000-0005-0000-0000-0000AE060000}"/>
    <cellStyle name="入力 39" xfId="1712" xr:uid="{00000000-0005-0000-0000-0000AF060000}"/>
    <cellStyle name="入力 4" xfId="1713" xr:uid="{00000000-0005-0000-0000-0000B0060000}"/>
    <cellStyle name="入力 40" xfId="1714" xr:uid="{00000000-0005-0000-0000-0000B1060000}"/>
    <cellStyle name="入力 41" xfId="1715" xr:uid="{00000000-0005-0000-0000-0000B2060000}"/>
    <cellStyle name="入力 42" xfId="1716" xr:uid="{00000000-0005-0000-0000-0000B3060000}"/>
    <cellStyle name="入力 43" xfId="1717" xr:uid="{00000000-0005-0000-0000-0000B4060000}"/>
    <cellStyle name="入力 5" xfId="1718" xr:uid="{00000000-0005-0000-0000-0000B5060000}"/>
    <cellStyle name="入力 6" xfId="1719" xr:uid="{00000000-0005-0000-0000-0000B6060000}"/>
    <cellStyle name="入力 7" xfId="1720" xr:uid="{00000000-0005-0000-0000-0000B7060000}"/>
    <cellStyle name="入力 8" xfId="1721" xr:uid="{00000000-0005-0000-0000-0000B8060000}"/>
    <cellStyle name="入力 9" xfId="1722" xr:uid="{00000000-0005-0000-0000-0000B9060000}"/>
    <cellStyle name="標準" xfId="0" builtinId="0"/>
    <cellStyle name="良い 10" xfId="1723" xr:uid="{00000000-0005-0000-0000-0000BB060000}"/>
    <cellStyle name="良い 11" xfId="1724" xr:uid="{00000000-0005-0000-0000-0000BC060000}"/>
    <cellStyle name="良い 12" xfId="1725" xr:uid="{00000000-0005-0000-0000-0000BD060000}"/>
    <cellStyle name="良い 13" xfId="1726" xr:uid="{00000000-0005-0000-0000-0000BE060000}"/>
    <cellStyle name="良い 14" xfId="1727" xr:uid="{00000000-0005-0000-0000-0000BF060000}"/>
    <cellStyle name="良い 15" xfId="1728" xr:uid="{00000000-0005-0000-0000-0000C0060000}"/>
    <cellStyle name="良い 16" xfId="1729" xr:uid="{00000000-0005-0000-0000-0000C1060000}"/>
    <cellStyle name="良い 17" xfId="1730" xr:uid="{00000000-0005-0000-0000-0000C2060000}"/>
    <cellStyle name="良い 18" xfId="1731" xr:uid="{00000000-0005-0000-0000-0000C3060000}"/>
    <cellStyle name="良い 19" xfId="1732" xr:uid="{00000000-0005-0000-0000-0000C4060000}"/>
    <cellStyle name="良い 2" xfId="1733" xr:uid="{00000000-0005-0000-0000-0000C5060000}"/>
    <cellStyle name="良い 20" xfId="1734" xr:uid="{00000000-0005-0000-0000-0000C6060000}"/>
    <cellStyle name="良い 21" xfId="1735" xr:uid="{00000000-0005-0000-0000-0000C7060000}"/>
    <cellStyle name="良い 22" xfId="1736" xr:uid="{00000000-0005-0000-0000-0000C8060000}"/>
    <cellStyle name="良い 23" xfId="1737" xr:uid="{00000000-0005-0000-0000-0000C9060000}"/>
    <cellStyle name="良い 24" xfId="1738" xr:uid="{00000000-0005-0000-0000-0000CA060000}"/>
    <cellStyle name="良い 25" xfId="1739" xr:uid="{00000000-0005-0000-0000-0000CB060000}"/>
    <cellStyle name="良い 26" xfId="1740" xr:uid="{00000000-0005-0000-0000-0000CC060000}"/>
    <cellStyle name="良い 27" xfId="1741" xr:uid="{00000000-0005-0000-0000-0000CD060000}"/>
    <cellStyle name="良い 28" xfId="1742" xr:uid="{00000000-0005-0000-0000-0000CE060000}"/>
    <cellStyle name="良い 29" xfId="1743" xr:uid="{00000000-0005-0000-0000-0000CF060000}"/>
    <cellStyle name="良い 3" xfId="1744" xr:uid="{00000000-0005-0000-0000-0000D0060000}"/>
    <cellStyle name="良い 30" xfId="1745" xr:uid="{00000000-0005-0000-0000-0000D1060000}"/>
    <cellStyle name="良い 31" xfId="1746" xr:uid="{00000000-0005-0000-0000-0000D2060000}"/>
    <cellStyle name="良い 32" xfId="1747" xr:uid="{00000000-0005-0000-0000-0000D3060000}"/>
    <cellStyle name="良い 33" xfId="1748" xr:uid="{00000000-0005-0000-0000-0000D4060000}"/>
    <cellStyle name="良い 34" xfId="1749" xr:uid="{00000000-0005-0000-0000-0000D5060000}"/>
    <cellStyle name="良い 35" xfId="1750" xr:uid="{00000000-0005-0000-0000-0000D6060000}"/>
    <cellStyle name="良い 36" xfId="1751" xr:uid="{00000000-0005-0000-0000-0000D7060000}"/>
    <cellStyle name="良い 37" xfId="1752" xr:uid="{00000000-0005-0000-0000-0000D8060000}"/>
    <cellStyle name="良い 38" xfId="1753" xr:uid="{00000000-0005-0000-0000-0000D9060000}"/>
    <cellStyle name="良い 39" xfId="1754" xr:uid="{00000000-0005-0000-0000-0000DA060000}"/>
    <cellStyle name="良い 4" xfId="1755" xr:uid="{00000000-0005-0000-0000-0000DB060000}"/>
    <cellStyle name="良い 40" xfId="1756" xr:uid="{00000000-0005-0000-0000-0000DC060000}"/>
    <cellStyle name="良い 41" xfId="1757" xr:uid="{00000000-0005-0000-0000-0000DD060000}"/>
    <cellStyle name="良い 42" xfId="1758" xr:uid="{00000000-0005-0000-0000-0000DE060000}"/>
    <cellStyle name="良い 43" xfId="1759" xr:uid="{00000000-0005-0000-0000-0000DF060000}"/>
    <cellStyle name="良い 5" xfId="1760" xr:uid="{00000000-0005-0000-0000-0000E0060000}"/>
    <cellStyle name="良い 6" xfId="1761" xr:uid="{00000000-0005-0000-0000-0000E1060000}"/>
    <cellStyle name="良い 7" xfId="1762" xr:uid="{00000000-0005-0000-0000-0000E2060000}"/>
    <cellStyle name="良い 8" xfId="1763" xr:uid="{00000000-0005-0000-0000-0000E3060000}"/>
    <cellStyle name="良い 9" xfId="1764" xr:uid="{00000000-0005-0000-0000-0000E4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P126"/>
  <sheetViews>
    <sheetView tabSelected="1" view="pageBreakPreview" zoomScaleNormal="100" zoomScaleSheetLayoutView="100" workbookViewId="0">
      <pane xSplit="7" ySplit="6" topLeftCell="H7" activePane="bottomRight" state="frozen"/>
      <selection pane="topRight" activeCell="B1" sqref="B1"/>
      <selection pane="bottomLeft" activeCell="A10" sqref="A10"/>
      <selection pane="bottomRight" activeCell="C2" sqref="C2"/>
    </sheetView>
  </sheetViews>
  <sheetFormatPr defaultColWidth="9.28515625" defaultRowHeight="9.6" x14ac:dyDescent="0.15"/>
  <cols>
    <col min="1" max="6" width="2.85546875" style="1" customWidth="1"/>
    <col min="7" max="7" width="15.7109375" style="1" customWidth="1"/>
    <col min="8" max="8" width="9.140625" style="1" customWidth="1"/>
    <col min="9" max="10" width="9" style="1" customWidth="1"/>
    <col min="11" max="13" width="6" style="1" customWidth="1"/>
    <col min="14" max="14" width="7" style="1" customWidth="1"/>
    <col min="15" max="16" width="8.42578125" style="1" customWidth="1"/>
    <col min="17" max="17" width="7" style="1" customWidth="1"/>
    <col min="18" max="18" width="10" style="1" bestFit="1" customWidth="1"/>
    <col min="19" max="19" width="10" style="1" customWidth="1"/>
    <col min="20" max="20" width="5" style="1" customWidth="1"/>
    <col min="21" max="21" width="3.42578125" style="1" customWidth="1"/>
    <col min="22" max="22" width="7.42578125" style="1" customWidth="1"/>
    <col min="23" max="23" width="8.85546875" style="1" customWidth="1"/>
    <col min="24" max="24" width="7.42578125" style="1" customWidth="1"/>
    <col min="25" max="25" width="8.85546875" style="1" customWidth="1"/>
    <col min="26" max="26" width="8" style="1" customWidth="1"/>
    <col min="27" max="28" width="8.42578125" style="1" customWidth="1"/>
    <col min="29" max="29" width="7.42578125" style="1" customWidth="1"/>
    <col min="30" max="30" width="8.42578125" style="1" customWidth="1"/>
    <col min="31" max="31" width="8.28515625" style="1" customWidth="1"/>
    <col min="32" max="32" width="9" style="1" customWidth="1"/>
    <col min="33" max="33" width="7.42578125" style="1" customWidth="1"/>
    <col min="34" max="34" width="8" style="1" customWidth="1"/>
    <col min="35" max="39" width="2.85546875" style="1" customWidth="1"/>
    <col min="40" max="40" width="15.7109375" style="1" customWidth="1"/>
    <col min="41" max="16384" width="9.28515625" style="1"/>
  </cols>
  <sheetData>
    <row r="1" spans="1:42" s="2" customFormat="1" x14ac:dyDescent="0.15">
      <c r="A1" s="1"/>
      <c r="B1" s="1" t="s">
        <v>102</v>
      </c>
      <c r="C1" s="1"/>
      <c r="D1" s="1"/>
      <c r="E1" s="1"/>
      <c r="F1" s="1"/>
      <c r="G1" s="1"/>
      <c r="V1" s="2" t="s">
        <v>103</v>
      </c>
      <c r="AI1" s="1"/>
      <c r="AJ1" s="1"/>
      <c r="AK1" s="1"/>
      <c r="AL1" s="1"/>
      <c r="AM1" s="1"/>
      <c r="AN1" s="1"/>
    </row>
    <row r="2" spans="1:42" s="3" customFormat="1" ht="14.4" x14ac:dyDescent="0.15">
      <c r="B2" s="4"/>
      <c r="C2" s="4"/>
      <c r="D2" s="4"/>
      <c r="E2" s="4"/>
      <c r="F2" s="4"/>
      <c r="G2" s="4"/>
      <c r="H2" s="153" t="s">
        <v>80</v>
      </c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4"/>
      <c r="V2" s="4"/>
      <c r="W2" s="153" t="s">
        <v>64</v>
      </c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5"/>
      <c r="AJ2" s="5"/>
      <c r="AK2" s="5"/>
      <c r="AL2" s="5"/>
      <c r="AM2" s="5"/>
      <c r="AN2" s="5"/>
    </row>
    <row r="3" spans="1:42" s="2" customFormat="1" ht="10.199999999999999" thickBot="1" x14ac:dyDescent="0.2">
      <c r="A3" s="1"/>
      <c r="B3" s="1"/>
      <c r="C3" s="1"/>
      <c r="D3" s="1"/>
      <c r="E3" s="1"/>
      <c r="F3" s="1"/>
      <c r="G3" s="1"/>
      <c r="H3" s="6"/>
      <c r="I3" s="7"/>
      <c r="J3" s="7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1"/>
      <c r="AJ3" s="1"/>
      <c r="AK3" s="1"/>
      <c r="AL3" s="1"/>
      <c r="AM3" s="1"/>
      <c r="AN3" s="1"/>
    </row>
    <row r="4" spans="1:42" s="2" customFormat="1" ht="13.5" customHeight="1" x14ac:dyDescent="0.15">
      <c r="B4" s="186" t="s">
        <v>78</v>
      </c>
      <c r="C4" s="186"/>
      <c r="D4" s="186"/>
      <c r="E4" s="186"/>
      <c r="F4" s="186"/>
      <c r="G4" s="187"/>
      <c r="H4" s="195" t="s">
        <v>43</v>
      </c>
      <c r="I4" s="198" t="s">
        <v>44</v>
      </c>
      <c r="J4" s="201" t="s">
        <v>45</v>
      </c>
      <c r="K4" s="192" t="s">
        <v>65</v>
      </c>
      <c r="L4" s="193"/>
      <c r="M4" s="193"/>
      <c r="N4" s="193"/>
      <c r="O4" s="193"/>
      <c r="P4" s="193"/>
      <c r="Q4" s="193"/>
      <c r="R4" s="193"/>
      <c r="S4" s="193"/>
      <c r="T4" s="193"/>
      <c r="U4" s="8"/>
      <c r="V4" s="193" t="s">
        <v>66</v>
      </c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4"/>
      <c r="AI4" s="170" t="s">
        <v>72</v>
      </c>
      <c r="AJ4" s="171"/>
      <c r="AK4" s="171"/>
      <c r="AL4" s="171"/>
      <c r="AM4" s="171"/>
      <c r="AN4" s="171"/>
    </row>
    <row r="5" spans="1:42" s="2" customFormat="1" ht="12" customHeight="1" x14ac:dyDescent="0.15">
      <c r="B5" s="188"/>
      <c r="C5" s="188"/>
      <c r="D5" s="188"/>
      <c r="E5" s="188"/>
      <c r="F5" s="188"/>
      <c r="G5" s="189"/>
      <c r="H5" s="196"/>
      <c r="I5" s="199"/>
      <c r="J5" s="202"/>
      <c r="K5" s="182" t="s">
        <v>67</v>
      </c>
      <c r="L5" s="183"/>
      <c r="M5" s="183"/>
      <c r="N5" s="184"/>
      <c r="O5" s="185" t="s">
        <v>46</v>
      </c>
      <c r="P5" s="180"/>
      <c r="Q5" s="180"/>
      <c r="R5" s="180"/>
      <c r="S5" s="181"/>
      <c r="T5" s="47"/>
      <c r="U5" s="9"/>
      <c r="V5" s="180" t="s">
        <v>47</v>
      </c>
      <c r="W5" s="180"/>
      <c r="X5" s="180"/>
      <c r="Y5" s="180"/>
      <c r="Z5" s="181"/>
      <c r="AA5" s="185" t="s">
        <v>68</v>
      </c>
      <c r="AB5" s="180"/>
      <c r="AC5" s="180"/>
      <c r="AD5" s="180"/>
      <c r="AE5" s="180"/>
      <c r="AF5" s="180"/>
      <c r="AG5" s="180"/>
      <c r="AH5" s="181"/>
      <c r="AI5" s="172"/>
      <c r="AJ5" s="173"/>
      <c r="AK5" s="173"/>
      <c r="AL5" s="173"/>
      <c r="AM5" s="173"/>
      <c r="AN5" s="173"/>
      <c r="AO5" s="10" t="s">
        <v>83</v>
      </c>
      <c r="AP5" s="11"/>
    </row>
    <row r="6" spans="1:42" s="2" customFormat="1" ht="57.75" customHeight="1" x14ac:dyDescent="0.15">
      <c r="B6" s="190"/>
      <c r="C6" s="190"/>
      <c r="D6" s="190"/>
      <c r="E6" s="190"/>
      <c r="F6" s="190"/>
      <c r="G6" s="191"/>
      <c r="H6" s="197"/>
      <c r="I6" s="200"/>
      <c r="J6" s="203"/>
      <c r="K6" s="12" t="s">
        <v>60</v>
      </c>
      <c r="L6" s="12" t="s">
        <v>61</v>
      </c>
      <c r="M6" s="12" t="s">
        <v>62</v>
      </c>
      <c r="N6" s="12" t="s">
        <v>63</v>
      </c>
      <c r="O6" s="12" t="s">
        <v>59</v>
      </c>
      <c r="P6" s="12" t="s">
        <v>98</v>
      </c>
      <c r="Q6" s="12" t="s">
        <v>56</v>
      </c>
      <c r="R6" s="12" t="s">
        <v>101</v>
      </c>
      <c r="S6" s="12" t="s">
        <v>99</v>
      </c>
      <c r="T6" s="13" t="s">
        <v>55</v>
      </c>
      <c r="U6" s="9"/>
      <c r="V6" s="14" t="s">
        <v>70</v>
      </c>
      <c r="W6" s="12" t="s">
        <v>69</v>
      </c>
      <c r="X6" s="12" t="s">
        <v>100</v>
      </c>
      <c r="Y6" s="12" t="s">
        <v>104</v>
      </c>
      <c r="Z6" s="15" t="s">
        <v>0</v>
      </c>
      <c r="AA6" s="16" t="s">
        <v>57</v>
      </c>
      <c r="AB6" s="16" t="s">
        <v>58</v>
      </c>
      <c r="AC6" s="15" t="s">
        <v>1</v>
      </c>
      <c r="AD6" s="12" t="s">
        <v>71</v>
      </c>
      <c r="AE6" s="16" t="s">
        <v>96</v>
      </c>
      <c r="AF6" s="16" t="s">
        <v>81</v>
      </c>
      <c r="AG6" s="12" t="s">
        <v>97</v>
      </c>
      <c r="AH6" s="15" t="s">
        <v>0</v>
      </c>
      <c r="AI6" s="174"/>
      <c r="AJ6" s="175"/>
      <c r="AK6" s="175"/>
      <c r="AL6" s="175"/>
      <c r="AM6" s="175"/>
      <c r="AN6" s="175"/>
      <c r="AO6" s="10" t="s">
        <v>92</v>
      </c>
      <c r="AP6" s="11" t="s">
        <v>93</v>
      </c>
    </row>
    <row r="7" spans="1:42" s="17" customFormat="1" ht="15" customHeight="1" x14ac:dyDescent="0.15">
      <c r="B7" s="162" t="s">
        <v>18</v>
      </c>
      <c r="C7" s="162"/>
      <c r="D7" s="162"/>
      <c r="E7" s="162"/>
      <c r="F7" s="162"/>
      <c r="G7" s="167"/>
      <c r="H7" s="50">
        <f>SUM(I7,K7:T7,V7:AH7)</f>
        <v>183269</v>
      </c>
      <c r="I7" s="51">
        <v>97170</v>
      </c>
      <c r="J7" s="50">
        <f>SUM(K7:T7,V7:AH7)</f>
        <v>86099</v>
      </c>
      <c r="K7" s="52">
        <v>235</v>
      </c>
      <c r="L7" s="52">
        <v>17</v>
      </c>
      <c r="M7" s="52">
        <v>102</v>
      </c>
      <c r="N7" s="52">
        <v>2930</v>
      </c>
      <c r="O7" s="52">
        <v>12533</v>
      </c>
      <c r="P7" s="52">
        <v>11205</v>
      </c>
      <c r="Q7" s="52">
        <v>770</v>
      </c>
      <c r="R7" s="52">
        <v>2323</v>
      </c>
      <c r="S7" s="52">
        <v>43</v>
      </c>
      <c r="T7" s="53">
        <v>74</v>
      </c>
      <c r="U7" s="19"/>
      <c r="V7" s="112">
        <v>2294</v>
      </c>
      <c r="W7" s="113">
        <v>45</v>
      </c>
      <c r="X7" s="113">
        <v>866</v>
      </c>
      <c r="Y7" s="113">
        <v>24</v>
      </c>
      <c r="Z7" s="113">
        <v>1265</v>
      </c>
      <c r="AA7" s="113">
        <v>21375</v>
      </c>
      <c r="AB7" s="113">
        <v>4722</v>
      </c>
      <c r="AC7" s="113">
        <v>3824</v>
      </c>
      <c r="AD7" s="113">
        <v>14399</v>
      </c>
      <c r="AE7" s="113">
        <v>28</v>
      </c>
      <c r="AF7" s="113">
        <v>361</v>
      </c>
      <c r="AG7" s="113">
        <v>236</v>
      </c>
      <c r="AH7" s="113">
        <v>6428</v>
      </c>
      <c r="AI7" s="178" t="str">
        <f>B7</f>
        <v>刑法犯総数(交通業過を除く)</v>
      </c>
      <c r="AJ7" s="162"/>
      <c r="AK7" s="162"/>
      <c r="AL7" s="162"/>
      <c r="AM7" s="162"/>
      <c r="AN7" s="162"/>
      <c r="AO7" s="21">
        <f>SUM(I7,J7)-H7</f>
        <v>0</v>
      </c>
      <c r="AP7" s="22">
        <f>SUM(K7:T7,V7:AH7)-J7</f>
        <v>0</v>
      </c>
    </row>
    <row r="8" spans="1:42" s="23" customFormat="1" ht="15" customHeight="1" x14ac:dyDescent="0.15">
      <c r="B8" s="24"/>
      <c r="C8" s="162" t="s">
        <v>54</v>
      </c>
      <c r="D8" s="162"/>
      <c r="E8" s="162"/>
      <c r="F8" s="162"/>
      <c r="G8" s="167"/>
      <c r="H8" s="50">
        <f t="shared" ref="H8:H61" si="0">SUM(I8,K8:T8,V8:AH8)</f>
        <v>4860</v>
      </c>
      <c r="I8" s="54">
        <v>2411</v>
      </c>
      <c r="J8" s="50">
        <f>SUM(K8:T8,V8:AH8)</f>
        <v>2449</v>
      </c>
      <c r="K8" s="55">
        <v>9</v>
      </c>
      <c r="L8" s="55">
        <v>3</v>
      </c>
      <c r="M8" s="55">
        <v>5</v>
      </c>
      <c r="N8" s="55">
        <v>173</v>
      </c>
      <c r="O8" s="55">
        <v>476</v>
      </c>
      <c r="P8" s="55">
        <v>265</v>
      </c>
      <c r="Q8" s="55">
        <v>52</v>
      </c>
      <c r="R8" s="55">
        <v>119</v>
      </c>
      <c r="S8" s="55">
        <v>6</v>
      </c>
      <c r="T8" s="56">
        <v>3</v>
      </c>
      <c r="U8" s="26"/>
      <c r="V8" s="114">
        <v>69</v>
      </c>
      <c r="W8" s="115">
        <v>4</v>
      </c>
      <c r="X8" s="115">
        <v>47</v>
      </c>
      <c r="Y8" s="115">
        <v>1</v>
      </c>
      <c r="Z8" s="115">
        <v>39</v>
      </c>
      <c r="AA8" s="115">
        <v>515</v>
      </c>
      <c r="AB8" s="115">
        <v>144</v>
      </c>
      <c r="AC8" s="115">
        <v>135</v>
      </c>
      <c r="AD8" s="115">
        <v>141</v>
      </c>
      <c r="AE8" s="115">
        <v>1</v>
      </c>
      <c r="AF8" s="115">
        <v>14</v>
      </c>
      <c r="AG8" s="115">
        <v>4</v>
      </c>
      <c r="AH8" s="115">
        <v>224</v>
      </c>
      <c r="AI8" s="27"/>
      <c r="AJ8" s="162" t="str">
        <f>C8</f>
        <v>凶悪犯</v>
      </c>
      <c r="AK8" s="162"/>
      <c r="AL8" s="162"/>
      <c r="AM8" s="162"/>
      <c r="AN8" s="162"/>
      <c r="AO8" s="21">
        <f t="shared" ref="AO8:AO61" si="1">SUM(I8,J8)-H8</f>
        <v>0</v>
      </c>
      <c r="AP8" s="22">
        <f t="shared" ref="AP8:AP61" si="2">SUM(K8:T8,V8:AH8)-J8</f>
        <v>0</v>
      </c>
    </row>
    <row r="9" spans="1:42" s="23" customFormat="1" ht="12.6" customHeight="1" x14ac:dyDescent="0.15">
      <c r="B9" s="24"/>
      <c r="C9" s="24"/>
      <c r="D9" s="158" t="s">
        <v>41</v>
      </c>
      <c r="E9" s="158"/>
      <c r="F9" s="158"/>
      <c r="G9" s="166"/>
      <c r="H9" s="50">
        <f t="shared" si="0"/>
        <v>808</v>
      </c>
      <c r="I9" s="57">
        <v>455</v>
      </c>
      <c r="J9" s="58">
        <f t="shared" ref="J9:J61" si="3">SUM(K9:T9,V9:AH9)</f>
        <v>353</v>
      </c>
      <c r="K9" s="59">
        <v>0</v>
      </c>
      <c r="L9" s="59">
        <v>1</v>
      </c>
      <c r="M9" s="59">
        <v>1</v>
      </c>
      <c r="N9" s="59">
        <v>8</v>
      </c>
      <c r="O9" s="59">
        <v>90</v>
      </c>
      <c r="P9" s="59">
        <v>43</v>
      </c>
      <c r="Q9" s="59">
        <v>6</v>
      </c>
      <c r="R9" s="59">
        <v>9</v>
      </c>
      <c r="S9" s="59">
        <v>0</v>
      </c>
      <c r="T9" s="60">
        <v>0</v>
      </c>
      <c r="U9" s="48"/>
      <c r="V9" s="116">
        <v>8</v>
      </c>
      <c r="W9" s="117">
        <v>0</v>
      </c>
      <c r="X9" s="117">
        <v>1</v>
      </c>
      <c r="Y9" s="117">
        <v>0</v>
      </c>
      <c r="Z9" s="117">
        <v>7</v>
      </c>
      <c r="AA9" s="117">
        <v>80</v>
      </c>
      <c r="AB9" s="117">
        <v>13</v>
      </c>
      <c r="AC9" s="117">
        <v>21</v>
      </c>
      <c r="AD9" s="117">
        <v>26</v>
      </c>
      <c r="AE9" s="117">
        <v>0</v>
      </c>
      <c r="AF9" s="117">
        <v>0</v>
      </c>
      <c r="AG9" s="117">
        <v>1</v>
      </c>
      <c r="AH9" s="117">
        <v>38</v>
      </c>
      <c r="AI9" s="27"/>
      <c r="AJ9" s="24"/>
      <c r="AK9" s="158" t="str">
        <f>D9</f>
        <v>殺人</v>
      </c>
      <c r="AL9" s="158"/>
      <c r="AM9" s="158"/>
      <c r="AN9" s="158"/>
      <c r="AO9" s="21">
        <f t="shared" si="1"/>
        <v>0</v>
      </c>
      <c r="AP9" s="22">
        <f t="shared" si="2"/>
        <v>0</v>
      </c>
    </row>
    <row r="10" spans="1:42" s="23" customFormat="1" ht="12.6" customHeight="1" x14ac:dyDescent="0.15">
      <c r="B10" s="24"/>
      <c r="C10" s="24"/>
      <c r="D10" s="24"/>
      <c r="E10" s="158" t="s">
        <v>2</v>
      </c>
      <c r="F10" s="158"/>
      <c r="G10" s="166"/>
      <c r="H10" s="50">
        <f t="shared" si="0"/>
        <v>750</v>
      </c>
      <c r="I10" s="57">
        <v>413</v>
      </c>
      <c r="J10" s="58">
        <f t="shared" si="3"/>
        <v>337</v>
      </c>
      <c r="K10" s="59">
        <v>0</v>
      </c>
      <c r="L10" s="59">
        <v>1</v>
      </c>
      <c r="M10" s="59">
        <v>1</v>
      </c>
      <c r="N10" s="59">
        <v>8</v>
      </c>
      <c r="O10" s="59">
        <v>87</v>
      </c>
      <c r="P10" s="59">
        <v>41</v>
      </c>
      <c r="Q10" s="59">
        <v>6</v>
      </c>
      <c r="R10" s="59">
        <v>8</v>
      </c>
      <c r="S10" s="59">
        <v>0</v>
      </c>
      <c r="T10" s="60">
        <v>0</v>
      </c>
      <c r="U10" s="49"/>
      <c r="V10" s="116">
        <v>6</v>
      </c>
      <c r="W10" s="117">
        <v>0</v>
      </c>
      <c r="X10" s="117">
        <v>1</v>
      </c>
      <c r="Y10" s="117">
        <v>0</v>
      </c>
      <c r="Z10" s="117">
        <v>7</v>
      </c>
      <c r="AA10" s="117">
        <v>76</v>
      </c>
      <c r="AB10" s="117">
        <v>13</v>
      </c>
      <c r="AC10" s="117">
        <v>21</v>
      </c>
      <c r="AD10" s="117">
        <v>24</v>
      </c>
      <c r="AE10" s="117">
        <v>0</v>
      </c>
      <c r="AF10" s="117">
        <v>0</v>
      </c>
      <c r="AG10" s="117">
        <v>1</v>
      </c>
      <c r="AH10" s="117">
        <v>36</v>
      </c>
      <c r="AI10" s="27"/>
      <c r="AJ10" s="24"/>
      <c r="AK10" s="24"/>
      <c r="AL10" s="158" t="str">
        <f>E10</f>
        <v>殺人</v>
      </c>
      <c r="AM10" s="158"/>
      <c r="AN10" s="158"/>
      <c r="AO10" s="21">
        <f t="shared" si="1"/>
        <v>0</v>
      </c>
      <c r="AP10" s="22">
        <f t="shared" si="2"/>
        <v>0</v>
      </c>
    </row>
    <row r="11" spans="1:42" s="23" customFormat="1" ht="12.6" customHeight="1" x14ac:dyDescent="0.15">
      <c r="B11" s="24"/>
      <c r="C11" s="24"/>
      <c r="D11" s="24"/>
      <c r="E11" s="158" t="s">
        <v>20</v>
      </c>
      <c r="F11" s="158"/>
      <c r="G11" s="166"/>
      <c r="H11" s="50">
        <f t="shared" si="0"/>
        <v>8</v>
      </c>
      <c r="I11" s="57">
        <v>6</v>
      </c>
      <c r="J11" s="58">
        <f t="shared" si="3"/>
        <v>2</v>
      </c>
      <c r="K11" s="59">
        <v>0</v>
      </c>
      <c r="L11" s="59">
        <v>0</v>
      </c>
      <c r="M11" s="59">
        <v>0</v>
      </c>
      <c r="N11" s="59">
        <v>0</v>
      </c>
      <c r="O11" s="59">
        <v>1</v>
      </c>
      <c r="P11" s="59">
        <v>0</v>
      </c>
      <c r="Q11" s="59">
        <v>0</v>
      </c>
      <c r="R11" s="59">
        <v>0</v>
      </c>
      <c r="S11" s="59">
        <v>0</v>
      </c>
      <c r="T11" s="60">
        <v>0</v>
      </c>
      <c r="U11" s="49"/>
      <c r="V11" s="116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1</v>
      </c>
      <c r="AE11" s="117">
        <v>0</v>
      </c>
      <c r="AF11" s="117">
        <v>0</v>
      </c>
      <c r="AG11" s="117">
        <v>0</v>
      </c>
      <c r="AH11" s="117">
        <v>0</v>
      </c>
      <c r="AI11" s="27"/>
      <c r="AJ11" s="24"/>
      <c r="AK11" s="24"/>
      <c r="AL11" s="158" t="str">
        <f t="shared" ref="AL11:AL13" si="4">E11</f>
        <v>嬰児殺</v>
      </c>
      <c r="AM11" s="158"/>
      <c r="AN11" s="158"/>
      <c r="AO11" s="21">
        <f t="shared" si="1"/>
        <v>0</v>
      </c>
      <c r="AP11" s="22">
        <f t="shared" si="2"/>
        <v>0</v>
      </c>
    </row>
    <row r="12" spans="1:42" s="23" customFormat="1" ht="12.6" customHeight="1" x14ac:dyDescent="0.15">
      <c r="B12" s="24"/>
      <c r="C12" s="24"/>
      <c r="D12" s="24"/>
      <c r="E12" s="158" t="s">
        <v>3</v>
      </c>
      <c r="F12" s="158"/>
      <c r="G12" s="166"/>
      <c r="H12" s="50">
        <f t="shared" si="0"/>
        <v>20</v>
      </c>
      <c r="I12" s="57">
        <v>13</v>
      </c>
      <c r="J12" s="58">
        <f t="shared" si="3"/>
        <v>7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2</v>
      </c>
      <c r="Q12" s="59">
        <v>0</v>
      </c>
      <c r="R12" s="59">
        <v>0</v>
      </c>
      <c r="S12" s="59">
        <v>0</v>
      </c>
      <c r="T12" s="60">
        <v>0</v>
      </c>
      <c r="U12" s="49"/>
      <c r="V12" s="116">
        <v>2</v>
      </c>
      <c r="W12" s="117">
        <v>0</v>
      </c>
      <c r="X12" s="117">
        <v>0</v>
      </c>
      <c r="Y12" s="117">
        <v>0</v>
      </c>
      <c r="Z12" s="117">
        <v>0</v>
      </c>
      <c r="AA12" s="117">
        <v>2</v>
      </c>
      <c r="AB12" s="117">
        <v>0</v>
      </c>
      <c r="AC12" s="117">
        <v>0</v>
      </c>
      <c r="AD12" s="117">
        <v>1</v>
      </c>
      <c r="AE12" s="117">
        <v>0</v>
      </c>
      <c r="AF12" s="117">
        <v>0</v>
      </c>
      <c r="AG12" s="117">
        <v>0</v>
      </c>
      <c r="AH12" s="117">
        <v>0</v>
      </c>
      <c r="AI12" s="27"/>
      <c r="AJ12" s="24"/>
      <c r="AK12" s="24"/>
      <c r="AL12" s="158" t="str">
        <f t="shared" si="4"/>
        <v>殺人予備</v>
      </c>
      <c r="AM12" s="158"/>
      <c r="AN12" s="158"/>
      <c r="AO12" s="21">
        <f t="shared" si="1"/>
        <v>0</v>
      </c>
      <c r="AP12" s="22">
        <f t="shared" si="2"/>
        <v>0</v>
      </c>
    </row>
    <row r="13" spans="1:42" s="23" customFormat="1" ht="12.6" customHeight="1" x14ac:dyDescent="0.15">
      <c r="B13" s="24"/>
      <c r="C13" s="24"/>
      <c r="D13" s="24"/>
      <c r="E13" s="158" t="s">
        <v>4</v>
      </c>
      <c r="F13" s="158"/>
      <c r="G13" s="166"/>
      <c r="H13" s="50">
        <f t="shared" si="0"/>
        <v>30</v>
      </c>
      <c r="I13" s="57">
        <v>23</v>
      </c>
      <c r="J13" s="58">
        <f t="shared" si="3"/>
        <v>7</v>
      </c>
      <c r="K13" s="59">
        <v>0</v>
      </c>
      <c r="L13" s="59">
        <v>0</v>
      </c>
      <c r="M13" s="59">
        <v>0</v>
      </c>
      <c r="N13" s="59">
        <v>0</v>
      </c>
      <c r="O13" s="59">
        <v>2</v>
      </c>
      <c r="P13" s="59">
        <v>0</v>
      </c>
      <c r="Q13" s="59">
        <v>0</v>
      </c>
      <c r="R13" s="59">
        <v>1</v>
      </c>
      <c r="S13" s="59">
        <v>0</v>
      </c>
      <c r="T13" s="60">
        <v>0</v>
      </c>
      <c r="U13" s="49"/>
      <c r="V13" s="116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2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2</v>
      </c>
      <c r="AI13" s="27"/>
      <c r="AJ13" s="24"/>
      <c r="AK13" s="24"/>
      <c r="AL13" s="158" t="str">
        <f t="shared" si="4"/>
        <v>自殺関与</v>
      </c>
      <c r="AM13" s="158"/>
      <c r="AN13" s="158"/>
      <c r="AO13" s="21">
        <f t="shared" si="1"/>
        <v>0</v>
      </c>
      <c r="AP13" s="22">
        <f t="shared" si="2"/>
        <v>0</v>
      </c>
    </row>
    <row r="14" spans="1:42" s="23" customFormat="1" ht="12.6" customHeight="1" x14ac:dyDescent="0.15">
      <c r="B14" s="24"/>
      <c r="C14" s="24"/>
      <c r="D14" s="158" t="s">
        <v>21</v>
      </c>
      <c r="E14" s="158"/>
      <c r="F14" s="158"/>
      <c r="G14" s="166"/>
      <c r="H14" s="50">
        <f t="shared" si="0"/>
        <v>1601</v>
      </c>
      <c r="I14" s="61">
        <v>519</v>
      </c>
      <c r="J14" s="58">
        <f t="shared" si="3"/>
        <v>1082</v>
      </c>
      <c r="K14" s="59">
        <v>3</v>
      </c>
      <c r="L14" s="59">
        <v>2</v>
      </c>
      <c r="M14" s="59">
        <v>3</v>
      </c>
      <c r="N14" s="59">
        <v>110</v>
      </c>
      <c r="O14" s="59">
        <v>216</v>
      </c>
      <c r="P14" s="59">
        <v>85</v>
      </c>
      <c r="Q14" s="59">
        <v>32</v>
      </c>
      <c r="R14" s="59">
        <v>69</v>
      </c>
      <c r="S14" s="59">
        <v>5</v>
      </c>
      <c r="T14" s="60">
        <v>2</v>
      </c>
      <c r="U14" s="48"/>
      <c r="V14" s="116">
        <v>34</v>
      </c>
      <c r="W14" s="117">
        <v>2</v>
      </c>
      <c r="X14" s="117">
        <v>32</v>
      </c>
      <c r="Y14" s="117">
        <v>0</v>
      </c>
      <c r="Z14" s="117">
        <v>18</v>
      </c>
      <c r="AA14" s="117">
        <v>203</v>
      </c>
      <c r="AB14" s="117">
        <v>58</v>
      </c>
      <c r="AC14" s="117">
        <v>49</v>
      </c>
      <c r="AD14" s="117">
        <v>56</v>
      </c>
      <c r="AE14" s="117">
        <v>0</v>
      </c>
      <c r="AF14" s="117">
        <v>6</v>
      </c>
      <c r="AG14" s="117">
        <v>1</v>
      </c>
      <c r="AH14" s="117">
        <v>96</v>
      </c>
      <c r="AI14" s="27"/>
      <c r="AJ14" s="24"/>
      <c r="AK14" s="158" t="str">
        <f>D14</f>
        <v>強盗</v>
      </c>
      <c r="AL14" s="158"/>
      <c r="AM14" s="158"/>
      <c r="AN14" s="158"/>
      <c r="AO14" s="21">
        <f t="shared" si="1"/>
        <v>0</v>
      </c>
      <c r="AP14" s="22">
        <f t="shared" si="2"/>
        <v>0</v>
      </c>
    </row>
    <row r="15" spans="1:42" s="23" customFormat="1" ht="12.6" customHeight="1" x14ac:dyDescent="0.15">
      <c r="B15" s="24"/>
      <c r="C15" s="24"/>
      <c r="D15" s="24"/>
      <c r="E15" s="158" t="s">
        <v>5</v>
      </c>
      <c r="F15" s="158"/>
      <c r="G15" s="166"/>
      <c r="H15" s="50">
        <f t="shared" si="0"/>
        <v>41</v>
      </c>
      <c r="I15" s="61">
        <v>11</v>
      </c>
      <c r="J15" s="58">
        <f t="shared" si="3"/>
        <v>30</v>
      </c>
      <c r="K15" s="59">
        <v>0</v>
      </c>
      <c r="L15" s="59">
        <v>0</v>
      </c>
      <c r="M15" s="59">
        <v>0</v>
      </c>
      <c r="N15" s="59">
        <v>4</v>
      </c>
      <c r="O15" s="59">
        <v>12</v>
      </c>
      <c r="P15" s="59">
        <v>4</v>
      </c>
      <c r="Q15" s="59">
        <v>1</v>
      </c>
      <c r="R15" s="59">
        <v>2</v>
      </c>
      <c r="S15" s="59">
        <v>0</v>
      </c>
      <c r="T15" s="60">
        <v>0</v>
      </c>
      <c r="U15" s="49"/>
      <c r="V15" s="116">
        <v>1</v>
      </c>
      <c r="W15" s="117">
        <v>0</v>
      </c>
      <c r="X15" s="117">
        <v>0</v>
      </c>
      <c r="Y15" s="117">
        <v>0</v>
      </c>
      <c r="Z15" s="117">
        <v>0</v>
      </c>
      <c r="AA15" s="117">
        <v>3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3</v>
      </c>
      <c r="AI15" s="27"/>
      <c r="AJ15" s="24"/>
      <c r="AK15" s="24"/>
      <c r="AL15" s="158" t="str">
        <f t="shared" ref="AL15:AL18" si="5">E15</f>
        <v>強盗殺人</v>
      </c>
      <c r="AM15" s="158"/>
      <c r="AN15" s="158"/>
      <c r="AO15" s="21">
        <f t="shared" si="1"/>
        <v>0</v>
      </c>
      <c r="AP15" s="22">
        <f t="shared" si="2"/>
        <v>0</v>
      </c>
    </row>
    <row r="16" spans="1:42" s="23" customFormat="1" ht="12.6" customHeight="1" x14ac:dyDescent="0.15">
      <c r="B16" s="24"/>
      <c r="C16" s="24"/>
      <c r="D16" s="24"/>
      <c r="E16" s="158" t="s">
        <v>6</v>
      </c>
      <c r="F16" s="158"/>
      <c r="G16" s="166"/>
      <c r="H16" s="50">
        <f t="shared" si="0"/>
        <v>871</v>
      </c>
      <c r="I16" s="61">
        <v>294</v>
      </c>
      <c r="J16" s="58">
        <f t="shared" si="3"/>
        <v>577</v>
      </c>
      <c r="K16" s="59">
        <v>2</v>
      </c>
      <c r="L16" s="59">
        <v>1</v>
      </c>
      <c r="M16" s="59">
        <v>3</v>
      </c>
      <c r="N16" s="59">
        <v>62</v>
      </c>
      <c r="O16" s="59">
        <v>85</v>
      </c>
      <c r="P16" s="59">
        <v>46</v>
      </c>
      <c r="Q16" s="59">
        <v>18</v>
      </c>
      <c r="R16" s="59">
        <v>43</v>
      </c>
      <c r="S16" s="59">
        <v>5</v>
      </c>
      <c r="T16" s="60">
        <v>2</v>
      </c>
      <c r="U16" s="49"/>
      <c r="V16" s="116">
        <v>21</v>
      </c>
      <c r="W16" s="117">
        <v>1</v>
      </c>
      <c r="X16" s="117">
        <v>26</v>
      </c>
      <c r="Y16" s="117">
        <v>0</v>
      </c>
      <c r="Z16" s="117">
        <v>10</v>
      </c>
      <c r="AA16" s="117">
        <v>104</v>
      </c>
      <c r="AB16" s="117">
        <v>38</v>
      </c>
      <c r="AC16" s="117">
        <v>22</v>
      </c>
      <c r="AD16" s="117">
        <v>27</v>
      </c>
      <c r="AE16" s="117">
        <v>0</v>
      </c>
      <c r="AF16" s="117">
        <v>3</v>
      </c>
      <c r="AG16" s="117">
        <v>1</v>
      </c>
      <c r="AH16" s="117">
        <v>57</v>
      </c>
      <c r="AI16" s="27"/>
      <c r="AJ16" s="24"/>
      <c r="AK16" s="24"/>
      <c r="AL16" s="158" t="str">
        <f t="shared" si="5"/>
        <v>強盗傷人</v>
      </c>
      <c r="AM16" s="158"/>
      <c r="AN16" s="158"/>
      <c r="AO16" s="21">
        <f t="shared" si="1"/>
        <v>0</v>
      </c>
      <c r="AP16" s="22">
        <f t="shared" si="2"/>
        <v>0</v>
      </c>
    </row>
    <row r="17" spans="2:42" s="23" customFormat="1" ht="12.6" customHeight="1" x14ac:dyDescent="0.15">
      <c r="B17" s="24"/>
      <c r="C17" s="24"/>
      <c r="D17" s="24"/>
      <c r="E17" s="158" t="s">
        <v>105</v>
      </c>
      <c r="F17" s="158"/>
      <c r="G17" s="166"/>
      <c r="H17" s="50">
        <f t="shared" si="0"/>
        <v>24</v>
      </c>
      <c r="I17" s="61">
        <v>7</v>
      </c>
      <c r="J17" s="58">
        <f t="shared" si="3"/>
        <v>17</v>
      </c>
      <c r="K17" s="59">
        <v>0</v>
      </c>
      <c r="L17" s="59">
        <v>0</v>
      </c>
      <c r="M17" s="59">
        <v>0</v>
      </c>
      <c r="N17" s="59">
        <v>0</v>
      </c>
      <c r="O17" s="59">
        <v>6</v>
      </c>
      <c r="P17" s="59">
        <v>2</v>
      </c>
      <c r="Q17" s="59">
        <v>0</v>
      </c>
      <c r="R17" s="59">
        <v>1</v>
      </c>
      <c r="S17" s="59">
        <v>0</v>
      </c>
      <c r="T17" s="60">
        <v>0</v>
      </c>
      <c r="U17" s="49"/>
      <c r="V17" s="116">
        <v>0</v>
      </c>
      <c r="W17" s="117">
        <v>0</v>
      </c>
      <c r="X17" s="117">
        <v>0</v>
      </c>
      <c r="Y17" s="117">
        <v>0</v>
      </c>
      <c r="Z17" s="117">
        <v>1</v>
      </c>
      <c r="AA17" s="117">
        <v>2</v>
      </c>
      <c r="AB17" s="117">
        <v>2</v>
      </c>
      <c r="AC17" s="117">
        <v>2</v>
      </c>
      <c r="AD17" s="117">
        <v>0</v>
      </c>
      <c r="AE17" s="117">
        <v>0</v>
      </c>
      <c r="AF17" s="117">
        <v>0</v>
      </c>
      <c r="AG17" s="117">
        <v>0</v>
      </c>
      <c r="AH17" s="117">
        <v>1</v>
      </c>
      <c r="AI17" s="27"/>
      <c r="AJ17" s="24"/>
      <c r="AK17" s="24"/>
      <c r="AL17" s="158" t="str">
        <f t="shared" si="5"/>
        <v>強盗・不同意性交等</v>
      </c>
      <c r="AM17" s="158"/>
      <c r="AN17" s="158"/>
      <c r="AO17" s="21">
        <f t="shared" si="1"/>
        <v>0</v>
      </c>
      <c r="AP17" s="22">
        <f t="shared" si="2"/>
        <v>0</v>
      </c>
    </row>
    <row r="18" spans="2:42" s="23" customFormat="1" ht="12.6" customHeight="1" x14ac:dyDescent="0.15">
      <c r="B18" s="24"/>
      <c r="C18" s="24"/>
      <c r="D18" s="24"/>
      <c r="E18" s="158" t="s">
        <v>7</v>
      </c>
      <c r="F18" s="158"/>
      <c r="G18" s="166"/>
      <c r="H18" s="50">
        <f t="shared" si="0"/>
        <v>665</v>
      </c>
      <c r="I18" s="61">
        <v>207</v>
      </c>
      <c r="J18" s="58">
        <f t="shared" si="3"/>
        <v>458</v>
      </c>
      <c r="K18" s="59">
        <v>1</v>
      </c>
      <c r="L18" s="59">
        <v>1</v>
      </c>
      <c r="M18" s="59">
        <v>0</v>
      </c>
      <c r="N18" s="59">
        <v>44</v>
      </c>
      <c r="O18" s="59">
        <v>113</v>
      </c>
      <c r="P18" s="59">
        <v>33</v>
      </c>
      <c r="Q18" s="59">
        <v>13</v>
      </c>
      <c r="R18" s="59">
        <v>23</v>
      </c>
      <c r="S18" s="59">
        <v>0</v>
      </c>
      <c r="T18" s="60">
        <v>0</v>
      </c>
      <c r="U18" s="49"/>
      <c r="V18" s="116">
        <v>12</v>
      </c>
      <c r="W18" s="117">
        <v>1</v>
      </c>
      <c r="X18" s="117">
        <v>6</v>
      </c>
      <c r="Y18" s="117">
        <v>0</v>
      </c>
      <c r="Z18" s="117">
        <v>7</v>
      </c>
      <c r="AA18" s="117">
        <v>94</v>
      </c>
      <c r="AB18" s="117">
        <v>18</v>
      </c>
      <c r="AC18" s="117">
        <v>25</v>
      </c>
      <c r="AD18" s="117">
        <v>29</v>
      </c>
      <c r="AE18" s="117">
        <v>0</v>
      </c>
      <c r="AF18" s="117">
        <v>3</v>
      </c>
      <c r="AG18" s="117">
        <v>0</v>
      </c>
      <c r="AH18" s="117">
        <v>35</v>
      </c>
      <c r="AI18" s="27"/>
      <c r="AJ18" s="24"/>
      <c r="AK18" s="24"/>
      <c r="AL18" s="158" t="str">
        <f t="shared" si="5"/>
        <v>強盗・準強盗</v>
      </c>
      <c r="AM18" s="158"/>
      <c r="AN18" s="158"/>
      <c r="AO18" s="21">
        <f t="shared" si="1"/>
        <v>0</v>
      </c>
      <c r="AP18" s="22">
        <f t="shared" si="2"/>
        <v>0</v>
      </c>
    </row>
    <row r="19" spans="2:42" s="23" customFormat="1" ht="12.6" customHeight="1" x14ac:dyDescent="0.15">
      <c r="B19" s="24"/>
      <c r="C19" s="24"/>
      <c r="D19" s="158" t="s">
        <v>22</v>
      </c>
      <c r="E19" s="158"/>
      <c r="F19" s="158"/>
      <c r="G19" s="166"/>
      <c r="H19" s="50">
        <f t="shared" si="0"/>
        <v>576</v>
      </c>
      <c r="I19" s="62">
        <v>303</v>
      </c>
      <c r="J19" s="58">
        <f t="shared" si="3"/>
        <v>273</v>
      </c>
      <c r="K19" s="63">
        <v>2</v>
      </c>
      <c r="L19" s="63">
        <v>0</v>
      </c>
      <c r="M19" s="63">
        <v>0</v>
      </c>
      <c r="N19" s="63">
        <v>11</v>
      </c>
      <c r="O19" s="63">
        <v>59</v>
      </c>
      <c r="P19" s="63">
        <v>30</v>
      </c>
      <c r="Q19" s="63">
        <v>1</v>
      </c>
      <c r="R19" s="63">
        <v>5</v>
      </c>
      <c r="S19" s="63">
        <v>0</v>
      </c>
      <c r="T19" s="64">
        <v>0</v>
      </c>
      <c r="U19" s="49"/>
      <c r="V19" s="118">
        <v>7</v>
      </c>
      <c r="W19" s="119">
        <v>1</v>
      </c>
      <c r="X19" s="119">
        <v>4</v>
      </c>
      <c r="Y19" s="119">
        <v>0</v>
      </c>
      <c r="Z19" s="119">
        <v>5</v>
      </c>
      <c r="AA19" s="119">
        <v>74</v>
      </c>
      <c r="AB19" s="119">
        <v>8</v>
      </c>
      <c r="AC19" s="119">
        <v>16</v>
      </c>
      <c r="AD19" s="119">
        <v>24</v>
      </c>
      <c r="AE19" s="119">
        <v>0</v>
      </c>
      <c r="AF19" s="119">
        <v>1</v>
      </c>
      <c r="AG19" s="119">
        <v>1</v>
      </c>
      <c r="AH19" s="119">
        <v>24</v>
      </c>
      <c r="AI19" s="27"/>
      <c r="AJ19" s="24"/>
      <c r="AK19" s="158" t="str">
        <f t="shared" ref="AK19:AK20" si="6">D19</f>
        <v>放火</v>
      </c>
      <c r="AL19" s="158"/>
      <c r="AM19" s="158"/>
      <c r="AN19" s="158"/>
      <c r="AO19" s="21">
        <f t="shared" si="1"/>
        <v>0</v>
      </c>
      <c r="AP19" s="22">
        <f t="shared" si="2"/>
        <v>0</v>
      </c>
    </row>
    <row r="20" spans="2:42" s="23" customFormat="1" ht="12.6" customHeight="1" x14ac:dyDescent="0.15">
      <c r="B20" s="24"/>
      <c r="C20" s="24"/>
      <c r="D20" s="158" t="s">
        <v>106</v>
      </c>
      <c r="E20" s="158"/>
      <c r="F20" s="158"/>
      <c r="G20" s="166"/>
      <c r="H20" s="50">
        <f t="shared" si="0"/>
        <v>1875</v>
      </c>
      <c r="I20" s="62">
        <v>1134</v>
      </c>
      <c r="J20" s="58">
        <f t="shared" si="3"/>
        <v>741</v>
      </c>
      <c r="K20" s="63">
        <v>4</v>
      </c>
      <c r="L20" s="63">
        <v>0</v>
      </c>
      <c r="M20" s="63">
        <v>1</v>
      </c>
      <c r="N20" s="63">
        <v>44</v>
      </c>
      <c r="O20" s="63">
        <v>111</v>
      </c>
      <c r="P20" s="63">
        <v>107</v>
      </c>
      <c r="Q20" s="63">
        <v>13</v>
      </c>
      <c r="R20" s="63">
        <v>36</v>
      </c>
      <c r="S20" s="63">
        <v>1</v>
      </c>
      <c r="T20" s="64">
        <v>1</v>
      </c>
      <c r="U20" s="49"/>
      <c r="V20" s="118">
        <v>20</v>
      </c>
      <c r="W20" s="119">
        <v>1</v>
      </c>
      <c r="X20" s="119">
        <v>10</v>
      </c>
      <c r="Y20" s="119">
        <v>1</v>
      </c>
      <c r="Z20" s="119">
        <v>9</v>
      </c>
      <c r="AA20" s="119">
        <v>158</v>
      </c>
      <c r="AB20" s="119">
        <v>65</v>
      </c>
      <c r="AC20" s="119">
        <v>49</v>
      </c>
      <c r="AD20" s="119">
        <v>35</v>
      </c>
      <c r="AE20" s="119">
        <v>1</v>
      </c>
      <c r="AF20" s="119">
        <v>7</v>
      </c>
      <c r="AG20" s="119">
        <v>1</v>
      </c>
      <c r="AH20" s="119">
        <v>66</v>
      </c>
      <c r="AI20" s="27"/>
      <c r="AJ20" s="24"/>
      <c r="AK20" s="158" t="str">
        <f t="shared" si="6"/>
        <v>不同意性交等</v>
      </c>
      <c r="AL20" s="158"/>
      <c r="AM20" s="158"/>
      <c r="AN20" s="158"/>
      <c r="AO20" s="21">
        <f t="shared" si="1"/>
        <v>0</v>
      </c>
      <c r="AP20" s="22">
        <f t="shared" si="2"/>
        <v>0</v>
      </c>
    </row>
    <row r="21" spans="2:42" s="17" customFormat="1" ht="15" customHeight="1" x14ac:dyDescent="0.15">
      <c r="B21" s="18"/>
      <c r="C21" s="162" t="s">
        <v>73</v>
      </c>
      <c r="D21" s="162"/>
      <c r="E21" s="162"/>
      <c r="F21" s="162"/>
      <c r="G21" s="167"/>
      <c r="H21" s="50">
        <f t="shared" si="0"/>
        <v>49846</v>
      </c>
      <c r="I21" s="65">
        <v>28081</v>
      </c>
      <c r="J21" s="50">
        <f t="shared" si="3"/>
        <v>21765</v>
      </c>
      <c r="K21" s="66">
        <v>44</v>
      </c>
      <c r="L21" s="66">
        <v>1</v>
      </c>
      <c r="M21" s="66">
        <v>24</v>
      </c>
      <c r="N21" s="66">
        <v>538</v>
      </c>
      <c r="O21" s="66">
        <v>2909</v>
      </c>
      <c r="P21" s="66">
        <v>3562</v>
      </c>
      <c r="Q21" s="66">
        <v>318</v>
      </c>
      <c r="R21" s="66">
        <v>849</v>
      </c>
      <c r="S21" s="66">
        <v>13</v>
      </c>
      <c r="T21" s="67">
        <v>15</v>
      </c>
      <c r="U21" s="28"/>
      <c r="V21" s="120">
        <v>375</v>
      </c>
      <c r="W21" s="121">
        <v>15</v>
      </c>
      <c r="X21" s="121">
        <v>281</v>
      </c>
      <c r="Y21" s="121">
        <v>8</v>
      </c>
      <c r="Z21" s="121">
        <v>331</v>
      </c>
      <c r="AA21" s="121">
        <v>5740</v>
      </c>
      <c r="AB21" s="121">
        <v>1445</v>
      </c>
      <c r="AC21" s="121">
        <v>1304</v>
      </c>
      <c r="AD21" s="121">
        <v>1978</v>
      </c>
      <c r="AE21" s="121">
        <v>3</v>
      </c>
      <c r="AF21" s="121">
        <v>94</v>
      </c>
      <c r="AG21" s="121">
        <v>46</v>
      </c>
      <c r="AH21" s="121">
        <v>1872</v>
      </c>
      <c r="AI21" s="20"/>
      <c r="AJ21" s="162" t="str">
        <f>C21</f>
        <v>粗暴犯</v>
      </c>
      <c r="AK21" s="162"/>
      <c r="AL21" s="162"/>
      <c r="AM21" s="162"/>
      <c r="AN21" s="162"/>
      <c r="AO21" s="21">
        <f t="shared" si="1"/>
        <v>0</v>
      </c>
      <c r="AP21" s="22">
        <f t="shared" si="2"/>
        <v>0</v>
      </c>
    </row>
    <row r="22" spans="2:42" s="23" customFormat="1" ht="12.6" customHeight="1" x14ac:dyDescent="0.15">
      <c r="B22" s="24"/>
      <c r="C22" s="24"/>
      <c r="D22" s="158" t="s">
        <v>8</v>
      </c>
      <c r="E22" s="158"/>
      <c r="F22" s="158"/>
      <c r="G22" s="166"/>
      <c r="H22" s="50">
        <f t="shared" si="0"/>
        <v>22</v>
      </c>
      <c r="I22" s="62">
        <v>6</v>
      </c>
      <c r="J22" s="58">
        <f t="shared" si="3"/>
        <v>16</v>
      </c>
      <c r="K22" s="63">
        <v>0</v>
      </c>
      <c r="L22" s="63">
        <v>0</v>
      </c>
      <c r="M22" s="63">
        <v>0</v>
      </c>
      <c r="N22" s="63">
        <v>1</v>
      </c>
      <c r="O22" s="63">
        <v>4</v>
      </c>
      <c r="P22" s="63">
        <v>1</v>
      </c>
      <c r="Q22" s="63">
        <v>2</v>
      </c>
      <c r="R22" s="63">
        <v>3</v>
      </c>
      <c r="S22" s="63">
        <v>0</v>
      </c>
      <c r="T22" s="64">
        <v>0</v>
      </c>
      <c r="U22" s="49"/>
      <c r="V22" s="118">
        <v>0</v>
      </c>
      <c r="W22" s="119">
        <v>0</v>
      </c>
      <c r="X22" s="119">
        <v>1</v>
      </c>
      <c r="Y22" s="119">
        <v>0</v>
      </c>
      <c r="Z22" s="119">
        <v>0</v>
      </c>
      <c r="AA22" s="119">
        <v>3</v>
      </c>
      <c r="AB22" s="119">
        <v>0</v>
      </c>
      <c r="AC22" s="119">
        <v>1</v>
      </c>
      <c r="AD22" s="119">
        <v>0</v>
      </c>
      <c r="AE22" s="119">
        <v>0</v>
      </c>
      <c r="AF22" s="119">
        <v>0</v>
      </c>
      <c r="AG22" s="119">
        <v>0</v>
      </c>
      <c r="AH22" s="119">
        <v>0</v>
      </c>
      <c r="AI22" s="27"/>
      <c r="AJ22" s="24"/>
      <c r="AK22" s="158" t="str">
        <f t="shared" ref="AK22:AK24" si="7">D22</f>
        <v>凶器準備集合</v>
      </c>
      <c r="AL22" s="158"/>
      <c r="AM22" s="158"/>
      <c r="AN22" s="158"/>
      <c r="AO22" s="21">
        <f t="shared" si="1"/>
        <v>0</v>
      </c>
      <c r="AP22" s="22">
        <f t="shared" si="2"/>
        <v>0</v>
      </c>
    </row>
    <row r="23" spans="2:42" s="23" customFormat="1" ht="12.6" customHeight="1" x14ac:dyDescent="0.15">
      <c r="B23" s="24"/>
      <c r="C23" s="24"/>
      <c r="D23" s="158" t="s">
        <v>23</v>
      </c>
      <c r="E23" s="158"/>
      <c r="F23" s="158"/>
      <c r="G23" s="166"/>
      <c r="H23" s="50">
        <f t="shared" si="0"/>
        <v>25305</v>
      </c>
      <c r="I23" s="62">
        <v>16125</v>
      </c>
      <c r="J23" s="58">
        <f t="shared" si="3"/>
        <v>9180</v>
      </c>
      <c r="K23" s="63">
        <v>16</v>
      </c>
      <c r="L23" s="63">
        <v>0</v>
      </c>
      <c r="M23" s="63">
        <v>4</v>
      </c>
      <c r="N23" s="63">
        <v>149</v>
      </c>
      <c r="O23" s="63">
        <v>1118</v>
      </c>
      <c r="P23" s="63">
        <v>1587</v>
      </c>
      <c r="Q23" s="63">
        <v>113</v>
      </c>
      <c r="R23" s="63">
        <v>291</v>
      </c>
      <c r="S23" s="63">
        <v>5</v>
      </c>
      <c r="T23" s="64">
        <v>5</v>
      </c>
      <c r="U23" s="49"/>
      <c r="V23" s="118">
        <v>117</v>
      </c>
      <c r="W23" s="119">
        <v>1</v>
      </c>
      <c r="X23" s="119">
        <v>61</v>
      </c>
      <c r="Y23" s="119">
        <v>2</v>
      </c>
      <c r="Z23" s="119">
        <v>134</v>
      </c>
      <c r="AA23" s="119">
        <v>2503</v>
      </c>
      <c r="AB23" s="119">
        <v>643</v>
      </c>
      <c r="AC23" s="119">
        <v>501</v>
      </c>
      <c r="AD23" s="119">
        <v>1126</v>
      </c>
      <c r="AE23" s="119">
        <v>1</v>
      </c>
      <c r="AF23" s="119">
        <v>24</v>
      </c>
      <c r="AG23" s="119">
        <v>10</v>
      </c>
      <c r="AH23" s="119">
        <v>769</v>
      </c>
      <c r="AI23" s="27"/>
      <c r="AJ23" s="24"/>
      <c r="AK23" s="158" t="str">
        <f t="shared" si="7"/>
        <v>暴行</v>
      </c>
      <c r="AL23" s="158"/>
      <c r="AM23" s="158"/>
      <c r="AN23" s="158"/>
      <c r="AO23" s="21">
        <f t="shared" si="1"/>
        <v>0</v>
      </c>
      <c r="AP23" s="22">
        <f t="shared" si="2"/>
        <v>0</v>
      </c>
    </row>
    <row r="24" spans="2:42" s="23" customFormat="1" ht="12.6" customHeight="1" x14ac:dyDescent="0.15">
      <c r="B24" s="24"/>
      <c r="C24" s="24"/>
      <c r="D24" s="158" t="s">
        <v>24</v>
      </c>
      <c r="E24" s="158"/>
      <c r="F24" s="158"/>
      <c r="G24" s="166"/>
      <c r="H24" s="50">
        <f t="shared" si="0"/>
        <v>19902</v>
      </c>
      <c r="I24" s="62">
        <v>9912</v>
      </c>
      <c r="J24" s="58">
        <f t="shared" si="3"/>
        <v>9990</v>
      </c>
      <c r="K24" s="63">
        <v>18</v>
      </c>
      <c r="L24" s="63">
        <v>0</v>
      </c>
      <c r="M24" s="63">
        <v>16</v>
      </c>
      <c r="N24" s="63">
        <v>277</v>
      </c>
      <c r="O24" s="63">
        <v>1315</v>
      </c>
      <c r="P24" s="63">
        <v>1605</v>
      </c>
      <c r="Q24" s="63">
        <v>157</v>
      </c>
      <c r="R24" s="63">
        <v>448</v>
      </c>
      <c r="S24" s="63">
        <v>6</v>
      </c>
      <c r="T24" s="64">
        <v>6</v>
      </c>
      <c r="U24" s="49"/>
      <c r="V24" s="118">
        <v>192</v>
      </c>
      <c r="W24" s="119">
        <v>11</v>
      </c>
      <c r="X24" s="119">
        <v>173</v>
      </c>
      <c r="Y24" s="119">
        <v>5</v>
      </c>
      <c r="Z24" s="119">
        <v>148</v>
      </c>
      <c r="AA24" s="119">
        <v>2600</v>
      </c>
      <c r="AB24" s="119">
        <v>675</v>
      </c>
      <c r="AC24" s="119">
        <v>655</v>
      </c>
      <c r="AD24" s="119">
        <v>726</v>
      </c>
      <c r="AE24" s="119">
        <v>2</v>
      </c>
      <c r="AF24" s="119">
        <v>57</v>
      </c>
      <c r="AG24" s="119">
        <v>29</v>
      </c>
      <c r="AH24" s="119">
        <v>869</v>
      </c>
      <c r="AI24" s="27"/>
      <c r="AJ24" s="24"/>
      <c r="AK24" s="158" t="str">
        <f t="shared" si="7"/>
        <v>傷害</v>
      </c>
      <c r="AL24" s="158"/>
      <c r="AM24" s="158"/>
      <c r="AN24" s="158"/>
      <c r="AO24" s="21">
        <f t="shared" si="1"/>
        <v>0</v>
      </c>
      <c r="AP24" s="22">
        <f t="shared" si="2"/>
        <v>0</v>
      </c>
    </row>
    <row r="25" spans="2:42" s="23" customFormat="1" ht="12.6" customHeight="1" x14ac:dyDescent="0.15">
      <c r="B25" s="24"/>
      <c r="C25" s="24"/>
      <c r="D25" s="24"/>
      <c r="E25" s="157" t="s">
        <v>19</v>
      </c>
      <c r="F25" s="157"/>
      <c r="G25" s="25" t="s">
        <v>9</v>
      </c>
      <c r="H25" s="50">
        <f t="shared" si="0"/>
        <v>57</v>
      </c>
      <c r="I25" s="68">
        <v>32</v>
      </c>
      <c r="J25" s="58">
        <f t="shared" si="3"/>
        <v>25</v>
      </c>
      <c r="K25" s="69">
        <v>0</v>
      </c>
      <c r="L25" s="69">
        <v>0</v>
      </c>
      <c r="M25" s="69">
        <v>0</v>
      </c>
      <c r="N25" s="69">
        <v>0</v>
      </c>
      <c r="O25" s="69">
        <v>8</v>
      </c>
      <c r="P25" s="69">
        <v>3</v>
      </c>
      <c r="Q25" s="69">
        <v>0</v>
      </c>
      <c r="R25" s="69">
        <v>0</v>
      </c>
      <c r="S25" s="69">
        <v>0</v>
      </c>
      <c r="T25" s="70">
        <v>0</v>
      </c>
      <c r="U25" s="49"/>
      <c r="V25" s="122">
        <v>0</v>
      </c>
      <c r="W25" s="123">
        <v>0</v>
      </c>
      <c r="X25" s="123">
        <v>0</v>
      </c>
      <c r="Y25" s="123">
        <v>0</v>
      </c>
      <c r="Z25" s="123">
        <v>0</v>
      </c>
      <c r="AA25" s="123">
        <v>7</v>
      </c>
      <c r="AB25" s="123">
        <v>3</v>
      </c>
      <c r="AC25" s="123">
        <v>2</v>
      </c>
      <c r="AD25" s="123">
        <v>2</v>
      </c>
      <c r="AE25" s="123">
        <v>0</v>
      </c>
      <c r="AF25" s="123">
        <v>0</v>
      </c>
      <c r="AG25" s="123">
        <v>0</v>
      </c>
      <c r="AH25" s="123">
        <v>0</v>
      </c>
      <c r="AI25" s="27"/>
      <c r="AJ25" s="24"/>
      <c r="AK25" s="24"/>
      <c r="AL25" s="157" t="str">
        <f>E25</f>
        <v>うち)</v>
      </c>
      <c r="AM25" s="157"/>
      <c r="AN25" s="24" t="str">
        <f>G25</f>
        <v>傷害致死</v>
      </c>
      <c r="AO25" s="21">
        <f t="shared" si="1"/>
        <v>0</v>
      </c>
      <c r="AP25" s="22">
        <f t="shared" si="2"/>
        <v>0</v>
      </c>
    </row>
    <row r="26" spans="2:42" s="23" customFormat="1" ht="12.6" customHeight="1" x14ac:dyDescent="0.15">
      <c r="B26" s="24"/>
      <c r="C26" s="24"/>
      <c r="D26" s="158" t="s">
        <v>25</v>
      </c>
      <c r="E26" s="158"/>
      <c r="F26" s="158"/>
      <c r="G26" s="166"/>
      <c r="H26" s="50">
        <f t="shared" si="0"/>
        <v>3254</v>
      </c>
      <c r="I26" s="71">
        <v>1588</v>
      </c>
      <c r="J26" s="58">
        <f t="shared" si="3"/>
        <v>1666</v>
      </c>
      <c r="K26" s="72">
        <v>5</v>
      </c>
      <c r="L26" s="72">
        <v>0</v>
      </c>
      <c r="M26" s="72">
        <v>0</v>
      </c>
      <c r="N26" s="72">
        <v>45</v>
      </c>
      <c r="O26" s="72">
        <v>324</v>
      </c>
      <c r="P26" s="72">
        <v>294</v>
      </c>
      <c r="Q26" s="72">
        <v>15</v>
      </c>
      <c r="R26" s="72">
        <v>51</v>
      </c>
      <c r="S26" s="72">
        <v>1</v>
      </c>
      <c r="T26" s="73">
        <v>2</v>
      </c>
      <c r="U26" s="49"/>
      <c r="V26" s="124">
        <v>47</v>
      </c>
      <c r="W26" s="125">
        <v>1</v>
      </c>
      <c r="X26" s="125">
        <v>9</v>
      </c>
      <c r="Y26" s="125">
        <v>0</v>
      </c>
      <c r="Z26" s="125">
        <v>29</v>
      </c>
      <c r="AA26" s="125">
        <v>459</v>
      </c>
      <c r="AB26" s="125">
        <v>64</v>
      </c>
      <c r="AC26" s="125">
        <v>70</v>
      </c>
      <c r="AD26" s="125">
        <v>110</v>
      </c>
      <c r="AE26" s="125">
        <v>0</v>
      </c>
      <c r="AF26" s="125">
        <v>3</v>
      </c>
      <c r="AG26" s="125">
        <v>2</v>
      </c>
      <c r="AH26" s="125">
        <v>135</v>
      </c>
      <c r="AI26" s="27"/>
      <c r="AJ26" s="24"/>
      <c r="AK26" s="158" t="str">
        <f t="shared" ref="AK26:AK27" si="8">D26</f>
        <v>脅迫</v>
      </c>
      <c r="AL26" s="158"/>
      <c r="AM26" s="158"/>
      <c r="AN26" s="158"/>
      <c r="AO26" s="21">
        <f t="shared" si="1"/>
        <v>0</v>
      </c>
      <c r="AP26" s="22">
        <f t="shared" si="2"/>
        <v>0</v>
      </c>
    </row>
    <row r="27" spans="2:42" s="23" customFormat="1" ht="12.6" customHeight="1" x14ac:dyDescent="0.15">
      <c r="B27" s="24"/>
      <c r="C27" s="24"/>
      <c r="D27" s="158" t="s">
        <v>26</v>
      </c>
      <c r="E27" s="158"/>
      <c r="F27" s="158"/>
      <c r="G27" s="166"/>
      <c r="H27" s="50">
        <f t="shared" si="0"/>
        <v>1363</v>
      </c>
      <c r="I27" s="71">
        <v>450</v>
      </c>
      <c r="J27" s="58">
        <f t="shared" si="3"/>
        <v>913</v>
      </c>
      <c r="K27" s="72">
        <v>5</v>
      </c>
      <c r="L27" s="72">
        <v>1</v>
      </c>
      <c r="M27" s="72">
        <v>4</v>
      </c>
      <c r="N27" s="72">
        <v>66</v>
      </c>
      <c r="O27" s="72">
        <v>148</v>
      </c>
      <c r="P27" s="72">
        <v>75</v>
      </c>
      <c r="Q27" s="72">
        <v>31</v>
      </c>
      <c r="R27" s="72">
        <v>56</v>
      </c>
      <c r="S27" s="72">
        <v>1</v>
      </c>
      <c r="T27" s="73">
        <v>2</v>
      </c>
      <c r="U27" s="49"/>
      <c r="V27" s="124">
        <v>19</v>
      </c>
      <c r="W27" s="125">
        <v>2</v>
      </c>
      <c r="X27" s="125">
        <v>37</v>
      </c>
      <c r="Y27" s="125">
        <v>1</v>
      </c>
      <c r="Z27" s="125">
        <v>20</v>
      </c>
      <c r="AA27" s="125">
        <v>175</v>
      </c>
      <c r="AB27" s="125">
        <v>63</v>
      </c>
      <c r="AC27" s="125">
        <v>77</v>
      </c>
      <c r="AD27" s="125">
        <v>16</v>
      </c>
      <c r="AE27" s="125">
        <v>0</v>
      </c>
      <c r="AF27" s="125">
        <v>10</v>
      </c>
      <c r="AG27" s="125">
        <v>5</v>
      </c>
      <c r="AH27" s="125">
        <v>99</v>
      </c>
      <c r="AI27" s="27"/>
      <c r="AJ27" s="24"/>
      <c r="AK27" s="158" t="str">
        <f t="shared" si="8"/>
        <v>恐喝</v>
      </c>
      <c r="AL27" s="158"/>
      <c r="AM27" s="158"/>
      <c r="AN27" s="158"/>
      <c r="AO27" s="21">
        <f t="shared" si="1"/>
        <v>0</v>
      </c>
      <c r="AP27" s="22">
        <f t="shared" si="2"/>
        <v>0</v>
      </c>
    </row>
    <row r="28" spans="2:42" s="17" customFormat="1" ht="15" customHeight="1" x14ac:dyDescent="0.15">
      <c r="B28" s="18"/>
      <c r="C28" s="162" t="s">
        <v>74</v>
      </c>
      <c r="D28" s="162"/>
      <c r="E28" s="162"/>
      <c r="F28" s="162"/>
      <c r="G28" s="167"/>
      <c r="H28" s="50">
        <f t="shared" si="0"/>
        <v>85535</v>
      </c>
      <c r="I28" s="74">
        <v>42182</v>
      </c>
      <c r="J28" s="50">
        <f t="shared" si="3"/>
        <v>43353</v>
      </c>
      <c r="K28" s="75">
        <v>97</v>
      </c>
      <c r="L28" s="75">
        <v>7</v>
      </c>
      <c r="M28" s="75">
        <v>66</v>
      </c>
      <c r="N28" s="75">
        <v>1356</v>
      </c>
      <c r="O28" s="75">
        <v>6264</v>
      </c>
      <c r="P28" s="75">
        <v>4850</v>
      </c>
      <c r="Q28" s="75">
        <v>227</v>
      </c>
      <c r="R28" s="75">
        <v>761</v>
      </c>
      <c r="S28" s="75">
        <v>16</v>
      </c>
      <c r="T28" s="76">
        <v>43</v>
      </c>
      <c r="U28" s="28"/>
      <c r="V28" s="126">
        <v>1311</v>
      </c>
      <c r="W28" s="127">
        <v>10</v>
      </c>
      <c r="X28" s="127">
        <v>349</v>
      </c>
      <c r="Y28" s="127">
        <v>7</v>
      </c>
      <c r="Z28" s="127">
        <v>542</v>
      </c>
      <c r="AA28" s="127">
        <v>10547</v>
      </c>
      <c r="AB28" s="127">
        <v>1958</v>
      </c>
      <c r="AC28" s="127">
        <v>1389</v>
      </c>
      <c r="AD28" s="127">
        <v>10521</v>
      </c>
      <c r="AE28" s="127">
        <v>16</v>
      </c>
      <c r="AF28" s="127">
        <v>186</v>
      </c>
      <c r="AG28" s="127">
        <v>145</v>
      </c>
      <c r="AH28" s="127">
        <v>2685</v>
      </c>
      <c r="AI28" s="20"/>
      <c r="AJ28" s="162" t="str">
        <f>C28</f>
        <v>窃盗犯</v>
      </c>
      <c r="AK28" s="162"/>
      <c r="AL28" s="162"/>
      <c r="AM28" s="162"/>
      <c r="AN28" s="162"/>
      <c r="AO28" s="21">
        <f t="shared" si="1"/>
        <v>0</v>
      </c>
      <c r="AP28" s="22">
        <f t="shared" si="2"/>
        <v>0</v>
      </c>
    </row>
    <row r="29" spans="2:42" s="23" customFormat="1" ht="12.6" customHeight="1" x14ac:dyDescent="0.15">
      <c r="B29" s="24"/>
      <c r="C29" s="24"/>
      <c r="D29" s="158" t="s">
        <v>27</v>
      </c>
      <c r="E29" s="158"/>
      <c r="F29" s="158"/>
      <c r="G29" s="166"/>
      <c r="H29" s="50">
        <f t="shared" si="0"/>
        <v>5381</v>
      </c>
      <c r="I29" s="71">
        <v>1887</v>
      </c>
      <c r="J29" s="58">
        <f t="shared" si="3"/>
        <v>3494</v>
      </c>
      <c r="K29" s="72">
        <v>24</v>
      </c>
      <c r="L29" s="72">
        <v>0</v>
      </c>
      <c r="M29" s="72">
        <v>5</v>
      </c>
      <c r="N29" s="72">
        <v>146</v>
      </c>
      <c r="O29" s="72">
        <v>1053</v>
      </c>
      <c r="P29" s="72">
        <v>273</v>
      </c>
      <c r="Q29" s="72">
        <v>74</v>
      </c>
      <c r="R29" s="72">
        <v>120</v>
      </c>
      <c r="S29" s="72">
        <v>1</v>
      </c>
      <c r="T29" s="73">
        <v>5</v>
      </c>
      <c r="U29" s="49"/>
      <c r="V29" s="124">
        <v>185</v>
      </c>
      <c r="W29" s="125">
        <v>2</v>
      </c>
      <c r="X29" s="125">
        <v>30</v>
      </c>
      <c r="Y29" s="125">
        <v>0</v>
      </c>
      <c r="Z29" s="125">
        <v>59</v>
      </c>
      <c r="AA29" s="125">
        <v>730</v>
      </c>
      <c r="AB29" s="125">
        <v>189</v>
      </c>
      <c r="AC29" s="125">
        <v>138</v>
      </c>
      <c r="AD29" s="125">
        <v>220</v>
      </c>
      <c r="AE29" s="125">
        <v>2</v>
      </c>
      <c r="AF29" s="125">
        <v>6</v>
      </c>
      <c r="AG29" s="125">
        <v>4</v>
      </c>
      <c r="AH29" s="125">
        <v>228</v>
      </c>
      <c r="AI29" s="27"/>
      <c r="AJ29" s="24"/>
      <c r="AK29" s="158" t="str">
        <f t="shared" ref="AK29:AK31" si="9">D29</f>
        <v>侵入盗</v>
      </c>
      <c r="AL29" s="158"/>
      <c r="AM29" s="158"/>
      <c r="AN29" s="158"/>
      <c r="AO29" s="21">
        <f t="shared" si="1"/>
        <v>0</v>
      </c>
      <c r="AP29" s="22">
        <f t="shared" si="2"/>
        <v>0</v>
      </c>
    </row>
    <row r="30" spans="2:42" s="23" customFormat="1" ht="12.6" customHeight="1" x14ac:dyDescent="0.15">
      <c r="B30" s="24"/>
      <c r="C30" s="24"/>
      <c r="D30" s="158" t="s">
        <v>28</v>
      </c>
      <c r="E30" s="158"/>
      <c r="F30" s="158"/>
      <c r="G30" s="166"/>
      <c r="H30" s="50">
        <f t="shared" si="0"/>
        <v>7132</v>
      </c>
      <c r="I30" s="71">
        <v>4380</v>
      </c>
      <c r="J30" s="58">
        <f t="shared" si="3"/>
        <v>2752</v>
      </c>
      <c r="K30" s="72">
        <v>7</v>
      </c>
      <c r="L30" s="72">
        <v>3</v>
      </c>
      <c r="M30" s="72">
        <v>28</v>
      </c>
      <c r="N30" s="72">
        <v>235</v>
      </c>
      <c r="O30" s="72">
        <v>359</v>
      </c>
      <c r="P30" s="72">
        <v>173</v>
      </c>
      <c r="Q30" s="72">
        <v>28</v>
      </c>
      <c r="R30" s="72">
        <v>120</v>
      </c>
      <c r="S30" s="72">
        <v>3</v>
      </c>
      <c r="T30" s="73">
        <v>3</v>
      </c>
      <c r="U30" s="49"/>
      <c r="V30" s="124">
        <v>56</v>
      </c>
      <c r="W30" s="125">
        <v>1</v>
      </c>
      <c r="X30" s="125">
        <v>93</v>
      </c>
      <c r="Y30" s="125">
        <v>0</v>
      </c>
      <c r="Z30" s="125">
        <v>36</v>
      </c>
      <c r="AA30" s="125">
        <v>480</v>
      </c>
      <c r="AB30" s="125">
        <v>305</v>
      </c>
      <c r="AC30" s="125">
        <v>150</v>
      </c>
      <c r="AD30" s="125">
        <v>298</v>
      </c>
      <c r="AE30" s="125">
        <v>7</v>
      </c>
      <c r="AF30" s="125">
        <v>67</v>
      </c>
      <c r="AG30" s="125">
        <v>60</v>
      </c>
      <c r="AH30" s="125">
        <v>240</v>
      </c>
      <c r="AI30" s="27"/>
      <c r="AJ30" s="24"/>
      <c r="AK30" s="158" t="str">
        <f t="shared" si="9"/>
        <v>乗り物盗</v>
      </c>
      <c r="AL30" s="158"/>
      <c r="AM30" s="158"/>
      <c r="AN30" s="158"/>
      <c r="AO30" s="21">
        <f t="shared" si="1"/>
        <v>0</v>
      </c>
      <c r="AP30" s="22">
        <f t="shared" si="2"/>
        <v>0</v>
      </c>
    </row>
    <row r="31" spans="2:42" s="23" customFormat="1" ht="12.6" customHeight="1" x14ac:dyDescent="0.15">
      <c r="B31" s="24"/>
      <c r="C31" s="24"/>
      <c r="D31" s="158" t="s">
        <v>29</v>
      </c>
      <c r="E31" s="158"/>
      <c r="F31" s="158"/>
      <c r="G31" s="166"/>
      <c r="H31" s="50">
        <f t="shared" si="0"/>
        <v>73022</v>
      </c>
      <c r="I31" s="71">
        <v>35915</v>
      </c>
      <c r="J31" s="58">
        <f t="shared" si="3"/>
        <v>37107</v>
      </c>
      <c r="K31" s="72">
        <v>66</v>
      </c>
      <c r="L31" s="72">
        <v>4</v>
      </c>
      <c r="M31" s="72">
        <v>33</v>
      </c>
      <c r="N31" s="72">
        <v>975</v>
      </c>
      <c r="O31" s="72">
        <v>4852</v>
      </c>
      <c r="P31" s="72">
        <v>4404</v>
      </c>
      <c r="Q31" s="72">
        <v>125</v>
      </c>
      <c r="R31" s="72">
        <v>521</v>
      </c>
      <c r="S31" s="72">
        <v>12</v>
      </c>
      <c r="T31" s="73">
        <v>35</v>
      </c>
      <c r="U31" s="49"/>
      <c r="V31" s="124">
        <v>1070</v>
      </c>
      <c r="W31" s="125">
        <v>7</v>
      </c>
      <c r="X31" s="125">
        <v>226</v>
      </c>
      <c r="Y31" s="125">
        <v>7</v>
      </c>
      <c r="Z31" s="125">
        <v>447</v>
      </c>
      <c r="AA31" s="125">
        <v>9337</v>
      </c>
      <c r="AB31" s="125">
        <v>1464</v>
      </c>
      <c r="AC31" s="125">
        <v>1101</v>
      </c>
      <c r="AD31" s="125">
        <v>10003</v>
      </c>
      <c r="AE31" s="125">
        <v>7</v>
      </c>
      <c r="AF31" s="125">
        <v>113</v>
      </c>
      <c r="AG31" s="125">
        <v>81</v>
      </c>
      <c r="AH31" s="125">
        <v>2217</v>
      </c>
      <c r="AI31" s="27"/>
      <c r="AJ31" s="24"/>
      <c r="AK31" s="158" t="str">
        <f t="shared" si="9"/>
        <v>非侵入盗</v>
      </c>
      <c r="AL31" s="158"/>
      <c r="AM31" s="158"/>
      <c r="AN31" s="158"/>
      <c r="AO31" s="21">
        <f t="shared" si="1"/>
        <v>0</v>
      </c>
      <c r="AP31" s="22">
        <f t="shared" si="2"/>
        <v>0</v>
      </c>
    </row>
    <row r="32" spans="2:42" s="17" customFormat="1" ht="15" customHeight="1" x14ac:dyDescent="0.15">
      <c r="B32" s="18"/>
      <c r="C32" s="162" t="s">
        <v>75</v>
      </c>
      <c r="D32" s="162"/>
      <c r="E32" s="162"/>
      <c r="F32" s="162"/>
      <c r="G32" s="167"/>
      <c r="H32" s="50">
        <f t="shared" si="0"/>
        <v>11967</v>
      </c>
      <c r="I32" s="77">
        <v>5968</v>
      </c>
      <c r="J32" s="50">
        <f t="shared" si="3"/>
        <v>5999</v>
      </c>
      <c r="K32" s="75">
        <v>55</v>
      </c>
      <c r="L32" s="75">
        <v>5</v>
      </c>
      <c r="M32" s="75">
        <v>4</v>
      </c>
      <c r="N32" s="75">
        <v>441</v>
      </c>
      <c r="O32" s="75">
        <v>1126</v>
      </c>
      <c r="P32" s="75">
        <v>548</v>
      </c>
      <c r="Q32" s="75">
        <v>88</v>
      </c>
      <c r="R32" s="75">
        <v>219</v>
      </c>
      <c r="S32" s="75">
        <v>4</v>
      </c>
      <c r="T32" s="76">
        <v>10</v>
      </c>
      <c r="U32" s="28"/>
      <c r="V32" s="126">
        <v>255</v>
      </c>
      <c r="W32" s="127">
        <v>5</v>
      </c>
      <c r="X32" s="127">
        <v>53</v>
      </c>
      <c r="Y32" s="127">
        <v>3</v>
      </c>
      <c r="Z32" s="127">
        <v>139</v>
      </c>
      <c r="AA32" s="127">
        <v>1411</v>
      </c>
      <c r="AB32" s="127">
        <v>351</v>
      </c>
      <c r="AC32" s="127">
        <v>345</v>
      </c>
      <c r="AD32" s="127">
        <v>352</v>
      </c>
      <c r="AE32" s="127">
        <v>0</v>
      </c>
      <c r="AF32" s="127">
        <v>7</v>
      </c>
      <c r="AG32" s="127">
        <v>4</v>
      </c>
      <c r="AH32" s="127">
        <v>574</v>
      </c>
      <c r="AI32" s="20"/>
      <c r="AJ32" s="162" t="str">
        <f>C32</f>
        <v>知能犯</v>
      </c>
      <c r="AK32" s="162"/>
      <c r="AL32" s="162"/>
      <c r="AM32" s="162"/>
      <c r="AN32" s="162"/>
      <c r="AO32" s="21">
        <f t="shared" si="1"/>
        <v>0</v>
      </c>
      <c r="AP32" s="22">
        <f t="shared" si="2"/>
        <v>0</v>
      </c>
    </row>
    <row r="33" spans="2:42" s="23" customFormat="1" ht="12.6" customHeight="1" x14ac:dyDescent="0.15">
      <c r="B33" s="24"/>
      <c r="C33" s="24"/>
      <c r="D33" s="158" t="s">
        <v>30</v>
      </c>
      <c r="E33" s="158"/>
      <c r="F33" s="158"/>
      <c r="G33" s="166"/>
      <c r="H33" s="50">
        <f t="shared" si="0"/>
        <v>9761</v>
      </c>
      <c r="I33" s="78">
        <v>4538</v>
      </c>
      <c r="J33" s="58">
        <f t="shared" si="3"/>
        <v>5223</v>
      </c>
      <c r="K33" s="72">
        <v>48</v>
      </c>
      <c r="L33" s="72">
        <v>5</v>
      </c>
      <c r="M33" s="72">
        <v>4</v>
      </c>
      <c r="N33" s="72">
        <v>406</v>
      </c>
      <c r="O33" s="72">
        <v>987</v>
      </c>
      <c r="P33" s="72">
        <v>451</v>
      </c>
      <c r="Q33" s="72">
        <v>85</v>
      </c>
      <c r="R33" s="72">
        <v>198</v>
      </c>
      <c r="S33" s="72">
        <v>3</v>
      </c>
      <c r="T33" s="73">
        <v>9</v>
      </c>
      <c r="U33" s="49"/>
      <c r="V33" s="124">
        <v>222</v>
      </c>
      <c r="W33" s="125">
        <v>4</v>
      </c>
      <c r="X33" s="125">
        <v>49</v>
      </c>
      <c r="Y33" s="125">
        <v>3</v>
      </c>
      <c r="Z33" s="125">
        <v>126</v>
      </c>
      <c r="AA33" s="125">
        <v>1205</v>
      </c>
      <c r="AB33" s="125">
        <v>308</v>
      </c>
      <c r="AC33" s="125">
        <v>292</v>
      </c>
      <c r="AD33" s="125">
        <v>306</v>
      </c>
      <c r="AE33" s="125">
        <v>0</v>
      </c>
      <c r="AF33" s="125">
        <v>7</v>
      </c>
      <c r="AG33" s="125">
        <v>4</v>
      </c>
      <c r="AH33" s="125">
        <v>501</v>
      </c>
      <c r="AI33" s="27"/>
      <c r="AJ33" s="24"/>
      <c r="AK33" s="158" t="str">
        <f t="shared" ref="AK33:AK34" si="10">D33</f>
        <v>詐欺</v>
      </c>
      <c r="AL33" s="158"/>
      <c r="AM33" s="158"/>
      <c r="AN33" s="158"/>
      <c r="AO33" s="21">
        <f t="shared" si="1"/>
        <v>0</v>
      </c>
      <c r="AP33" s="22">
        <f t="shared" si="2"/>
        <v>0</v>
      </c>
    </row>
    <row r="34" spans="2:42" s="23" customFormat="1" ht="12.6" customHeight="1" x14ac:dyDescent="0.15">
      <c r="B34" s="24"/>
      <c r="C34" s="24"/>
      <c r="D34" s="158" t="s">
        <v>31</v>
      </c>
      <c r="E34" s="158"/>
      <c r="F34" s="158"/>
      <c r="G34" s="166"/>
      <c r="H34" s="50">
        <f t="shared" si="0"/>
        <v>1135</v>
      </c>
      <c r="I34" s="78">
        <v>726</v>
      </c>
      <c r="J34" s="58">
        <f t="shared" si="3"/>
        <v>409</v>
      </c>
      <c r="K34" s="72">
        <v>3</v>
      </c>
      <c r="L34" s="72">
        <v>0</v>
      </c>
      <c r="M34" s="72">
        <v>0</v>
      </c>
      <c r="N34" s="72">
        <v>16</v>
      </c>
      <c r="O34" s="72">
        <v>80</v>
      </c>
      <c r="P34" s="72">
        <v>47</v>
      </c>
      <c r="Q34" s="72">
        <v>2</v>
      </c>
      <c r="R34" s="72">
        <v>11</v>
      </c>
      <c r="S34" s="72">
        <v>1</v>
      </c>
      <c r="T34" s="73">
        <v>1</v>
      </c>
      <c r="U34" s="49"/>
      <c r="V34" s="124">
        <v>17</v>
      </c>
      <c r="W34" s="125">
        <v>1</v>
      </c>
      <c r="X34" s="125">
        <v>0</v>
      </c>
      <c r="Y34" s="125">
        <v>0</v>
      </c>
      <c r="Z34" s="125">
        <v>5</v>
      </c>
      <c r="AA34" s="125">
        <v>116</v>
      </c>
      <c r="AB34" s="125">
        <v>20</v>
      </c>
      <c r="AC34" s="125">
        <v>29</v>
      </c>
      <c r="AD34" s="125">
        <v>24</v>
      </c>
      <c r="AE34" s="125">
        <v>0</v>
      </c>
      <c r="AF34" s="125">
        <v>0</v>
      </c>
      <c r="AG34" s="125">
        <v>0</v>
      </c>
      <c r="AH34" s="125">
        <v>36</v>
      </c>
      <c r="AI34" s="27"/>
      <c r="AJ34" s="24"/>
      <c r="AK34" s="158" t="str">
        <f t="shared" si="10"/>
        <v>横領</v>
      </c>
      <c r="AL34" s="158"/>
      <c r="AM34" s="158"/>
      <c r="AN34" s="158"/>
      <c r="AO34" s="21">
        <f t="shared" si="1"/>
        <v>0</v>
      </c>
      <c r="AP34" s="22">
        <f t="shared" si="2"/>
        <v>0</v>
      </c>
    </row>
    <row r="35" spans="2:42" s="23" customFormat="1" ht="12.6" customHeight="1" x14ac:dyDescent="0.15">
      <c r="B35" s="24"/>
      <c r="C35" s="24"/>
      <c r="D35" s="24"/>
      <c r="E35" s="158" t="s">
        <v>31</v>
      </c>
      <c r="F35" s="158"/>
      <c r="G35" s="166"/>
      <c r="H35" s="50">
        <f t="shared" si="0"/>
        <v>455</v>
      </c>
      <c r="I35" s="79">
        <v>220</v>
      </c>
      <c r="J35" s="58">
        <f t="shared" si="3"/>
        <v>235</v>
      </c>
      <c r="K35" s="80">
        <v>1</v>
      </c>
      <c r="L35" s="80">
        <v>0</v>
      </c>
      <c r="M35" s="80">
        <v>0</v>
      </c>
      <c r="N35" s="80">
        <v>12</v>
      </c>
      <c r="O35" s="80">
        <v>52</v>
      </c>
      <c r="P35" s="80">
        <v>23</v>
      </c>
      <c r="Q35" s="80">
        <v>1</v>
      </c>
      <c r="R35" s="80">
        <v>7</v>
      </c>
      <c r="S35" s="80">
        <v>1</v>
      </c>
      <c r="T35" s="81">
        <v>1</v>
      </c>
      <c r="U35" s="49"/>
      <c r="V35" s="128">
        <v>10</v>
      </c>
      <c r="W35" s="129">
        <v>1</v>
      </c>
      <c r="X35" s="129">
        <v>0</v>
      </c>
      <c r="Y35" s="129">
        <v>0</v>
      </c>
      <c r="Z35" s="129">
        <v>4</v>
      </c>
      <c r="AA35" s="129">
        <v>57</v>
      </c>
      <c r="AB35" s="129">
        <v>7</v>
      </c>
      <c r="AC35" s="129">
        <v>20</v>
      </c>
      <c r="AD35" s="129">
        <v>15</v>
      </c>
      <c r="AE35" s="129">
        <v>0</v>
      </c>
      <c r="AF35" s="129">
        <v>0</v>
      </c>
      <c r="AG35" s="129">
        <v>0</v>
      </c>
      <c r="AH35" s="129">
        <v>23</v>
      </c>
      <c r="AI35" s="27"/>
      <c r="AJ35" s="24"/>
      <c r="AK35" s="24"/>
      <c r="AL35" s="158" t="s">
        <v>31</v>
      </c>
      <c r="AM35" s="158"/>
      <c r="AN35" s="158"/>
      <c r="AO35" s="21">
        <f t="shared" si="1"/>
        <v>0</v>
      </c>
      <c r="AP35" s="22">
        <f t="shared" si="2"/>
        <v>0</v>
      </c>
    </row>
    <row r="36" spans="2:42" s="23" customFormat="1" ht="12.6" customHeight="1" x14ac:dyDescent="0.15">
      <c r="B36" s="24"/>
      <c r="C36" s="24"/>
      <c r="D36" s="24"/>
      <c r="E36" s="158" t="s">
        <v>32</v>
      </c>
      <c r="F36" s="158"/>
      <c r="G36" s="166"/>
      <c r="H36" s="50">
        <f t="shared" si="0"/>
        <v>680</v>
      </c>
      <c r="I36" s="79">
        <v>506</v>
      </c>
      <c r="J36" s="58">
        <f t="shared" si="3"/>
        <v>174</v>
      </c>
      <c r="K36" s="80">
        <v>2</v>
      </c>
      <c r="L36" s="80">
        <v>0</v>
      </c>
      <c r="M36" s="80">
        <v>0</v>
      </c>
      <c r="N36" s="80">
        <v>4</v>
      </c>
      <c r="O36" s="80">
        <v>28</v>
      </c>
      <c r="P36" s="80">
        <v>24</v>
      </c>
      <c r="Q36" s="80">
        <v>1</v>
      </c>
      <c r="R36" s="80">
        <v>4</v>
      </c>
      <c r="S36" s="80">
        <v>0</v>
      </c>
      <c r="T36" s="81">
        <v>0</v>
      </c>
      <c r="U36" s="49"/>
      <c r="V36" s="128">
        <v>7</v>
      </c>
      <c r="W36" s="129">
        <v>0</v>
      </c>
      <c r="X36" s="129">
        <v>0</v>
      </c>
      <c r="Y36" s="129">
        <v>0</v>
      </c>
      <c r="Z36" s="129">
        <v>1</v>
      </c>
      <c r="AA36" s="129">
        <v>59</v>
      </c>
      <c r="AB36" s="129">
        <v>13</v>
      </c>
      <c r="AC36" s="129">
        <v>9</v>
      </c>
      <c r="AD36" s="129">
        <v>9</v>
      </c>
      <c r="AE36" s="129">
        <v>0</v>
      </c>
      <c r="AF36" s="129">
        <v>0</v>
      </c>
      <c r="AG36" s="129">
        <v>0</v>
      </c>
      <c r="AH36" s="129">
        <v>13</v>
      </c>
      <c r="AI36" s="27"/>
      <c r="AJ36" s="24"/>
      <c r="AK36" s="24"/>
      <c r="AL36" s="158" t="s">
        <v>32</v>
      </c>
      <c r="AM36" s="158"/>
      <c r="AN36" s="158"/>
      <c r="AO36" s="21">
        <f t="shared" si="1"/>
        <v>0</v>
      </c>
      <c r="AP36" s="22">
        <f t="shared" si="2"/>
        <v>0</v>
      </c>
    </row>
    <row r="37" spans="2:42" s="23" customFormat="1" ht="12.6" customHeight="1" x14ac:dyDescent="0.15">
      <c r="B37" s="24"/>
      <c r="C37" s="24"/>
      <c r="D37" s="158" t="s">
        <v>33</v>
      </c>
      <c r="E37" s="158"/>
      <c r="F37" s="158"/>
      <c r="G37" s="166"/>
      <c r="H37" s="50">
        <f t="shared" si="0"/>
        <v>885</v>
      </c>
      <c r="I37" s="82">
        <v>551</v>
      </c>
      <c r="J37" s="58">
        <f t="shared" si="3"/>
        <v>334</v>
      </c>
      <c r="K37" s="82">
        <v>3</v>
      </c>
      <c r="L37" s="82">
        <v>0</v>
      </c>
      <c r="M37" s="82">
        <v>0</v>
      </c>
      <c r="N37" s="82">
        <v>18</v>
      </c>
      <c r="O37" s="82">
        <v>56</v>
      </c>
      <c r="P37" s="82">
        <v>45</v>
      </c>
      <c r="Q37" s="82">
        <v>0</v>
      </c>
      <c r="R37" s="82">
        <v>9</v>
      </c>
      <c r="S37" s="82">
        <v>0</v>
      </c>
      <c r="T37" s="83">
        <v>0</v>
      </c>
      <c r="U37" s="29"/>
      <c r="V37" s="130">
        <v>16</v>
      </c>
      <c r="W37" s="82">
        <v>0</v>
      </c>
      <c r="X37" s="82">
        <v>4</v>
      </c>
      <c r="Y37" s="82">
        <v>0</v>
      </c>
      <c r="Z37" s="82">
        <v>8</v>
      </c>
      <c r="AA37" s="82">
        <v>83</v>
      </c>
      <c r="AB37" s="82">
        <v>19</v>
      </c>
      <c r="AC37" s="82">
        <v>18</v>
      </c>
      <c r="AD37" s="82">
        <v>21</v>
      </c>
      <c r="AE37" s="82">
        <v>0</v>
      </c>
      <c r="AF37" s="82">
        <v>0</v>
      </c>
      <c r="AG37" s="82">
        <v>0</v>
      </c>
      <c r="AH37" s="82">
        <v>34</v>
      </c>
      <c r="AI37" s="27"/>
      <c r="AJ37" s="24"/>
      <c r="AK37" s="158" t="str">
        <f>D37</f>
        <v>偽造</v>
      </c>
      <c r="AL37" s="158"/>
      <c r="AM37" s="158"/>
      <c r="AN37" s="158"/>
      <c r="AO37" s="21">
        <f t="shared" si="1"/>
        <v>0</v>
      </c>
      <c r="AP37" s="22">
        <f t="shared" si="2"/>
        <v>0</v>
      </c>
    </row>
    <row r="38" spans="2:42" s="23" customFormat="1" ht="12.6" customHeight="1" x14ac:dyDescent="0.15">
      <c r="B38" s="24"/>
      <c r="C38" s="24"/>
      <c r="D38" s="24"/>
      <c r="E38" s="176" t="s">
        <v>10</v>
      </c>
      <c r="F38" s="176"/>
      <c r="G38" s="179"/>
      <c r="H38" s="50">
        <f t="shared" si="0"/>
        <v>31</v>
      </c>
      <c r="I38" s="84">
        <v>21</v>
      </c>
      <c r="J38" s="58">
        <f t="shared" si="3"/>
        <v>10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1</v>
      </c>
      <c r="Q38" s="85">
        <v>0</v>
      </c>
      <c r="R38" s="85">
        <v>1</v>
      </c>
      <c r="S38" s="85">
        <v>0</v>
      </c>
      <c r="T38" s="86">
        <v>0</v>
      </c>
      <c r="U38" s="49"/>
      <c r="V38" s="131">
        <v>1</v>
      </c>
      <c r="W38" s="132">
        <v>0</v>
      </c>
      <c r="X38" s="132">
        <v>0</v>
      </c>
      <c r="Y38" s="132">
        <v>0</v>
      </c>
      <c r="Z38" s="132">
        <v>0</v>
      </c>
      <c r="AA38" s="132">
        <v>3</v>
      </c>
      <c r="AB38" s="132">
        <v>2</v>
      </c>
      <c r="AC38" s="132">
        <v>0</v>
      </c>
      <c r="AD38" s="132">
        <v>2</v>
      </c>
      <c r="AE38" s="132">
        <v>0</v>
      </c>
      <c r="AF38" s="132">
        <v>0</v>
      </c>
      <c r="AG38" s="132">
        <v>0</v>
      </c>
      <c r="AH38" s="132">
        <v>0</v>
      </c>
      <c r="AI38" s="27"/>
      <c r="AJ38" s="24"/>
      <c r="AK38" s="24"/>
      <c r="AL38" s="176" t="str">
        <f t="shared" ref="AL38:AL42" si="11">E38</f>
        <v>通貨偽造</v>
      </c>
      <c r="AM38" s="176"/>
      <c r="AN38" s="176"/>
      <c r="AO38" s="21">
        <f t="shared" si="1"/>
        <v>0</v>
      </c>
      <c r="AP38" s="22">
        <f t="shared" si="2"/>
        <v>0</v>
      </c>
    </row>
    <row r="39" spans="2:42" s="23" customFormat="1" ht="12.6" customHeight="1" x14ac:dyDescent="0.15">
      <c r="B39" s="24"/>
      <c r="C39" s="24"/>
      <c r="D39" s="24"/>
      <c r="E39" s="158" t="s">
        <v>11</v>
      </c>
      <c r="F39" s="158"/>
      <c r="G39" s="166"/>
      <c r="H39" s="50">
        <f t="shared" si="0"/>
        <v>818</v>
      </c>
      <c r="I39" s="84">
        <v>508</v>
      </c>
      <c r="J39" s="58">
        <f t="shared" si="3"/>
        <v>310</v>
      </c>
      <c r="K39" s="85">
        <v>3</v>
      </c>
      <c r="L39" s="85">
        <v>0</v>
      </c>
      <c r="M39" s="85">
        <v>0</v>
      </c>
      <c r="N39" s="85">
        <v>17</v>
      </c>
      <c r="O39" s="85">
        <v>56</v>
      </c>
      <c r="P39" s="85">
        <v>40</v>
      </c>
      <c r="Q39" s="85">
        <v>0</v>
      </c>
      <c r="R39" s="85">
        <v>7</v>
      </c>
      <c r="S39" s="85">
        <v>0</v>
      </c>
      <c r="T39" s="86">
        <v>0</v>
      </c>
      <c r="U39" s="49"/>
      <c r="V39" s="131">
        <v>15</v>
      </c>
      <c r="W39" s="132">
        <v>0</v>
      </c>
      <c r="X39" s="132">
        <v>4</v>
      </c>
      <c r="Y39" s="132">
        <v>0</v>
      </c>
      <c r="Z39" s="132">
        <v>8</v>
      </c>
      <c r="AA39" s="132">
        <v>76</v>
      </c>
      <c r="AB39" s="132">
        <v>17</v>
      </c>
      <c r="AC39" s="132">
        <v>17</v>
      </c>
      <c r="AD39" s="132">
        <v>16</v>
      </c>
      <c r="AE39" s="132">
        <v>0</v>
      </c>
      <c r="AF39" s="132">
        <v>0</v>
      </c>
      <c r="AG39" s="132">
        <v>0</v>
      </c>
      <c r="AH39" s="132">
        <v>34</v>
      </c>
      <c r="AI39" s="27"/>
      <c r="AJ39" s="24"/>
      <c r="AK39" s="24"/>
      <c r="AL39" s="158" t="str">
        <f t="shared" si="11"/>
        <v>文書偽造</v>
      </c>
      <c r="AM39" s="158"/>
      <c r="AN39" s="158"/>
      <c r="AO39" s="21">
        <f t="shared" si="1"/>
        <v>0</v>
      </c>
      <c r="AP39" s="22">
        <f t="shared" si="2"/>
        <v>0</v>
      </c>
    </row>
    <row r="40" spans="2:42" s="23" customFormat="1" ht="12.6" customHeight="1" x14ac:dyDescent="0.15">
      <c r="B40" s="24"/>
      <c r="C40" s="24"/>
      <c r="D40" s="24"/>
      <c r="E40" s="158" t="s">
        <v>95</v>
      </c>
      <c r="F40" s="158"/>
      <c r="G40" s="166"/>
      <c r="H40" s="50">
        <f t="shared" si="0"/>
        <v>2</v>
      </c>
      <c r="I40" s="84">
        <v>0</v>
      </c>
      <c r="J40" s="58">
        <f t="shared" si="3"/>
        <v>2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v>1</v>
      </c>
      <c r="Q40" s="85">
        <v>0</v>
      </c>
      <c r="R40" s="85">
        <v>0</v>
      </c>
      <c r="S40" s="85">
        <v>0</v>
      </c>
      <c r="T40" s="86">
        <v>0</v>
      </c>
      <c r="U40" s="49"/>
      <c r="V40" s="131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1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27"/>
      <c r="AJ40" s="24"/>
      <c r="AK40" s="24"/>
      <c r="AL40" s="158" t="str">
        <f t="shared" si="11"/>
        <v>支払用カード偽造</v>
      </c>
      <c r="AM40" s="158"/>
      <c r="AN40" s="158"/>
      <c r="AO40" s="21">
        <f t="shared" si="1"/>
        <v>0</v>
      </c>
      <c r="AP40" s="22">
        <f t="shared" si="2"/>
        <v>0</v>
      </c>
    </row>
    <row r="41" spans="2:42" s="23" customFormat="1" ht="12.6" customHeight="1" x14ac:dyDescent="0.15">
      <c r="B41" s="24"/>
      <c r="C41" s="24"/>
      <c r="D41" s="24"/>
      <c r="E41" s="158" t="s">
        <v>12</v>
      </c>
      <c r="F41" s="158"/>
      <c r="G41" s="166"/>
      <c r="H41" s="50">
        <f t="shared" si="0"/>
        <v>17</v>
      </c>
      <c r="I41" s="84">
        <v>10</v>
      </c>
      <c r="J41" s="58">
        <f t="shared" si="3"/>
        <v>7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2</v>
      </c>
      <c r="Q41" s="85">
        <v>0</v>
      </c>
      <c r="R41" s="85">
        <v>0</v>
      </c>
      <c r="S41" s="85">
        <v>0</v>
      </c>
      <c r="T41" s="86">
        <v>0</v>
      </c>
      <c r="U41" s="49"/>
      <c r="V41" s="131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2</v>
      </c>
      <c r="AB41" s="132">
        <v>0</v>
      </c>
      <c r="AC41" s="132">
        <v>0</v>
      </c>
      <c r="AD41" s="132">
        <v>3</v>
      </c>
      <c r="AE41" s="132">
        <v>0</v>
      </c>
      <c r="AF41" s="132">
        <v>0</v>
      </c>
      <c r="AG41" s="132">
        <v>0</v>
      </c>
      <c r="AH41" s="132">
        <v>0</v>
      </c>
      <c r="AI41" s="27"/>
      <c r="AJ41" s="24"/>
      <c r="AK41" s="24"/>
      <c r="AL41" s="158" t="str">
        <f t="shared" si="11"/>
        <v>有価証券偽造</v>
      </c>
      <c r="AM41" s="158"/>
      <c r="AN41" s="158"/>
      <c r="AO41" s="21">
        <f t="shared" si="1"/>
        <v>0</v>
      </c>
      <c r="AP41" s="22">
        <f t="shared" si="2"/>
        <v>0</v>
      </c>
    </row>
    <row r="42" spans="2:42" s="23" customFormat="1" ht="12.6" customHeight="1" x14ac:dyDescent="0.15">
      <c r="B42" s="24"/>
      <c r="C42" s="24"/>
      <c r="D42" s="24"/>
      <c r="E42" s="168" t="s">
        <v>48</v>
      </c>
      <c r="F42" s="168"/>
      <c r="G42" s="169"/>
      <c r="H42" s="50">
        <f t="shared" si="0"/>
        <v>17</v>
      </c>
      <c r="I42" s="84">
        <v>12</v>
      </c>
      <c r="J42" s="58">
        <f t="shared" si="3"/>
        <v>5</v>
      </c>
      <c r="K42" s="85">
        <v>0</v>
      </c>
      <c r="L42" s="85">
        <v>0</v>
      </c>
      <c r="M42" s="85">
        <v>0</v>
      </c>
      <c r="N42" s="85">
        <v>1</v>
      </c>
      <c r="O42" s="85">
        <v>0</v>
      </c>
      <c r="P42" s="85">
        <v>1</v>
      </c>
      <c r="Q42" s="85">
        <v>0</v>
      </c>
      <c r="R42" s="85">
        <v>1</v>
      </c>
      <c r="S42" s="85">
        <v>0</v>
      </c>
      <c r="T42" s="86">
        <v>0</v>
      </c>
      <c r="U42" s="49"/>
      <c r="V42" s="131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2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27"/>
      <c r="AJ42" s="24"/>
      <c r="AK42" s="24"/>
      <c r="AL42" s="168" t="str">
        <f t="shared" si="11"/>
        <v>印章偽造</v>
      </c>
      <c r="AM42" s="168"/>
      <c r="AN42" s="168"/>
      <c r="AO42" s="21">
        <f t="shared" si="1"/>
        <v>0</v>
      </c>
      <c r="AP42" s="22">
        <f t="shared" si="2"/>
        <v>0</v>
      </c>
    </row>
    <row r="43" spans="2:42" s="23" customFormat="1" ht="12.6" customHeight="1" x14ac:dyDescent="0.15">
      <c r="B43" s="24"/>
      <c r="C43" s="24"/>
      <c r="D43" s="158" t="s">
        <v>34</v>
      </c>
      <c r="E43" s="158"/>
      <c r="F43" s="158"/>
      <c r="G43" s="166"/>
      <c r="H43" s="50">
        <f t="shared" si="0"/>
        <v>100</v>
      </c>
      <c r="I43" s="87">
        <v>89</v>
      </c>
      <c r="J43" s="58">
        <f t="shared" si="3"/>
        <v>11</v>
      </c>
      <c r="K43" s="88">
        <v>1</v>
      </c>
      <c r="L43" s="88">
        <v>0</v>
      </c>
      <c r="M43" s="88">
        <v>0</v>
      </c>
      <c r="N43" s="88">
        <v>1</v>
      </c>
      <c r="O43" s="88">
        <v>2</v>
      </c>
      <c r="P43" s="88">
        <v>2</v>
      </c>
      <c r="Q43" s="88">
        <v>0</v>
      </c>
      <c r="R43" s="88">
        <v>0</v>
      </c>
      <c r="S43" s="88">
        <v>0</v>
      </c>
      <c r="T43" s="89">
        <v>0</v>
      </c>
      <c r="U43" s="49"/>
      <c r="V43" s="133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1</v>
      </c>
      <c r="AB43" s="134">
        <v>0</v>
      </c>
      <c r="AC43" s="134">
        <v>3</v>
      </c>
      <c r="AD43" s="134">
        <v>0</v>
      </c>
      <c r="AE43" s="134">
        <v>0</v>
      </c>
      <c r="AF43" s="134">
        <v>0</v>
      </c>
      <c r="AG43" s="134">
        <v>0</v>
      </c>
      <c r="AH43" s="134">
        <v>1</v>
      </c>
      <c r="AI43" s="27"/>
      <c r="AJ43" s="24"/>
      <c r="AK43" s="158" t="str">
        <f>D43</f>
        <v>汚職</v>
      </c>
      <c r="AL43" s="158"/>
      <c r="AM43" s="158"/>
      <c r="AN43" s="158"/>
      <c r="AO43" s="21">
        <f t="shared" si="1"/>
        <v>0</v>
      </c>
      <c r="AP43" s="22">
        <f t="shared" si="2"/>
        <v>0</v>
      </c>
    </row>
    <row r="44" spans="2:42" s="23" customFormat="1" ht="12.6" customHeight="1" x14ac:dyDescent="0.15">
      <c r="B44" s="24"/>
      <c r="C44" s="24"/>
      <c r="D44" s="24"/>
      <c r="E44" s="157" t="s">
        <v>19</v>
      </c>
      <c r="F44" s="157"/>
      <c r="G44" s="25" t="s">
        <v>13</v>
      </c>
      <c r="H44" s="50">
        <f t="shared" si="0"/>
        <v>75</v>
      </c>
      <c r="I44" s="87">
        <v>64</v>
      </c>
      <c r="J44" s="58">
        <f t="shared" si="3"/>
        <v>11</v>
      </c>
      <c r="K44" s="88">
        <v>1</v>
      </c>
      <c r="L44" s="88">
        <v>0</v>
      </c>
      <c r="M44" s="88">
        <v>0</v>
      </c>
      <c r="N44" s="88">
        <v>1</v>
      </c>
      <c r="O44" s="88">
        <v>2</v>
      </c>
      <c r="P44" s="88">
        <v>2</v>
      </c>
      <c r="Q44" s="88">
        <v>0</v>
      </c>
      <c r="R44" s="88">
        <v>0</v>
      </c>
      <c r="S44" s="88">
        <v>0</v>
      </c>
      <c r="T44" s="89">
        <v>0</v>
      </c>
      <c r="U44" s="49"/>
      <c r="V44" s="133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1</v>
      </c>
      <c r="AB44" s="134">
        <v>0</v>
      </c>
      <c r="AC44" s="134">
        <v>3</v>
      </c>
      <c r="AD44" s="134">
        <v>0</v>
      </c>
      <c r="AE44" s="134">
        <v>0</v>
      </c>
      <c r="AF44" s="134">
        <v>0</v>
      </c>
      <c r="AG44" s="134">
        <v>0</v>
      </c>
      <c r="AH44" s="134">
        <v>1</v>
      </c>
      <c r="AI44" s="27"/>
      <c r="AJ44" s="24"/>
      <c r="AK44" s="24"/>
      <c r="AL44" s="157" t="str">
        <f>E44</f>
        <v>うち)</v>
      </c>
      <c r="AM44" s="157"/>
      <c r="AN44" s="24" t="str">
        <f>G44</f>
        <v>賄賂</v>
      </c>
      <c r="AO44" s="21">
        <f t="shared" si="1"/>
        <v>0</v>
      </c>
      <c r="AP44" s="22">
        <f t="shared" si="2"/>
        <v>0</v>
      </c>
    </row>
    <row r="45" spans="2:42" s="23" customFormat="1" ht="12.6" customHeight="1" x14ac:dyDescent="0.15">
      <c r="B45" s="24"/>
      <c r="C45" s="24"/>
      <c r="D45" s="158" t="s">
        <v>42</v>
      </c>
      <c r="E45" s="158"/>
      <c r="F45" s="158"/>
      <c r="G45" s="166"/>
      <c r="H45" s="50">
        <f t="shared" si="0"/>
        <v>0</v>
      </c>
      <c r="I45" s="90">
        <v>0</v>
      </c>
      <c r="J45" s="58">
        <f t="shared" si="3"/>
        <v>0</v>
      </c>
      <c r="K45" s="91">
        <v>0</v>
      </c>
      <c r="L45" s="91">
        <v>0</v>
      </c>
      <c r="M45" s="91">
        <v>0</v>
      </c>
      <c r="N45" s="91">
        <v>0</v>
      </c>
      <c r="O45" s="91">
        <v>0</v>
      </c>
      <c r="P45" s="91">
        <v>0</v>
      </c>
      <c r="Q45" s="91">
        <v>0</v>
      </c>
      <c r="R45" s="91">
        <v>0</v>
      </c>
      <c r="S45" s="91">
        <v>0</v>
      </c>
      <c r="T45" s="92">
        <v>0</v>
      </c>
      <c r="U45" s="49"/>
      <c r="V45" s="135">
        <v>0</v>
      </c>
      <c r="W45" s="136">
        <v>0</v>
      </c>
      <c r="X45" s="136">
        <v>0</v>
      </c>
      <c r="Y45" s="136">
        <v>0</v>
      </c>
      <c r="Z45" s="136">
        <v>0</v>
      </c>
      <c r="AA45" s="136">
        <v>0</v>
      </c>
      <c r="AB45" s="136">
        <v>0</v>
      </c>
      <c r="AC45" s="136">
        <v>0</v>
      </c>
      <c r="AD45" s="136">
        <v>0</v>
      </c>
      <c r="AE45" s="136">
        <v>0</v>
      </c>
      <c r="AF45" s="136">
        <v>0</v>
      </c>
      <c r="AG45" s="136">
        <v>0</v>
      </c>
      <c r="AH45" s="136">
        <v>0</v>
      </c>
      <c r="AI45" s="27"/>
      <c r="AJ45" s="24"/>
      <c r="AK45" s="158" t="str">
        <f t="shared" ref="AK45:AK46" si="12">D45</f>
        <v>あっせん利得処罰法</v>
      </c>
      <c r="AL45" s="158"/>
      <c r="AM45" s="158"/>
      <c r="AN45" s="158"/>
      <c r="AO45" s="21">
        <f t="shared" si="1"/>
        <v>0</v>
      </c>
      <c r="AP45" s="22">
        <f t="shared" si="2"/>
        <v>0</v>
      </c>
    </row>
    <row r="46" spans="2:42" s="23" customFormat="1" ht="12.6" customHeight="1" x14ac:dyDescent="0.15">
      <c r="B46" s="24"/>
      <c r="C46" s="24"/>
      <c r="D46" s="158" t="s">
        <v>49</v>
      </c>
      <c r="E46" s="158"/>
      <c r="F46" s="158"/>
      <c r="G46" s="166"/>
      <c r="H46" s="50">
        <f t="shared" si="0"/>
        <v>86</v>
      </c>
      <c r="I46" s="93">
        <v>64</v>
      </c>
      <c r="J46" s="58">
        <f t="shared" si="3"/>
        <v>22</v>
      </c>
      <c r="K46" s="91">
        <v>0</v>
      </c>
      <c r="L46" s="91">
        <v>0</v>
      </c>
      <c r="M46" s="91">
        <v>0</v>
      </c>
      <c r="N46" s="91">
        <v>0</v>
      </c>
      <c r="O46" s="91">
        <v>1</v>
      </c>
      <c r="P46" s="91">
        <v>3</v>
      </c>
      <c r="Q46" s="91">
        <v>1</v>
      </c>
      <c r="R46" s="91">
        <v>1</v>
      </c>
      <c r="S46" s="91">
        <v>0</v>
      </c>
      <c r="T46" s="92">
        <v>0</v>
      </c>
      <c r="U46" s="49"/>
      <c r="V46" s="135">
        <v>0</v>
      </c>
      <c r="W46" s="136">
        <v>0</v>
      </c>
      <c r="X46" s="136">
        <v>0</v>
      </c>
      <c r="Y46" s="136">
        <v>0</v>
      </c>
      <c r="Z46" s="136">
        <v>0</v>
      </c>
      <c r="AA46" s="136">
        <v>6</v>
      </c>
      <c r="AB46" s="136">
        <v>4</v>
      </c>
      <c r="AC46" s="136">
        <v>3</v>
      </c>
      <c r="AD46" s="136">
        <v>1</v>
      </c>
      <c r="AE46" s="136">
        <v>0</v>
      </c>
      <c r="AF46" s="136">
        <v>0</v>
      </c>
      <c r="AG46" s="136">
        <v>0</v>
      </c>
      <c r="AH46" s="136">
        <v>2</v>
      </c>
      <c r="AI46" s="27"/>
      <c r="AJ46" s="24"/>
      <c r="AK46" s="158" t="str">
        <f t="shared" si="12"/>
        <v>背任</v>
      </c>
      <c r="AL46" s="158"/>
      <c r="AM46" s="158"/>
      <c r="AN46" s="158"/>
      <c r="AO46" s="21">
        <f t="shared" si="1"/>
        <v>0</v>
      </c>
      <c r="AP46" s="22">
        <f t="shared" si="2"/>
        <v>0</v>
      </c>
    </row>
    <row r="47" spans="2:42" s="17" customFormat="1" ht="15" customHeight="1" x14ac:dyDescent="0.15">
      <c r="B47" s="18"/>
      <c r="C47" s="162" t="s">
        <v>76</v>
      </c>
      <c r="D47" s="162"/>
      <c r="E47" s="162"/>
      <c r="F47" s="162"/>
      <c r="G47" s="167"/>
      <c r="H47" s="50">
        <f t="shared" si="0"/>
        <v>6840</v>
      </c>
      <c r="I47" s="94">
        <v>4161</v>
      </c>
      <c r="J47" s="50">
        <f t="shared" si="3"/>
        <v>2679</v>
      </c>
      <c r="K47" s="95">
        <v>8</v>
      </c>
      <c r="L47" s="95">
        <v>0</v>
      </c>
      <c r="M47" s="95">
        <v>1</v>
      </c>
      <c r="N47" s="95">
        <v>90</v>
      </c>
      <c r="O47" s="95">
        <v>411</v>
      </c>
      <c r="P47" s="95">
        <v>586</v>
      </c>
      <c r="Q47" s="95">
        <v>13</v>
      </c>
      <c r="R47" s="95">
        <v>77</v>
      </c>
      <c r="S47" s="95">
        <v>1</v>
      </c>
      <c r="T47" s="96">
        <v>0</v>
      </c>
      <c r="U47" s="28"/>
      <c r="V47" s="137">
        <v>78</v>
      </c>
      <c r="W47" s="138">
        <v>2</v>
      </c>
      <c r="X47" s="138">
        <v>16</v>
      </c>
      <c r="Y47" s="138">
        <v>0</v>
      </c>
      <c r="Z47" s="138">
        <v>49</v>
      </c>
      <c r="AA47" s="138">
        <v>609</v>
      </c>
      <c r="AB47" s="138">
        <v>161</v>
      </c>
      <c r="AC47" s="138">
        <v>140</v>
      </c>
      <c r="AD47" s="138">
        <v>185</v>
      </c>
      <c r="AE47" s="138">
        <v>2</v>
      </c>
      <c r="AF47" s="138">
        <v>4</v>
      </c>
      <c r="AG47" s="138">
        <v>1</v>
      </c>
      <c r="AH47" s="138">
        <v>245</v>
      </c>
      <c r="AI47" s="20"/>
      <c r="AJ47" s="162" t="str">
        <f>C47</f>
        <v>風俗犯</v>
      </c>
      <c r="AK47" s="162"/>
      <c r="AL47" s="162"/>
      <c r="AM47" s="162"/>
      <c r="AN47" s="162"/>
      <c r="AO47" s="21">
        <f t="shared" si="1"/>
        <v>0</v>
      </c>
      <c r="AP47" s="22">
        <f t="shared" si="2"/>
        <v>0</v>
      </c>
    </row>
    <row r="48" spans="2:42" s="23" customFormat="1" ht="12.6" customHeight="1" x14ac:dyDescent="0.15">
      <c r="B48" s="24"/>
      <c r="C48" s="24"/>
      <c r="D48" s="158" t="s">
        <v>50</v>
      </c>
      <c r="E48" s="158"/>
      <c r="F48" s="158"/>
      <c r="G48" s="166"/>
      <c r="H48" s="50">
        <f t="shared" si="0"/>
        <v>422</v>
      </c>
      <c r="I48" s="97">
        <v>238</v>
      </c>
      <c r="J48" s="58">
        <f t="shared" si="3"/>
        <v>184</v>
      </c>
      <c r="K48" s="98">
        <v>0</v>
      </c>
      <c r="L48" s="98">
        <v>0</v>
      </c>
      <c r="M48" s="98">
        <v>0</v>
      </c>
      <c r="N48" s="98">
        <v>5</v>
      </c>
      <c r="O48" s="98">
        <v>25</v>
      </c>
      <c r="P48" s="98">
        <v>33</v>
      </c>
      <c r="Q48" s="98">
        <v>2</v>
      </c>
      <c r="R48" s="98">
        <v>9</v>
      </c>
      <c r="S48" s="98">
        <v>0</v>
      </c>
      <c r="T48" s="99">
        <v>0</v>
      </c>
      <c r="U48" s="49"/>
      <c r="V48" s="139">
        <v>10</v>
      </c>
      <c r="W48" s="140">
        <v>0</v>
      </c>
      <c r="X48" s="140">
        <v>1</v>
      </c>
      <c r="Y48" s="140">
        <v>0</v>
      </c>
      <c r="Z48" s="140">
        <v>7</v>
      </c>
      <c r="AA48" s="140">
        <v>33</v>
      </c>
      <c r="AB48" s="140">
        <v>14</v>
      </c>
      <c r="AC48" s="140">
        <v>14</v>
      </c>
      <c r="AD48" s="140">
        <v>11</v>
      </c>
      <c r="AE48" s="140">
        <v>0</v>
      </c>
      <c r="AF48" s="140">
        <v>0</v>
      </c>
      <c r="AG48" s="140">
        <v>0</v>
      </c>
      <c r="AH48" s="140">
        <v>20</v>
      </c>
      <c r="AI48" s="27"/>
      <c r="AJ48" s="24"/>
      <c r="AK48" s="158" t="str">
        <f>D48</f>
        <v>賭博</v>
      </c>
      <c r="AL48" s="158"/>
      <c r="AM48" s="158"/>
      <c r="AN48" s="158"/>
      <c r="AO48" s="21">
        <f t="shared" si="1"/>
        <v>0</v>
      </c>
      <c r="AP48" s="22">
        <f t="shared" si="2"/>
        <v>0</v>
      </c>
    </row>
    <row r="49" spans="1:42" s="23" customFormat="1" ht="12.6" customHeight="1" x14ac:dyDescent="0.15">
      <c r="B49" s="24"/>
      <c r="C49" s="24"/>
      <c r="D49" s="158" t="s">
        <v>51</v>
      </c>
      <c r="E49" s="158"/>
      <c r="F49" s="158"/>
      <c r="G49" s="166"/>
      <c r="H49" s="50">
        <f t="shared" si="0"/>
        <v>5482</v>
      </c>
      <c r="I49" s="100">
        <v>3306</v>
      </c>
      <c r="J49" s="58">
        <f t="shared" si="3"/>
        <v>2176</v>
      </c>
      <c r="K49" s="101">
        <v>8</v>
      </c>
      <c r="L49" s="101">
        <v>0</v>
      </c>
      <c r="M49" s="101">
        <v>1</v>
      </c>
      <c r="N49" s="101">
        <v>70</v>
      </c>
      <c r="O49" s="101">
        <v>335</v>
      </c>
      <c r="P49" s="101">
        <v>449</v>
      </c>
      <c r="Q49" s="101">
        <v>10</v>
      </c>
      <c r="R49" s="101">
        <v>58</v>
      </c>
      <c r="S49" s="101">
        <v>1</v>
      </c>
      <c r="T49" s="102">
        <v>0</v>
      </c>
      <c r="U49" s="31"/>
      <c r="V49" s="141">
        <v>59</v>
      </c>
      <c r="W49" s="142">
        <v>1</v>
      </c>
      <c r="X49" s="142">
        <v>14</v>
      </c>
      <c r="Y49" s="142">
        <v>0</v>
      </c>
      <c r="Z49" s="142">
        <v>35</v>
      </c>
      <c r="AA49" s="142">
        <v>516</v>
      </c>
      <c r="AB49" s="142">
        <v>137</v>
      </c>
      <c r="AC49" s="142">
        <v>112</v>
      </c>
      <c r="AD49" s="142">
        <v>160</v>
      </c>
      <c r="AE49" s="142">
        <v>2</v>
      </c>
      <c r="AF49" s="142">
        <v>4</v>
      </c>
      <c r="AG49" s="142">
        <v>1</v>
      </c>
      <c r="AH49" s="142">
        <v>203</v>
      </c>
      <c r="AI49" s="27"/>
      <c r="AJ49" s="24"/>
      <c r="AK49" s="158" t="str">
        <f>D49</f>
        <v>わいせつ</v>
      </c>
      <c r="AL49" s="158"/>
      <c r="AM49" s="158"/>
      <c r="AN49" s="158"/>
      <c r="AO49" s="21">
        <f t="shared" si="1"/>
        <v>0</v>
      </c>
      <c r="AP49" s="22">
        <f t="shared" si="2"/>
        <v>0</v>
      </c>
    </row>
    <row r="50" spans="1:42" s="23" customFormat="1" ht="12.6" customHeight="1" x14ac:dyDescent="0.15">
      <c r="B50" s="32"/>
      <c r="C50" s="32"/>
      <c r="D50" s="32"/>
      <c r="E50" s="157" t="s">
        <v>40</v>
      </c>
      <c r="F50" s="157"/>
      <c r="G50" s="152" t="s">
        <v>107</v>
      </c>
      <c r="H50" s="50">
        <f t="shared" si="0"/>
        <v>3804</v>
      </c>
      <c r="I50" s="100">
        <v>2330</v>
      </c>
      <c r="J50" s="58">
        <f t="shared" si="3"/>
        <v>1474</v>
      </c>
      <c r="K50" s="101">
        <v>6</v>
      </c>
      <c r="L50" s="101">
        <v>0</v>
      </c>
      <c r="M50" s="101">
        <v>1</v>
      </c>
      <c r="N50" s="101">
        <v>55</v>
      </c>
      <c r="O50" s="101">
        <v>229</v>
      </c>
      <c r="P50" s="101">
        <v>259</v>
      </c>
      <c r="Q50" s="101">
        <v>8</v>
      </c>
      <c r="R50" s="101">
        <v>44</v>
      </c>
      <c r="S50" s="101">
        <v>1</v>
      </c>
      <c r="T50" s="102">
        <v>0</v>
      </c>
      <c r="U50" s="49"/>
      <c r="V50" s="141">
        <v>42</v>
      </c>
      <c r="W50" s="142">
        <v>1</v>
      </c>
      <c r="X50" s="142">
        <v>11</v>
      </c>
      <c r="Y50" s="142">
        <v>0</v>
      </c>
      <c r="Z50" s="142">
        <v>23</v>
      </c>
      <c r="AA50" s="142">
        <v>348</v>
      </c>
      <c r="AB50" s="142">
        <v>92</v>
      </c>
      <c r="AC50" s="142">
        <v>76</v>
      </c>
      <c r="AD50" s="142">
        <v>125</v>
      </c>
      <c r="AE50" s="142">
        <v>1</v>
      </c>
      <c r="AF50" s="142">
        <v>3</v>
      </c>
      <c r="AG50" s="142">
        <v>1</v>
      </c>
      <c r="AH50" s="142">
        <v>148</v>
      </c>
      <c r="AI50" s="33"/>
      <c r="AJ50" s="32"/>
      <c r="AK50" s="32"/>
      <c r="AL50" s="157" t="str">
        <f t="shared" ref="AL50:AL52" si="13">E50</f>
        <v>うち)</v>
      </c>
      <c r="AM50" s="157"/>
      <c r="AN50" s="150" t="str">
        <f t="shared" ref="AN50:AN52" si="14">G50</f>
        <v>不同意わいせつ</v>
      </c>
      <c r="AO50" s="21">
        <f t="shared" si="1"/>
        <v>0</v>
      </c>
      <c r="AP50" s="22">
        <f t="shared" si="2"/>
        <v>0</v>
      </c>
    </row>
    <row r="51" spans="1:42" s="23" customFormat="1" ht="12.6" customHeight="1" x14ac:dyDescent="0.15">
      <c r="B51" s="32"/>
      <c r="C51" s="32"/>
      <c r="D51" s="32"/>
      <c r="E51" s="164" t="s">
        <v>35</v>
      </c>
      <c r="F51" s="164"/>
      <c r="G51" s="25" t="s">
        <v>14</v>
      </c>
      <c r="H51" s="50">
        <f t="shared" si="0"/>
        <v>1325</v>
      </c>
      <c r="I51" s="100">
        <v>707</v>
      </c>
      <c r="J51" s="58">
        <f t="shared" si="3"/>
        <v>618</v>
      </c>
      <c r="K51" s="101">
        <v>2</v>
      </c>
      <c r="L51" s="101">
        <v>0</v>
      </c>
      <c r="M51" s="101">
        <v>0</v>
      </c>
      <c r="N51" s="101">
        <v>13</v>
      </c>
      <c r="O51" s="101">
        <v>93</v>
      </c>
      <c r="P51" s="101">
        <v>178</v>
      </c>
      <c r="Q51" s="101">
        <v>1</v>
      </c>
      <c r="R51" s="101">
        <v>10</v>
      </c>
      <c r="S51" s="101">
        <v>0</v>
      </c>
      <c r="T51" s="102">
        <v>0</v>
      </c>
      <c r="U51" s="49"/>
      <c r="V51" s="141">
        <v>17</v>
      </c>
      <c r="W51" s="142">
        <v>0</v>
      </c>
      <c r="X51" s="142">
        <v>2</v>
      </c>
      <c r="Y51" s="142">
        <v>0</v>
      </c>
      <c r="Z51" s="142">
        <v>10</v>
      </c>
      <c r="AA51" s="142">
        <v>152</v>
      </c>
      <c r="AB51" s="142">
        <v>28</v>
      </c>
      <c r="AC51" s="142">
        <v>30</v>
      </c>
      <c r="AD51" s="142">
        <v>31</v>
      </c>
      <c r="AE51" s="142">
        <v>1</v>
      </c>
      <c r="AF51" s="142">
        <v>1</v>
      </c>
      <c r="AG51" s="142">
        <v>0</v>
      </c>
      <c r="AH51" s="142">
        <v>49</v>
      </c>
      <c r="AI51" s="33"/>
      <c r="AJ51" s="32"/>
      <c r="AK51" s="32"/>
      <c r="AL51" s="164" t="str">
        <f t="shared" si="13"/>
        <v>うち)</v>
      </c>
      <c r="AM51" s="164"/>
      <c r="AN51" s="24" t="str">
        <f t="shared" si="14"/>
        <v>公然わいせつ</v>
      </c>
      <c r="AO51" s="21">
        <f t="shared" si="1"/>
        <v>0</v>
      </c>
      <c r="AP51" s="22">
        <f t="shared" si="2"/>
        <v>0</v>
      </c>
    </row>
    <row r="52" spans="1:42" s="23" customFormat="1" ht="12.6" customHeight="1" x14ac:dyDescent="0.15">
      <c r="B52" s="150"/>
      <c r="C52" s="150"/>
      <c r="D52" s="150"/>
      <c r="E52" s="164" t="s">
        <v>19</v>
      </c>
      <c r="F52" s="164"/>
      <c r="G52" s="151" t="s">
        <v>108</v>
      </c>
      <c r="H52" s="50">
        <f t="shared" ref="H52:H53" si="15">SUM(I52,K52:T52,V52:AH52)</f>
        <v>8</v>
      </c>
      <c r="I52" s="100">
        <v>5</v>
      </c>
      <c r="J52" s="58">
        <f t="shared" ref="J52:J53" si="16">SUM(K52:T52,V52:AH52)</f>
        <v>3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2">
        <v>0</v>
      </c>
      <c r="U52" s="49"/>
      <c r="V52" s="141">
        <v>0</v>
      </c>
      <c r="W52" s="142">
        <v>0</v>
      </c>
      <c r="X52" s="142">
        <v>0</v>
      </c>
      <c r="Y52" s="142">
        <v>0</v>
      </c>
      <c r="Z52" s="142">
        <v>0</v>
      </c>
      <c r="AA52" s="142">
        <v>1</v>
      </c>
      <c r="AB52" s="142">
        <v>2</v>
      </c>
      <c r="AC52" s="142">
        <v>0</v>
      </c>
      <c r="AD52" s="142">
        <v>0</v>
      </c>
      <c r="AE52" s="142">
        <v>0</v>
      </c>
      <c r="AF52" s="142">
        <v>0</v>
      </c>
      <c r="AG52" s="142">
        <v>0</v>
      </c>
      <c r="AH52" s="142">
        <v>0</v>
      </c>
      <c r="AI52" s="33"/>
      <c r="AJ52" s="150"/>
      <c r="AK52" s="150"/>
      <c r="AL52" s="164" t="str">
        <f t="shared" si="13"/>
        <v>うち)</v>
      </c>
      <c r="AM52" s="164"/>
      <c r="AN52" s="149" t="str">
        <f t="shared" si="14"/>
        <v>面会要求等</v>
      </c>
      <c r="AO52" s="21">
        <f t="shared" ref="AO52:AO53" si="17">SUM(I52,J52)-H52</f>
        <v>0</v>
      </c>
      <c r="AP52" s="22">
        <f t="shared" ref="AP52:AP53" si="18">SUM(K52:T52,V52:AH52)-J52</f>
        <v>0</v>
      </c>
    </row>
    <row r="53" spans="1:42" s="23" customFormat="1" ht="12.6" customHeight="1" x14ac:dyDescent="0.15">
      <c r="B53" s="149"/>
      <c r="C53" s="149"/>
      <c r="D53" s="158" t="s">
        <v>109</v>
      </c>
      <c r="E53" s="158"/>
      <c r="F53" s="158"/>
      <c r="G53" s="166"/>
      <c r="H53" s="50">
        <f t="shared" si="15"/>
        <v>936</v>
      </c>
      <c r="I53" s="100">
        <v>617</v>
      </c>
      <c r="J53" s="58">
        <f t="shared" si="16"/>
        <v>319</v>
      </c>
      <c r="K53" s="101">
        <v>0</v>
      </c>
      <c r="L53" s="101">
        <v>0</v>
      </c>
      <c r="M53" s="101">
        <v>0</v>
      </c>
      <c r="N53" s="101">
        <v>15</v>
      </c>
      <c r="O53" s="101">
        <v>51</v>
      </c>
      <c r="P53" s="101">
        <v>104</v>
      </c>
      <c r="Q53" s="101">
        <v>1</v>
      </c>
      <c r="R53" s="101">
        <v>10</v>
      </c>
      <c r="S53" s="101">
        <v>0</v>
      </c>
      <c r="T53" s="102">
        <v>0</v>
      </c>
      <c r="U53" s="31"/>
      <c r="V53" s="141">
        <v>9</v>
      </c>
      <c r="W53" s="142">
        <v>1</v>
      </c>
      <c r="X53" s="142">
        <v>1</v>
      </c>
      <c r="Y53" s="142">
        <v>0</v>
      </c>
      <c r="Z53" s="142">
        <v>7</v>
      </c>
      <c r="AA53" s="142">
        <v>60</v>
      </c>
      <c r="AB53" s="142">
        <v>10</v>
      </c>
      <c r="AC53" s="142">
        <v>14</v>
      </c>
      <c r="AD53" s="142">
        <v>14</v>
      </c>
      <c r="AE53" s="142">
        <v>0</v>
      </c>
      <c r="AF53" s="142">
        <v>0</v>
      </c>
      <c r="AG53" s="142">
        <v>0</v>
      </c>
      <c r="AH53" s="142">
        <v>22</v>
      </c>
      <c r="AI53" s="27"/>
      <c r="AJ53" s="149"/>
      <c r="AK53" s="158" t="str">
        <f>D53</f>
        <v>性的姿態撮影等処罰法</v>
      </c>
      <c r="AL53" s="158"/>
      <c r="AM53" s="158"/>
      <c r="AN53" s="158"/>
      <c r="AO53" s="21">
        <f t="shared" si="17"/>
        <v>0</v>
      </c>
      <c r="AP53" s="22">
        <f t="shared" si="18"/>
        <v>0</v>
      </c>
    </row>
    <row r="54" spans="1:42" s="17" customFormat="1" ht="15" customHeight="1" x14ac:dyDescent="0.15">
      <c r="B54" s="34"/>
      <c r="C54" s="162" t="s">
        <v>77</v>
      </c>
      <c r="D54" s="162"/>
      <c r="E54" s="162"/>
      <c r="F54" s="162"/>
      <c r="G54" s="167"/>
      <c r="H54" s="50">
        <f t="shared" si="0"/>
        <v>24221</v>
      </c>
      <c r="I54" s="103">
        <v>14367</v>
      </c>
      <c r="J54" s="50">
        <f t="shared" si="3"/>
        <v>9854</v>
      </c>
      <c r="K54" s="104">
        <v>22</v>
      </c>
      <c r="L54" s="104">
        <v>1</v>
      </c>
      <c r="M54" s="104">
        <v>2</v>
      </c>
      <c r="N54" s="104">
        <v>332</v>
      </c>
      <c r="O54" s="104">
        <v>1347</v>
      </c>
      <c r="P54" s="104">
        <v>1394</v>
      </c>
      <c r="Q54" s="104">
        <v>72</v>
      </c>
      <c r="R54" s="104">
        <v>298</v>
      </c>
      <c r="S54" s="104">
        <v>3</v>
      </c>
      <c r="T54" s="105">
        <v>3</v>
      </c>
      <c r="U54" s="35"/>
      <c r="V54" s="143">
        <v>206</v>
      </c>
      <c r="W54" s="144">
        <v>9</v>
      </c>
      <c r="X54" s="144">
        <v>120</v>
      </c>
      <c r="Y54" s="144">
        <v>5</v>
      </c>
      <c r="Z54" s="144">
        <v>165</v>
      </c>
      <c r="AA54" s="144">
        <v>2553</v>
      </c>
      <c r="AB54" s="144">
        <v>663</v>
      </c>
      <c r="AC54" s="144">
        <v>511</v>
      </c>
      <c r="AD54" s="144">
        <v>1222</v>
      </c>
      <c r="AE54" s="144">
        <v>6</v>
      </c>
      <c r="AF54" s="144">
        <v>56</v>
      </c>
      <c r="AG54" s="144">
        <v>36</v>
      </c>
      <c r="AH54" s="144">
        <v>828</v>
      </c>
      <c r="AI54" s="36"/>
      <c r="AJ54" s="162" t="str">
        <f>C54</f>
        <v>その他の刑法犯</v>
      </c>
      <c r="AK54" s="162"/>
      <c r="AL54" s="162"/>
      <c r="AM54" s="162"/>
      <c r="AN54" s="162"/>
      <c r="AO54" s="21">
        <f t="shared" si="1"/>
        <v>0</v>
      </c>
      <c r="AP54" s="22">
        <f t="shared" si="2"/>
        <v>0</v>
      </c>
    </row>
    <row r="55" spans="1:42" s="23" customFormat="1" ht="12.6" customHeight="1" x14ac:dyDescent="0.15">
      <c r="B55" s="32"/>
      <c r="C55" s="32"/>
      <c r="D55" s="157" t="s">
        <v>36</v>
      </c>
      <c r="E55" s="157"/>
      <c r="F55" s="158" t="s">
        <v>37</v>
      </c>
      <c r="G55" s="166"/>
      <c r="H55" s="50">
        <f t="shared" si="0"/>
        <v>8929</v>
      </c>
      <c r="I55" s="106">
        <v>5962</v>
      </c>
      <c r="J55" s="58">
        <f t="shared" si="3"/>
        <v>2967</v>
      </c>
      <c r="K55" s="107">
        <v>1</v>
      </c>
      <c r="L55" s="107">
        <v>0</v>
      </c>
      <c r="M55" s="107">
        <v>0</v>
      </c>
      <c r="N55" s="107">
        <v>81</v>
      </c>
      <c r="O55" s="107">
        <v>283</v>
      </c>
      <c r="P55" s="107">
        <v>332</v>
      </c>
      <c r="Q55" s="107">
        <v>7</v>
      </c>
      <c r="R55" s="107">
        <v>66</v>
      </c>
      <c r="S55" s="107">
        <v>1</v>
      </c>
      <c r="T55" s="108">
        <v>2</v>
      </c>
      <c r="U55" s="49"/>
      <c r="V55" s="145">
        <v>51</v>
      </c>
      <c r="W55" s="146">
        <v>1</v>
      </c>
      <c r="X55" s="146">
        <v>27</v>
      </c>
      <c r="Y55" s="146">
        <v>1</v>
      </c>
      <c r="Z55" s="146">
        <v>36</v>
      </c>
      <c r="AA55" s="146">
        <v>759</v>
      </c>
      <c r="AB55" s="146">
        <v>235</v>
      </c>
      <c r="AC55" s="146">
        <v>123</v>
      </c>
      <c r="AD55" s="146">
        <v>684</v>
      </c>
      <c r="AE55" s="146">
        <v>2</v>
      </c>
      <c r="AF55" s="146">
        <v>19</v>
      </c>
      <c r="AG55" s="146">
        <v>8</v>
      </c>
      <c r="AH55" s="146">
        <v>248</v>
      </c>
      <c r="AI55" s="33"/>
      <c r="AJ55" s="32"/>
      <c r="AK55" s="157" t="str">
        <f>D55</f>
        <v>うち)</v>
      </c>
      <c r="AL55" s="157"/>
      <c r="AM55" s="158" t="str">
        <f t="shared" ref="AM55:AM61" si="19">F55</f>
        <v>占有離脱物横領</v>
      </c>
      <c r="AN55" s="158"/>
      <c r="AO55" s="21">
        <f t="shared" si="1"/>
        <v>0</v>
      </c>
      <c r="AP55" s="22">
        <f t="shared" si="2"/>
        <v>0</v>
      </c>
    </row>
    <row r="56" spans="1:42" s="23" customFormat="1" ht="12.6" customHeight="1" x14ac:dyDescent="0.15">
      <c r="B56" s="32"/>
      <c r="C56" s="32"/>
      <c r="D56" s="157" t="s">
        <v>35</v>
      </c>
      <c r="E56" s="157"/>
      <c r="F56" s="158" t="s">
        <v>52</v>
      </c>
      <c r="G56" s="166"/>
      <c r="H56" s="50">
        <f t="shared" si="0"/>
        <v>1604</v>
      </c>
      <c r="I56" s="106">
        <v>631</v>
      </c>
      <c r="J56" s="58">
        <f t="shared" si="3"/>
        <v>973</v>
      </c>
      <c r="K56" s="107">
        <v>1</v>
      </c>
      <c r="L56" s="107">
        <v>1</v>
      </c>
      <c r="M56" s="107">
        <v>0</v>
      </c>
      <c r="N56" s="107">
        <v>20</v>
      </c>
      <c r="O56" s="107">
        <v>173</v>
      </c>
      <c r="P56" s="107">
        <v>176</v>
      </c>
      <c r="Q56" s="107">
        <v>8</v>
      </c>
      <c r="R56" s="107">
        <v>33</v>
      </c>
      <c r="S56" s="107">
        <v>0</v>
      </c>
      <c r="T56" s="108">
        <v>0</v>
      </c>
      <c r="U56" s="49"/>
      <c r="V56" s="145">
        <v>20</v>
      </c>
      <c r="W56" s="146">
        <v>3</v>
      </c>
      <c r="X56" s="146">
        <v>7</v>
      </c>
      <c r="Y56" s="146">
        <v>0</v>
      </c>
      <c r="Z56" s="146">
        <v>16</v>
      </c>
      <c r="AA56" s="146">
        <v>285</v>
      </c>
      <c r="AB56" s="146">
        <v>30</v>
      </c>
      <c r="AC56" s="146">
        <v>50</v>
      </c>
      <c r="AD56" s="146">
        <v>69</v>
      </c>
      <c r="AE56" s="146">
        <v>1</v>
      </c>
      <c r="AF56" s="146">
        <v>1</v>
      </c>
      <c r="AG56" s="146">
        <v>1</v>
      </c>
      <c r="AH56" s="146">
        <v>78</v>
      </c>
      <c r="AI56" s="33"/>
      <c r="AJ56" s="32"/>
      <c r="AK56" s="157" t="str">
        <f t="shared" ref="AK56:AK61" si="20">D56</f>
        <v>うち)</v>
      </c>
      <c r="AL56" s="157"/>
      <c r="AM56" s="158" t="str">
        <f t="shared" si="19"/>
        <v>公務執行妨害</v>
      </c>
      <c r="AN56" s="158"/>
      <c r="AO56" s="21">
        <f t="shared" si="1"/>
        <v>0</v>
      </c>
      <c r="AP56" s="22">
        <f t="shared" si="2"/>
        <v>0</v>
      </c>
    </row>
    <row r="57" spans="1:42" s="23" customFormat="1" ht="12.6" customHeight="1" x14ac:dyDescent="0.15">
      <c r="B57" s="32"/>
      <c r="C57" s="32"/>
      <c r="D57" s="157" t="s">
        <v>35</v>
      </c>
      <c r="E57" s="157"/>
      <c r="F57" s="158" t="s">
        <v>15</v>
      </c>
      <c r="G57" s="166"/>
      <c r="H57" s="50">
        <f t="shared" si="0"/>
        <v>3474</v>
      </c>
      <c r="I57" s="106">
        <v>2008</v>
      </c>
      <c r="J57" s="58">
        <f t="shared" si="3"/>
        <v>1466</v>
      </c>
      <c r="K57" s="107">
        <v>4</v>
      </c>
      <c r="L57" s="107">
        <v>0</v>
      </c>
      <c r="M57" s="107">
        <v>0</v>
      </c>
      <c r="N57" s="107">
        <v>48</v>
      </c>
      <c r="O57" s="107">
        <v>257</v>
      </c>
      <c r="P57" s="107">
        <v>216</v>
      </c>
      <c r="Q57" s="107">
        <v>12</v>
      </c>
      <c r="R57" s="107">
        <v>50</v>
      </c>
      <c r="S57" s="107">
        <v>0</v>
      </c>
      <c r="T57" s="108">
        <v>0</v>
      </c>
      <c r="U57" s="49"/>
      <c r="V57" s="145">
        <v>40</v>
      </c>
      <c r="W57" s="146">
        <v>1</v>
      </c>
      <c r="X57" s="146">
        <v>22</v>
      </c>
      <c r="Y57" s="146">
        <v>1</v>
      </c>
      <c r="Z57" s="146">
        <v>23</v>
      </c>
      <c r="AA57" s="146">
        <v>350</v>
      </c>
      <c r="AB57" s="146">
        <v>123</v>
      </c>
      <c r="AC57" s="146">
        <v>78</v>
      </c>
      <c r="AD57" s="146">
        <v>105</v>
      </c>
      <c r="AE57" s="146">
        <v>0</v>
      </c>
      <c r="AF57" s="146">
        <v>16</v>
      </c>
      <c r="AG57" s="146">
        <v>12</v>
      </c>
      <c r="AH57" s="146">
        <v>108</v>
      </c>
      <c r="AI57" s="33"/>
      <c r="AJ57" s="32"/>
      <c r="AK57" s="157" t="str">
        <f t="shared" si="20"/>
        <v>うち)</v>
      </c>
      <c r="AL57" s="157"/>
      <c r="AM57" s="158" t="str">
        <f t="shared" si="19"/>
        <v>住居侵入</v>
      </c>
      <c r="AN57" s="158"/>
      <c r="AO57" s="21">
        <f t="shared" si="1"/>
        <v>0</v>
      </c>
      <c r="AP57" s="22">
        <f t="shared" si="2"/>
        <v>0</v>
      </c>
    </row>
    <row r="58" spans="1:42" s="23" customFormat="1" ht="12.6" customHeight="1" x14ac:dyDescent="0.15">
      <c r="B58" s="32"/>
      <c r="C58" s="32"/>
      <c r="D58" s="157" t="s">
        <v>38</v>
      </c>
      <c r="E58" s="157"/>
      <c r="F58" s="158" t="s">
        <v>39</v>
      </c>
      <c r="G58" s="166"/>
      <c r="H58" s="50">
        <f t="shared" si="0"/>
        <v>355</v>
      </c>
      <c r="I58" s="106">
        <v>159</v>
      </c>
      <c r="J58" s="58">
        <f t="shared" si="3"/>
        <v>196</v>
      </c>
      <c r="K58" s="107">
        <v>0</v>
      </c>
      <c r="L58" s="107">
        <v>0</v>
      </c>
      <c r="M58" s="107">
        <v>0</v>
      </c>
      <c r="N58" s="107">
        <v>10</v>
      </c>
      <c r="O58" s="107">
        <v>34</v>
      </c>
      <c r="P58" s="107">
        <v>15</v>
      </c>
      <c r="Q58" s="107">
        <v>10</v>
      </c>
      <c r="R58" s="107">
        <v>12</v>
      </c>
      <c r="S58" s="107">
        <v>0</v>
      </c>
      <c r="T58" s="108">
        <v>0</v>
      </c>
      <c r="U58" s="49"/>
      <c r="V58" s="145">
        <v>8</v>
      </c>
      <c r="W58" s="146">
        <v>1</v>
      </c>
      <c r="X58" s="146">
        <v>9</v>
      </c>
      <c r="Y58" s="146">
        <v>0</v>
      </c>
      <c r="Z58" s="146">
        <v>6</v>
      </c>
      <c r="AA58" s="146">
        <v>39</v>
      </c>
      <c r="AB58" s="146">
        <v>15</v>
      </c>
      <c r="AC58" s="146">
        <v>16</v>
      </c>
      <c r="AD58" s="146">
        <v>1</v>
      </c>
      <c r="AE58" s="146">
        <v>0</v>
      </c>
      <c r="AF58" s="146">
        <v>1</v>
      </c>
      <c r="AG58" s="146">
        <v>0</v>
      </c>
      <c r="AH58" s="146">
        <v>19</v>
      </c>
      <c r="AI58" s="33"/>
      <c r="AJ58" s="32"/>
      <c r="AK58" s="157" t="str">
        <f t="shared" si="20"/>
        <v>うち)</v>
      </c>
      <c r="AL58" s="157"/>
      <c r="AM58" s="158" t="str">
        <f t="shared" si="19"/>
        <v>逮捕監禁</v>
      </c>
      <c r="AN58" s="158"/>
      <c r="AO58" s="21">
        <f t="shared" si="1"/>
        <v>0</v>
      </c>
      <c r="AP58" s="22">
        <f t="shared" si="2"/>
        <v>0</v>
      </c>
    </row>
    <row r="59" spans="1:42" s="23" customFormat="1" ht="12.6" customHeight="1" x14ac:dyDescent="0.15">
      <c r="B59" s="32"/>
      <c r="C59" s="32"/>
      <c r="D59" s="157" t="s">
        <v>38</v>
      </c>
      <c r="E59" s="157"/>
      <c r="F59" s="161" t="s">
        <v>94</v>
      </c>
      <c r="G59" s="165"/>
      <c r="H59" s="50">
        <f t="shared" si="0"/>
        <v>473</v>
      </c>
      <c r="I59" s="106">
        <v>284</v>
      </c>
      <c r="J59" s="58">
        <f t="shared" si="3"/>
        <v>189</v>
      </c>
      <c r="K59" s="107">
        <v>0</v>
      </c>
      <c r="L59" s="107">
        <v>0</v>
      </c>
      <c r="M59" s="107">
        <v>0</v>
      </c>
      <c r="N59" s="107">
        <v>10</v>
      </c>
      <c r="O59" s="107">
        <v>30</v>
      </c>
      <c r="P59" s="107">
        <v>22</v>
      </c>
      <c r="Q59" s="107">
        <v>3</v>
      </c>
      <c r="R59" s="107">
        <v>13</v>
      </c>
      <c r="S59" s="107">
        <v>0</v>
      </c>
      <c r="T59" s="108">
        <v>0</v>
      </c>
      <c r="U59" s="49"/>
      <c r="V59" s="145">
        <v>8</v>
      </c>
      <c r="W59" s="146">
        <v>0</v>
      </c>
      <c r="X59" s="146">
        <v>8</v>
      </c>
      <c r="Y59" s="146">
        <v>0</v>
      </c>
      <c r="Z59" s="146">
        <v>6</v>
      </c>
      <c r="AA59" s="146">
        <v>37</v>
      </c>
      <c r="AB59" s="146">
        <v>14</v>
      </c>
      <c r="AC59" s="146">
        <v>17</v>
      </c>
      <c r="AD59" s="146">
        <v>5</v>
      </c>
      <c r="AE59" s="146">
        <v>0</v>
      </c>
      <c r="AF59" s="146">
        <v>1</v>
      </c>
      <c r="AG59" s="146">
        <v>1</v>
      </c>
      <c r="AH59" s="146">
        <v>14</v>
      </c>
      <c r="AI59" s="33"/>
      <c r="AJ59" s="32"/>
      <c r="AK59" s="157" t="str">
        <f t="shared" si="20"/>
        <v>うち)</v>
      </c>
      <c r="AL59" s="157"/>
      <c r="AM59" s="161" t="str">
        <f t="shared" si="19"/>
        <v>略取誘拐・人身売買</v>
      </c>
      <c r="AN59" s="161"/>
      <c r="AO59" s="21">
        <f t="shared" si="1"/>
        <v>0</v>
      </c>
      <c r="AP59" s="22">
        <f t="shared" si="2"/>
        <v>0</v>
      </c>
    </row>
    <row r="60" spans="1:42" s="23" customFormat="1" ht="12.6" customHeight="1" x14ac:dyDescent="0.15">
      <c r="B60" s="32"/>
      <c r="C60" s="32"/>
      <c r="D60" s="157" t="s">
        <v>38</v>
      </c>
      <c r="E60" s="157"/>
      <c r="F60" s="158" t="s">
        <v>16</v>
      </c>
      <c r="G60" s="166"/>
      <c r="H60" s="50">
        <f t="shared" si="0"/>
        <v>728</v>
      </c>
      <c r="I60" s="106">
        <v>482</v>
      </c>
      <c r="J60" s="58">
        <f t="shared" si="3"/>
        <v>246</v>
      </c>
      <c r="K60" s="107">
        <v>3</v>
      </c>
      <c r="L60" s="107">
        <v>0</v>
      </c>
      <c r="M60" s="107">
        <v>0</v>
      </c>
      <c r="N60" s="107">
        <v>15</v>
      </c>
      <c r="O60" s="107">
        <v>44</v>
      </c>
      <c r="P60" s="107">
        <v>16</v>
      </c>
      <c r="Q60" s="107">
        <v>1</v>
      </c>
      <c r="R60" s="107">
        <v>17</v>
      </c>
      <c r="S60" s="107">
        <v>2</v>
      </c>
      <c r="T60" s="108">
        <v>0</v>
      </c>
      <c r="U60" s="49"/>
      <c r="V60" s="145">
        <v>4</v>
      </c>
      <c r="W60" s="146">
        <v>0</v>
      </c>
      <c r="X60" s="146">
        <v>12</v>
      </c>
      <c r="Y60" s="146">
        <v>1</v>
      </c>
      <c r="Z60" s="146">
        <v>5</v>
      </c>
      <c r="AA60" s="146">
        <v>29</v>
      </c>
      <c r="AB60" s="146">
        <v>25</v>
      </c>
      <c r="AC60" s="146">
        <v>13</v>
      </c>
      <c r="AD60" s="146">
        <v>26</v>
      </c>
      <c r="AE60" s="146">
        <v>1</v>
      </c>
      <c r="AF60" s="146">
        <v>6</v>
      </c>
      <c r="AG60" s="146">
        <v>4</v>
      </c>
      <c r="AH60" s="146">
        <v>22</v>
      </c>
      <c r="AI60" s="33"/>
      <c r="AJ60" s="32"/>
      <c r="AK60" s="157" t="str">
        <f t="shared" si="20"/>
        <v>うち)</v>
      </c>
      <c r="AL60" s="157"/>
      <c r="AM60" s="158" t="str">
        <f t="shared" si="19"/>
        <v>盗品等</v>
      </c>
      <c r="AN60" s="158"/>
      <c r="AO60" s="21">
        <f t="shared" si="1"/>
        <v>0</v>
      </c>
      <c r="AP60" s="22">
        <f t="shared" si="2"/>
        <v>0</v>
      </c>
    </row>
    <row r="61" spans="1:42" s="23" customFormat="1" ht="12.6" customHeight="1" thickBot="1" x14ac:dyDescent="0.2">
      <c r="B61" s="37"/>
      <c r="C61" s="37"/>
      <c r="D61" s="159" t="s">
        <v>40</v>
      </c>
      <c r="E61" s="159"/>
      <c r="F61" s="160" t="s">
        <v>17</v>
      </c>
      <c r="G61" s="163"/>
      <c r="H61" s="50">
        <f t="shared" si="0"/>
        <v>4593</v>
      </c>
      <c r="I61" s="109">
        <v>2333</v>
      </c>
      <c r="J61" s="58">
        <f t="shared" si="3"/>
        <v>2260</v>
      </c>
      <c r="K61" s="110">
        <v>8</v>
      </c>
      <c r="L61" s="110">
        <v>0</v>
      </c>
      <c r="M61" s="110">
        <v>1</v>
      </c>
      <c r="N61" s="110">
        <v>82</v>
      </c>
      <c r="O61" s="110">
        <v>289</v>
      </c>
      <c r="P61" s="110">
        <v>352</v>
      </c>
      <c r="Q61" s="110">
        <v>20</v>
      </c>
      <c r="R61" s="110">
        <v>60</v>
      </c>
      <c r="S61" s="110">
        <v>0</v>
      </c>
      <c r="T61" s="111">
        <v>1</v>
      </c>
      <c r="U61" s="49"/>
      <c r="V61" s="147">
        <v>48</v>
      </c>
      <c r="W61" s="148">
        <v>3</v>
      </c>
      <c r="X61" s="148">
        <v>16</v>
      </c>
      <c r="Y61" s="148">
        <v>2</v>
      </c>
      <c r="Z61" s="148">
        <v>37</v>
      </c>
      <c r="AA61" s="148">
        <v>640</v>
      </c>
      <c r="AB61" s="148">
        <v>131</v>
      </c>
      <c r="AC61" s="148">
        <v>121</v>
      </c>
      <c r="AD61" s="148">
        <v>225</v>
      </c>
      <c r="AE61" s="148">
        <v>2</v>
      </c>
      <c r="AF61" s="148">
        <v>6</v>
      </c>
      <c r="AG61" s="148">
        <v>9</v>
      </c>
      <c r="AH61" s="148">
        <v>207</v>
      </c>
      <c r="AI61" s="38"/>
      <c r="AJ61" s="37"/>
      <c r="AK61" s="159" t="str">
        <f t="shared" si="20"/>
        <v>うち)</v>
      </c>
      <c r="AL61" s="159"/>
      <c r="AM61" s="160" t="str">
        <f t="shared" si="19"/>
        <v>器物損壊等</v>
      </c>
      <c r="AN61" s="160"/>
      <c r="AO61" s="21">
        <f t="shared" si="1"/>
        <v>0</v>
      </c>
      <c r="AP61" s="22">
        <f t="shared" si="2"/>
        <v>0</v>
      </c>
    </row>
    <row r="62" spans="1:42" s="2" customFormat="1" ht="12.9" customHeight="1" x14ac:dyDescent="0.15">
      <c r="A62" s="1"/>
      <c r="B62" s="177" t="s">
        <v>53</v>
      </c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39"/>
      <c r="V62" s="155" t="s">
        <v>82</v>
      </c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</row>
    <row r="63" spans="1:42" ht="12.9" customHeight="1" x14ac:dyDescent="0.15">
      <c r="H63" s="40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156" t="s">
        <v>79</v>
      </c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</row>
    <row r="64" spans="1:42" x14ac:dyDescent="0.15">
      <c r="H64" s="40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</row>
    <row r="65" spans="7:40" x14ac:dyDescent="0.15">
      <c r="G65" s="41" t="s">
        <v>83</v>
      </c>
      <c r="H65" s="41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42"/>
      <c r="AJ65" s="42"/>
      <c r="AK65" s="42"/>
      <c r="AL65" s="42"/>
      <c r="AM65" s="42"/>
      <c r="AN65" s="42"/>
    </row>
    <row r="66" spans="7:40" x14ac:dyDescent="0.15">
      <c r="G66" s="41" t="s">
        <v>84</v>
      </c>
      <c r="H66" s="43">
        <f t="shared" ref="H66:T66" si="21">SUM(H8,H21,H28,H32,H47,H54)-H7</f>
        <v>0</v>
      </c>
      <c r="I66" s="43">
        <f t="shared" si="21"/>
        <v>0</v>
      </c>
      <c r="J66" s="43">
        <f t="shared" si="21"/>
        <v>0</v>
      </c>
      <c r="K66" s="43">
        <f t="shared" si="21"/>
        <v>0</v>
      </c>
      <c r="L66" s="43">
        <f t="shared" si="21"/>
        <v>0</v>
      </c>
      <c r="M66" s="43">
        <f t="shared" si="21"/>
        <v>0</v>
      </c>
      <c r="N66" s="43">
        <f t="shared" si="21"/>
        <v>0</v>
      </c>
      <c r="O66" s="43">
        <f t="shared" si="21"/>
        <v>0</v>
      </c>
      <c r="P66" s="43">
        <f t="shared" si="21"/>
        <v>0</v>
      </c>
      <c r="Q66" s="43">
        <f t="shared" si="21"/>
        <v>0</v>
      </c>
      <c r="R66" s="43">
        <f t="shared" si="21"/>
        <v>0</v>
      </c>
      <c r="S66" s="43">
        <f t="shared" si="21"/>
        <v>0</v>
      </c>
      <c r="T66" s="43">
        <f t="shared" si="21"/>
        <v>0</v>
      </c>
      <c r="U66" s="43"/>
      <c r="V66" s="43">
        <f t="shared" ref="V66:AH66" si="22">SUM(V8,V21,V28,V32,V47,V54)-V7</f>
        <v>0</v>
      </c>
      <c r="W66" s="43">
        <f t="shared" si="22"/>
        <v>0</v>
      </c>
      <c r="X66" s="43">
        <f t="shared" si="22"/>
        <v>0</v>
      </c>
      <c r="Y66" s="43">
        <f t="shared" si="22"/>
        <v>0</v>
      </c>
      <c r="Z66" s="43">
        <f t="shared" si="22"/>
        <v>0</v>
      </c>
      <c r="AA66" s="43">
        <f t="shared" si="22"/>
        <v>0</v>
      </c>
      <c r="AB66" s="43">
        <f t="shared" si="22"/>
        <v>0</v>
      </c>
      <c r="AC66" s="43">
        <f t="shared" si="22"/>
        <v>0</v>
      </c>
      <c r="AD66" s="43">
        <f t="shared" si="22"/>
        <v>0</v>
      </c>
      <c r="AE66" s="43">
        <f t="shared" si="22"/>
        <v>0</v>
      </c>
      <c r="AF66" s="43">
        <f t="shared" si="22"/>
        <v>0</v>
      </c>
      <c r="AG66" s="43">
        <f t="shared" si="22"/>
        <v>0</v>
      </c>
      <c r="AH66" s="43">
        <f t="shared" si="22"/>
        <v>0</v>
      </c>
      <c r="AI66" s="44"/>
      <c r="AJ66" s="44"/>
      <c r="AK66" s="44"/>
      <c r="AL66" s="44"/>
      <c r="AM66" s="44"/>
      <c r="AN66" s="44"/>
    </row>
    <row r="67" spans="7:40" x14ac:dyDescent="0.15">
      <c r="G67" s="41" t="s">
        <v>85</v>
      </c>
      <c r="H67" s="43">
        <f t="shared" ref="H67:T67" si="23">SUM(H9,H14,H19,H20)-H8</f>
        <v>0</v>
      </c>
      <c r="I67" s="43">
        <f t="shared" si="23"/>
        <v>0</v>
      </c>
      <c r="J67" s="43">
        <f t="shared" si="23"/>
        <v>0</v>
      </c>
      <c r="K67" s="43">
        <f t="shared" si="23"/>
        <v>0</v>
      </c>
      <c r="L67" s="43">
        <f t="shared" si="23"/>
        <v>0</v>
      </c>
      <c r="M67" s="43">
        <f t="shared" si="23"/>
        <v>0</v>
      </c>
      <c r="N67" s="43">
        <f t="shared" si="23"/>
        <v>0</v>
      </c>
      <c r="O67" s="43">
        <f t="shared" si="23"/>
        <v>0</v>
      </c>
      <c r="P67" s="43">
        <f t="shared" si="23"/>
        <v>0</v>
      </c>
      <c r="Q67" s="43">
        <f t="shared" si="23"/>
        <v>0</v>
      </c>
      <c r="R67" s="43">
        <f t="shared" si="23"/>
        <v>0</v>
      </c>
      <c r="S67" s="43">
        <f t="shared" si="23"/>
        <v>0</v>
      </c>
      <c r="T67" s="43">
        <f t="shared" si="23"/>
        <v>0</v>
      </c>
      <c r="U67" s="43"/>
      <c r="V67" s="43">
        <f t="shared" ref="V67:AH67" si="24">SUM(V9,V14,V19,V20)-V8</f>
        <v>0</v>
      </c>
      <c r="W67" s="43">
        <f t="shared" si="24"/>
        <v>0</v>
      </c>
      <c r="X67" s="43">
        <f t="shared" si="24"/>
        <v>0</v>
      </c>
      <c r="Y67" s="43">
        <f t="shared" si="24"/>
        <v>0</v>
      </c>
      <c r="Z67" s="43">
        <f t="shared" si="24"/>
        <v>0</v>
      </c>
      <c r="AA67" s="43">
        <f t="shared" si="24"/>
        <v>0</v>
      </c>
      <c r="AB67" s="43">
        <f t="shared" si="24"/>
        <v>0</v>
      </c>
      <c r="AC67" s="43">
        <f t="shared" si="24"/>
        <v>0</v>
      </c>
      <c r="AD67" s="43">
        <f t="shared" si="24"/>
        <v>0</v>
      </c>
      <c r="AE67" s="43">
        <f t="shared" si="24"/>
        <v>0</v>
      </c>
      <c r="AF67" s="43">
        <f t="shared" si="24"/>
        <v>0</v>
      </c>
      <c r="AG67" s="43">
        <f t="shared" si="24"/>
        <v>0</v>
      </c>
      <c r="AH67" s="43">
        <f t="shared" si="24"/>
        <v>0</v>
      </c>
    </row>
    <row r="68" spans="7:40" x14ac:dyDescent="0.15">
      <c r="G68" s="41" t="s">
        <v>2</v>
      </c>
      <c r="H68" s="43">
        <f t="shared" ref="H68:T68" si="25">SUM(H10:H13)-H9</f>
        <v>0</v>
      </c>
      <c r="I68" s="43">
        <f t="shared" si="25"/>
        <v>0</v>
      </c>
      <c r="J68" s="43">
        <f t="shared" si="25"/>
        <v>0</v>
      </c>
      <c r="K68" s="43">
        <f t="shared" si="25"/>
        <v>0</v>
      </c>
      <c r="L68" s="43">
        <f t="shared" si="25"/>
        <v>0</v>
      </c>
      <c r="M68" s="43">
        <f t="shared" si="25"/>
        <v>0</v>
      </c>
      <c r="N68" s="43">
        <f t="shared" si="25"/>
        <v>0</v>
      </c>
      <c r="O68" s="43">
        <f t="shared" si="25"/>
        <v>0</v>
      </c>
      <c r="P68" s="43">
        <f t="shared" si="25"/>
        <v>0</v>
      </c>
      <c r="Q68" s="43">
        <f t="shared" si="25"/>
        <v>0</v>
      </c>
      <c r="R68" s="43">
        <f t="shared" si="25"/>
        <v>0</v>
      </c>
      <c r="S68" s="43">
        <f t="shared" si="25"/>
        <v>0</v>
      </c>
      <c r="T68" s="43">
        <f t="shared" si="25"/>
        <v>0</v>
      </c>
      <c r="U68" s="43"/>
      <c r="V68" s="43">
        <f t="shared" ref="V68:AH68" si="26">SUM(V10:V13)-V9</f>
        <v>0</v>
      </c>
      <c r="W68" s="43">
        <f t="shared" si="26"/>
        <v>0</v>
      </c>
      <c r="X68" s="43">
        <f t="shared" si="26"/>
        <v>0</v>
      </c>
      <c r="Y68" s="43">
        <f t="shared" si="26"/>
        <v>0</v>
      </c>
      <c r="Z68" s="43">
        <f t="shared" si="26"/>
        <v>0</v>
      </c>
      <c r="AA68" s="43">
        <f t="shared" si="26"/>
        <v>0</v>
      </c>
      <c r="AB68" s="43">
        <f t="shared" si="26"/>
        <v>0</v>
      </c>
      <c r="AC68" s="43">
        <f t="shared" si="26"/>
        <v>0</v>
      </c>
      <c r="AD68" s="43">
        <f t="shared" si="26"/>
        <v>0</v>
      </c>
      <c r="AE68" s="43">
        <f t="shared" si="26"/>
        <v>0</v>
      </c>
      <c r="AF68" s="43">
        <f t="shared" si="26"/>
        <v>0</v>
      </c>
      <c r="AG68" s="43">
        <f t="shared" si="26"/>
        <v>0</v>
      </c>
      <c r="AH68" s="43">
        <f t="shared" si="26"/>
        <v>0</v>
      </c>
    </row>
    <row r="69" spans="7:40" x14ac:dyDescent="0.15">
      <c r="G69" s="41" t="s">
        <v>86</v>
      </c>
      <c r="H69" s="43">
        <f t="shared" ref="H69:T69" si="27">SUM(H15:H18)-H14</f>
        <v>0</v>
      </c>
      <c r="I69" s="43">
        <f t="shared" si="27"/>
        <v>0</v>
      </c>
      <c r="J69" s="43">
        <f t="shared" si="27"/>
        <v>0</v>
      </c>
      <c r="K69" s="43">
        <f t="shared" si="27"/>
        <v>0</v>
      </c>
      <c r="L69" s="43">
        <f t="shared" si="27"/>
        <v>0</v>
      </c>
      <c r="M69" s="43">
        <f t="shared" si="27"/>
        <v>0</v>
      </c>
      <c r="N69" s="43">
        <f t="shared" si="27"/>
        <v>0</v>
      </c>
      <c r="O69" s="43">
        <f t="shared" si="27"/>
        <v>0</v>
      </c>
      <c r="P69" s="43">
        <f t="shared" si="27"/>
        <v>0</v>
      </c>
      <c r="Q69" s="43">
        <f t="shared" si="27"/>
        <v>0</v>
      </c>
      <c r="R69" s="43">
        <f t="shared" si="27"/>
        <v>0</v>
      </c>
      <c r="S69" s="43">
        <f t="shared" si="27"/>
        <v>0</v>
      </c>
      <c r="T69" s="43">
        <f t="shared" si="27"/>
        <v>0</v>
      </c>
      <c r="U69" s="43"/>
      <c r="V69" s="43">
        <f t="shared" ref="V69:AH69" si="28">SUM(V15:V18)-V14</f>
        <v>0</v>
      </c>
      <c r="W69" s="43">
        <f t="shared" si="28"/>
        <v>0</v>
      </c>
      <c r="X69" s="43">
        <f t="shared" si="28"/>
        <v>0</v>
      </c>
      <c r="Y69" s="43">
        <f t="shared" si="28"/>
        <v>0</v>
      </c>
      <c r="Z69" s="43">
        <f t="shared" si="28"/>
        <v>0</v>
      </c>
      <c r="AA69" s="43">
        <f t="shared" si="28"/>
        <v>0</v>
      </c>
      <c r="AB69" s="43">
        <f t="shared" si="28"/>
        <v>0</v>
      </c>
      <c r="AC69" s="43">
        <f t="shared" si="28"/>
        <v>0</v>
      </c>
      <c r="AD69" s="43">
        <f t="shared" si="28"/>
        <v>0</v>
      </c>
      <c r="AE69" s="43">
        <f t="shared" si="28"/>
        <v>0</v>
      </c>
      <c r="AF69" s="43">
        <f t="shared" si="28"/>
        <v>0</v>
      </c>
      <c r="AG69" s="43">
        <f t="shared" si="28"/>
        <v>0</v>
      </c>
      <c r="AH69" s="43">
        <f t="shared" si="28"/>
        <v>0</v>
      </c>
    </row>
    <row r="70" spans="7:40" x14ac:dyDescent="0.15">
      <c r="G70" s="41" t="s">
        <v>87</v>
      </c>
      <c r="H70" s="43">
        <f t="shared" ref="H70:T70" si="29">SUM(H22:H24,H26:H27)-H21</f>
        <v>0</v>
      </c>
      <c r="I70" s="43">
        <f t="shared" si="29"/>
        <v>0</v>
      </c>
      <c r="J70" s="43">
        <f t="shared" si="29"/>
        <v>0</v>
      </c>
      <c r="K70" s="43">
        <f t="shared" si="29"/>
        <v>0</v>
      </c>
      <c r="L70" s="43">
        <f t="shared" si="29"/>
        <v>0</v>
      </c>
      <c r="M70" s="43">
        <f t="shared" si="29"/>
        <v>0</v>
      </c>
      <c r="N70" s="43">
        <f t="shared" si="29"/>
        <v>0</v>
      </c>
      <c r="O70" s="43">
        <f t="shared" si="29"/>
        <v>0</v>
      </c>
      <c r="P70" s="43">
        <f t="shared" si="29"/>
        <v>0</v>
      </c>
      <c r="Q70" s="43">
        <f t="shared" si="29"/>
        <v>0</v>
      </c>
      <c r="R70" s="43">
        <f t="shared" si="29"/>
        <v>0</v>
      </c>
      <c r="S70" s="43">
        <f t="shared" si="29"/>
        <v>0</v>
      </c>
      <c r="T70" s="43">
        <f t="shared" si="29"/>
        <v>0</v>
      </c>
      <c r="U70" s="43"/>
      <c r="V70" s="43">
        <f t="shared" ref="V70:AH70" si="30">SUM(V22:V24,V26:V27)-V21</f>
        <v>0</v>
      </c>
      <c r="W70" s="43">
        <f t="shared" si="30"/>
        <v>0</v>
      </c>
      <c r="X70" s="43">
        <f t="shared" si="30"/>
        <v>0</v>
      </c>
      <c r="Y70" s="43">
        <f t="shared" si="30"/>
        <v>0</v>
      </c>
      <c r="Z70" s="43">
        <f t="shared" si="30"/>
        <v>0</v>
      </c>
      <c r="AA70" s="43">
        <f t="shared" si="30"/>
        <v>0</v>
      </c>
      <c r="AB70" s="43">
        <f t="shared" si="30"/>
        <v>0</v>
      </c>
      <c r="AC70" s="43">
        <f t="shared" si="30"/>
        <v>0</v>
      </c>
      <c r="AD70" s="43">
        <f t="shared" si="30"/>
        <v>0</v>
      </c>
      <c r="AE70" s="43">
        <f t="shared" si="30"/>
        <v>0</v>
      </c>
      <c r="AF70" s="43">
        <f t="shared" si="30"/>
        <v>0</v>
      </c>
      <c r="AG70" s="43">
        <f t="shared" si="30"/>
        <v>0</v>
      </c>
      <c r="AH70" s="43">
        <f t="shared" si="30"/>
        <v>0</v>
      </c>
    </row>
    <row r="71" spans="7:40" x14ac:dyDescent="0.15">
      <c r="G71" s="41" t="s">
        <v>88</v>
      </c>
      <c r="H71" s="43">
        <f t="shared" ref="H71:T71" si="31">SUM(H29:H31)-H28</f>
        <v>0</v>
      </c>
      <c r="I71" s="43">
        <f t="shared" si="31"/>
        <v>0</v>
      </c>
      <c r="J71" s="43">
        <f t="shared" si="31"/>
        <v>0</v>
      </c>
      <c r="K71" s="43">
        <f t="shared" si="31"/>
        <v>0</v>
      </c>
      <c r="L71" s="43">
        <f t="shared" si="31"/>
        <v>0</v>
      </c>
      <c r="M71" s="43">
        <f t="shared" si="31"/>
        <v>0</v>
      </c>
      <c r="N71" s="43">
        <f t="shared" si="31"/>
        <v>0</v>
      </c>
      <c r="O71" s="43">
        <f t="shared" si="31"/>
        <v>0</v>
      </c>
      <c r="P71" s="43">
        <f t="shared" si="31"/>
        <v>0</v>
      </c>
      <c r="Q71" s="43">
        <f t="shared" si="31"/>
        <v>0</v>
      </c>
      <c r="R71" s="43">
        <f t="shared" si="31"/>
        <v>0</v>
      </c>
      <c r="S71" s="43">
        <f t="shared" si="31"/>
        <v>0</v>
      </c>
      <c r="T71" s="43">
        <f t="shared" si="31"/>
        <v>0</v>
      </c>
      <c r="U71" s="43"/>
      <c r="V71" s="43">
        <f t="shared" ref="V71:AH71" si="32">SUM(V29:V31)-V28</f>
        <v>0</v>
      </c>
      <c r="W71" s="43">
        <f t="shared" si="32"/>
        <v>0</v>
      </c>
      <c r="X71" s="43">
        <f t="shared" si="32"/>
        <v>0</v>
      </c>
      <c r="Y71" s="43">
        <f t="shared" si="32"/>
        <v>0</v>
      </c>
      <c r="Z71" s="43">
        <f t="shared" si="32"/>
        <v>0</v>
      </c>
      <c r="AA71" s="43">
        <f t="shared" si="32"/>
        <v>0</v>
      </c>
      <c r="AB71" s="43">
        <f t="shared" si="32"/>
        <v>0</v>
      </c>
      <c r="AC71" s="43">
        <f t="shared" si="32"/>
        <v>0</v>
      </c>
      <c r="AD71" s="43">
        <f t="shared" si="32"/>
        <v>0</v>
      </c>
      <c r="AE71" s="43">
        <f t="shared" si="32"/>
        <v>0</v>
      </c>
      <c r="AF71" s="43">
        <f t="shared" si="32"/>
        <v>0</v>
      </c>
      <c r="AG71" s="43">
        <f t="shared" si="32"/>
        <v>0</v>
      </c>
      <c r="AH71" s="43">
        <f t="shared" si="32"/>
        <v>0</v>
      </c>
    </row>
    <row r="72" spans="7:40" x14ac:dyDescent="0.15">
      <c r="G72" s="41" t="s">
        <v>89</v>
      </c>
      <c r="H72" s="43">
        <f t="shared" ref="H72:T72" si="33">SUM(H33:H34,H37,H43,H45:H46)-H32</f>
        <v>0</v>
      </c>
      <c r="I72" s="43">
        <f t="shared" si="33"/>
        <v>0</v>
      </c>
      <c r="J72" s="43">
        <f t="shared" si="33"/>
        <v>0</v>
      </c>
      <c r="K72" s="43">
        <f t="shared" si="33"/>
        <v>0</v>
      </c>
      <c r="L72" s="43">
        <f t="shared" si="33"/>
        <v>0</v>
      </c>
      <c r="M72" s="43">
        <f t="shared" si="33"/>
        <v>0</v>
      </c>
      <c r="N72" s="43">
        <f t="shared" si="33"/>
        <v>0</v>
      </c>
      <c r="O72" s="43">
        <f t="shared" si="33"/>
        <v>0</v>
      </c>
      <c r="P72" s="43">
        <f t="shared" si="33"/>
        <v>0</v>
      </c>
      <c r="Q72" s="43">
        <f t="shared" si="33"/>
        <v>0</v>
      </c>
      <c r="R72" s="43">
        <f t="shared" si="33"/>
        <v>0</v>
      </c>
      <c r="S72" s="43">
        <f t="shared" si="33"/>
        <v>0</v>
      </c>
      <c r="T72" s="43">
        <f t="shared" si="33"/>
        <v>0</v>
      </c>
      <c r="U72" s="43"/>
      <c r="V72" s="43">
        <f t="shared" ref="V72:AH72" si="34">SUM(V33:V34,V37,V43,V45:V46)-V32</f>
        <v>0</v>
      </c>
      <c r="W72" s="43">
        <f t="shared" si="34"/>
        <v>0</v>
      </c>
      <c r="X72" s="43">
        <f t="shared" si="34"/>
        <v>0</v>
      </c>
      <c r="Y72" s="43">
        <f t="shared" si="34"/>
        <v>0</v>
      </c>
      <c r="Z72" s="43">
        <f t="shared" si="34"/>
        <v>0</v>
      </c>
      <c r="AA72" s="43">
        <f t="shared" si="34"/>
        <v>0</v>
      </c>
      <c r="AB72" s="43">
        <f t="shared" si="34"/>
        <v>0</v>
      </c>
      <c r="AC72" s="43">
        <f t="shared" si="34"/>
        <v>0</v>
      </c>
      <c r="AD72" s="43">
        <f t="shared" si="34"/>
        <v>0</v>
      </c>
      <c r="AE72" s="43">
        <f t="shared" si="34"/>
        <v>0</v>
      </c>
      <c r="AF72" s="43">
        <f t="shared" si="34"/>
        <v>0</v>
      </c>
      <c r="AG72" s="43">
        <f t="shared" si="34"/>
        <v>0</v>
      </c>
      <c r="AH72" s="43">
        <f t="shared" si="34"/>
        <v>0</v>
      </c>
    </row>
    <row r="73" spans="7:40" x14ac:dyDescent="0.15">
      <c r="G73" s="41" t="s">
        <v>90</v>
      </c>
      <c r="H73" s="43">
        <f t="shared" ref="H73:T73" si="35">SUM(H35:H36)-H34</f>
        <v>0</v>
      </c>
      <c r="I73" s="43">
        <f t="shared" si="35"/>
        <v>0</v>
      </c>
      <c r="J73" s="43">
        <f t="shared" si="35"/>
        <v>0</v>
      </c>
      <c r="K73" s="43">
        <f t="shared" si="35"/>
        <v>0</v>
      </c>
      <c r="L73" s="43">
        <f t="shared" si="35"/>
        <v>0</v>
      </c>
      <c r="M73" s="43">
        <f t="shared" si="35"/>
        <v>0</v>
      </c>
      <c r="N73" s="43">
        <f t="shared" si="35"/>
        <v>0</v>
      </c>
      <c r="O73" s="43">
        <f t="shared" si="35"/>
        <v>0</v>
      </c>
      <c r="P73" s="43">
        <f t="shared" si="35"/>
        <v>0</v>
      </c>
      <c r="Q73" s="43">
        <f t="shared" si="35"/>
        <v>0</v>
      </c>
      <c r="R73" s="43">
        <f t="shared" si="35"/>
        <v>0</v>
      </c>
      <c r="S73" s="43">
        <f t="shared" si="35"/>
        <v>0</v>
      </c>
      <c r="T73" s="43">
        <f t="shared" si="35"/>
        <v>0</v>
      </c>
      <c r="U73" s="43"/>
      <c r="V73" s="43">
        <f t="shared" ref="V73:AH73" si="36">SUM(V35:V36)-V34</f>
        <v>0</v>
      </c>
      <c r="W73" s="43">
        <f t="shared" si="36"/>
        <v>0</v>
      </c>
      <c r="X73" s="43">
        <f t="shared" si="36"/>
        <v>0</v>
      </c>
      <c r="Y73" s="43">
        <f t="shared" si="36"/>
        <v>0</v>
      </c>
      <c r="Z73" s="43">
        <f t="shared" si="36"/>
        <v>0</v>
      </c>
      <c r="AA73" s="43">
        <f t="shared" si="36"/>
        <v>0</v>
      </c>
      <c r="AB73" s="43">
        <f t="shared" si="36"/>
        <v>0</v>
      </c>
      <c r="AC73" s="43">
        <f t="shared" si="36"/>
        <v>0</v>
      </c>
      <c r="AD73" s="43">
        <f t="shared" si="36"/>
        <v>0</v>
      </c>
      <c r="AE73" s="43">
        <f t="shared" si="36"/>
        <v>0</v>
      </c>
      <c r="AF73" s="43">
        <f t="shared" si="36"/>
        <v>0</v>
      </c>
      <c r="AG73" s="43">
        <f t="shared" si="36"/>
        <v>0</v>
      </c>
      <c r="AH73" s="43">
        <f t="shared" si="36"/>
        <v>0</v>
      </c>
    </row>
    <row r="74" spans="7:40" x14ac:dyDescent="0.15">
      <c r="G74" s="41" t="s">
        <v>91</v>
      </c>
      <c r="H74" s="43">
        <f t="shared" ref="H74:T74" si="37">SUM(H38:H42)-H37</f>
        <v>0</v>
      </c>
      <c r="I74" s="43">
        <f t="shared" si="37"/>
        <v>0</v>
      </c>
      <c r="J74" s="43">
        <f t="shared" si="37"/>
        <v>0</v>
      </c>
      <c r="K74" s="43">
        <f t="shared" si="37"/>
        <v>0</v>
      </c>
      <c r="L74" s="43">
        <f t="shared" si="37"/>
        <v>0</v>
      </c>
      <c r="M74" s="43">
        <f t="shared" si="37"/>
        <v>0</v>
      </c>
      <c r="N74" s="43">
        <f t="shared" si="37"/>
        <v>0</v>
      </c>
      <c r="O74" s="43">
        <f t="shared" si="37"/>
        <v>0</v>
      </c>
      <c r="P74" s="43">
        <f t="shared" si="37"/>
        <v>0</v>
      </c>
      <c r="Q74" s="43">
        <f t="shared" si="37"/>
        <v>0</v>
      </c>
      <c r="R74" s="43">
        <f t="shared" si="37"/>
        <v>0</v>
      </c>
      <c r="S74" s="43">
        <f t="shared" si="37"/>
        <v>0</v>
      </c>
      <c r="T74" s="43">
        <f t="shared" si="37"/>
        <v>0</v>
      </c>
      <c r="U74" s="43"/>
      <c r="V74" s="43">
        <f t="shared" ref="V74:AH74" si="38">SUM(V38:V42)-V37</f>
        <v>0</v>
      </c>
      <c r="W74" s="43">
        <f t="shared" si="38"/>
        <v>0</v>
      </c>
      <c r="X74" s="43">
        <f t="shared" si="38"/>
        <v>0</v>
      </c>
      <c r="Y74" s="43">
        <f t="shared" si="38"/>
        <v>0</v>
      </c>
      <c r="Z74" s="43">
        <f t="shared" si="38"/>
        <v>0</v>
      </c>
      <c r="AA74" s="43">
        <f t="shared" si="38"/>
        <v>0</v>
      </c>
      <c r="AB74" s="43">
        <f t="shared" si="38"/>
        <v>0</v>
      </c>
      <c r="AC74" s="43">
        <f t="shared" si="38"/>
        <v>0</v>
      </c>
      <c r="AD74" s="43">
        <f t="shared" si="38"/>
        <v>0</v>
      </c>
      <c r="AE74" s="43">
        <f t="shared" si="38"/>
        <v>0</v>
      </c>
      <c r="AF74" s="43">
        <f t="shared" si="38"/>
        <v>0</v>
      </c>
      <c r="AG74" s="43">
        <f t="shared" si="38"/>
        <v>0</v>
      </c>
      <c r="AH74" s="43">
        <f t="shared" si="38"/>
        <v>0</v>
      </c>
    </row>
    <row r="75" spans="7:40" x14ac:dyDescent="0.15">
      <c r="H75" s="24"/>
      <c r="I75" s="30"/>
      <c r="J75" s="30"/>
      <c r="K75" s="24"/>
      <c r="L75" s="30"/>
      <c r="M75" s="30"/>
    </row>
    <row r="76" spans="7:40" x14ac:dyDescent="0.15">
      <c r="H76" s="45"/>
      <c r="I76" s="45"/>
      <c r="J76" s="45"/>
      <c r="K76" s="45"/>
      <c r="L76" s="45"/>
      <c r="M76" s="45"/>
    </row>
    <row r="78" spans="7:40" x14ac:dyDescent="0.15">
      <c r="H78" s="45"/>
      <c r="I78" s="45"/>
      <c r="J78" s="45"/>
      <c r="K78" s="45"/>
      <c r="L78" s="45"/>
      <c r="M78" s="45"/>
    </row>
    <row r="79" spans="7:40" x14ac:dyDescent="0.15">
      <c r="H79" s="45"/>
      <c r="I79" s="45"/>
      <c r="J79" s="45"/>
      <c r="K79" s="45"/>
      <c r="L79" s="45"/>
      <c r="M79" s="45"/>
    </row>
    <row r="80" spans="7:40" x14ac:dyDescent="0.15">
      <c r="H80" s="46"/>
      <c r="I80" s="46"/>
      <c r="J80" s="46"/>
      <c r="K80" s="46"/>
      <c r="L80" s="46"/>
      <c r="M80" s="46"/>
    </row>
    <row r="81" spans="8:13" x14ac:dyDescent="0.15">
      <c r="H81" s="46"/>
      <c r="I81" s="46"/>
      <c r="J81" s="46"/>
      <c r="K81" s="46"/>
      <c r="L81" s="46"/>
      <c r="M81" s="46"/>
    </row>
    <row r="82" spans="8:13" x14ac:dyDescent="0.15">
      <c r="H82" s="46"/>
      <c r="I82" s="46"/>
      <c r="J82" s="46"/>
      <c r="K82" s="46"/>
      <c r="L82" s="46"/>
      <c r="M82" s="46"/>
    </row>
    <row r="83" spans="8:13" x14ac:dyDescent="0.15">
      <c r="H83" s="46"/>
      <c r="I83" s="46"/>
      <c r="J83" s="46"/>
      <c r="K83" s="46"/>
      <c r="L83" s="46"/>
      <c r="M83" s="46"/>
    </row>
    <row r="84" spans="8:13" x14ac:dyDescent="0.15">
      <c r="H84" s="45"/>
      <c r="I84" s="45"/>
      <c r="J84" s="45"/>
      <c r="K84" s="45"/>
      <c r="L84" s="45"/>
      <c r="M84" s="45"/>
    </row>
    <row r="85" spans="8:13" x14ac:dyDescent="0.15">
      <c r="H85" s="46"/>
      <c r="I85" s="46"/>
      <c r="J85" s="46"/>
      <c r="K85" s="46"/>
      <c r="L85" s="46"/>
      <c r="M85" s="46"/>
    </row>
    <row r="86" spans="8:13" x14ac:dyDescent="0.15">
      <c r="H86" s="46"/>
      <c r="I86" s="46"/>
      <c r="J86" s="46"/>
      <c r="K86" s="46"/>
      <c r="L86" s="46"/>
      <c r="M86" s="46"/>
    </row>
    <row r="87" spans="8:13" x14ac:dyDescent="0.15">
      <c r="H87" s="46"/>
      <c r="I87" s="46"/>
      <c r="J87" s="46"/>
      <c r="K87" s="46"/>
      <c r="L87" s="46"/>
      <c r="M87" s="46"/>
    </row>
    <row r="88" spans="8:13" x14ac:dyDescent="0.15">
      <c r="H88" s="46"/>
      <c r="I88" s="46"/>
      <c r="J88" s="46"/>
      <c r="K88" s="46"/>
      <c r="L88" s="46"/>
      <c r="M88" s="46"/>
    </row>
    <row r="89" spans="8:13" x14ac:dyDescent="0.15">
      <c r="H89" s="46"/>
      <c r="I89" s="46"/>
      <c r="J89" s="46"/>
      <c r="K89" s="46"/>
      <c r="L89" s="46"/>
      <c r="M89" s="46"/>
    </row>
    <row r="90" spans="8:13" x14ac:dyDescent="0.15">
      <c r="H90" s="46"/>
      <c r="I90" s="46"/>
      <c r="J90" s="46"/>
      <c r="K90" s="46"/>
      <c r="L90" s="46"/>
      <c r="M90" s="46"/>
    </row>
    <row r="91" spans="8:13" x14ac:dyDescent="0.15">
      <c r="H91" s="45"/>
      <c r="I91" s="45"/>
      <c r="J91" s="45"/>
      <c r="K91" s="45"/>
      <c r="L91" s="45"/>
      <c r="M91" s="45"/>
    </row>
    <row r="92" spans="8:13" x14ac:dyDescent="0.15">
      <c r="H92" s="46"/>
      <c r="I92" s="46"/>
      <c r="J92" s="46"/>
      <c r="K92" s="46"/>
      <c r="L92" s="46"/>
      <c r="M92" s="46"/>
    </row>
    <row r="93" spans="8:13" x14ac:dyDescent="0.15">
      <c r="H93" s="46"/>
      <c r="I93" s="46"/>
      <c r="J93" s="46"/>
      <c r="K93" s="46"/>
      <c r="L93" s="46"/>
      <c r="M93" s="46"/>
    </row>
    <row r="94" spans="8:13" x14ac:dyDescent="0.15">
      <c r="H94" s="46"/>
      <c r="I94" s="46"/>
      <c r="J94" s="46"/>
      <c r="K94" s="46"/>
      <c r="L94" s="46"/>
      <c r="M94" s="46"/>
    </row>
    <row r="95" spans="8:13" x14ac:dyDescent="0.15">
      <c r="H95" s="46"/>
      <c r="I95" s="46"/>
      <c r="J95" s="46"/>
      <c r="K95" s="46"/>
      <c r="L95" s="46"/>
      <c r="M95" s="46"/>
    </row>
    <row r="96" spans="8:13" x14ac:dyDescent="0.15">
      <c r="H96" s="46"/>
      <c r="I96" s="46"/>
      <c r="J96" s="46"/>
      <c r="K96" s="46"/>
      <c r="L96" s="46"/>
      <c r="M96" s="46"/>
    </row>
    <row r="97" spans="8:13" x14ac:dyDescent="0.15">
      <c r="H97" s="46"/>
      <c r="I97" s="46"/>
      <c r="J97" s="46"/>
      <c r="K97" s="46"/>
      <c r="L97" s="46"/>
      <c r="M97" s="46"/>
    </row>
    <row r="98" spans="8:13" x14ac:dyDescent="0.15">
      <c r="H98" s="45"/>
      <c r="I98" s="45"/>
      <c r="J98" s="45"/>
      <c r="K98" s="45"/>
      <c r="L98" s="45"/>
      <c r="M98" s="45"/>
    </row>
    <row r="99" spans="8:13" x14ac:dyDescent="0.15">
      <c r="H99" s="46"/>
      <c r="I99" s="46"/>
      <c r="J99" s="46"/>
      <c r="K99" s="46"/>
      <c r="L99" s="46"/>
      <c r="M99" s="46"/>
    </row>
    <row r="100" spans="8:13" x14ac:dyDescent="0.15">
      <c r="H100" s="46"/>
      <c r="I100" s="46"/>
      <c r="J100" s="46"/>
      <c r="K100" s="46"/>
      <c r="L100" s="46"/>
      <c r="M100" s="46"/>
    </row>
    <row r="101" spans="8:13" x14ac:dyDescent="0.15">
      <c r="H101" s="46"/>
      <c r="I101" s="46"/>
      <c r="J101" s="46"/>
      <c r="K101" s="46"/>
      <c r="L101" s="46"/>
      <c r="M101" s="46"/>
    </row>
    <row r="102" spans="8:13" x14ac:dyDescent="0.15">
      <c r="H102" s="45"/>
      <c r="I102" s="45"/>
      <c r="J102" s="45"/>
      <c r="K102" s="45"/>
      <c r="L102" s="45"/>
      <c r="M102" s="45"/>
    </row>
    <row r="103" spans="8:13" x14ac:dyDescent="0.15">
      <c r="H103" s="46"/>
      <c r="I103" s="46"/>
      <c r="J103" s="46"/>
      <c r="K103" s="46"/>
      <c r="L103" s="46"/>
      <c r="M103" s="46"/>
    </row>
    <row r="104" spans="8:13" x14ac:dyDescent="0.15">
      <c r="H104" s="46"/>
      <c r="I104" s="46"/>
      <c r="J104" s="46"/>
      <c r="K104" s="46"/>
      <c r="L104" s="46"/>
      <c r="M104" s="46"/>
    </row>
    <row r="105" spans="8:13" x14ac:dyDescent="0.15">
      <c r="H105" s="46"/>
      <c r="I105" s="46"/>
      <c r="J105" s="46"/>
      <c r="K105" s="46"/>
      <c r="L105" s="46"/>
      <c r="M105" s="46"/>
    </row>
    <row r="106" spans="8:13" x14ac:dyDescent="0.15">
      <c r="H106" s="46"/>
      <c r="I106" s="46"/>
      <c r="J106" s="46"/>
      <c r="K106" s="46"/>
      <c r="L106" s="46"/>
      <c r="M106" s="46"/>
    </row>
    <row r="107" spans="8:13" x14ac:dyDescent="0.15">
      <c r="H107" s="46"/>
      <c r="I107" s="46"/>
      <c r="J107" s="46"/>
      <c r="K107" s="46"/>
      <c r="L107" s="46"/>
      <c r="M107" s="46"/>
    </row>
    <row r="108" spans="8:13" x14ac:dyDescent="0.15">
      <c r="H108" s="46"/>
      <c r="I108" s="46"/>
      <c r="J108" s="46"/>
      <c r="K108" s="46"/>
      <c r="L108" s="46"/>
      <c r="M108" s="46"/>
    </row>
    <row r="109" spans="8:13" x14ac:dyDescent="0.15">
      <c r="H109" s="46"/>
      <c r="I109" s="46"/>
      <c r="J109" s="46"/>
      <c r="K109" s="46"/>
      <c r="L109" s="46"/>
      <c r="M109" s="46"/>
    </row>
    <row r="110" spans="8:13" x14ac:dyDescent="0.15">
      <c r="H110" s="46"/>
      <c r="I110" s="46"/>
      <c r="J110" s="46"/>
      <c r="K110" s="46"/>
      <c r="L110" s="46"/>
      <c r="M110" s="46"/>
    </row>
    <row r="111" spans="8:13" x14ac:dyDescent="0.15">
      <c r="H111" s="46"/>
      <c r="I111" s="46"/>
      <c r="J111" s="46"/>
      <c r="K111" s="46"/>
      <c r="L111" s="46"/>
      <c r="M111" s="46"/>
    </row>
    <row r="112" spans="8:13" x14ac:dyDescent="0.15">
      <c r="H112" s="46"/>
      <c r="I112" s="46"/>
      <c r="J112" s="46"/>
      <c r="K112" s="46"/>
      <c r="L112" s="46"/>
      <c r="M112" s="46"/>
    </row>
    <row r="113" spans="8:13" x14ac:dyDescent="0.15">
      <c r="H113" s="46"/>
      <c r="I113" s="46"/>
      <c r="J113" s="46"/>
      <c r="K113" s="46"/>
      <c r="L113" s="46"/>
      <c r="M113" s="46"/>
    </row>
    <row r="114" spans="8:13" x14ac:dyDescent="0.15">
      <c r="H114" s="45"/>
      <c r="I114" s="45"/>
      <c r="J114" s="45"/>
      <c r="K114" s="45"/>
      <c r="L114" s="45"/>
      <c r="M114" s="45"/>
    </row>
    <row r="115" spans="8:13" x14ac:dyDescent="0.15">
      <c r="H115" s="46"/>
      <c r="I115" s="46"/>
      <c r="J115" s="46"/>
      <c r="K115" s="46"/>
      <c r="L115" s="46"/>
      <c r="M115" s="46"/>
    </row>
    <row r="116" spans="8:13" x14ac:dyDescent="0.15">
      <c r="H116" s="46"/>
      <c r="I116" s="46"/>
      <c r="J116" s="46"/>
      <c r="K116" s="46"/>
      <c r="L116" s="46"/>
      <c r="M116" s="46"/>
    </row>
    <row r="117" spans="8:13" x14ac:dyDescent="0.15">
      <c r="H117" s="46"/>
      <c r="I117" s="46"/>
      <c r="J117" s="46"/>
      <c r="K117" s="46"/>
      <c r="L117" s="46"/>
      <c r="M117" s="46"/>
    </row>
    <row r="118" spans="8:13" x14ac:dyDescent="0.15">
      <c r="H118" s="46"/>
      <c r="I118" s="46"/>
      <c r="J118" s="46"/>
      <c r="K118" s="46"/>
      <c r="L118" s="46"/>
      <c r="M118" s="46"/>
    </row>
    <row r="119" spans="8:13" x14ac:dyDescent="0.15">
      <c r="H119" s="46"/>
      <c r="I119" s="46"/>
      <c r="J119" s="46"/>
      <c r="K119" s="46"/>
      <c r="L119" s="46"/>
      <c r="M119" s="46"/>
    </row>
    <row r="120" spans="8:13" x14ac:dyDescent="0.15">
      <c r="H120" s="46"/>
      <c r="I120" s="46"/>
      <c r="J120" s="46"/>
      <c r="K120" s="46"/>
      <c r="L120" s="46"/>
      <c r="M120" s="46"/>
    </row>
    <row r="121" spans="8:13" x14ac:dyDescent="0.15">
      <c r="H121" s="46"/>
      <c r="I121" s="46"/>
      <c r="J121" s="46"/>
      <c r="K121" s="46"/>
      <c r="L121" s="46"/>
      <c r="M121" s="46"/>
    </row>
    <row r="122" spans="8:13" x14ac:dyDescent="0.15">
      <c r="H122" s="46"/>
      <c r="I122" s="46"/>
      <c r="J122" s="46"/>
      <c r="K122" s="46"/>
      <c r="L122" s="46"/>
      <c r="M122" s="46"/>
    </row>
    <row r="123" spans="8:13" x14ac:dyDescent="0.15">
      <c r="H123" s="46"/>
      <c r="I123" s="46"/>
      <c r="J123" s="46"/>
      <c r="K123" s="46"/>
      <c r="L123" s="46"/>
      <c r="M123" s="46"/>
    </row>
    <row r="124" spans="8:13" x14ac:dyDescent="0.15">
      <c r="H124" s="46"/>
      <c r="I124" s="46"/>
      <c r="J124" s="46"/>
      <c r="K124" s="46"/>
      <c r="L124" s="46"/>
      <c r="M124" s="46"/>
    </row>
    <row r="125" spans="8:13" x14ac:dyDescent="0.15">
      <c r="H125" s="46"/>
      <c r="I125" s="46"/>
      <c r="J125" s="46"/>
      <c r="K125" s="46"/>
      <c r="L125" s="46"/>
      <c r="M125" s="46"/>
    </row>
    <row r="126" spans="8:13" x14ac:dyDescent="0.15">
      <c r="H126" s="46"/>
      <c r="I126" s="46"/>
      <c r="J126" s="46"/>
      <c r="K126" s="46"/>
      <c r="L126" s="46"/>
      <c r="M126" s="46"/>
    </row>
  </sheetData>
  <mergeCells count="140">
    <mergeCell ref="B7:G7"/>
    <mergeCell ref="C8:G8"/>
    <mergeCell ref="D9:G9"/>
    <mergeCell ref="V5:Z5"/>
    <mergeCell ref="K5:N5"/>
    <mergeCell ref="O5:S5"/>
    <mergeCell ref="AA5:AH5"/>
    <mergeCell ref="B4:G6"/>
    <mergeCell ref="K4:T4"/>
    <mergeCell ref="V4:AH4"/>
    <mergeCell ref="H4:H6"/>
    <mergeCell ref="I4:I6"/>
    <mergeCell ref="J4:J6"/>
    <mergeCell ref="E18:G18"/>
    <mergeCell ref="D19:G19"/>
    <mergeCell ref="D20:G20"/>
    <mergeCell ref="C21:G21"/>
    <mergeCell ref="D14:G14"/>
    <mergeCell ref="E15:G15"/>
    <mergeCell ref="E16:G16"/>
    <mergeCell ref="E17:G17"/>
    <mergeCell ref="E10:G10"/>
    <mergeCell ref="E11:G11"/>
    <mergeCell ref="E12:G12"/>
    <mergeCell ref="E13:G13"/>
    <mergeCell ref="C32:G32"/>
    <mergeCell ref="D33:G33"/>
    <mergeCell ref="D26:G26"/>
    <mergeCell ref="D27:G27"/>
    <mergeCell ref="C28:G28"/>
    <mergeCell ref="D29:G29"/>
    <mergeCell ref="D22:G22"/>
    <mergeCell ref="D23:G23"/>
    <mergeCell ref="D24:G24"/>
    <mergeCell ref="E25:F25"/>
    <mergeCell ref="AL16:AN16"/>
    <mergeCell ref="AL17:AN17"/>
    <mergeCell ref="AL18:AN18"/>
    <mergeCell ref="B62:T62"/>
    <mergeCell ref="AI7:AN7"/>
    <mergeCell ref="AJ8:AN8"/>
    <mergeCell ref="AK9:AN9"/>
    <mergeCell ref="AL10:AN10"/>
    <mergeCell ref="AL11:AN11"/>
    <mergeCell ref="AL12:AN12"/>
    <mergeCell ref="AL13:AN13"/>
    <mergeCell ref="AK14:AN14"/>
    <mergeCell ref="D55:E55"/>
    <mergeCell ref="D34:G34"/>
    <mergeCell ref="E35:G35"/>
    <mergeCell ref="E36:G36"/>
    <mergeCell ref="D37:G37"/>
    <mergeCell ref="E38:G38"/>
    <mergeCell ref="E39:G39"/>
    <mergeCell ref="D49:G49"/>
    <mergeCell ref="E50:F50"/>
    <mergeCell ref="D46:G46"/>
    <mergeCell ref="D30:G30"/>
    <mergeCell ref="D31:G31"/>
    <mergeCell ref="AI4:AN6"/>
    <mergeCell ref="AJ47:AN47"/>
    <mergeCell ref="AK48:AN48"/>
    <mergeCell ref="AK43:AN43"/>
    <mergeCell ref="AK45:AN45"/>
    <mergeCell ref="AK46:AN46"/>
    <mergeCell ref="AL44:AM44"/>
    <mergeCell ref="AL39:AN39"/>
    <mergeCell ref="AL40:AN40"/>
    <mergeCell ref="AL41:AN41"/>
    <mergeCell ref="AL42:AN42"/>
    <mergeCell ref="AL35:AN35"/>
    <mergeCell ref="AL36:AN36"/>
    <mergeCell ref="AK37:AN37"/>
    <mergeCell ref="AL38:AN38"/>
    <mergeCell ref="AK31:AN31"/>
    <mergeCell ref="AK24:AN24"/>
    <mergeCell ref="AL25:AM25"/>
    <mergeCell ref="AK26:AN26"/>
    <mergeCell ref="AK19:AN19"/>
    <mergeCell ref="AK20:AN20"/>
    <mergeCell ref="AJ21:AN21"/>
    <mergeCell ref="AK22:AN22"/>
    <mergeCell ref="AL15:AN15"/>
    <mergeCell ref="E40:G40"/>
    <mergeCell ref="E41:G41"/>
    <mergeCell ref="E51:F51"/>
    <mergeCell ref="C54:G54"/>
    <mergeCell ref="D43:G43"/>
    <mergeCell ref="D45:G45"/>
    <mergeCell ref="E42:G42"/>
    <mergeCell ref="E44:F44"/>
    <mergeCell ref="C47:G47"/>
    <mergeCell ref="D48:G48"/>
    <mergeCell ref="D53:G53"/>
    <mergeCell ref="D61:E61"/>
    <mergeCell ref="F61:G61"/>
    <mergeCell ref="AK49:AN49"/>
    <mergeCell ref="AL50:AM50"/>
    <mergeCell ref="AL51:AM51"/>
    <mergeCell ref="AJ54:AN54"/>
    <mergeCell ref="D59:E59"/>
    <mergeCell ref="F59:G59"/>
    <mergeCell ref="D60:E60"/>
    <mergeCell ref="F60:G60"/>
    <mergeCell ref="D57:E57"/>
    <mergeCell ref="F57:G57"/>
    <mergeCell ref="D58:E58"/>
    <mergeCell ref="F58:G58"/>
    <mergeCell ref="F55:G55"/>
    <mergeCell ref="D56:E56"/>
    <mergeCell ref="F56:G56"/>
    <mergeCell ref="AK55:AL55"/>
    <mergeCell ref="AM55:AN55"/>
    <mergeCell ref="E52:F52"/>
    <mergeCell ref="AL52:AM52"/>
    <mergeCell ref="AK53:AN53"/>
    <mergeCell ref="H2:S2"/>
    <mergeCell ref="W2:AH2"/>
    <mergeCell ref="V62:AN62"/>
    <mergeCell ref="V63:AN63"/>
    <mergeCell ref="AK60:AL60"/>
    <mergeCell ref="AM60:AN60"/>
    <mergeCell ref="AK61:AL61"/>
    <mergeCell ref="AM61:AN61"/>
    <mergeCell ref="AK58:AL58"/>
    <mergeCell ref="AM58:AN58"/>
    <mergeCell ref="AK59:AL59"/>
    <mergeCell ref="AM59:AN59"/>
    <mergeCell ref="AK56:AL56"/>
    <mergeCell ref="AM56:AN56"/>
    <mergeCell ref="AK57:AL57"/>
    <mergeCell ref="AM57:AN57"/>
    <mergeCell ref="AJ32:AN32"/>
    <mergeCell ref="AK33:AN33"/>
    <mergeCell ref="AK34:AN34"/>
    <mergeCell ref="AK27:AN27"/>
    <mergeCell ref="AJ28:AN28"/>
    <mergeCell ref="AK29:AN29"/>
    <mergeCell ref="AK30:AN30"/>
    <mergeCell ref="AK23:AN23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2024-11-05T06:01:53Z</dcterms:created>
  <dcterms:modified xsi:type="dcterms:W3CDTF">2024-11-05T06:02:42Z</dcterms:modified>
</cp:coreProperties>
</file>