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BF7F3DEA-604C-4D15-9119-123B9D602209}" xr6:coauthVersionLast="36" xr6:coauthVersionMax="36" xr10:uidLastSave="{00000000-0000-0000-0000-000000000000}"/>
  <bookViews>
    <workbookView xWindow="3456" yWindow="-120" windowWidth="20736" windowHeight="11160" xr2:uid="{00000000-000D-0000-FFFF-FFFF00000000}"/>
  </bookViews>
  <sheets>
    <sheet name="37" sheetId="1" r:id="rId1"/>
  </sheets>
  <definedNames>
    <definedName name="_xlnm.Print_Area" localSheetId="0">'37'!$B$2:$K$57,'37'!$M$2:$V$57</definedName>
  </definedNames>
  <calcPr calcId="191029"/>
</workbook>
</file>

<file path=xl/calcChain.xml><?xml version="1.0" encoding="utf-8"?>
<calcChain xmlns="http://schemas.openxmlformats.org/spreadsheetml/2006/main">
  <c r="V56" i="1" l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8" i="1"/>
  <c r="V27" i="1"/>
  <c r="V26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U29" i="1"/>
  <c r="U25" i="1"/>
  <c r="V9" i="1"/>
  <c r="U8" i="1"/>
  <c r="T7" i="1"/>
  <c r="M56" i="1" l="1"/>
  <c r="X56" i="1" s="1"/>
  <c r="M55" i="1"/>
  <c r="X55" i="1" s="1"/>
  <c r="M54" i="1"/>
  <c r="X54" i="1" s="1"/>
  <c r="M53" i="1"/>
  <c r="X53" i="1" s="1"/>
  <c r="M52" i="1"/>
  <c r="X52" i="1" s="1"/>
  <c r="M51" i="1"/>
  <c r="X51" i="1" s="1"/>
  <c r="M50" i="1"/>
  <c r="X50" i="1" s="1"/>
  <c r="M49" i="1"/>
  <c r="X49" i="1" s="1"/>
  <c r="M48" i="1"/>
  <c r="X48" i="1" s="1"/>
  <c r="M47" i="1"/>
  <c r="X47" i="1" s="1"/>
  <c r="M46" i="1"/>
  <c r="X46" i="1" s="1"/>
  <c r="M45" i="1"/>
  <c r="X45" i="1" s="1"/>
  <c r="M44" i="1"/>
  <c r="X44" i="1" s="1"/>
  <c r="M43" i="1"/>
  <c r="X43" i="1" s="1"/>
  <c r="M42" i="1"/>
  <c r="X42" i="1" s="1"/>
  <c r="M41" i="1"/>
  <c r="X41" i="1" s="1"/>
  <c r="M40" i="1"/>
  <c r="X40" i="1" s="1"/>
  <c r="M39" i="1"/>
  <c r="X39" i="1" s="1"/>
  <c r="M38" i="1"/>
  <c r="X38" i="1" s="1"/>
  <c r="M37" i="1"/>
  <c r="X37" i="1" s="1"/>
  <c r="M36" i="1"/>
  <c r="X36" i="1" s="1"/>
  <c r="M35" i="1"/>
  <c r="X35" i="1" s="1"/>
  <c r="M34" i="1"/>
  <c r="X34" i="1" s="1"/>
  <c r="M33" i="1"/>
  <c r="X33" i="1" s="1"/>
  <c r="M32" i="1"/>
  <c r="X32" i="1" s="1"/>
  <c r="M31" i="1"/>
  <c r="X31" i="1" s="1"/>
  <c r="M30" i="1"/>
  <c r="X30" i="1" s="1"/>
  <c r="M29" i="1"/>
  <c r="X29" i="1" s="1"/>
  <c r="M28" i="1"/>
  <c r="X28" i="1" s="1"/>
  <c r="M27" i="1"/>
  <c r="X27" i="1" s="1"/>
  <c r="M26" i="1"/>
  <c r="X26" i="1" s="1"/>
  <c r="M25" i="1"/>
  <c r="X25" i="1" s="1"/>
  <c r="M24" i="1"/>
  <c r="X24" i="1" s="1"/>
  <c r="M23" i="1"/>
  <c r="X23" i="1" s="1"/>
  <c r="M22" i="1"/>
  <c r="X22" i="1" s="1"/>
  <c r="M21" i="1"/>
  <c r="X21" i="1" s="1"/>
  <c r="M20" i="1"/>
  <c r="X20" i="1" s="1"/>
  <c r="M19" i="1"/>
  <c r="X19" i="1" s="1"/>
  <c r="M18" i="1"/>
  <c r="X18" i="1" s="1"/>
  <c r="M17" i="1"/>
  <c r="X17" i="1" s="1"/>
  <c r="M16" i="1"/>
  <c r="X16" i="1" s="1"/>
  <c r="M15" i="1"/>
  <c r="X15" i="1" s="1"/>
  <c r="M14" i="1"/>
  <c r="X14" i="1" s="1"/>
  <c r="M13" i="1"/>
  <c r="X13" i="1" s="1"/>
  <c r="M12" i="1"/>
  <c r="X12" i="1" s="1"/>
  <c r="M11" i="1"/>
  <c r="X11" i="1" s="1"/>
  <c r="M10" i="1"/>
  <c r="M9" i="1"/>
  <c r="X9" i="1" s="1"/>
  <c r="M8" i="1"/>
  <c r="X8" i="1" s="1"/>
  <c r="M7" i="1"/>
  <c r="E56" i="1"/>
  <c r="W56" i="1" s="1"/>
  <c r="E55" i="1"/>
  <c r="W55" i="1" s="1"/>
  <c r="E54" i="1"/>
  <c r="W54" i="1" s="1"/>
  <c r="E53" i="1"/>
  <c r="W53" i="1" s="1"/>
  <c r="E52" i="1"/>
  <c r="W52" i="1" s="1"/>
  <c r="E51" i="1"/>
  <c r="W51" i="1" s="1"/>
  <c r="E50" i="1"/>
  <c r="W50" i="1" s="1"/>
  <c r="E49" i="1"/>
  <c r="W49" i="1" s="1"/>
  <c r="E48" i="1"/>
  <c r="W48" i="1" s="1"/>
  <c r="E47" i="1"/>
  <c r="W47" i="1" s="1"/>
  <c r="E46" i="1"/>
  <c r="W46" i="1" s="1"/>
  <c r="E45" i="1"/>
  <c r="W45" i="1" s="1"/>
  <c r="E44" i="1"/>
  <c r="W44" i="1" s="1"/>
  <c r="E43" i="1"/>
  <c r="W43" i="1" s="1"/>
  <c r="E42" i="1"/>
  <c r="W42" i="1" s="1"/>
  <c r="E41" i="1"/>
  <c r="W41" i="1" s="1"/>
  <c r="E40" i="1"/>
  <c r="W40" i="1" s="1"/>
  <c r="E39" i="1"/>
  <c r="W39" i="1" s="1"/>
  <c r="E38" i="1"/>
  <c r="W38" i="1" s="1"/>
  <c r="E37" i="1"/>
  <c r="W37" i="1" s="1"/>
  <c r="E36" i="1"/>
  <c r="W36" i="1" s="1"/>
  <c r="E35" i="1"/>
  <c r="W35" i="1" s="1"/>
  <c r="E34" i="1"/>
  <c r="W34" i="1" s="1"/>
  <c r="E33" i="1"/>
  <c r="W33" i="1" s="1"/>
  <c r="E32" i="1"/>
  <c r="W32" i="1" s="1"/>
  <c r="E31" i="1"/>
  <c r="W31" i="1" s="1"/>
  <c r="E30" i="1"/>
  <c r="W30" i="1" s="1"/>
  <c r="E29" i="1"/>
  <c r="W29" i="1" s="1"/>
  <c r="E28" i="1"/>
  <c r="W28" i="1" s="1"/>
  <c r="E27" i="1"/>
  <c r="W27" i="1" s="1"/>
  <c r="E26" i="1"/>
  <c r="E25" i="1"/>
  <c r="W25" i="1" s="1"/>
  <c r="E24" i="1"/>
  <c r="W24" i="1" s="1"/>
  <c r="E23" i="1"/>
  <c r="W23" i="1" s="1"/>
  <c r="E22" i="1"/>
  <c r="W22" i="1" s="1"/>
  <c r="E21" i="1"/>
  <c r="W21" i="1" s="1"/>
  <c r="E20" i="1"/>
  <c r="W20" i="1" s="1"/>
  <c r="E19" i="1"/>
  <c r="W19" i="1" s="1"/>
  <c r="E18" i="1"/>
  <c r="W18" i="1" s="1"/>
  <c r="E17" i="1"/>
  <c r="W17" i="1" s="1"/>
  <c r="E16" i="1"/>
  <c r="W16" i="1" s="1"/>
  <c r="E15" i="1"/>
  <c r="W15" i="1" s="1"/>
  <c r="E14" i="1"/>
  <c r="W14" i="1" s="1"/>
  <c r="E13" i="1"/>
  <c r="W13" i="1" s="1"/>
  <c r="E12" i="1"/>
  <c r="W12" i="1" s="1"/>
  <c r="E11" i="1"/>
  <c r="W11" i="1" s="1"/>
  <c r="E10" i="1"/>
  <c r="W10" i="1" s="1"/>
  <c r="E9" i="1"/>
  <c r="W9" i="1" s="1"/>
  <c r="E8" i="1"/>
  <c r="E7" i="1"/>
  <c r="N59" i="1"/>
  <c r="O59" i="1"/>
  <c r="P59" i="1"/>
  <c r="Q59" i="1"/>
  <c r="R59" i="1"/>
  <c r="S59" i="1"/>
  <c r="N60" i="1"/>
  <c r="O60" i="1"/>
  <c r="P60" i="1"/>
  <c r="Q60" i="1"/>
  <c r="R60" i="1"/>
  <c r="S60" i="1"/>
  <c r="N61" i="1"/>
  <c r="O61" i="1"/>
  <c r="P61" i="1"/>
  <c r="Q61" i="1"/>
  <c r="R61" i="1"/>
  <c r="S61" i="1"/>
  <c r="N62" i="1"/>
  <c r="O62" i="1"/>
  <c r="P62" i="1"/>
  <c r="Q62" i="1"/>
  <c r="R62" i="1"/>
  <c r="S62" i="1"/>
  <c r="F59" i="1"/>
  <c r="G59" i="1"/>
  <c r="H59" i="1"/>
  <c r="I59" i="1"/>
  <c r="J59" i="1"/>
  <c r="K59" i="1"/>
  <c r="F60" i="1"/>
  <c r="G60" i="1"/>
  <c r="H60" i="1"/>
  <c r="I60" i="1"/>
  <c r="J60" i="1"/>
  <c r="K60" i="1"/>
  <c r="F61" i="1"/>
  <c r="G61" i="1"/>
  <c r="H61" i="1"/>
  <c r="I61" i="1"/>
  <c r="J61" i="1"/>
  <c r="K61" i="1"/>
  <c r="F62" i="1"/>
  <c r="G62" i="1"/>
  <c r="H62" i="1"/>
  <c r="I62" i="1"/>
  <c r="J62" i="1"/>
  <c r="K62" i="1"/>
  <c r="W8" i="1"/>
  <c r="M59" i="1" l="1"/>
  <c r="E61" i="1"/>
  <c r="E59" i="1"/>
  <c r="M60" i="1"/>
  <c r="X7" i="1"/>
  <c r="M62" i="1"/>
  <c r="M61" i="1"/>
  <c r="X10" i="1"/>
  <c r="E60" i="1"/>
  <c r="E62" i="1"/>
  <c r="W26" i="1"/>
  <c r="W7" i="1"/>
</calcChain>
</file>

<file path=xl/sharedStrings.xml><?xml version="1.0" encoding="utf-8"?>
<sst xmlns="http://schemas.openxmlformats.org/spreadsheetml/2006/main" count="84" uniqueCount="74">
  <si>
    <t>１管区</t>
  </si>
  <si>
    <t>２管区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</si>
  <si>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</si>
  <si>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</si>
  <si>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</si>
  <si>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</si>
  <si>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</si>
  <si>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</si>
  <si>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</si>
  <si>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</si>
  <si>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</si>
  <si>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</si>
  <si>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</si>
  <si>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</si>
  <si>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</si>
  <si>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</si>
  <si>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</si>
  <si>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</si>
  <si>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</si>
  <si>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</si>
  <si>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</si>
  <si>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</si>
  <si>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</si>
  <si>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</si>
  <si>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</si>
  <si>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</si>
  <si>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</si>
  <si>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</si>
  <si>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</si>
  <si>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</si>
  <si>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</si>
  <si>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</si>
  <si>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</si>
  <si>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</si>
  <si>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</si>
  <si>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うち） 少年</t>
    <phoneticPr fontId="1"/>
  </si>
  <si>
    <t>３県以上</t>
    <rPh sb="2" eb="4">
      <t>イジョウ</t>
    </rPh>
    <phoneticPr fontId="1"/>
  </si>
  <si>
    <t>３管区
以上</t>
    <rPh sb="4" eb="6">
      <t>イジョウ</t>
    </rPh>
    <phoneticPr fontId="1"/>
  </si>
  <si>
    <t>総数</t>
    <phoneticPr fontId="1"/>
  </si>
  <si>
    <t>１県</t>
    <phoneticPr fontId="1"/>
  </si>
  <si>
    <t>２県</t>
    <phoneticPr fontId="1"/>
  </si>
  <si>
    <t>総数</t>
    <phoneticPr fontId="1"/>
  </si>
  <si>
    <t>１県</t>
    <phoneticPr fontId="1"/>
  </si>
  <si>
    <t>２県</t>
    <phoneticPr fontId="1"/>
  </si>
  <si>
    <t>注　警視庁及び北海道警察の区域は、それぞれ一つの管区警察局の管轄区域と見なしている。</t>
    <rPh sb="0" eb="1">
      <t>チュウ</t>
    </rPh>
    <rPh sb="2" eb="5">
      <t>ケイシチョウ</t>
    </rPh>
    <rPh sb="5" eb="6">
      <t>オヨ</t>
    </rPh>
    <rPh sb="7" eb="10">
      <t>ホッカイドウ</t>
    </rPh>
    <rPh sb="10" eb="12">
      <t>ケイサツ</t>
    </rPh>
    <rPh sb="13" eb="15">
      <t>クイキ</t>
    </rPh>
    <rPh sb="21" eb="22">
      <t>ヒト</t>
    </rPh>
    <rPh sb="24" eb="26">
      <t>カンク</t>
    </rPh>
    <rPh sb="26" eb="29">
      <t>ケイサツキョク</t>
    </rPh>
    <rPh sb="30" eb="32">
      <t>カンカツ</t>
    </rPh>
    <rPh sb="32" eb="34">
      <t>クイキ</t>
    </rPh>
    <rPh sb="35" eb="36">
      <t>ミ</t>
    </rPh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</si>
  <si>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</si>
  <si>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</si>
  <si>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</si>
  <si>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</si>
  <si>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</si>
  <si>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</si>
  <si>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</si>
  <si>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</si>
  <si>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</si>
  <si>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</si>
  <si>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</si>
  <si>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</si>
  <si>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</si>
  <si>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</si>
  <si>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</si>
  <si>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</si>
  <si>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37　窃盗　手口別　被疑者の犯行</t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</si>
  <si>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</si>
  <si>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</si>
  <si>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</si>
  <si>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</si>
  <si>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確認用</t>
    <rPh sb="0" eb="2">
      <t>カクニン</t>
    </rPh>
    <rPh sb="2" eb="3">
      <t>ヨウ</t>
    </rPh>
    <phoneticPr fontId="1"/>
  </si>
  <si>
    <t>少年</t>
    <rPh sb="0" eb="2">
      <t>ショウネン</t>
    </rPh>
    <phoneticPr fontId="1"/>
  </si>
  <si>
    <t>さい銭ねらい</t>
    <rPh sb="2" eb="3">
      <t>セン</t>
    </rPh>
    <phoneticPr fontId="1"/>
  </si>
  <si>
    <t>検挙266</t>
    <rPh sb="0" eb="2">
      <t>ケンキョ</t>
    </rPh>
    <phoneticPr fontId="1"/>
  </si>
  <si>
    <t>検挙267</t>
    <rPh sb="0" eb="2">
      <t>ケンキョ</t>
    </rPh>
    <phoneticPr fontId="1"/>
  </si>
  <si>
    <t>都道府県数別  検挙人員</t>
    <rPh sb="0" eb="2">
      <t>トドウ</t>
    </rPh>
    <phoneticPr fontId="1"/>
  </si>
  <si>
    <t>犯行都道府県数
　　　　　　　手口</t>
    <rPh sb="0" eb="2">
      <t>ハンコウ</t>
    </rPh>
    <rPh sb="2" eb="4">
      <t>トドウ</t>
    </rPh>
    <rPh sb="4" eb="6">
      <t>フケン</t>
    </rPh>
    <rPh sb="6" eb="7">
      <t>カズ</t>
    </rPh>
    <phoneticPr fontId="1"/>
  </si>
  <si>
    <t>　　 犯行都道府県数
　手口</t>
    <rPh sb="3" eb="5">
      <t>ハンコウ</t>
    </rPh>
    <rPh sb="5" eb="7">
      <t>トドウ</t>
    </rPh>
    <rPh sb="7" eb="9">
      <t>フケン</t>
    </rPh>
    <rPh sb="9" eb="10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</si>
</sst>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0">
    <xf numFmtId="0" fontId="0" fillId="0" borderId="0" xfId="0"/>
    <xf numFmtId="0" fontId="5" fillId="0" borderId="0" xfId="0" applyFont="1" applyFill="1"/>
    <xf numFmtId="38" fontId="5" fillId="0" borderId="0" xfId="0" applyNumberFormat="1" applyFont="1" applyFill="1"/>
    <xf numFmtId="0" fontId="2" fillId="0" borderId="0" xfId="0" applyFont="1" applyFill="1" applyAlignment="1">
      <alignment vertical="center"/>
    </xf>
    <xf numFmtId="38" fontId="2" fillId="0" borderId="0" xfId="0" applyNumberFormat="1" applyFont="1" applyFill="1" applyAlignment="1">
      <alignment vertical="center"/>
    </xf>
    <xf numFmtId="38" fontId="2" fillId="0" borderId="0" xfId="0" applyNumberFormat="1" applyFont="1" applyFill="1" applyAlignment="1" applyProtection="1">
      <alignment vertical="center"/>
    </xf>
    <xf numFmtId="38" fontId="3" fillId="0" borderId="0" xfId="0" applyNumberFormat="1" applyFont="1" applyFill="1" applyBorder="1" applyAlignment="1">
      <alignment vertical="center"/>
    </xf>
    <xf numFmtId="38" fontId="3" fillId="0" borderId="0" xfId="0" applyNumberFormat="1" applyFont="1" applyFill="1" applyAlignment="1">
      <alignment vertical="center"/>
    </xf>
    <xf numFmtId="38" fontId="3" fillId="0" borderId="0" xfId="0" applyNumberFormat="1" applyFont="1" applyFill="1" applyBorder="1" applyAlignment="1">
      <alignment horizontal="center" vertical="center"/>
    </xf>
    <xf numFmtId="38" fontId="3" fillId="0" borderId="1" xfId="0" applyNumberFormat="1" applyFont="1" applyFill="1" applyBorder="1" applyAlignment="1" applyProtection="1">
      <alignment horizontal="distributed" vertical="center" justifyLastLine="1"/>
    </xf>
    <xf numFmtId="38" fontId="3" fillId="0" borderId="2" xfId="0" applyNumberFormat="1" applyFont="1" applyFill="1" applyBorder="1" applyAlignment="1" applyProtection="1">
      <alignment horizontal="distributed" vertical="center" wrapText="1" justifyLastLine="1"/>
    </xf>
    <xf numFmtId="176" fontId="4" fillId="0" borderId="0" xfId="0" applyNumberFormat="1" applyFont="1" applyFill="1" applyAlignment="1"/>
    <xf numFmtId="38" fontId="4" fillId="0" borderId="0" xfId="0" applyNumberFormat="1" applyFont="1" applyFill="1" applyAlignment="1"/>
    <xf numFmtId="0" fontId="6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distributed" vertical="center"/>
    </xf>
    <xf numFmtId="0" fontId="7" fillId="0" borderId="0" xfId="0" applyFont="1" applyFill="1" applyAlignment="1" applyProtection="1">
      <alignment horizontal="distributed" vertical="center"/>
    </xf>
    <xf numFmtId="176" fontId="5" fillId="0" borderId="0" xfId="0" applyNumberFormat="1" applyFont="1" applyFill="1" applyAlignment="1"/>
    <xf numFmtId="0" fontId="7" fillId="0" borderId="5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38" fontId="5" fillId="0" borderId="0" xfId="0" applyNumberFormat="1" applyFont="1" applyFill="1" applyAlignment="1"/>
    <xf numFmtId="0" fontId="7" fillId="0" borderId="0" xfId="0" quotePrefix="1" applyFont="1" applyFill="1" applyAlignment="1" applyProtection="1">
      <alignment horizontal="distributed" vertical="center"/>
    </xf>
    <xf numFmtId="0" fontId="7" fillId="0" borderId="0" xfId="0" quotePrefix="1" applyFont="1" applyFill="1" applyBorder="1" applyAlignment="1" applyProtection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7" xfId="0" applyFont="1" applyFill="1" applyBorder="1" applyAlignment="1" applyProtection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6" xfId="0" applyFont="1" applyFill="1" applyBorder="1" applyAlignment="1" applyProtection="1">
      <alignment horizontal="distributed" vertical="center"/>
    </xf>
    <xf numFmtId="0" fontId="5" fillId="0" borderId="0" xfId="0" applyFont="1" applyFill="1" applyAlignment="1"/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0" fillId="0" borderId="0" xfId="0" applyFill="1"/>
    <xf numFmtId="38" fontId="0" fillId="0" borderId="0" xfId="0" applyNumberFormat="1" applyFill="1"/>
    <xf numFmtId="38" fontId="4" fillId="0" borderId="3" xfId="0" applyNumberFormat="1" applyFont="1" applyFill="1" applyBorder="1" applyAlignment="1" applyProtection="1"/>
    <xf numFmtId="38" fontId="4" fillId="0" borderId="10" xfId="65" applyNumberFormat="1" applyFont="1" applyBorder="1" applyAlignment="1">
      <alignment horizontal="right" vertical="center" wrapText="1"/>
    </xf>
    <xf numFmtId="38" fontId="4" fillId="0" borderId="11" xfId="65" applyNumberFormat="1" applyFont="1" applyBorder="1" applyAlignment="1">
      <alignment horizontal="right" vertical="center" wrapText="1"/>
    </xf>
    <xf numFmtId="38" fontId="4" fillId="0" borderId="4" xfId="65" applyNumberFormat="1" applyFont="1" applyBorder="1" applyAlignment="1">
      <alignment horizontal="right" vertical="center" wrapText="1"/>
    </xf>
    <xf numFmtId="38" fontId="4" fillId="0" borderId="0" xfId="65" applyNumberFormat="1" applyFont="1" applyAlignment="1">
      <alignment horizontal="right" vertical="center" wrapText="1"/>
    </xf>
    <xf numFmtId="38" fontId="3" fillId="0" borderId="4" xfId="65" applyNumberFormat="1" applyFont="1" applyBorder="1" applyAlignment="1">
      <alignment horizontal="right" vertical="center" wrapText="1"/>
    </xf>
    <xf numFmtId="38" fontId="3" fillId="0" borderId="0" xfId="65" applyNumberFormat="1" applyFont="1" applyAlignment="1">
      <alignment horizontal="right" vertical="center" wrapText="1"/>
    </xf>
    <xf numFmtId="38" fontId="3" fillId="0" borderId="7" xfId="65" applyNumberFormat="1" applyFont="1" applyBorder="1" applyAlignment="1">
      <alignment horizontal="right" vertical="center" wrapText="1"/>
    </xf>
    <xf numFmtId="38" fontId="3" fillId="0" borderId="6" xfId="65" applyNumberFormat="1" applyFont="1" applyBorder="1" applyAlignment="1">
      <alignment horizontal="right" vertical="center" wrapText="1"/>
    </xf>
    <xf numFmtId="38" fontId="4" fillId="0" borderId="10" xfId="0" applyNumberFormat="1" applyFont="1" applyFill="1" applyBorder="1" applyAlignment="1" applyProtection="1"/>
    <xf numFmtId="38" fontId="4" fillId="0" borderId="10" xfId="66" applyNumberFormat="1" applyFont="1" applyBorder="1" applyAlignment="1">
      <alignment horizontal="right" vertical="center" wrapText="1"/>
    </xf>
    <xf numFmtId="38" fontId="4" fillId="0" borderId="12" xfId="0" applyNumberFormat="1" applyFont="1" applyFill="1" applyBorder="1" applyAlignment="1" applyProtection="1"/>
    <xf numFmtId="38" fontId="4" fillId="0" borderId="4" xfId="0" applyNumberFormat="1" applyFont="1" applyFill="1" applyBorder="1" applyAlignment="1" applyProtection="1"/>
    <xf numFmtId="38" fontId="4" fillId="0" borderId="4" xfId="66" applyNumberFormat="1" applyFont="1" applyBorder="1" applyAlignment="1">
      <alignment horizontal="right" vertical="center" wrapText="1"/>
    </xf>
    <xf numFmtId="38" fontId="3" fillId="0" borderId="4" xfId="66" applyNumberFormat="1" applyFont="1" applyBorder="1" applyAlignment="1">
      <alignment horizontal="right" vertical="center" wrapText="1"/>
    </xf>
    <xf numFmtId="38" fontId="5" fillId="0" borderId="3" xfId="0" applyNumberFormat="1" applyFont="1" applyFill="1" applyBorder="1" applyAlignment="1" applyProtection="1">
      <protection locked="0"/>
    </xf>
    <xf numFmtId="38" fontId="5" fillId="0" borderId="3" xfId="0" applyNumberFormat="1" applyFont="1" applyFill="1" applyBorder="1" applyAlignment="1" applyProtection="1">
      <alignment horizontal="right"/>
      <protection locked="0"/>
    </xf>
    <xf numFmtId="38" fontId="5" fillId="0" borderId="3" xfId="0" applyNumberFormat="1" applyFont="1" applyFill="1" applyBorder="1" applyAlignment="1" applyProtection="1">
      <alignment vertical="center"/>
      <protection locked="0"/>
    </xf>
    <xf numFmtId="38" fontId="4" fillId="0" borderId="7" xfId="0" applyNumberFormat="1" applyFont="1" applyFill="1" applyBorder="1" applyAlignment="1" applyProtection="1"/>
    <xf numFmtId="38" fontId="3" fillId="0" borderId="7" xfId="66" applyNumberFormat="1" applyFont="1" applyBorder="1" applyAlignment="1">
      <alignment horizontal="right" vertical="center" wrapText="1"/>
    </xf>
    <xf numFmtId="38" fontId="5" fillId="0" borderId="8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distributed" vertical="center"/>
    </xf>
    <xf numFmtId="38" fontId="2" fillId="0" borderId="0" xfId="0" applyNumberFormat="1" applyFont="1" applyFill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distributed" vertical="center"/>
    </xf>
    <xf numFmtId="0" fontId="6" fillId="0" borderId="11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38" fontId="3" fillId="0" borderId="14" xfId="0" applyNumberFormat="1" applyFont="1" applyFill="1" applyBorder="1" applyAlignment="1" applyProtection="1">
      <alignment horizontal="distributed" vertical="center" justifyLastLine="1"/>
    </xf>
    <xf numFmtId="38" fontId="3" fillId="0" borderId="15" xfId="0" applyNumberFormat="1" applyFont="1" applyFill="1" applyBorder="1" applyAlignment="1" applyProtection="1">
      <alignment horizontal="distributed" vertical="center" justifyLastLine="1"/>
    </xf>
    <xf numFmtId="38" fontId="3" fillId="0" borderId="15" xfId="0" quotePrefix="1" applyNumberFormat="1" applyFont="1" applyFill="1" applyBorder="1" applyAlignment="1" applyProtection="1">
      <alignment horizontal="distributed" vertical="center" justifyLastLine="1"/>
    </xf>
    <xf numFmtId="38" fontId="3" fillId="0" borderId="16" xfId="0" quotePrefix="1" applyNumberFormat="1" applyFont="1" applyFill="1" applyBorder="1" applyAlignment="1" applyProtection="1">
      <alignment horizontal="distributed" vertical="center" justifyLastLine="1"/>
    </xf>
    <xf numFmtId="0" fontId="0" fillId="0" borderId="17" xfId="0" applyFont="1" applyFill="1" applyBorder="1" applyAlignment="1" applyProtection="1">
      <alignment vertical="distributed" wrapText="1"/>
    </xf>
    <xf numFmtId="0" fontId="3" fillId="0" borderId="18" xfId="0" applyFont="1" applyFill="1" applyBorder="1" applyAlignment="1">
      <alignment vertical="distributed"/>
    </xf>
    <xf numFmtId="0" fontId="3" fillId="0" borderId="19" xfId="0" applyFont="1" applyFill="1" applyBorder="1" applyAlignment="1">
      <alignment vertical="distributed"/>
    </xf>
    <xf numFmtId="0" fontId="3" fillId="0" borderId="20" xfId="0" applyFont="1" applyFill="1" applyBorder="1" applyAlignment="1">
      <alignment vertical="distributed"/>
    </xf>
    <xf numFmtId="0" fontId="3" fillId="0" borderId="21" xfId="0" applyFont="1" applyFill="1" applyBorder="1" applyAlignment="1">
      <alignment vertical="distributed"/>
    </xf>
    <xf numFmtId="0" fontId="3" fillId="0" borderId="22" xfId="0" applyFont="1" applyFill="1" applyBorder="1" applyAlignment="1">
      <alignment vertical="distributed"/>
    </xf>
    <xf numFmtId="38" fontId="3" fillId="0" borderId="2" xfId="0" applyNumberFormat="1" applyFont="1" applyFill="1" applyBorder="1" applyAlignment="1" applyProtection="1">
      <alignment horizontal="distributed" vertical="center" justifyLastLine="1"/>
    </xf>
    <xf numFmtId="38" fontId="3" fillId="0" borderId="23" xfId="0" quotePrefix="1" applyNumberFormat="1" applyFont="1" applyFill="1" applyBorder="1" applyAlignment="1" applyProtection="1">
      <alignment horizontal="distributed" vertical="center" justifyLastLine="1"/>
    </xf>
    <xf numFmtId="0" fontId="6" fillId="0" borderId="0" xfId="0" applyFont="1" applyFill="1" applyAlignment="1" applyProtection="1">
      <alignment horizontal="distributed" vertical="center"/>
    </xf>
    <xf numFmtId="0" fontId="6" fillId="0" borderId="4" xfId="0" applyFont="1" applyFill="1" applyBorder="1" applyAlignment="1" applyProtection="1">
      <alignment horizontal="distributed" vertical="center"/>
    </xf>
    <xf numFmtId="38" fontId="3" fillId="0" borderId="10" xfId="0" applyNumberFormat="1" applyFont="1" applyFill="1" applyBorder="1" applyAlignment="1" applyProtection="1">
      <alignment horizontal="distributed" vertical="center" justifyLastLine="1"/>
    </xf>
    <xf numFmtId="38" fontId="3" fillId="0" borderId="24" xfId="0" applyNumberFormat="1" applyFont="1" applyFill="1" applyBorder="1" applyAlignment="1" applyProtection="1">
      <alignment horizontal="distributed" vertical="center" justifyLastLine="1"/>
    </xf>
    <xf numFmtId="38" fontId="3" fillId="0" borderId="12" xfId="0" applyNumberFormat="1" applyFont="1" applyFill="1" applyBorder="1" applyAlignment="1" applyProtection="1">
      <alignment horizontal="distributed" vertical="center" justifyLastLine="1"/>
    </xf>
    <xf numFmtId="38" fontId="3" fillId="0" borderId="25" xfId="0" applyNumberFormat="1" applyFont="1" applyFill="1" applyBorder="1" applyAlignment="1" applyProtection="1">
      <alignment horizontal="distributed" vertical="center" justifyLastLine="1"/>
    </xf>
    <xf numFmtId="38" fontId="3" fillId="0" borderId="26" xfId="0" applyNumberFormat="1" applyFont="1" applyFill="1" applyBorder="1" applyAlignment="1" applyProtection="1">
      <alignment horizontal="distributed" vertical="center" justifyLastLine="1"/>
    </xf>
    <xf numFmtId="38" fontId="5" fillId="0" borderId="0" xfId="0" applyNumberFormat="1" applyFont="1" applyFill="1" applyAlignment="1">
      <alignment horizontal="left"/>
    </xf>
    <xf numFmtId="0" fontId="5" fillId="0" borderId="27" xfId="0" applyFont="1" applyFill="1" applyBorder="1" applyAlignment="1">
      <alignment horizontal="left"/>
    </xf>
    <xf numFmtId="0" fontId="0" fillId="0" borderId="28" xfId="0" applyFont="1" applyFill="1" applyBorder="1" applyAlignment="1" applyProtection="1">
      <alignment vertical="distributed" wrapText="1"/>
    </xf>
    <xf numFmtId="0" fontId="3" fillId="0" borderId="28" xfId="0" applyFont="1" applyFill="1" applyBorder="1" applyAlignment="1">
      <alignment vertical="distributed"/>
    </xf>
    <xf numFmtId="0" fontId="3" fillId="0" borderId="29" xfId="0" applyFont="1" applyFill="1" applyBorder="1" applyAlignment="1">
      <alignment vertical="distributed"/>
    </xf>
    <xf numFmtId="0" fontId="3" fillId="0" borderId="30" xfId="0" applyFont="1" applyFill="1" applyBorder="1" applyAlignment="1">
      <alignment vertical="distributed"/>
    </xf>
    <xf numFmtId="0" fontId="3" fillId="0" borderId="31" xfId="0" applyFont="1" applyFill="1" applyBorder="1" applyAlignment="1">
      <alignment vertical="distributed"/>
    </xf>
    <xf numFmtId="0" fontId="3" fillId="0" borderId="32" xfId="0" applyFont="1" applyFill="1" applyBorder="1" applyAlignment="1">
      <alignment vertical="distributed"/>
    </xf>
    <xf numFmtId="0" fontId="3" fillId="0" borderId="33" xfId="0" applyFont="1" applyFill="1" applyBorder="1" applyAlignment="1">
      <alignment vertical="distributed"/>
    </xf>
  </cellXfs>
  <cellStyles count="85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タイトル 3" xfId="50" xr:uid="{00000000-0005-0000-0000-000031000000}"/>
    <cellStyle name="チェック セル 2" xfId="51" xr:uid="{00000000-0005-0000-0000-000032000000}"/>
    <cellStyle name="チェック セル 3" xfId="52" xr:uid="{00000000-0005-0000-0000-000033000000}"/>
    <cellStyle name="どちらでもない 2" xfId="53" xr:uid="{00000000-0005-0000-0000-000034000000}"/>
    <cellStyle name="どちらでもない 3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 2" xfId="57" xr:uid="{00000000-0005-0000-0000-000038000000}"/>
    <cellStyle name="リンク セル 3" xfId="58" xr:uid="{00000000-0005-0000-0000-000039000000}"/>
    <cellStyle name="悪い 2" xfId="59" xr:uid="{00000000-0005-0000-0000-00003A000000}"/>
    <cellStyle name="悪い 3" xfId="60" xr:uid="{00000000-0005-0000-0000-00003B000000}"/>
    <cellStyle name="計算 2" xfId="61" xr:uid="{00000000-0005-0000-0000-00003C000000}"/>
    <cellStyle name="計算 3" xfId="62" xr:uid="{00000000-0005-0000-0000-00003D000000}"/>
    <cellStyle name="警告文 2" xfId="63" xr:uid="{00000000-0005-0000-0000-00003E000000}"/>
    <cellStyle name="警告文 3" xfId="64" xr:uid="{00000000-0005-0000-0000-00003F000000}"/>
    <cellStyle name="桁区切り 2" xfId="65" xr:uid="{00000000-0005-0000-0000-000040000000}"/>
    <cellStyle name="桁区切り 3" xfId="66" xr:uid="{00000000-0005-0000-0000-000041000000}"/>
    <cellStyle name="見出し 1 2" xfId="67" xr:uid="{00000000-0005-0000-0000-000042000000}"/>
    <cellStyle name="見出し 1 3" xfId="68" xr:uid="{00000000-0005-0000-0000-000043000000}"/>
    <cellStyle name="見出し 2 2" xfId="69" xr:uid="{00000000-0005-0000-0000-000044000000}"/>
    <cellStyle name="見出し 2 3" xfId="70" xr:uid="{00000000-0005-0000-0000-000045000000}"/>
    <cellStyle name="見出し 3 2" xfId="71" xr:uid="{00000000-0005-0000-0000-000046000000}"/>
    <cellStyle name="見出し 3 3" xfId="72" xr:uid="{00000000-0005-0000-0000-000047000000}"/>
    <cellStyle name="見出し 4 2" xfId="73" xr:uid="{00000000-0005-0000-0000-000048000000}"/>
    <cellStyle name="見出し 4 3" xfId="74" xr:uid="{00000000-0005-0000-0000-000049000000}"/>
    <cellStyle name="集計 2" xfId="75" xr:uid="{00000000-0005-0000-0000-00004A000000}"/>
    <cellStyle name="集計 3" xfId="76" xr:uid="{00000000-0005-0000-0000-00004B000000}"/>
    <cellStyle name="出力 2" xfId="77" xr:uid="{00000000-0005-0000-0000-00004C000000}"/>
    <cellStyle name="出力 3" xfId="78" xr:uid="{00000000-0005-0000-0000-00004D000000}"/>
    <cellStyle name="説明文 2" xfId="79" xr:uid="{00000000-0005-0000-0000-00004E000000}"/>
    <cellStyle name="説明文 3" xfId="80" xr:uid="{00000000-0005-0000-0000-00004F000000}"/>
    <cellStyle name="入力 2" xfId="81" xr:uid="{00000000-0005-0000-0000-000050000000}"/>
    <cellStyle name="入力 3" xfId="82" xr:uid="{00000000-0005-0000-0000-000051000000}"/>
    <cellStyle name="標準" xfId="0" builtinId="0"/>
    <cellStyle name="良い 2" xfId="83" xr:uid="{00000000-0005-0000-0000-000053000000}"/>
    <cellStyle name="良い 3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X70"/>
  <sheetViews>
    <sheetView tabSelected="1" view="pageBreakPreview" zoomScaleNormal="100" workbookViewId="0">
      <pane xSplit="4" ySplit="6" topLeftCell="E7" activePane="bottomRight" state="frozen"/>
      <selection pane="topRight" activeCell="B1" sqref="B1"/>
      <selection pane="bottomLeft" activeCell="A8" sqref="A8"/>
      <selection pane="bottomRight" activeCell="E7" sqref="E7"/>
    </sheetView>
  </sheetViews>
  <sheetFormatPr defaultColWidth="9.109375" defaultRowHeight="12" x14ac:dyDescent="0.15"/>
  <cols>
    <col min="1" max="1" width="3.6640625" style="2" customWidth="1"/>
    <col min="2" max="3" width="2.6640625" style="1" customWidth="1"/>
    <col min="4" max="4" width="15.33203125" style="1" bestFit="1" customWidth="1"/>
    <col min="5" max="6" width="11.88671875" style="2" customWidth="1"/>
    <col min="7" max="11" width="10.6640625" style="2" customWidth="1"/>
    <col min="12" max="12" width="2.6640625" style="2" customWidth="1"/>
    <col min="13" max="14" width="11.6640625" style="2" customWidth="1"/>
    <col min="15" max="19" width="10.6640625" style="2" customWidth="1"/>
    <col min="20" max="21" width="2.6640625" style="2" customWidth="1"/>
    <col min="22" max="22" width="15.33203125" style="2" bestFit="1" customWidth="1"/>
    <col min="23" max="16384" width="9.109375" style="2"/>
  </cols>
  <sheetData>
    <row r="1" spans="2:24" x14ac:dyDescent="0.15">
      <c r="B1" s="34" t="s">
        <v>69</v>
      </c>
      <c r="M1" s="35" t="s">
        <v>70</v>
      </c>
    </row>
    <row r="2" spans="2:24" s="4" customFormat="1" ht="14.4" x14ac:dyDescent="0.15">
      <c r="B2" s="3"/>
      <c r="C2" s="3"/>
      <c r="D2" s="3"/>
      <c r="E2" s="57" t="s">
        <v>61</v>
      </c>
      <c r="F2" s="57"/>
      <c r="G2" s="57"/>
      <c r="H2" s="57"/>
      <c r="I2" s="57"/>
      <c r="J2" s="57"/>
      <c r="K2" s="3"/>
      <c r="M2" s="5"/>
      <c r="N2" s="58" t="s">
        <v>71</v>
      </c>
      <c r="O2" s="58"/>
      <c r="P2" s="58"/>
      <c r="Q2" s="58"/>
      <c r="R2" s="58"/>
      <c r="S2" s="58"/>
      <c r="T2" s="5"/>
    </row>
    <row r="3" spans="2:24" s="7" customFormat="1" ht="15" thickBot="1" x14ac:dyDescent="0.2">
      <c r="B3" s="3"/>
      <c r="C3" s="3"/>
      <c r="D3" s="3"/>
      <c r="E3" s="6"/>
      <c r="F3" s="6"/>
      <c r="G3" s="6"/>
      <c r="H3" s="6"/>
      <c r="I3" s="6"/>
      <c r="J3" s="6"/>
      <c r="K3" s="6"/>
      <c r="M3" s="6"/>
      <c r="N3" s="6"/>
      <c r="O3" s="6"/>
      <c r="P3" s="6"/>
      <c r="Q3" s="6"/>
      <c r="R3" s="6"/>
      <c r="S3" s="6"/>
      <c r="T3" s="6"/>
    </row>
    <row r="4" spans="2:24" s="7" customFormat="1" ht="11.25" customHeight="1" x14ac:dyDescent="0.15">
      <c r="B4" s="83" t="s">
        <v>73</v>
      </c>
      <c r="C4" s="84"/>
      <c r="D4" s="85"/>
      <c r="E4" s="62" t="s">
        <v>38</v>
      </c>
      <c r="F4" s="63"/>
      <c r="G4" s="63"/>
      <c r="H4" s="63"/>
      <c r="I4" s="63"/>
      <c r="J4" s="63"/>
      <c r="K4" s="63"/>
      <c r="L4" s="6"/>
      <c r="M4" s="63" t="s">
        <v>35</v>
      </c>
      <c r="N4" s="64"/>
      <c r="O4" s="64"/>
      <c r="P4" s="64"/>
      <c r="Q4" s="64"/>
      <c r="R4" s="64"/>
      <c r="S4" s="65"/>
      <c r="T4" s="66" t="s">
        <v>72</v>
      </c>
      <c r="U4" s="67"/>
      <c r="V4" s="67"/>
    </row>
    <row r="5" spans="2:24" s="7" customFormat="1" ht="11.25" customHeight="1" x14ac:dyDescent="0.15">
      <c r="B5" s="86"/>
      <c r="C5" s="86"/>
      <c r="D5" s="87"/>
      <c r="E5" s="78" t="s">
        <v>38</v>
      </c>
      <c r="F5" s="78" t="s">
        <v>39</v>
      </c>
      <c r="G5" s="72" t="s">
        <v>40</v>
      </c>
      <c r="H5" s="80"/>
      <c r="I5" s="72" t="s">
        <v>36</v>
      </c>
      <c r="J5" s="73"/>
      <c r="K5" s="73"/>
      <c r="L5" s="8"/>
      <c r="M5" s="76" t="s">
        <v>41</v>
      </c>
      <c r="N5" s="78" t="s">
        <v>42</v>
      </c>
      <c r="O5" s="72" t="s">
        <v>43</v>
      </c>
      <c r="P5" s="80"/>
      <c r="Q5" s="72" t="s">
        <v>36</v>
      </c>
      <c r="R5" s="73"/>
      <c r="S5" s="73"/>
      <c r="T5" s="68"/>
      <c r="U5" s="69"/>
      <c r="V5" s="69"/>
      <c r="W5" s="7" t="s">
        <v>66</v>
      </c>
    </row>
    <row r="6" spans="2:24" s="7" customFormat="1" ht="24" x14ac:dyDescent="0.15">
      <c r="B6" s="88"/>
      <c r="C6" s="88"/>
      <c r="D6" s="89"/>
      <c r="E6" s="79"/>
      <c r="F6" s="79"/>
      <c r="G6" s="9" t="s">
        <v>0</v>
      </c>
      <c r="H6" s="9" t="s">
        <v>1</v>
      </c>
      <c r="I6" s="9" t="s">
        <v>0</v>
      </c>
      <c r="J6" s="9" t="s">
        <v>1</v>
      </c>
      <c r="K6" s="10" t="s">
        <v>37</v>
      </c>
      <c r="L6" s="8"/>
      <c r="M6" s="77"/>
      <c r="N6" s="79"/>
      <c r="O6" s="9" t="s">
        <v>0</v>
      </c>
      <c r="P6" s="9" t="s">
        <v>1</v>
      </c>
      <c r="Q6" s="9" t="s">
        <v>0</v>
      </c>
      <c r="R6" s="9" t="s">
        <v>1</v>
      </c>
      <c r="S6" s="10" t="s">
        <v>37</v>
      </c>
      <c r="T6" s="70"/>
      <c r="U6" s="71"/>
      <c r="V6" s="71"/>
      <c r="W6" s="7" t="s">
        <v>62</v>
      </c>
      <c r="X6" s="7" t="s">
        <v>67</v>
      </c>
    </row>
    <row r="7" spans="2:24" s="12" customFormat="1" ht="15" customHeight="1" x14ac:dyDescent="0.15">
      <c r="B7" s="74" t="s">
        <v>2</v>
      </c>
      <c r="C7" s="74"/>
      <c r="D7" s="75"/>
      <c r="E7" s="36">
        <f>SUM(F7:K7)</f>
        <v>85535</v>
      </c>
      <c r="F7" s="37">
        <v>84624</v>
      </c>
      <c r="G7" s="37">
        <v>364</v>
      </c>
      <c r="H7" s="37">
        <v>162</v>
      </c>
      <c r="I7" s="37">
        <v>86</v>
      </c>
      <c r="J7" s="37">
        <v>144</v>
      </c>
      <c r="K7" s="38">
        <v>155</v>
      </c>
      <c r="L7" s="11"/>
      <c r="M7" s="45">
        <f>SUM(N7:S7)</f>
        <v>9855</v>
      </c>
      <c r="N7" s="46">
        <v>9786</v>
      </c>
      <c r="O7" s="46">
        <v>36</v>
      </c>
      <c r="P7" s="46">
        <v>14</v>
      </c>
      <c r="Q7" s="46">
        <v>5</v>
      </c>
      <c r="R7" s="46">
        <v>8</v>
      </c>
      <c r="S7" s="47">
        <v>6</v>
      </c>
      <c r="T7" s="59" t="str">
        <f>B7</f>
        <v>窃盗総数</v>
      </c>
      <c r="U7" s="60"/>
      <c r="V7" s="60"/>
      <c r="W7" s="11">
        <f>SUM(F7:K7)-E7</f>
        <v>0</v>
      </c>
      <c r="X7" s="11">
        <f>SUM(N7:S7)-M7</f>
        <v>0</v>
      </c>
    </row>
    <row r="8" spans="2:24" s="12" customFormat="1" ht="15" customHeight="1" x14ac:dyDescent="0.15">
      <c r="B8" s="13"/>
      <c r="C8" s="74" t="s">
        <v>3</v>
      </c>
      <c r="D8" s="75"/>
      <c r="E8" s="36">
        <f t="shared" ref="E8:E56" si="0">SUM(F8:K8)</f>
        <v>5381</v>
      </c>
      <c r="F8" s="39">
        <v>5024</v>
      </c>
      <c r="G8" s="39">
        <v>120</v>
      </c>
      <c r="H8" s="39">
        <v>50</v>
      </c>
      <c r="I8" s="39">
        <v>43</v>
      </c>
      <c r="J8" s="39">
        <v>75</v>
      </c>
      <c r="K8" s="40">
        <v>69</v>
      </c>
      <c r="L8" s="11"/>
      <c r="M8" s="48">
        <f t="shared" ref="M8:M56" si="1">SUM(N8:S8)</f>
        <v>358</v>
      </c>
      <c r="N8" s="49">
        <v>343</v>
      </c>
      <c r="O8" s="49">
        <v>5</v>
      </c>
      <c r="P8" s="49">
        <v>1</v>
      </c>
      <c r="Q8" s="49">
        <v>5</v>
      </c>
      <c r="R8" s="49">
        <v>3</v>
      </c>
      <c r="S8" s="36">
        <v>1</v>
      </c>
      <c r="T8" s="14"/>
      <c r="U8" s="61" t="str">
        <f>C8</f>
        <v>侵入盗</v>
      </c>
      <c r="V8" s="61"/>
      <c r="W8" s="11">
        <f t="shared" ref="W8:W56" si="2">SUM(F8:K8)-E8</f>
        <v>0</v>
      </c>
      <c r="X8" s="11">
        <f t="shared" ref="X8:X56" si="3">SUM(N8:S8)-M8</f>
        <v>0</v>
      </c>
    </row>
    <row r="9" spans="2:24" s="21" customFormat="1" x14ac:dyDescent="0.15">
      <c r="B9" s="15"/>
      <c r="C9" s="15"/>
      <c r="D9" s="16" t="s">
        <v>45</v>
      </c>
      <c r="E9" s="36">
        <f t="shared" si="0"/>
        <v>1512</v>
      </c>
      <c r="F9" s="41">
        <v>1412</v>
      </c>
      <c r="G9" s="41">
        <v>28</v>
      </c>
      <c r="H9" s="41">
        <v>17</v>
      </c>
      <c r="I9" s="41">
        <v>17</v>
      </c>
      <c r="J9" s="41">
        <v>19</v>
      </c>
      <c r="K9" s="42">
        <v>19</v>
      </c>
      <c r="L9" s="17"/>
      <c r="M9" s="48">
        <f t="shared" si="1"/>
        <v>123</v>
      </c>
      <c r="N9" s="50">
        <v>120</v>
      </c>
      <c r="O9" s="50">
        <v>2</v>
      </c>
      <c r="P9" s="50">
        <v>1</v>
      </c>
      <c r="Q9" s="50">
        <v>0</v>
      </c>
      <c r="R9" s="50">
        <v>0</v>
      </c>
      <c r="S9" s="51">
        <v>0</v>
      </c>
      <c r="T9" s="18"/>
      <c r="U9" s="19"/>
      <c r="V9" s="20" t="str">
        <f>D9</f>
        <v>空き巣</v>
      </c>
      <c r="W9" s="11">
        <f t="shared" si="2"/>
        <v>0</v>
      </c>
      <c r="X9" s="11">
        <f t="shared" si="3"/>
        <v>0</v>
      </c>
    </row>
    <row r="10" spans="2:24" s="21" customFormat="1" x14ac:dyDescent="0.15">
      <c r="B10" s="15"/>
      <c r="C10" s="15"/>
      <c r="D10" s="16" t="s">
        <v>46</v>
      </c>
      <c r="E10" s="36">
        <f t="shared" si="0"/>
        <v>339</v>
      </c>
      <c r="F10" s="41">
        <v>304</v>
      </c>
      <c r="G10" s="41">
        <v>8</v>
      </c>
      <c r="H10" s="41">
        <v>3</v>
      </c>
      <c r="I10" s="41">
        <v>9</v>
      </c>
      <c r="J10" s="41">
        <v>7</v>
      </c>
      <c r="K10" s="42">
        <v>8</v>
      </c>
      <c r="L10" s="17"/>
      <c r="M10" s="48">
        <f t="shared" si="1"/>
        <v>28</v>
      </c>
      <c r="N10" s="50">
        <v>22</v>
      </c>
      <c r="O10" s="50">
        <v>0</v>
      </c>
      <c r="P10" s="50">
        <v>0</v>
      </c>
      <c r="Q10" s="50">
        <v>5</v>
      </c>
      <c r="R10" s="50">
        <v>1</v>
      </c>
      <c r="S10" s="51">
        <v>0</v>
      </c>
      <c r="T10" s="18"/>
      <c r="U10" s="19"/>
      <c r="V10" s="20" t="str">
        <f t="shared" ref="V10:V24" si="4">D10</f>
        <v>忍込み</v>
      </c>
      <c r="W10" s="11">
        <f t="shared" si="2"/>
        <v>0</v>
      </c>
      <c r="X10" s="11">
        <f t="shared" si="3"/>
        <v>0</v>
      </c>
    </row>
    <row r="11" spans="2:24" s="21" customFormat="1" x14ac:dyDescent="0.15">
      <c r="B11" s="15"/>
      <c r="C11" s="15"/>
      <c r="D11" s="16" t="s">
        <v>4</v>
      </c>
      <c r="E11" s="36">
        <f t="shared" si="0"/>
        <v>174</v>
      </c>
      <c r="F11" s="41">
        <v>169</v>
      </c>
      <c r="G11" s="41">
        <v>3</v>
      </c>
      <c r="H11" s="41">
        <v>0</v>
      </c>
      <c r="I11" s="41">
        <v>0</v>
      </c>
      <c r="J11" s="41">
        <v>1</v>
      </c>
      <c r="K11" s="42">
        <v>1</v>
      </c>
      <c r="L11" s="17"/>
      <c r="M11" s="48">
        <f t="shared" si="1"/>
        <v>16</v>
      </c>
      <c r="N11" s="50">
        <v>15</v>
      </c>
      <c r="O11" s="50">
        <v>1</v>
      </c>
      <c r="P11" s="50">
        <v>0</v>
      </c>
      <c r="Q11" s="50">
        <v>0</v>
      </c>
      <c r="R11" s="50">
        <v>0</v>
      </c>
      <c r="S11" s="51">
        <v>0</v>
      </c>
      <c r="T11" s="18"/>
      <c r="U11" s="19"/>
      <c r="V11" s="20" t="str">
        <f t="shared" si="4"/>
        <v>居空き</v>
      </c>
      <c r="W11" s="11">
        <f t="shared" si="2"/>
        <v>0</v>
      </c>
      <c r="X11" s="11">
        <f t="shared" si="3"/>
        <v>0</v>
      </c>
    </row>
    <row r="12" spans="2:24" s="21" customFormat="1" x14ac:dyDescent="0.15">
      <c r="B12" s="15"/>
      <c r="C12" s="15"/>
      <c r="D12" s="16" t="s">
        <v>47</v>
      </c>
      <c r="E12" s="36">
        <f t="shared" si="0"/>
        <v>1</v>
      </c>
      <c r="F12" s="41">
        <v>1</v>
      </c>
      <c r="G12" s="41">
        <v>0</v>
      </c>
      <c r="H12" s="41">
        <v>0</v>
      </c>
      <c r="I12" s="41">
        <v>0</v>
      </c>
      <c r="J12" s="41">
        <v>0</v>
      </c>
      <c r="K12" s="42">
        <v>0</v>
      </c>
      <c r="L12" s="17"/>
      <c r="M12" s="48">
        <f t="shared" si="1"/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2">
        <v>0</v>
      </c>
      <c r="T12" s="18"/>
      <c r="U12" s="19"/>
      <c r="V12" s="20" t="str">
        <f t="shared" si="4"/>
        <v>ＡＴＭ破り</v>
      </c>
      <c r="W12" s="11">
        <f t="shared" si="2"/>
        <v>0</v>
      </c>
      <c r="X12" s="11">
        <f t="shared" si="3"/>
        <v>0</v>
      </c>
    </row>
    <row r="13" spans="2:24" s="21" customFormat="1" x14ac:dyDescent="0.15">
      <c r="B13" s="15"/>
      <c r="C13" s="15"/>
      <c r="D13" s="16" t="s">
        <v>5</v>
      </c>
      <c r="E13" s="36">
        <f t="shared" si="0"/>
        <v>161</v>
      </c>
      <c r="F13" s="41">
        <v>146</v>
      </c>
      <c r="G13" s="41">
        <v>6</v>
      </c>
      <c r="H13" s="41">
        <v>1</v>
      </c>
      <c r="I13" s="41">
        <v>0</v>
      </c>
      <c r="J13" s="41">
        <v>1</v>
      </c>
      <c r="K13" s="42">
        <v>7</v>
      </c>
      <c r="L13" s="17"/>
      <c r="M13" s="48">
        <f t="shared" si="1"/>
        <v>18</v>
      </c>
      <c r="N13" s="50">
        <v>18</v>
      </c>
      <c r="O13" s="50">
        <v>0</v>
      </c>
      <c r="P13" s="50">
        <v>0</v>
      </c>
      <c r="Q13" s="50">
        <v>0</v>
      </c>
      <c r="R13" s="50">
        <v>0</v>
      </c>
      <c r="S13" s="52">
        <v>0</v>
      </c>
      <c r="T13" s="18"/>
      <c r="U13" s="19"/>
      <c r="V13" s="20" t="str">
        <f t="shared" si="4"/>
        <v>金庫破り</v>
      </c>
      <c r="W13" s="11">
        <f t="shared" si="2"/>
        <v>0</v>
      </c>
      <c r="X13" s="11">
        <f t="shared" si="3"/>
        <v>0</v>
      </c>
    </row>
    <row r="14" spans="2:24" s="21" customFormat="1" x14ac:dyDescent="0.15">
      <c r="B14" s="15"/>
      <c r="C14" s="15"/>
      <c r="D14" s="16" t="s">
        <v>48</v>
      </c>
      <c r="E14" s="36">
        <f t="shared" si="0"/>
        <v>68</v>
      </c>
      <c r="F14" s="41">
        <v>65</v>
      </c>
      <c r="G14" s="41">
        <v>0</v>
      </c>
      <c r="H14" s="41">
        <v>1</v>
      </c>
      <c r="I14" s="41">
        <v>0</v>
      </c>
      <c r="J14" s="41">
        <v>1</v>
      </c>
      <c r="K14" s="42">
        <v>1</v>
      </c>
      <c r="L14" s="17"/>
      <c r="M14" s="48">
        <f t="shared" si="1"/>
        <v>8</v>
      </c>
      <c r="N14" s="50">
        <v>8</v>
      </c>
      <c r="O14" s="50">
        <v>0</v>
      </c>
      <c r="P14" s="50">
        <v>0</v>
      </c>
      <c r="Q14" s="50">
        <v>0</v>
      </c>
      <c r="R14" s="50">
        <v>0</v>
      </c>
      <c r="S14" s="52">
        <v>0</v>
      </c>
      <c r="T14" s="18"/>
      <c r="U14" s="19"/>
      <c r="V14" s="20" t="str">
        <f t="shared" si="4"/>
        <v>旅館荒し</v>
      </c>
      <c r="W14" s="11">
        <f t="shared" si="2"/>
        <v>0</v>
      </c>
      <c r="X14" s="11">
        <f t="shared" si="3"/>
        <v>0</v>
      </c>
    </row>
    <row r="15" spans="2:24" s="21" customFormat="1" x14ac:dyDescent="0.15">
      <c r="B15" s="15"/>
      <c r="C15" s="15"/>
      <c r="D15" s="22" t="s">
        <v>6</v>
      </c>
      <c r="E15" s="36">
        <f t="shared" si="0"/>
        <v>24</v>
      </c>
      <c r="F15" s="41">
        <v>23</v>
      </c>
      <c r="G15" s="41">
        <v>1</v>
      </c>
      <c r="H15" s="41">
        <v>0</v>
      </c>
      <c r="I15" s="41">
        <v>0</v>
      </c>
      <c r="J15" s="41">
        <v>0</v>
      </c>
      <c r="K15" s="42">
        <v>0</v>
      </c>
      <c r="L15" s="17"/>
      <c r="M15" s="48">
        <f t="shared" si="1"/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2">
        <v>0</v>
      </c>
      <c r="T15" s="18"/>
      <c r="U15" s="19"/>
      <c r="V15" s="23" t="str">
        <f t="shared" si="4"/>
        <v>官公署荒し</v>
      </c>
      <c r="W15" s="11">
        <f t="shared" si="2"/>
        <v>0</v>
      </c>
      <c r="X15" s="11">
        <f t="shared" si="3"/>
        <v>0</v>
      </c>
    </row>
    <row r="16" spans="2:24" s="21" customFormat="1" x14ac:dyDescent="0.15">
      <c r="B16" s="15"/>
      <c r="C16" s="15"/>
      <c r="D16" s="16" t="s">
        <v>7</v>
      </c>
      <c r="E16" s="36">
        <f t="shared" si="0"/>
        <v>101</v>
      </c>
      <c r="F16" s="41">
        <v>96</v>
      </c>
      <c r="G16" s="41">
        <v>0</v>
      </c>
      <c r="H16" s="41">
        <v>0</v>
      </c>
      <c r="I16" s="41">
        <v>1</v>
      </c>
      <c r="J16" s="41">
        <v>0</v>
      </c>
      <c r="K16" s="42">
        <v>4</v>
      </c>
      <c r="L16" s="17"/>
      <c r="M16" s="48">
        <f t="shared" si="1"/>
        <v>22</v>
      </c>
      <c r="N16" s="50">
        <v>22</v>
      </c>
      <c r="O16" s="50">
        <v>0</v>
      </c>
      <c r="P16" s="50">
        <v>0</v>
      </c>
      <c r="Q16" s="50">
        <v>0</v>
      </c>
      <c r="R16" s="50">
        <v>0</v>
      </c>
      <c r="S16" s="52">
        <v>0</v>
      </c>
      <c r="T16" s="18"/>
      <c r="U16" s="19"/>
      <c r="V16" s="20" t="str">
        <f t="shared" si="4"/>
        <v>学校荒し</v>
      </c>
      <c r="W16" s="11">
        <f t="shared" si="2"/>
        <v>0</v>
      </c>
      <c r="X16" s="11">
        <f t="shared" si="3"/>
        <v>0</v>
      </c>
    </row>
    <row r="17" spans="2:24" s="21" customFormat="1" x14ac:dyDescent="0.15">
      <c r="B17" s="15"/>
      <c r="C17" s="15"/>
      <c r="D17" s="16" t="s">
        <v>8</v>
      </c>
      <c r="E17" s="36">
        <f t="shared" si="0"/>
        <v>58</v>
      </c>
      <c r="F17" s="41">
        <v>49</v>
      </c>
      <c r="G17" s="41">
        <v>0</v>
      </c>
      <c r="H17" s="41">
        <v>3</v>
      </c>
      <c r="I17" s="41">
        <v>1</v>
      </c>
      <c r="J17" s="41">
        <v>2</v>
      </c>
      <c r="K17" s="42">
        <v>3</v>
      </c>
      <c r="L17" s="17"/>
      <c r="M17" s="48">
        <f t="shared" si="1"/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2">
        <v>0</v>
      </c>
      <c r="T17" s="18"/>
      <c r="U17" s="19"/>
      <c r="V17" s="20" t="str">
        <f t="shared" si="4"/>
        <v>病院荒し</v>
      </c>
      <c r="W17" s="11">
        <f t="shared" si="2"/>
        <v>0</v>
      </c>
      <c r="X17" s="11">
        <f t="shared" si="3"/>
        <v>0</v>
      </c>
    </row>
    <row r="18" spans="2:24" s="21" customFormat="1" x14ac:dyDescent="0.15">
      <c r="B18" s="15"/>
      <c r="C18" s="15"/>
      <c r="D18" s="16" t="s">
        <v>9</v>
      </c>
      <c r="E18" s="36">
        <f t="shared" si="0"/>
        <v>10</v>
      </c>
      <c r="F18" s="41">
        <v>9</v>
      </c>
      <c r="G18" s="41">
        <v>0</v>
      </c>
      <c r="H18" s="41">
        <v>0</v>
      </c>
      <c r="I18" s="41">
        <v>0</v>
      </c>
      <c r="J18" s="41">
        <v>1</v>
      </c>
      <c r="K18" s="42">
        <v>0</v>
      </c>
      <c r="L18" s="17"/>
      <c r="M18" s="48">
        <f t="shared" si="1"/>
        <v>1</v>
      </c>
      <c r="N18" s="50">
        <v>1</v>
      </c>
      <c r="O18" s="50">
        <v>0</v>
      </c>
      <c r="P18" s="50">
        <v>0</v>
      </c>
      <c r="Q18" s="50">
        <v>0</v>
      </c>
      <c r="R18" s="50">
        <v>0</v>
      </c>
      <c r="S18" s="52">
        <v>0</v>
      </c>
      <c r="T18" s="18"/>
      <c r="U18" s="19"/>
      <c r="V18" s="20" t="str">
        <f t="shared" si="4"/>
        <v>給油所荒し</v>
      </c>
      <c r="W18" s="11">
        <f t="shared" si="2"/>
        <v>0</v>
      </c>
      <c r="X18" s="11">
        <f t="shared" si="3"/>
        <v>0</v>
      </c>
    </row>
    <row r="19" spans="2:24" s="21" customFormat="1" x14ac:dyDescent="0.15">
      <c r="B19" s="15"/>
      <c r="C19" s="15"/>
      <c r="D19" s="16" t="s">
        <v>10</v>
      </c>
      <c r="E19" s="36">
        <f t="shared" si="0"/>
        <v>470</v>
      </c>
      <c r="F19" s="41">
        <v>445</v>
      </c>
      <c r="G19" s="41">
        <v>10</v>
      </c>
      <c r="H19" s="41">
        <v>0</v>
      </c>
      <c r="I19" s="41">
        <v>3</v>
      </c>
      <c r="J19" s="41">
        <v>7</v>
      </c>
      <c r="K19" s="42">
        <v>5</v>
      </c>
      <c r="L19" s="17"/>
      <c r="M19" s="48">
        <f t="shared" si="1"/>
        <v>15</v>
      </c>
      <c r="N19" s="50">
        <v>14</v>
      </c>
      <c r="O19" s="50">
        <v>0</v>
      </c>
      <c r="P19" s="50">
        <v>0</v>
      </c>
      <c r="Q19" s="50">
        <v>0</v>
      </c>
      <c r="R19" s="50">
        <v>0</v>
      </c>
      <c r="S19" s="52">
        <v>1</v>
      </c>
      <c r="T19" s="18"/>
      <c r="U19" s="19"/>
      <c r="V19" s="20" t="str">
        <f t="shared" si="4"/>
        <v>事務所荒し</v>
      </c>
      <c r="W19" s="11">
        <f t="shared" si="2"/>
        <v>0</v>
      </c>
      <c r="X19" s="11">
        <f t="shared" si="3"/>
        <v>0</v>
      </c>
    </row>
    <row r="20" spans="2:24" s="21" customFormat="1" x14ac:dyDescent="0.15">
      <c r="B20" s="15"/>
      <c r="C20" s="15"/>
      <c r="D20" s="16" t="s">
        <v>11</v>
      </c>
      <c r="E20" s="36">
        <f t="shared" si="0"/>
        <v>734</v>
      </c>
      <c r="F20" s="41">
        <v>677</v>
      </c>
      <c r="G20" s="41">
        <v>18</v>
      </c>
      <c r="H20" s="41">
        <v>5</v>
      </c>
      <c r="I20" s="41">
        <v>6</v>
      </c>
      <c r="J20" s="41">
        <v>16</v>
      </c>
      <c r="K20" s="42">
        <v>12</v>
      </c>
      <c r="L20" s="17"/>
      <c r="M20" s="48">
        <f t="shared" si="1"/>
        <v>51</v>
      </c>
      <c r="N20" s="50">
        <v>49</v>
      </c>
      <c r="O20" s="50">
        <v>0</v>
      </c>
      <c r="P20" s="50">
        <v>0</v>
      </c>
      <c r="Q20" s="50">
        <v>0</v>
      </c>
      <c r="R20" s="50">
        <v>2</v>
      </c>
      <c r="S20" s="52">
        <v>0</v>
      </c>
      <c r="T20" s="18"/>
      <c r="U20" s="19"/>
      <c r="V20" s="20" t="str">
        <f t="shared" si="4"/>
        <v>出店荒し</v>
      </c>
      <c r="W20" s="11">
        <f t="shared" si="2"/>
        <v>0</v>
      </c>
      <c r="X20" s="11">
        <f t="shared" si="3"/>
        <v>0</v>
      </c>
    </row>
    <row r="21" spans="2:24" s="21" customFormat="1" x14ac:dyDescent="0.15">
      <c r="B21" s="15"/>
      <c r="C21" s="15"/>
      <c r="D21" s="16" t="s">
        <v>12</v>
      </c>
      <c r="E21" s="36">
        <f t="shared" si="0"/>
        <v>101</v>
      </c>
      <c r="F21" s="41">
        <v>98</v>
      </c>
      <c r="G21" s="41">
        <v>2</v>
      </c>
      <c r="H21" s="41">
        <v>0</v>
      </c>
      <c r="I21" s="41">
        <v>0</v>
      </c>
      <c r="J21" s="41">
        <v>1</v>
      </c>
      <c r="K21" s="42">
        <v>0</v>
      </c>
      <c r="L21" s="17"/>
      <c r="M21" s="48">
        <f t="shared" si="1"/>
        <v>2</v>
      </c>
      <c r="N21" s="50">
        <v>2</v>
      </c>
      <c r="O21" s="50">
        <v>0</v>
      </c>
      <c r="P21" s="50">
        <v>0</v>
      </c>
      <c r="Q21" s="50">
        <v>0</v>
      </c>
      <c r="R21" s="50">
        <v>0</v>
      </c>
      <c r="S21" s="52">
        <v>0</v>
      </c>
      <c r="T21" s="18"/>
      <c r="U21" s="19"/>
      <c r="V21" s="20" t="str">
        <f t="shared" si="4"/>
        <v>工場荒し</v>
      </c>
      <c r="W21" s="11">
        <f t="shared" si="2"/>
        <v>0</v>
      </c>
      <c r="X21" s="11">
        <f t="shared" si="3"/>
        <v>0</v>
      </c>
    </row>
    <row r="22" spans="2:24" s="21" customFormat="1" x14ac:dyDescent="0.15">
      <c r="B22" s="15"/>
      <c r="C22" s="15"/>
      <c r="D22" s="16" t="s">
        <v>13</v>
      </c>
      <c r="E22" s="36">
        <f t="shared" si="0"/>
        <v>97</v>
      </c>
      <c r="F22" s="41">
        <v>94</v>
      </c>
      <c r="G22" s="41">
        <v>0</v>
      </c>
      <c r="H22" s="41">
        <v>0</v>
      </c>
      <c r="I22" s="41">
        <v>0</v>
      </c>
      <c r="J22" s="41">
        <v>2</v>
      </c>
      <c r="K22" s="42">
        <v>1</v>
      </c>
      <c r="L22" s="17"/>
      <c r="M22" s="48">
        <f t="shared" si="1"/>
        <v>10</v>
      </c>
      <c r="N22" s="50">
        <v>10</v>
      </c>
      <c r="O22" s="50">
        <v>0</v>
      </c>
      <c r="P22" s="50">
        <v>0</v>
      </c>
      <c r="Q22" s="50">
        <v>0</v>
      </c>
      <c r="R22" s="50">
        <v>0</v>
      </c>
      <c r="S22" s="51">
        <v>0</v>
      </c>
      <c r="T22" s="18"/>
      <c r="U22" s="19"/>
      <c r="V22" s="20" t="str">
        <f t="shared" si="4"/>
        <v>更衣室荒し</v>
      </c>
      <c r="W22" s="11">
        <f t="shared" si="2"/>
        <v>0</v>
      </c>
      <c r="X22" s="11">
        <f t="shared" si="3"/>
        <v>0</v>
      </c>
    </row>
    <row r="23" spans="2:24" s="21" customFormat="1" x14ac:dyDescent="0.15">
      <c r="B23" s="15"/>
      <c r="C23" s="15"/>
      <c r="D23" s="16" t="s">
        <v>14</v>
      </c>
      <c r="E23" s="36">
        <f t="shared" si="0"/>
        <v>605</v>
      </c>
      <c r="F23" s="41">
        <v>586</v>
      </c>
      <c r="G23" s="41">
        <v>10</v>
      </c>
      <c r="H23" s="41">
        <v>4</v>
      </c>
      <c r="I23" s="41">
        <v>3</v>
      </c>
      <c r="J23" s="41">
        <v>1</v>
      </c>
      <c r="K23" s="42">
        <v>1</v>
      </c>
      <c r="L23" s="17"/>
      <c r="M23" s="48">
        <f t="shared" si="1"/>
        <v>21</v>
      </c>
      <c r="N23" s="50">
        <v>20</v>
      </c>
      <c r="O23" s="50">
        <v>1</v>
      </c>
      <c r="P23" s="50">
        <v>0</v>
      </c>
      <c r="Q23" s="50">
        <v>0</v>
      </c>
      <c r="R23" s="50">
        <v>0</v>
      </c>
      <c r="S23" s="51">
        <v>0</v>
      </c>
      <c r="T23" s="18"/>
      <c r="U23" s="19"/>
      <c r="V23" s="20" t="str">
        <f t="shared" si="4"/>
        <v>倉庫荒し</v>
      </c>
      <c r="W23" s="11">
        <f t="shared" si="2"/>
        <v>0</v>
      </c>
      <c r="X23" s="11">
        <f t="shared" si="3"/>
        <v>0</v>
      </c>
    </row>
    <row r="24" spans="2:24" s="12" customFormat="1" ht="15" customHeight="1" x14ac:dyDescent="0.15">
      <c r="B24" s="15"/>
      <c r="C24" s="15"/>
      <c r="D24" s="16" t="s">
        <v>15</v>
      </c>
      <c r="E24" s="36">
        <f t="shared" si="0"/>
        <v>926</v>
      </c>
      <c r="F24" s="41">
        <v>850</v>
      </c>
      <c r="G24" s="41">
        <v>34</v>
      </c>
      <c r="H24" s="41">
        <v>16</v>
      </c>
      <c r="I24" s="41">
        <v>3</v>
      </c>
      <c r="J24" s="41">
        <v>16</v>
      </c>
      <c r="K24" s="42">
        <v>7</v>
      </c>
      <c r="L24" s="11"/>
      <c r="M24" s="48">
        <f t="shared" si="1"/>
        <v>43</v>
      </c>
      <c r="N24" s="50">
        <v>42</v>
      </c>
      <c r="O24" s="50">
        <v>1</v>
      </c>
      <c r="P24" s="50">
        <v>0</v>
      </c>
      <c r="Q24" s="50">
        <v>0</v>
      </c>
      <c r="R24" s="50">
        <v>0</v>
      </c>
      <c r="S24" s="51">
        <v>0</v>
      </c>
      <c r="T24" s="18"/>
      <c r="U24" s="19"/>
      <c r="V24" s="20" t="str">
        <f t="shared" si="4"/>
        <v>その他</v>
      </c>
      <c r="W24" s="11">
        <f t="shared" si="2"/>
        <v>0</v>
      </c>
      <c r="X24" s="11">
        <f t="shared" si="3"/>
        <v>0</v>
      </c>
    </row>
    <row r="25" spans="2:24" s="21" customFormat="1" x14ac:dyDescent="0.15">
      <c r="B25" s="13"/>
      <c r="C25" s="74" t="s">
        <v>16</v>
      </c>
      <c r="D25" s="75"/>
      <c r="E25" s="36">
        <f t="shared" si="0"/>
        <v>7132</v>
      </c>
      <c r="F25" s="39">
        <v>7031</v>
      </c>
      <c r="G25" s="39">
        <v>51</v>
      </c>
      <c r="H25" s="39">
        <v>14</v>
      </c>
      <c r="I25" s="39">
        <v>5</v>
      </c>
      <c r="J25" s="39">
        <v>14</v>
      </c>
      <c r="K25" s="40">
        <v>17</v>
      </c>
      <c r="L25" s="17"/>
      <c r="M25" s="48">
        <f t="shared" si="1"/>
        <v>3281</v>
      </c>
      <c r="N25" s="49">
        <v>3264</v>
      </c>
      <c r="O25" s="49">
        <v>11</v>
      </c>
      <c r="P25" s="49">
        <v>2</v>
      </c>
      <c r="Q25" s="49">
        <v>0</v>
      </c>
      <c r="R25" s="49">
        <v>3</v>
      </c>
      <c r="S25" s="36">
        <v>1</v>
      </c>
      <c r="T25" s="14"/>
      <c r="U25" s="61" t="str">
        <f>C25</f>
        <v>乗り物盗</v>
      </c>
      <c r="V25" s="61"/>
      <c r="W25" s="11">
        <f t="shared" si="2"/>
        <v>0</v>
      </c>
      <c r="X25" s="11">
        <f t="shared" si="3"/>
        <v>0</v>
      </c>
    </row>
    <row r="26" spans="2:24" s="21" customFormat="1" x14ac:dyDescent="0.15">
      <c r="B26" s="15"/>
      <c r="C26" s="15"/>
      <c r="D26" s="16" t="s">
        <v>17</v>
      </c>
      <c r="E26" s="36">
        <f t="shared" si="0"/>
        <v>745</v>
      </c>
      <c r="F26" s="41">
        <v>670</v>
      </c>
      <c r="G26" s="41">
        <v>32</v>
      </c>
      <c r="H26" s="41">
        <v>8</v>
      </c>
      <c r="I26" s="41">
        <v>5</v>
      </c>
      <c r="J26" s="41">
        <v>13</v>
      </c>
      <c r="K26" s="42">
        <v>17</v>
      </c>
      <c r="L26" s="17"/>
      <c r="M26" s="48">
        <f t="shared" si="1"/>
        <v>81</v>
      </c>
      <c r="N26" s="50">
        <v>75</v>
      </c>
      <c r="O26" s="50">
        <v>2</v>
      </c>
      <c r="P26" s="50">
        <v>0</v>
      </c>
      <c r="Q26" s="50">
        <v>0</v>
      </c>
      <c r="R26" s="50">
        <v>3</v>
      </c>
      <c r="S26" s="51">
        <v>1</v>
      </c>
      <c r="T26" s="18"/>
      <c r="U26" s="19"/>
      <c r="V26" s="20" t="str">
        <f t="shared" ref="V26:V28" si="5">D26</f>
        <v>自動車盗</v>
      </c>
      <c r="W26" s="11">
        <f t="shared" si="2"/>
        <v>0</v>
      </c>
      <c r="X26" s="11">
        <f t="shared" si="3"/>
        <v>0</v>
      </c>
    </row>
    <row r="27" spans="2:24" s="12" customFormat="1" x14ac:dyDescent="0.15">
      <c r="B27" s="15"/>
      <c r="C27" s="15"/>
      <c r="D27" s="16" t="s">
        <v>18</v>
      </c>
      <c r="E27" s="36">
        <f t="shared" si="0"/>
        <v>971</v>
      </c>
      <c r="F27" s="41">
        <v>960</v>
      </c>
      <c r="G27" s="41">
        <v>7</v>
      </c>
      <c r="H27" s="41">
        <v>4</v>
      </c>
      <c r="I27" s="41">
        <v>0</v>
      </c>
      <c r="J27" s="41">
        <v>0</v>
      </c>
      <c r="K27" s="42">
        <v>0</v>
      </c>
      <c r="L27" s="11"/>
      <c r="M27" s="48">
        <f t="shared" si="1"/>
        <v>848</v>
      </c>
      <c r="N27" s="50">
        <v>843</v>
      </c>
      <c r="O27" s="50">
        <v>3</v>
      </c>
      <c r="P27" s="50">
        <v>2</v>
      </c>
      <c r="Q27" s="50">
        <v>0</v>
      </c>
      <c r="R27" s="50">
        <v>0</v>
      </c>
      <c r="S27" s="51">
        <v>0</v>
      </c>
      <c r="T27" s="18"/>
      <c r="U27" s="19"/>
      <c r="V27" s="20" t="str">
        <f t="shared" si="5"/>
        <v>オートバイ盗</v>
      </c>
      <c r="W27" s="11">
        <f t="shared" si="2"/>
        <v>0</v>
      </c>
      <c r="X27" s="11">
        <f t="shared" si="3"/>
        <v>0</v>
      </c>
    </row>
    <row r="28" spans="2:24" s="21" customFormat="1" ht="15" customHeight="1" x14ac:dyDescent="0.15">
      <c r="B28" s="15"/>
      <c r="C28" s="15"/>
      <c r="D28" s="16" t="s">
        <v>19</v>
      </c>
      <c r="E28" s="36">
        <f t="shared" si="0"/>
        <v>5416</v>
      </c>
      <c r="F28" s="41">
        <v>5401</v>
      </c>
      <c r="G28" s="41">
        <v>12</v>
      </c>
      <c r="H28" s="41">
        <v>2</v>
      </c>
      <c r="I28" s="41">
        <v>0</v>
      </c>
      <c r="J28" s="41">
        <v>1</v>
      </c>
      <c r="K28" s="42">
        <v>0</v>
      </c>
      <c r="L28" s="17"/>
      <c r="M28" s="48">
        <f t="shared" si="1"/>
        <v>2352</v>
      </c>
      <c r="N28" s="50">
        <v>2346</v>
      </c>
      <c r="O28" s="50">
        <v>6</v>
      </c>
      <c r="P28" s="50">
        <v>0</v>
      </c>
      <c r="Q28" s="50">
        <v>0</v>
      </c>
      <c r="R28" s="50">
        <v>0</v>
      </c>
      <c r="S28" s="51">
        <v>0</v>
      </c>
      <c r="T28" s="18"/>
      <c r="U28" s="19"/>
      <c r="V28" s="20" t="str">
        <f t="shared" si="5"/>
        <v>自転車盗</v>
      </c>
      <c r="W28" s="11">
        <f t="shared" si="2"/>
        <v>0</v>
      </c>
      <c r="X28" s="11">
        <f t="shared" si="3"/>
        <v>0</v>
      </c>
    </row>
    <row r="29" spans="2:24" s="21" customFormat="1" x14ac:dyDescent="0.15">
      <c r="B29" s="13"/>
      <c r="C29" s="74" t="s">
        <v>20</v>
      </c>
      <c r="D29" s="75"/>
      <c r="E29" s="36">
        <f t="shared" si="0"/>
        <v>73022</v>
      </c>
      <c r="F29" s="39">
        <v>72569</v>
      </c>
      <c r="G29" s="39">
        <v>193</v>
      </c>
      <c r="H29" s="39">
        <v>98</v>
      </c>
      <c r="I29" s="39">
        <v>38</v>
      </c>
      <c r="J29" s="39">
        <v>55</v>
      </c>
      <c r="K29" s="40">
        <v>69</v>
      </c>
      <c r="L29" s="17"/>
      <c r="M29" s="48">
        <f t="shared" si="1"/>
        <v>6216</v>
      </c>
      <c r="N29" s="49">
        <v>6179</v>
      </c>
      <c r="O29" s="49">
        <v>20</v>
      </c>
      <c r="P29" s="49">
        <v>11</v>
      </c>
      <c r="Q29" s="49">
        <v>0</v>
      </c>
      <c r="R29" s="49">
        <v>2</v>
      </c>
      <c r="S29" s="36">
        <v>4</v>
      </c>
      <c r="T29" s="14"/>
      <c r="U29" s="61" t="str">
        <f>C29</f>
        <v>非侵入盗</v>
      </c>
      <c r="V29" s="61"/>
      <c r="W29" s="11">
        <f t="shared" si="2"/>
        <v>0</v>
      </c>
      <c r="X29" s="11">
        <f t="shared" si="3"/>
        <v>0</v>
      </c>
    </row>
    <row r="30" spans="2:24" s="21" customFormat="1" x14ac:dyDescent="0.15">
      <c r="B30" s="15"/>
      <c r="C30" s="15"/>
      <c r="D30" s="16" t="s">
        <v>21</v>
      </c>
      <c r="E30" s="36">
        <f t="shared" si="0"/>
        <v>352</v>
      </c>
      <c r="F30" s="41">
        <v>271</v>
      </c>
      <c r="G30" s="41">
        <v>23</v>
      </c>
      <c r="H30" s="41">
        <v>23</v>
      </c>
      <c r="I30" s="41">
        <v>4</v>
      </c>
      <c r="J30" s="41">
        <v>10</v>
      </c>
      <c r="K30" s="42">
        <v>21</v>
      </c>
      <c r="L30" s="17"/>
      <c r="M30" s="48">
        <f t="shared" si="1"/>
        <v>45</v>
      </c>
      <c r="N30" s="50">
        <v>36</v>
      </c>
      <c r="O30" s="50">
        <v>3</v>
      </c>
      <c r="P30" s="50">
        <v>3</v>
      </c>
      <c r="Q30" s="50">
        <v>0</v>
      </c>
      <c r="R30" s="50">
        <v>1</v>
      </c>
      <c r="S30" s="53">
        <v>2</v>
      </c>
      <c r="T30" s="18"/>
      <c r="U30" s="19"/>
      <c r="V30" s="20" t="str">
        <f t="shared" ref="V30:V56" si="6">D30</f>
        <v>職権盗</v>
      </c>
      <c r="W30" s="11">
        <f t="shared" si="2"/>
        <v>0</v>
      </c>
      <c r="X30" s="11">
        <f t="shared" si="3"/>
        <v>0</v>
      </c>
    </row>
    <row r="31" spans="2:24" s="21" customFormat="1" x14ac:dyDescent="0.15">
      <c r="B31" s="15"/>
      <c r="C31" s="15"/>
      <c r="D31" s="16" t="s">
        <v>22</v>
      </c>
      <c r="E31" s="36">
        <f t="shared" si="0"/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2">
        <v>0</v>
      </c>
      <c r="L31" s="17"/>
      <c r="M31" s="48">
        <f t="shared" si="1"/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3">
        <v>0</v>
      </c>
      <c r="T31" s="18"/>
      <c r="U31" s="19"/>
      <c r="V31" s="20" t="str">
        <f t="shared" si="6"/>
        <v>慶弔盗</v>
      </c>
      <c r="W31" s="11">
        <f t="shared" si="2"/>
        <v>0</v>
      </c>
      <c r="X31" s="11">
        <f t="shared" si="3"/>
        <v>0</v>
      </c>
    </row>
    <row r="32" spans="2:24" s="21" customFormat="1" x14ac:dyDescent="0.15">
      <c r="B32" s="15"/>
      <c r="C32" s="15"/>
      <c r="D32" s="16" t="s">
        <v>23</v>
      </c>
      <c r="E32" s="36">
        <f t="shared" si="0"/>
        <v>1</v>
      </c>
      <c r="F32" s="41">
        <v>1</v>
      </c>
      <c r="G32" s="41">
        <v>0</v>
      </c>
      <c r="H32" s="41">
        <v>0</v>
      </c>
      <c r="I32" s="41">
        <v>0</v>
      </c>
      <c r="J32" s="41">
        <v>0</v>
      </c>
      <c r="K32" s="42">
        <v>0</v>
      </c>
      <c r="L32" s="17"/>
      <c r="M32" s="48">
        <f t="shared" si="1"/>
        <v>1</v>
      </c>
      <c r="N32" s="50">
        <v>1</v>
      </c>
      <c r="O32" s="50">
        <v>0</v>
      </c>
      <c r="P32" s="50">
        <v>0</v>
      </c>
      <c r="Q32" s="50">
        <v>0</v>
      </c>
      <c r="R32" s="50">
        <v>0</v>
      </c>
      <c r="S32" s="53">
        <v>0</v>
      </c>
      <c r="T32" s="18"/>
      <c r="U32" s="19"/>
      <c r="V32" s="20" t="str">
        <f t="shared" si="6"/>
        <v>追出し盗</v>
      </c>
      <c r="W32" s="11">
        <f t="shared" si="2"/>
        <v>0</v>
      </c>
      <c r="X32" s="11">
        <f t="shared" si="3"/>
        <v>0</v>
      </c>
    </row>
    <row r="33" spans="2:24" s="21" customFormat="1" x14ac:dyDescent="0.15">
      <c r="B33" s="15"/>
      <c r="C33" s="15"/>
      <c r="D33" s="16" t="s">
        <v>24</v>
      </c>
      <c r="E33" s="36">
        <f t="shared" si="0"/>
        <v>198</v>
      </c>
      <c r="F33" s="41">
        <v>196</v>
      </c>
      <c r="G33" s="41">
        <v>0</v>
      </c>
      <c r="H33" s="41">
        <v>0</v>
      </c>
      <c r="I33" s="41">
        <v>0</v>
      </c>
      <c r="J33" s="41">
        <v>0</v>
      </c>
      <c r="K33" s="42">
        <v>2</v>
      </c>
      <c r="L33" s="17"/>
      <c r="M33" s="48">
        <f t="shared" si="1"/>
        <v>62</v>
      </c>
      <c r="N33" s="50">
        <v>62</v>
      </c>
      <c r="O33" s="50">
        <v>0</v>
      </c>
      <c r="P33" s="50">
        <v>0</v>
      </c>
      <c r="Q33" s="50">
        <v>0</v>
      </c>
      <c r="R33" s="50">
        <v>0</v>
      </c>
      <c r="S33" s="53">
        <v>0</v>
      </c>
      <c r="T33" s="18"/>
      <c r="U33" s="19"/>
      <c r="V33" s="20" t="str">
        <f t="shared" si="6"/>
        <v>買物盗</v>
      </c>
      <c r="W33" s="11">
        <f t="shared" si="2"/>
        <v>0</v>
      </c>
      <c r="X33" s="11">
        <f t="shared" si="3"/>
        <v>0</v>
      </c>
    </row>
    <row r="34" spans="2:24" s="21" customFormat="1" x14ac:dyDescent="0.15">
      <c r="B34" s="15"/>
      <c r="C34" s="15"/>
      <c r="D34" s="16" t="s">
        <v>25</v>
      </c>
      <c r="E34" s="36">
        <f t="shared" si="0"/>
        <v>279</v>
      </c>
      <c r="F34" s="41">
        <v>251</v>
      </c>
      <c r="G34" s="41">
        <v>13</v>
      </c>
      <c r="H34" s="41">
        <v>3</v>
      </c>
      <c r="I34" s="41">
        <v>1</v>
      </c>
      <c r="J34" s="41">
        <v>7</v>
      </c>
      <c r="K34" s="42">
        <v>4</v>
      </c>
      <c r="L34" s="17"/>
      <c r="M34" s="48">
        <f t="shared" si="1"/>
        <v>31</v>
      </c>
      <c r="N34" s="50">
        <v>30</v>
      </c>
      <c r="O34" s="50">
        <v>0</v>
      </c>
      <c r="P34" s="50">
        <v>0</v>
      </c>
      <c r="Q34" s="50">
        <v>0</v>
      </c>
      <c r="R34" s="50">
        <v>1</v>
      </c>
      <c r="S34" s="53">
        <v>0</v>
      </c>
      <c r="T34" s="18"/>
      <c r="U34" s="19"/>
      <c r="V34" s="20" t="str">
        <f t="shared" si="6"/>
        <v>訪問盗</v>
      </c>
      <c r="W34" s="11">
        <f t="shared" si="2"/>
        <v>0</v>
      </c>
      <c r="X34" s="11">
        <f t="shared" si="3"/>
        <v>0</v>
      </c>
    </row>
    <row r="35" spans="2:24" s="21" customFormat="1" x14ac:dyDescent="0.15">
      <c r="B35" s="15"/>
      <c r="C35" s="15"/>
      <c r="D35" s="16" t="s">
        <v>49</v>
      </c>
      <c r="E35" s="36">
        <f t="shared" si="0"/>
        <v>329</v>
      </c>
      <c r="F35" s="41">
        <v>304</v>
      </c>
      <c r="G35" s="41">
        <v>8</v>
      </c>
      <c r="H35" s="41">
        <v>7</v>
      </c>
      <c r="I35" s="41">
        <v>1</v>
      </c>
      <c r="J35" s="41">
        <v>1</v>
      </c>
      <c r="K35" s="42">
        <v>8</v>
      </c>
      <c r="L35" s="17"/>
      <c r="M35" s="48">
        <f t="shared" si="1"/>
        <v>30</v>
      </c>
      <c r="N35" s="50">
        <v>28</v>
      </c>
      <c r="O35" s="50">
        <v>0</v>
      </c>
      <c r="P35" s="50">
        <v>0</v>
      </c>
      <c r="Q35" s="50">
        <v>0</v>
      </c>
      <c r="R35" s="50">
        <v>0</v>
      </c>
      <c r="S35" s="53">
        <v>2</v>
      </c>
      <c r="T35" s="18"/>
      <c r="U35" s="19"/>
      <c r="V35" s="20" t="str">
        <f t="shared" si="6"/>
        <v>払出盗</v>
      </c>
      <c r="W35" s="11">
        <f t="shared" si="2"/>
        <v>0</v>
      </c>
      <c r="X35" s="11">
        <f t="shared" si="3"/>
        <v>0</v>
      </c>
    </row>
    <row r="36" spans="2:24" s="21" customFormat="1" x14ac:dyDescent="0.15">
      <c r="B36" s="15"/>
      <c r="C36" s="15"/>
      <c r="D36" s="16" t="s">
        <v>50</v>
      </c>
      <c r="E36" s="36">
        <f t="shared" si="0"/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2">
        <v>0</v>
      </c>
      <c r="L36" s="17"/>
      <c r="M36" s="48">
        <f t="shared" si="1"/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3">
        <v>0</v>
      </c>
      <c r="T36" s="18"/>
      <c r="U36" s="19"/>
      <c r="V36" s="20" t="str">
        <f t="shared" si="6"/>
        <v>ＡＴＭねらい</v>
      </c>
      <c r="W36" s="11">
        <f t="shared" si="2"/>
        <v>0</v>
      </c>
      <c r="X36" s="11">
        <f t="shared" si="3"/>
        <v>0</v>
      </c>
    </row>
    <row r="37" spans="2:24" s="21" customFormat="1" x14ac:dyDescent="0.15">
      <c r="B37" s="15"/>
      <c r="C37" s="15"/>
      <c r="D37" s="16" t="s">
        <v>27</v>
      </c>
      <c r="E37" s="36">
        <f t="shared" si="0"/>
        <v>1</v>
      </c>
      <c r="F37" s="41">
        <v>1</v>
      </c>
      <c r="G37" s="41">
        <v>0</v>
      </c>
      <c r="H37" s="41">
        <v>0</v>
      </c>
      <c r="I37" s="41">
        <v>0</v>
      </c>
      <c r="J37" s="41">
        <v>0</v>
      </c>
      <c r="K37" s="42">
        <v>0</v>
      </c>
      <c r="L37" s="17"/>
      <c r="M37" s="48">
        <f t="shared" si="1"/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3">
        <v>0</v>
      </c>
      <c r="T37" s="18"/>
      <c r="U37" s="19"/>
      <c r="V37" s="20" t="str">
        <f t="shared" si="6"/>
        <v>窓口ねらい</v>
      </c>
      <c r="W37" s="11">
        <f t="shared" si="2"/>
        <v>0</v>
      </c>
      <c r="X37" s="11">
        <f t="shared" si="3"/>
        <v>0</v>
      </c>
    </row>
    <row r="38" spans="2:24" s="21" customFormat="1" x14ac:dyDescent="0.15">
      <c r="B38" s="15"/>
      <c r="C38" s="15"/>
      <c r="D38" s="16" t="s">
        <v>28</v>
      </c>
      <c r="E38" s="36">
        <f t="shared" si="0"/>
        <v>3</v>
      </c>
      <c r="F38" s="41">
        <v>3</v>
      </c>
      <c r="G38" s="41">
        <v>0</v>
      </c>
      <c r="H38" s="41">
        <v>0</v>
      </c>
      <c r="I38" s="41">
        <v>0</v>
      </c>
      <c r="J38" s="41">
        <v>0</v>
      </c>
      <c r="K38" s="42">
        <v>0</v>
      </c>
      <c r="L38" s="17"/>
      <c r="M38" s="48">
        <f t="shared" si="1"/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3">
        <v>0</v>
      </c>
      <c r="T38" s="18"/>
      <c r="U38" s="19"/>
      <c r="V38" s="20" t="str">
        <f t="shared" si="6"/>
        <v>途中ねらい</v>
      </c>
      <c r="W38" s="11">
        <f t="shared" si="2"/>
        <v>0</v>
      </c>
      <c r="X38" s="11">
        <f t="shared" si="3"/>
        <v>0</v>
      </c>
    </row>
    <row r="39" spans="2:24" s="21" customFormat="1" x14ac:dyDescent="0.15">
      <c r="B39" s="15"/>
      <c r="C39" s="15"/>
      <c r="D39" s="16" t="s">
        <v>51</v>
      </c>
      <c r="E39" s="36">
        <f t="shared" si="0"/>
        <v>17</v>
      </c>
      <c r="F39" s="41">
        <v>17</v>
      </c>
      <c r="G39" s="41">
        <v>0</v>
      </c>
      <c r="H39" s="41">
        <v>0</v>
      </c>
      <c r="I39" s="41">
        <v>0</v>
      </c>
      <c r="J39" s="41">
        <v>0</v>
      </c>
      <c r="K39" s="42">
        <v>0</v>
      </c>
      <c r="L39" s="17"/>
      <c r="M39" s="48">
        <f t="shared" si="1"/>
        <v>2</v>
      </c>
      <c r="N39" s="50">
        <v>2</v>
      </c>
      <c r="O39" s="50">
        <v>0</v>
      </c>
      <c r="P39" s="50">
        <v>0</v>
      </c>
      <c r="Q39" s="50">
        <v>0</v>
      </c>
      <c r="R39" s="50">
        <v>0</v>
      </c>
      <c r="S39" s="53">
        <v>0</v>
      </c>
      <c r="T39" s="18"/>
      <c r="U39" s="19"/>
      <c r="V39" s="20" t="str">
        <f t="shared" si="6"/>
        <v>室内ねらい</v>
      </c>
      <c r="W39" s="11">
        <f t="shared" si="2"/>
        <v>0</v>
      </c>
      <c r="X39" s="11">
        <f t="shared" si="3"/>
        <v>0</v>
      </c>
    </row>
    <row r="40" spans="2:24" s="21" customFormat="1" x14ac:dyDescent="0.15">
      <c r="B40" s="15"/>
      <c r="C40" s="15"/>
      <c r="D40" s="16" t="s">
        <v>29</v>
      </c>
      <c r="E40" s="36">
        <f t="shared" si="0"/>
        <v>25</v>
      </c>
      <c r="F40" s="41">
        <v>25</v>
      </c>
      <c r="G40" s="41">
        <v>0</v>
      </c>
      <c r="H40" s="41">
        <v>0</v>
      </c>
      <c r="I40" s="41">
        <v>0</v>
      </c>
      <c r="J40" s="41">
        <v>0</v>
      </c>
      <c r="K40" s="42">
        <v>0</v>
      </c>
      <c r="L40" s="17"/>
      <c r="M40" s="48">
        <f t="shared" si="1"/>
        <v>1</v>
      </c>
      <c r="N40" s="50">
        <v>1</v>
      </c>
      <c r="O40" s="50">
        <v>0</v>
      </c>
      <c r="P40" s="50">
        <v>0</v>
      </c>
      <c r="Q40" s="50">
        <v>0</v>
      </c>
      <c r="R40" s="50">
        <v>0</v>
      </c>
      <c r="S40" s="53">
        <v>0</v>
      </c>
      <c r="T40" s="18"/>
      <c r="U40" s="19"/>
      <c r="V40" s="20" t="str">
        <f t="shared" si="6"/>
        <v>客室ねらい</v>
      </c>
      <c r="W40" s="11">
        <f t="shared" si="2"/>
        <v>0</v>
      </c>
      <c r="X40" s="11">
        <f t="shared" si="3"/>
        <v>0</v>
      </c>
    </row>
    <row r="41" spans="2:24" s="21" customFormat="1" x14ac:dyDescent="0.15">
      <c r="B41" s="15"/>
      <c r="C41" s="15"/>
      <c r="D41" s="16" t="s">
        <v>52</v>
      </c>
      <c r="E41" s="36">
        <f t="shared" si="0"/>
        <v>12</v>
      </c>
      <c r="F41" s="41">
        <v>12</v>
      </c>
      <c r="G41" s="41">
        <v>0</v>
      </c>
      <c r="H41" s="41">
        <v>0</v>
      </c>
      <c r="I41" s="41">
        <v>0</v>
      </c>
      <c r="J41" s="41">
        <v>0</v>
      </c>
      <c r="K41" s="42">
        <v>0</v>
      </c>
      <c r="L41" s="17"/>
      <c r="M41" s="48">
        <f t="shared" si="1"/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3">
        <v>0</v>
      </c>
      <c r="T41" s="18"/>
      <c r="U41" s="19"/>
      <c r="V41" s="20" t="str">
        <f t="shared" si="6"/>
        <v>病室ねらい</v>
      </c>
      <c r="W41" s="11">
        <f t="shared" si="2"/>
        <v>0</v>
      </c>
      <c r="X41" s="11">
        <f t="shared" si="3"/>
        <v>0</v>
      </c>
    </row>
    <row r="42" spans="2:24" s="21" customFormat="1" x14ac:dyDescent="0.15">
      <c r="B42" s="15"/>
      <c r="C42" s="15"/>
      <c r="D42" s="16" t="s">
        <v>30</v>
      </c>
      <c r="E42" s="36">
        <f t="shared" si="0"/>
        <v>219</v>
      </c>
      <c r="F42" s="41">
        <v>213</v>
      </c>
      <c r="G42" s="41">
        <v>4</v>
      </c>
      <c r="H42" s="41">
        <v>2</v>
      </c>
      <c r="I42" s="41">
        <v>0</v>
      </c>
      <c r="J42" s="41">
        <v>0</v>
      </c>
      <c r="K42" s="42">
        <v>0</v>
      </c>
      <c r="L42" s="17"/>
      <c r="M42" s="48">
        <f t="shared" si="1"/>
        <v>85</v>
      </c>
      <c r="N42" s="50">
        <v>81</v>
      </c>
      <c r="O42" s="50">
        <v>2</v>
      </c>
      <c r="P42" s="50">
        <v>2</v>
      </c>
      <c r="Q42" s="50">
        <v>0</v>
      </c>
      <c r="R42" s="50">
        <v>0</v>
      </c>
      <c r="S42" s="53">
        <v>0</v>
      </c>
      <c r="T42" s="18"/>
      <c r="U42" s="19"/>
      <c r="V42" s="20" t="str">
        <f t="shared" si="6"/>
        <v>ひったくり</v>
      </c>
      <c r="W42" s="11">
        <f t="shared" si="2"/>
        <v>0</v>
      </c>
      <c r="X42" s="11">
        <f t="shared" si="3"/>
        <v>0</v>
      </c>
    </row>
    <row r="43" spans="2:24" s="21" customFormat="1" x14ac:dyDescent="0.15">
      <c r="B43" s="15"/>
      <c r="C43" s="15"/>
      <c r="D43" s="16" t="s">
        <v>31</v>
      </c>
      <c r="E43" s="36">
        <f t="shared" si="0"/>
        <v>358</v>
      </c>
      <c r="F43" s="41">
        <v>347</v>
      </c>
      <c r="G43" s="41">
        <v>4</v>
      </c>
      <c r="H43" s="41">
        <v>3</v>
      </c>
      <c r="I43" s="41">
        <v>0</v>
      </c>
      <c r="J43" s="41">
        <v>0</v>
      </c>
      <c r="K43" s="42">
        <v>4</v>
      </c>
      <c r="L43" s="17"/>
      <c r="M43" s="48">
        <f t="shared" si="1"/>
        <v>53</v>
      </c>
      <c r="N43" s="50">
        <v>52</v>
      </c>
      <c r="O43" s="50">
        <v>0</v>
      </c>
      <c r="P43" s="50">
        <v>1</v>
      </c>
      <c r="Q43" s="50">
        <v>0</v>
      </c>
      <c r="R43" s="50">
        <v>0</v>
      </c>
      <c r="S43" s="53">
        <v>0</v>
      </c>
      <c r="T43" s="18"/>
      <c r="U43" s="19"/>
      <c r="V43" s="20" t="str">
        <f t="shared" si="6"/>
        <v>すり</v>
      </c>
      <c r="W43" s="11">
        <f t="shared" si="2"/>
        <v>0</v>
      </c>
      <c r="X43" s="11">
        <f t="shared" si="3"/>
        <v>0</v>
      </c>
    </row>
    <row r="44" spans="2:24" s="21" customFormat="1" x14ac:dyDescent="0.15">
      <c r="B44" s="15"/>
      <c r="C44" s="15"/>
      <c r="D44" s="16" t="s">
        <v>33</v>
      </c>
      <c r="E44" s="36">
        <f t="shared" si="0"/>
        <v>2745</v>
      </c>
      <c r="F44" s="41">
        <v>2734</v>
      </c>
      <c r="G44" s="41">
        <v>6</v>
      </c>
      <c r="H44" s="41">
        <v>5</v>
      </c>
      <c r="I44" s="41">
        <v>0</v>
      </c>
      <c r="J44" s="41">
        <v>0</v>
      </c>
      <c r="K44" s="42">
        <v>0</v>
      </c>
      <c r="L44" s="17"/>
      <c r="M44" s="48">
        <f t="shared" si="1"/>
        <v>167</v>
      </c>
      <c r="N44" s="50">
        <v>167</v>
      </c>
      <c r="O44" s="50">
        <v>0</v>
      </c>
      <c r="P44" s="50">
        <v>0</v>
      </c>
      <c r="Q44" s="50">
        <v>0</v>
      </c>
      <c r="R44" s="50">
        <v>0</v>
      </c>
      <c r="S44" s="53">
        <v>0</v>
      </c>
      <c r="T44" s="18"/>
      <c r="U44" s="19"/>
      <c r="V44" s="20" t="str">
        <f t="shared" si="6"/>
        <v>置引き</v>
      </c>
      <c r="W44" s="11">
        <f t="shared" si="2"/>
        <v>0</v>
      </c>
      <c r="X44" s="11">
        <f t="shared" si="3"/>
        <v>0</v>
      </c>
    </row>
    <row r="45" spans="2:24" s="21" customFormat="1" x14ac:dyDescent="0.15">
      <c r="B45" s="15"/>
      <c r="C45" s="15"/>
      <c r="D45" s="16" t="s">
        <v>53</v>
      </c>
      <c r="E45" s="36">
        <f t="shared" si="0"/>
        <v>150</v>
      </c>
      <c r="F45" s="41">
        <v>149</v>
      </c>
      <c r="G45" s="41">
        <v>1</v>
      </c>
      <c r="H45" s="41">
        <v>0</v>
      </c>
      <c r="I45" s="41">
        <v>0</v>
      </c>
      <c r="J45" s="41">
        <v>0</v>
      </c>
      <c r="K45" s="42">
        <v>0</v>
      </c>
      <c r="L45" s="17"/>
      <c r="M45" s="48">
        <f t="shared" si="1"/>
        <v>24</v>
      </c>
      <c r="N45" s="50">
        <v>23</v>
      </c>
      <c r="O45" s="50">
        <v>1</v>
      </c>
      <c r="P45" s="50">
        <v>0</v>
      </c>
      <c r="Q45" s="50">
        <v>0</v>
      </c>
      <c r="R45" s="50">
        <v>0</v>
      </c>
      <c r="S45" s="53">
        <v>0</v>
      </c>
      <c r="T45" s="18"/>
      <c r="U45" s="19"/>
      <c r="V45" s="20" t="str">
        <f t="shared" si="6"/>
        <v>仮睡者ねらい</v>
      </c>
      <c r="W45" s="11">
        <f t="shared" si="2"/>
        <v>0</v>
      </c>
      <c r="X45" s="11">
        <f t="shared" si="3"/>
        <v>0</v>
      </c>
    </row>
    <row r="46" spans="2:24" s="21" customFormat="1" x14ac:dyDescent="0.15">
      <c r="B46" s="15"/>
      <c r="C46" s="15"/>
      <c r="D46" s="16" t="s">
        <v>26</v>
      </c>
      <c r="E46" s="36">
        <f t="shared" si="0"/>
        <v>1248</v>
      </c>
      <c r="F46" s="41">
        <v>1233</v>
      </c>
      <c r="G46" s="41">
        <v>6</v>
      </c>
      <c r="H46" s="41">
        <v>4</v>
      </c>
      <c r="I46" s="41">
        <v>0</v>
      </c>
      <c r="J46" s="41">
        <v>2</v>
      </c>
      <c r="K46" s="42">
        <v>3</v>
      </c>
      <c r="L46" s="17"/>
      <c r="M46" s="48">
        <f t="shared" si="1"/>
        <v>132</v>
      </c>
      <c r="N46" s="50">
        <v>131</v>
      </c>
      <c r="O46" s="50">
        <v>1</v>
      </c>
      <c r="P46" s="50">
        <v>0</v>
      </c>
      <c r="Q46" s="50">
        <v>0</v>
      </c>
      <c r="R46" s="50">
        <v>0</v>
      </c>
      <c r="S46" s="53">
        <v>0</v>
      </c>
      <c r="T46" s="18"/>
      <c r="U46" s="19"/>
      <c r="V46" s="20" t="str">
        <f t="shared" si="6"/>
        <v>車上ねらい</v>
      </c>
      <c r="W46" s="11">
        <f t="shared" si="2"/>
        <v>0</v>
      </c>
      <c r="X46" s="11">
        <f t="shared" si="3"/>
        <v>0</v>
      </c>
    </row>
    <row r="47" spans="2:24" s="21" customFormat="1" x14ac:dyDescent="0.15">
      <c r="B47" s="15"/>
      <c r="C47" s="15"/>
      <c r="D47" s="16" t="s">
        <v>54</v>
      </c>
      <c r="E47" s="36">
        <f t="shared" si="0"/>
        <v>449</v>
      </c>
      <c r="F47" s="41">
        <v>438</v>
      </c>
      <c r="G47" s="41">
        <v>2</v>
      </c>
      <c r="H47" s="41">
        <v>2</v>
      </c>
      <c r="I47" s="41">
        <v>0</v>
      </c>
      <c r="J47" s="41">
        <v>3</v>
      </c>
      <c r="K47" s="42">
        <v>4</v>
      </c>
      <c r="L47" s="17"/>
      <c r="M47" s="48">
        <f t="shared" si="1"/>
        <v>210</v>
      </c>
      <c r="N47" s="50">
        <v>209</v>
      </c>
      <c r="O47" s="50">
        <v>0</v>
      </c>
      <c r="P47" s="50">
        <v>1</v>
      </c>
      <c r="Q47" s="50">
        <v>0</v>
      </c>
      <c r="R47" s="50">
        <v>0</v>
      </c>
      <c r="S47" s="53">
        <v>0</v>
      </c>
      <c r="T47" s="18"/>
      <c r="U47" s="19"/>
      <c r="V47" s="20" t="str">
        <f t="shared" si="6"/>
        <v>部品ねらい</v>
      </c>
      <c r="W47" s="11">
        <f t="shared" si="2"/>
        <v>0</v>
      </c>
      <c r="X47" s="11">
        <f t="shared" si="3"/>
        <v>0</v>
      </c>
    </row>
    <row r="48" spans="2:24" s="21" customFormat="1" x14ac:dyDescent="0.15">
      <c r="B48" s="15"/>
      <c r="C48" s="15"/>
      <c r="D48" s="16" t="s">
        <v>55</v>
      </c>
      <c r="E48" s="36">
        <f t="shared" si="0"/>
        <v>118</v>
      </c>
      <c r="F48" s="41">
        <v>117</v>
      </c>
      <c r="G48" s="41">
        <v>0</v>
      </c>
      <c r="H48" s="41">
        <v>0</v>
      </c>
      <c r="I48" s="41">
        <v>0</v>
      </c>
      <c r="J48" s="41">
        <v>0</v>
      </c>
      <c r="K48" s="42">
        <v>1</v>
      </c>
      <c r="L48" s="17"/>
      <c r="M48" s="48">
        <f t="shared" si="1"/>
        <v>7</v>
      </c>
      <c r="N48" s="50">
        <v>7</v>
      </c>
      <c r="O48" s="50">
        <v>0</v>
      </c>
      <c r="P48" s="50">
        <v>0</v>
      </c>
      <c r="Q48" s="50">
        <v>0</v>
      </c>
      <c r="R48" s="50">
        <v>0</v>
      </c>
      <c r="S48" s="53">
        <v>0</v>
      </c>
      <c r="T48" s="18"/>
      <c r="U48" s="19"/>
      <c r="V48" s="20" t="str">
        <f t="shared" si="6"/>
        <v>脱衣場ねらい</v>
      </c>
      <c r="W48" s="11">
        <f t="shared" si="2"/>
        <v>0</v>
      </c>
      <c r="X48" s="11">
        <f t="shared" si="3"/>
        <v>0</v>
      </c>
    </row>
    <row r="49" spans="2:24" s="21" customFormat="1" x14ac:dyDescent="0.15">
      <c r="B49" s="15"/>
      <c r="C49" s="15"/>
      <c r="D49" s="16" t="s">
        <v>56</v>
      </c>
      <c r="E49" s="36">
        <f t="shared" si="0"/>
        <v>96</v>
      </c>
      <c r="F49" s="41">
        <v>88</v>
      </c>
      <c r="G49" s="41">
        <v>4</v>
      </c>
      <c r="H49" s="41">
        <v>0</v>
      </c>
      <c r="I49" s="41">
        <v>3</v>
      </c>
      <c r="J49" s="41">
        <v>0</v>
      </c>
      <c r="K49" s="42">
        <v>1</v>
      </c>
      <c r="L49" s="17"/>
      <c r="M49" s="48">
        <f t="shared" si="1"/>
        <v>18</v>
      </c>
      <c r="N49" s="50">
        <v>17</v>
      </c>
      <c r="O49" s="50">
        <v>1</v>
      </c>
      <c r="P49" s="50">
        <v>0</v>
      </c>
      <c r="Q49" s="50">
        <v>0</v>
      </c>
      <c r="R49" s="50">
        <v>0</v>
      </c>
      <c r="S49" s="53">
        <v>0</v>
      </c>
      <c r="T49" s="18"/>
      <c r="U49" s="19"/>
      <c r="V49" s="20" t="str">
        <f t="shared" si="6"/>
        <v>自動販売機ねらい</v>
      </c>
      <c r="W49" s="11">
        <f t="shared" si="2"/>
        <v>0</v>
      </c>
      <c r="X49" s="11">
        <f t="shared" si="3"/>
        <v>0</v>
      </c>
    </row>
    <row r="50" spans="2:24" s="21" customFormat="1" x14ac:dyDescent="0.15">
      <c r="B50" s="15"/>
      <c r="C50" s="15"/>
      <c r="D50" s="16" t="s">
        <v>57</v>
      </c>
      <c r="E50" s="36">
        <f t="shared" si="0"/>
        <v>527</v>
      </c>
      <c r="F50" s="41">
        <v>516</v>
      </c>
      <c r="G50" s="41">
        <v>5</v>
      </c>
      <c r="H50" s="41">
        <v>3</v>
      </c>
      <c r="I50" s="41">
        <v>1</v>
      </c>
      <c r="J50" s="41">
        <v>2</v>
      </c>
      <c r="K50" s="42">
        <v>0</v>
      </c>
      <c r="L50" s="17"/>
      <c r="M50" s="48">
        <f t="shared" si="1"/>
        <v>65</v>
      </c>
      <c r="N50" s="50">
        <v>65</v>
      </c>
      <c r="O50" s="50">
        <v>0</v>
      </c>
      <c r="P50" s="50">
        <v>0</v>
      </c>
      <c r="Q50" s="50">
        <v>0</v>
      </c>
      <c r="R50" s="50">
        <v>0</v>
      </c>
      <c r="S50" s="53">
        <v>0</v>
      </c>
      <c r="T50" s="18"/>
      <c r="U50" s="19"/>
      <c r="V50" s="20" t="str">
        <f t="shared" si="6"/>
        <v>色情ねらい</v>
      </c>
      <c r="W50" s="11">
        <f t="shared" si="2"/>
        <v>0</v>
      </c>
      <c r="X50" s="11">
        <f t="shared" si="3"/>
        <v>0</v>
      </c>
    </row>
    <row r="51" spans="2:24" s="21" customFormat="1" x14ac:dyDescent="0.15">
      <c r="B51" s="15"/>
      <c r="C51" s="15"/>
      <c r="D51" s="16" t="s">
        <v>58</v>
      </c>
      <c r="E51" s="36">
        <f t="shared" si="0"/>
        <v>219</v>
      </c>
      <c r="F51" s="41">
        <v>214</v>
      </c>
      <c r="G51" s="41">
        <v>2</v>
      </c>
      <c r="H51" s="41">
        <v>0</v>
      </c>
      <c r="I51" s="41">
        <v>3</v>
      </c>
      <c r="J51" s="41">
        <v>0</v>
      </c>
      <c r="K51" s="42">
        <v>0</v>
      </c>
      <c r="L51" s="17"/>
      <c r="M51" s="48">
        <f t="shared" si="1"/>
        <v>2</v>
      </c>
      <c r="N51" s="50">
        <v>2</v>
      </c>
      <c r="O51" s="50">
        <v>0</v>
      </c>
      <c r="P51" s="50">
        <v>0</v>
      </c>
      <c r="Q51" s="50">
        <v>0</v>
      </c>
      <c r="R51" s="50">
        <v>0</v>
      </c>
      <c r="S51" s="53">
        <v>0</v>
      </c>
      <c r="T51" s="18"/>
      <c r="U51" s="19"/>
      <c r="V51" s="20" t="str">
        <f t="shared" si="6"/>
        <v>工事場ねらい</v>
      </c>
      <c r="W51" s="11">
        <f t="shared" si="2"/>
        <v>0</v>
      </c>
      <c r="X51" s="11">
        <f t="shared" si="3"/>
        <v>0</v>
      </c>
    </row>
    <row r="52" spans="2:24" s="21" customFormat="1" x14ac:dyDescent="0.15">
      <c r="B52" s="15"/>
      <c r="C52" s="15"/>
      <c r="D52" s="16" t="s">
        <v>32</v>
      </c>
      <c r="E52" s="36">
        <f t="shared" si="0"/>
        <v>49399</v>
      </c>
      <c r="F52" s="41">
        <v>49221</v>
      </c>
      <c r="G52" s="41">
        <v>89</v>
      </c>
      <c r="H52" s="41">
        <v>30</v>
      </c>
      <c r="I52" s="41">
        <v>19</v>
      </c>
      <c r="J52" s="41">
        <v>21</v>
      </c>
      <c r="K52" s="42">
        <v>19</v>
      </c>
      <c r="L52" s="17"/>
      <c r="M52" s="48">
        <f t="shared" si="1"/>
        <v>4503</v>
      </c>
      <c r="N52" s="50">
        <v>4492</v>
      </c>
      <c r="O52" s="50">
        <v>10</v>
      </c>
      <c r="P52" s="50">
        <v>1</v>
      </c>
      <c r="Q52" s="50">
        <v>0</v>
      </c>
      <c r="R52" s="50">
        <v>0</v>
      </c>
      <c r="S52" s="53">
        <v>0</v>
      </c>
      <c r="T52" s="18"/>
      <c r="U52" s="19"/>
      <c r="V52" s="20" t="str">
        <f t="shared" si="6"/>
        <v>万引き</v>
      </c>
      <c r="W52" s="11">
        <f t="shared" si="2"/>
        <v>0</v>
      </c>
      <c r="X52" s="11">
        <f t="shared" si="3"/>
        <v>0</v>
      </c>
    </row>
    <row r="53" spans="2:24" s="21" customFormat="1" x14ac:dyDescent="0.15">
      <c r="B53" s="15"/>
      <c r="C53" s="15"/>
      <c r="D53" s="16" t="s">
        <v>59</v>
      </c>
      <c r="E53" s="36">
        <f t="shared" si="0"/>
        <v>2440</v>
      </c>
      <c r="F53" s="41">
        <v>2436</v>
      </c>
      <c r="G53" s="41">
        <v>4</v>
      </c>
      <c r="H53" s="41">
        <v>0</v>
      </c>
      <c r="I53" s="41">
        <v>0</v>
      </c>
      <c r="J53" s="41">
        <v>0</v>
      </c>
      <c r="K53" s="42">
        <v>0</v>
      </c>
      <c r="L53" s="17"/>
      <c r="M53" s="48">
        <f t="shared" si="1"/>
        <v>277</v>
      </c>
      <c r="N53" s="50">
        <v>276</v>
      </c>
      <c r="O53" s="50">
        <v>1</v>
      </c>
      <c r="P53" s="50">
        <v>0</v>
      </c>
      <c r="Q53" s="50">
        <v>0</v>
      </c>
      <c r="R53" s="50">
        <v>0</v>
      </c>
      <c r="S53" s="53">
        <v>0</v>
      </c>
      <c r="T53" s="18"/>
      <c r="U53" s="19"/>
      <c r="V53" s="20" t="str">
        <f t="shared" si="6"/>
        <v>職場ねらい</v>
      </c>
      <c r="W53" s="11">
        <f t="shared" si="2"/>
        <v>0</v>
      </c>
      <c r="X53" s="11">
        <f t="shared" si="3"/>
        <v>0</v>
      </c>
    </row>
    <row r="54" spans="2:24" s="21" customFormat="1" x14ac:dyDescent="0.15">
      <c r="B54" s="15"/>
      <c r="C54" s="15"/>
      <c r="D54" s="16" t="s">
        <v>60</v>
      </c>
      <c r="E54" s="36">
        <f t="shared" si="0"/>
        <v>201</v>
      </c>
      <c r="F54" s="41">
        <v>197</v>
      </c>
      <c r="G54" s="41">
        <v>1</v>
      </c>
      <c r="H54" s="41">
        <v>3</v>
      </c>
      <c r="I54" s="41">
        <v>0</v>
      </c>
      <c r="J54" s="41">
        <v>0</v>
      </c>
      <c r="K54" s="42">
        <v>0</v>
      </c>
      <c r="L54" s="17"/>
      <c r="M54" s="48">
        <f t="shared" si="1"/>
        <v>14</v>
      </c>
      <c r="N54" s="50">
        <v>13</v>
      </c>
      <c r="O54" s="50">
        <v>0</v>
      </c>
      <c r="P54" s="50">
        <v>1</v>
      </c>
      <c r="Q54" s="50">
        <v>0</v>
      </c>
      <c r="R54" s="50">
        <v>0</v>
      </c>
      <c r="S54" s="53">
        <v>0</v>
      </c>
      <c r="T54" s="18"/>
      <c r="U54" s="19"/>
      <c r="V54" s="20" t="str">
        <f t="shared" si="6"/>
        <v>同居ねらい</v>
      </c>
      <c r="W54" s="11">
        <f t="shared" si="2"/>
        <v>0</v>
      </c>
      <c r="X54" s="11">
        <f t="shared" si="3"/>
        <v>0</v>
      </c>
    </row>
    <row r="55" spans="2:24" s="21" customFormat="1" x14ac:dyDescent="0.15">
      <c r="B55" s="15"/>
      <c r="C55" s="15"/>
      <c r="D55" s="16" t="s">
        <v>68</v>
      </c>
      <c r="E55" s="36">
        <f t="shared" si="0"/>
        <v>492</v>
      </c>
      <c r="F55" s="41">
        <v>490</v>
      </c>
      <c r="G55" s="41">
        <v>1</v>
      </c>
      <c r="H55" s="41">
        <v>0</v>
      </c>
      <c r="I55" s="41">
        <v>0</v>
      </c>
      <c r="J55" s="41">
        <v>1</v>
      </c>
      <c r="K55" s="42">
        <v>0</v>
      </c>
      <c r="L55" s="17"/>
      <c r="M55" s="48">
        <f t="shared" si="1"/>
        <v>5</v>
      </c>
      <c r="N55" s="50">
        <v>5</v>
      </c>
      <c r="O55" s="50">
        <v>0</v>
      </c>
      <c r="P55" s="50">
        <v>0</v>
      </c>
      <c r="Q55" s="50">
        <v>0</v>
      </c>
      <c r="R55" s="50">
        <v>0</v>
      </c>
      <c r="S55" s="53">
        <v>0</v>
      </c>
      <c r="T55" s="18"/>
      <c r="U55" s="19"/>
      <c r="V55" s="20" t="str">
        <f t="shared" si="6"/>
        <v>さい銭ねらい</v>
      </c>
      <c r="W55" s="11">
        <f t="shared" si="2"/>
        <v>0</v>
      </c>
      <c r="X55" s="11">
        <f t="shared" si="3"/>
        <v>0</v>
      </c>
    </row>
    <row r="56" spans="2:24" s="21" customFormat="1" ht="12.6" thickBot="1" x14ac:dyDescent="0.2">
      <c r="B56" s="24"/>
      <c r="C56" s="24"/>
      <c r="D56" s="25" t="s">
        <v>34</v>
      </c>
      <c r="E56" s="36">
        <f t="shared" si="0"/>
        <v>13144</v>
      </c>
      <c r="F56" s="43">
        <v>13095</v>
      </c>
      <c r="G56" s="43">
        <v>20</v>
      </c>
      <c r="H56" s="43">
        <v>13</v>
      </c>
      <c r="I56" s="43">
        <v>6</v>
      </c>
      <c r="J56" s="43">
        <v>8</v>
      </c>
      <c r="K56" s="44">
        <v>2</v>
      </c>
      <c r="L56" s="17"/>
      <c r="M56" s="54">
        <f t="shared" si="1"/>
        <v>482</v>
      </c>
      <c r="N56" s="55">
        <v>479</v>
      </c>
      <c r="O56" s="55">
        <v>1</v>
      </c>
      <c r="P56" s="55">
        <v>2</v>
      </c>
      <c r="Q56" s="55">
        <v>0</v>
      </c>
      <c r="R56" s="55">
        <v>0</v>
      </c>
      <c r="S56" s="56">
        <v>0</v>
      </c>
      <c r="T56" s="26"/>
      <c r="U56" s="24"/>
      <c r="V56" s="27" t="str">
        <f t="shared" si="6"/>
        <v>その他</v>
      </c>
      <c r="W56" s="11">
        <f t="shared" si="2"/>
        <v>0</v>
      </c>
      <c r="X56" s="11">
        <f t="shared" si="3"/>
        <v>0</v>
      </c>
    </row>
    <row r="57" spans="2:24" ht="12.9" customHeight="1" x14ac:dyDescent="0.15">
      <c r="B57" s="82" t="s">
        <v>44</v>
      </c>
      <c r="C57" s="82"/>
      <c r="D57" s="82"/>
      <c r="E57" s="82"/>
      <c r="F57" s="82"/>
      <c r="G57" s="82"/>
      <c r="H57" s="82"/>
      <c r="I57" s="82"/>
      <c r="J57" s="82"/>
      <c r="K57" s="82"/>
    </row>
    <row r="58" spans="2:24" ht="12.9" customHeight="1" x14ac:dyDescent="0.15">
      <c r="B58" s="28"/>
      <c r="C58" s="28"/>
      <c r="D58" s="28"/>
      <c r="E58" s="81"/>
      <c r="F58" s="81"/>
      <c r="G58" s="81"/>
      <c r="H58" s="81"/>
      <c r="I58" s="81"/>
      <c r="J58" s="81"/>
      <c r="K58" s="81"/>
    </row>
    <row r="59" spans="2:24" x14ac:dyDescent="0.15">
      <c r="B59" s="29"/>
      <c r="C59" s="29"/>
      <c r="D59" s="30" t="s">
        <v>62</v>
      </c>
      <c r="E59" s="31">
        <f>SUM(E8,E25,E29)-E7</f>
        <v>0</v>
      </c>
      <c r="F59" s="31">
        <f t="shared" ref="F59:K59" si="7">SUM(F8,F25,F29)-F7</f>
        <v>0</v>
      </c>
      <c r="G59" s="31">
        <f t="shared" si="7"/>
        <v>0</v>
      </c>
      <c r="H59" s="31">
        <f t="shared" si="7"/>
        <v>0</v>
      </c>
      <c r="I59" s="31">
        <f t="shared" si="7"/>
        <v>0</v>
      </c>
      <c r="J59" s="31">
        <f t="shared" si="7"/>
        <v>0</v>
      </c>
      <c r="K59" s="31">
        <f t="shared" si="7"/>
        <v>0</v>
      </c>
      <c r="M59" s="31">
        <f t="shared" ref="M59:S59" si="8">SUM(M8,M25,M29)-M7</f>
        <v>0</v>
      </c>
      <c r="N59" s="31">
        <f t="shared" si="8"/>
        <v>0</v>
      </c>
      <c r="O59" s="31">
        <f t="shared" si="8"/>
        <v>0</v>
      </c>
      <c r="P59" s="31">
        <f t="shared" si="8"/>
        <v>0</v>
      </c>
      <c r="Q59" s="31">
        <f t="shared" si="8"/>
        <v>0</v>
      </c>
      <c r="R59" s="31">
        <f t="shared" si="8"/>
        <v>0</v>
      </c>
      <c r="S59" s="31">
        <f t="shared" si="8"/>
        <v>0</v>
      </c>
    </row>
    <row r="60" spans="2:24" x14ac:dyDescent="0.15">
      <c r="B60" s="29"/>
      <c r="C60" s="29"/>
      <c r="D60" s="30" t="s">
        <v>63</v>
      </c>
      <c r="E60" s="31">
        <f>SUM(E9:E24)-E8</f>
        <v>0</v>
      </c>
      <c r="F60" s="31">
        <f t="shared" ref="F60:K60" si="9">SUM(F9:F24)-F8</f>
        <v>0</v>
      </c>
      <c r="G60" s="31">
        <f t="shared" si="9"/>
        <v>0</v>
      </c>
      <c r="H60" s="31">
        <f t="shared" si="9"/>
        <v>0</v>
      </c>
      <c r="I60" s="31">
        <f t="shared" si="9"/>
        <v>0</v>
      </c>
      <c r="J60" s="31">
        <f t="shared" si="9"/>
        <v>0</v>
      </c>
      <c r="K60" s="31">
        <f t="shared" si="9"/>
        <v>0</v>
      </c>
      <c r="M60" s="31">
        <f t="shared" ref="M60:S60" si="10">SUM(M9:M24)-M8</f>
        <v>0</v>
      </c>
      <c r="N60" s="31">
        <f t="shared" si="10"/>
        <v>0</v>
      </c>
      <c r="O60" s="31">
        <f t="shared" si="10"/>
        <v>0</v>
      </c>
      <c r="P60" s="31">
        <f t="shared" si="10"/>
        <v>0</v>
      </c>
      <c r="Q60" s="31">
        <f t="shared" si="10"/>
        <v>0</v>
      </c>
      <c r="R60" s="31">
        <f t="shared" si="10"/>
        <v>0</v>
      </c>
      <c r="S60" s="31">
        <f t="shared" si="10"/>
        <v>0</v>
      </c>
    </row>
    <row r="61" spans="2:24" x14ac:dyDescent="0.15">
      <c r="B61" s="29"/>
      <c r="C61" s="29"/>
      <c r="D61" s="30" t="s">
        <v>64</v>
      </c>
      <c r="E61" s="31">
        <f>SUM(E26:E28)-E25</f>
        <v>0</v>
      </c>
      <c r="F61" s="31">
        <f t="shared" ref="F61:K61" si="11">SUM(F26:F28)-F25</f>
        <v>0</v>
      </c>
      <c r="G61" s="31">
        <f t="shared" si="11"/>
        <v>0</v>
      </c>
      <c r="H61" s="31">
        <f t="shared" si="11"/>
        <v>0</v>
      </c>
      <c r="I61" s="31">
        <f t="shared" si="11"/>
        <v>0</v>
      </c>
      <c r="J61" s="31">
        <f t="shared" si="11"/>
        <v>0</v>
      </c>
      <c r="K61" s="31">
        <f t="shared" si="11"/>
        <v>0</v>
      </c>
      <c r="M61" s="31">
        <f t="shared" ref="M61:S61" si="12">SUM(M26:M28)-M25</f>
        <v>0</v>
      </c>
      <c r="N61" s="31">
        <f t="shared" si="12"/>
        <v>0</v>
      </c>
      <c r="O61" s="31">
        <f t="shared" si="12"/>
        <v>0</v>
      </c>
      <c r="P61" s="31">
        <f t="shared" si="12"/>
        <v>0</v>
      </c>
      <c r="Q61" s="31">
        <f t="shared" si="12"/>
        <v>0</v>
      </c>
      <c r="R61" s="31">
        <f t="shared" si="12"/>
        <v>0</v>
      </c>
      <c r="S61" s="31">
        <f t="shared" si="12"/>
        <v>0</v>
      </c>
    </row>
    <row r="62" spans="2:24" x14ac:dyDescent="0.15">
      <c r="B62" s="29"/>
      <c r="C62" s="29"/>
      <c r="D62" s="30" t="s">
        <v>65</v>
      </c>
      <c r="E62" s="31">
        <f>SUM(E30:E56)-E29</f>
        <v>0</v>
      </c>
      <c r="F62" s="31">
        <f t="shared" ref="F62:K62" si="13">SUM(F30:F56)-F29</f>
        <v>0</v>
      </c>
      <c r="G62" s="31">
        <f t="shared" si="13"/>
        <v>0</v>
      </c>
      <c r="H62" s="31">
        <f t="shared" si="13"/>
        <v>0</v>
      </c>
      <c r="I62" s="31">
        <f t="shared" si="13"/>
        <v>0</v>
      </c>
      <c r="J62" s="31">
        <f t="shared" si="13"/>
        <v>0</v>
      </c>
      <c r="K62" s="31">
        <f t="shared" si="13"/>
        <v>0</v>
      </c>
      <c r="M62" s="31">
        <f t="shared" ref="M62:S62" si="14">SUM(M30:M56)-M29</f>
        <v>0</v>
      </c>
      <c r="N62" s="31">
        <f t="shared" si="14"/>
        <v>0</v>
      </c>
      <c r="O62" s="31">
        <f t="shared" si="14"/>
        <v>0</v>
      </c>
      <c r="P62" s="31">
        <f t="shared" si="14"/>
        <v>0</v>
      </c>
      <c r="Q62" s="31">
        <f t="shared" si="14"/>
        <v>0</v>
      </c>
      <c r="R62" s="31">
        <f t="shared" si="14"/>
        <v>0</v>
      </c>
      <c r="S62" s="31">
        <f t="shared" si="14"/>
        <v>0</v>
      </c>
    </row>
    <row r="63" spans="2:24" x14ac:dyDescent="0.15">
      <c r="D63" s="32"/>
    </row>
    <row r="64" spans="2:24" x14ac:dyDescent="0.15">
      <c r="D64" s="32"/>
    </row>
    <row r="65" spans="4:19" x14ac:dyDescent="0.15">
      <c r="D65" s="32"/>
    </row>
    <row r="66" spans="4:19" x14ac:dyDescent="0.15">
      <c r="D66" s="32"/>
    </row>
    <row r="67" spans="4:19" x14ac:dyDescent="0.15">
      <c r="D67" s="32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</row>
    <row r="68" spans="4:19" x14ac:dyDescent="0.15">
      <c r="D68" s="32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4:19" x14ac:dyDescent="0.15">
      <c r="D69" s="32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4:19" x14ac:dyDescent="0.15">
      <c r="D70" s="32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</row>
  </sheetData>
  <mergeCells count="24">
    <mergeCell ref="E58:K58"/>
    <mergeCell ref="G5:H5"/>
    <mergeCell ref="I5:K5"/>
    <mergeCell ref="E5:E6"/>
    <mergeCell ref="F5:F6"/>
    <mergeCell ref="B57:K57"/>
    <mergeCell ref="B4:D6"/>
    <mergeCell ref="B7:D7"/>
    <mergeCell ref="C25:D25"/>
    <mergeCell ref="C29:D29"/>
    <mergeCell ref="U25:V25"/>
    <mergeCell ref="U29:V29"/>
    <mergeCell ref="C8:D8"/>
    <mergeCell ref="M5:M6"/>
    <mergeCell ref="N5:N6"/>
    <mergeCell ref="O5:P5"/>
    <mergeCell ref="E2:J2"/>
    <mergeCell ref="N2:S2"/>
    <mergeCell ref="T7:V7"/>
    <mergeCell ref="U8:V8"/>
    <mergeCell ref="E4:K4"/>
    <mergeCell ref="M4:S4"/>
    <mergeCell ref="T4:V6"/>
    <mergeCell ref="Q5:S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37</vt:lpstr>
      <vt:lpstr>'37'!Print_Area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2024-11-05T05:57:14Z</dcterms:created>
  <dcterms:modified xsi:type="dcterms:W3CDTF">2024-11-05T05:57:20Z</dcterms:modified>
</cp:coreProperties>
</file>