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910F5090-24ED-4231-A150-46B20A48F63B}" xr6:coauthVersionLast="36" xr6:coauthVersionMax="36" xr10:uidLastSave="{00000000-0000-0000-0000-000000000000}"/>
  <bookViews>
    <workbookView xWindow="11256" yWindow="32772" windowWidth="7728" windowHeight="8340" xr2:uid="{00000000-000D-0000-FFFF-FFFF00000000}"/>
  </bookViews>
  <sheets>
    <sheet name="01" sheetId="1" r:id="rId1"/>
  </sheets>
  <definedNames>
    <definedName name="_xlnm.Print_Area" localSheetId="0">'01'!$B$2:$W$62,'01'!$Y$2:$AS$62</definedName>
  </definedNames>
  <calcPr calcId="191029"/>
</workbook>
</file>

<file path=xl/calcChain.xml><?xml version="1.0" encoding="utf-8"?>
<calcChain xmlns="http://schemas.openxmlformats.org/spreadsheetml/2006/main">
  <c r="AM71" i="1" l="1"/>
  <c r="AL71" i="1"/>
  <c r="AK71" i="1"/>
  <c r="AJ71" i="1"/>
  <c r="AI71" i="1"/>
  <c r="AH71" i="1"/>
  <c r="AF71" i="1"/>
  <c r="AE71" i="1"/>
  <c r="AD71" i="1"/>
  <c r="AC71" i="1"/>
  <c r="AB71" i="1"/>
  <c r="AA71" i="1"/>
  <c r="Z71" i="1"/>
  <c r="Y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I71" i="1"/>
  <c r="H48" i="1"/>
  <c r="J49" i="1"/>
  <c r="J47" i="1"/>
  <c r="H49" i="1" l="1"/>
  <c r="AR61" i="1"/>
  <c r="AP61" i="1"/>
  <c r="AR60" i="1"/>
  <c r="AP60" i="1"/>
  <c r="AR59" i="1"/>
  <c r="AP59" i="1"/>
  <c r="AR58" i="1"/>
  <c r="AP58" i="1"/>
  <c r="AR57" i="1"/>
  <c r="AP57" i="1"/>
  <c r="AR56" i="1"/>
  <c r="AP56" i="1"/>
  <c r="AR55" i="1"/>
  <c r="AP55" i="1"/>
  <c r="AS52" i="1"/>
  <c r="AQ52" i="1"/>
  <c r="AS51" i="1"/>
  <c r="AQ51" i="1"/>
  <c r="AS50" i="1"/>
  <c r="AQ50" i="1"/>
  <c r="AS44" i="1"/>
  <c r="AQ44" i="1"/>
  <c r="AS25" i="1"/>
  <c r="AQ25" i="1"/>
  <c r="AQ42" i="1"/>
  <c r="AQ41" i="1"/>
  <c r="AQ40" i="1"/>
  <c r="AQ39" i="1"/>
  <c r="AQ38" i="1"/>
  <c r="AQ36" i="1"/>
  <c r="AQ35" i="1"/>
  <c r="AQ18" i="1"/>
  <c r="AQ17" i="1"/>
  <c r="AQ16" i="1"/>
  <c r="AQ15" i="1"/>
  <c r="AQ13" i="1"/>
  <c r="AQ12" i="1"/>
  <c r="AQ11" i="1"/>
  <c r="AO54" i="1"/>
  <c r="AO47" i="1"/>
  <c r="AO32" i="1"/>
  <c r="AO28" i="1"/>
  <c r="AO21" i="1"/>
  <c r="AP53" i="1"/>
  <c r="AP49" i="1"/>
  <c r="AP48" i="1"/>
  <c r="AP46" i="1"/>
  <c r="AP45" i="1"/>
  <c r="AP43" i="1"/>
  <c r="AP37" i="1"/>
  <c r="AP34" i="1"/>
  <c r="AP33" i="1"/>
  <c r="AP31" i="1"/>
  <c r="AP30" i="1"/>
  <c r="AP29" i="1"/>
  <c r="AP27" i="1"/>
  <c r="AP26" i="1"/>
  <c r="AP24" i="1"/>
  <c r="AP23" i="1"/>
  <c r="AP22" i="1"/>
  <c r="AP20" i="1"/>
  <c r="AP19" i="1"/>
  <c r="AP14" i="1"/>
  <c r="AQ10" i="1"/>
  <c r="AP9" i="1"/>
  <c r="AO8" i="1"/>
  <c r="AN7" i="1"/>
  <c r="AG53" i="1"/>
  <c r="J53" i="1"/>
  <c r="AU53" i="1" s="1"/>
  <c r="H53" i="1"/>
  <c r="AG52" i="1"/>
  <c r="J52" i="1"/>
  <c r="AU52" i="1" s="1"/>
  <c r="H52" i="1"/>
  <c r="AT52" i="1" l="1"/>
  <c r="AT53" i="1"/>
  <c r="H61" i="1"/>
  <c r="H60" i="1"/>
  <c r="H59" i="1"/>
  <c r="H58" i="1"/>
  <c r="H57" i="1"/>
  <c r="H56" i="1"/>
  <c r="H55" i="1"/>
  <c r="H54" i="1"/>
  <c r="H51" i="1"/>
  <c r="H50" i="1"/>
  <c r="H47" i="1"/>
  <c r="H71" i="1" s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G61" i="1"/>
  <c r="AG60" i="1"/>
  <c r="AG59" i="1"/>
  <c r="AG58" i="1"/>
  <c r="AG57" i="1"/>
  <c r="AG56" i="1"/>
  <c r="AG55" i="1"/>
  <c r="AG54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J7" i="1"/>
  <c r="AG71" i="1" l="1"/>
  <c r="AG73" i="1"/>
  <c r="AG66" i="1"/>
  <c r="AG74" i="1"/>
  <c r="AG67" i="1"/>
  <c r="AG72" i="1"/>
  <c r="AG69" i="1"/>
  <c r="AG68" i="1"/>
  <c r="AT7" i="1"/>
  <c r="AK74" i="1"/>
  <c r="AK73" i="1"/>
  <c r="AK72" i="1"/>
  <c r="AK69" i="1"/>
  <c r="AK68" i="1"/>
  <c r="AK67" i="1"/>
  <c r="AK66" i="1"/>
  <c r="U74" i="1"/>
  <c r="T74" i="1"/>
  <c r="U73" i="1"/>
  <c r="T73" i="1"/>
  <c r="U72" i="1"/>
  <c r="T72" i="1"/>
  <c r="U69" i="1"/>
  <c r="T69" i="1"/>
  <c r="U68" i="1"/>
  <c r="T68" i="1"/>
  <c r="U67" i="1"/>
  <c r="T67" i="1"/>
  <c r="U66" i="1"/>
  <c r="T66" i="1"/>
  <c r="U75" i="1"/>
  <c r="T75" i="1"/>
  <c r="AK75" i="1"/>
  <c r="T70" i="1" l="1"/>
  <c r="U70" i="1"/>
  <c r="AK70" i="1"/>
  <c r="AM75" i="1"/>
  <c r="AL75" i="1"/>
  <c r="AJ75" i="1"/>
  <c r="AI75" i="1"/>
  <c r="AF75" i="1"/>
  <c r="AE70" i="1"/>
  <c r="AD75" i="1"/>
  <c r="AC70" i="1"/>
  <c r="AB75" i="1"/>
  <c r="AA70" i="1"/>
  <c r="Z70" i="1"/>
  <c r="Y75" i="1"/>
  <c r="W70" i="1"/>
  <c r="V75" i="1"/>
  <c r="S70" i="1"/>
  <c r="R70" i="1"/>
  <c r="Q75" i="1"/>
  <c r="P70" i="1"/>
  <c r="O70" i="1"/>
  <c r="N75" i="1"/>
  <c r="M75" i="1"/>
  <c r="L75" i="1"/>
  <c r="K75" i="1"/>
  <c r="AU7" i="1"/>
  <c r="V74" i="1"/>
  <c r="V73" i="1"/>
  <c r="V72" i="1"/>
  <c r="V69" i="1"/>
  <c r="V68" i="1"/>
  <c r="V67" i="1"/>
  <c r="V66" i="1"/>
  <c r="AL74" i="1"/>
  <c r="AL73" i="1"/>
  <c r="AL72" i="1"/>
  <c r="AL69" i="1"/>
  <c r="AL68" i="1"/>
  <c r="AL67" i="1"/>
  <c r="AL66" i="1"/>
  <c r="AD74" i="1"/>
  <c r="AD73" i="1"/>
  <c r="AD72" i="1"/>
  <c r="AD69" i="1"/>
  <c r="AD68" i="1"/>
  <c r="AD67" i="1"/>
  <c r="AD66" i="1"/>
  <c r="J61" i="1"/>
  <c r="J60" i="1"/>
  <c r="J59" i="1"/>
  <c r="J58" i="1"/>
  <c r="J57" i="1"/>
  <c r="J56" i="1"/>
  <c r="J55" i="1"/>
  <c r="J54" i="1"/>
  <c r="J51" i="1"/>
  <c r="J50" i="1"/>
  <c r="J48" i="1"/>
  <c r="J71" i="1" s="1"/>
  <c r="J46" i="1"/>
  <c r="J45" i="1"/>
  <c r="AT45" i="1" s="1"/>
  <c r="J44" i="1"/>
  <c r="J43" i="1"/>
  <c r="J42" i="1"/>
  <c r="J41" i="1"/>
  <c r="J40" i="1"/>
  <c r="AT40" i="1" s="1"/>
  <c r="J39" i="1"/>
  <c r="J38" i="1"/>
  <c r="J36" i="1"/>
  <c r="AT36" i="1" s="1"/>
  <c r="J35" i="1"/>
  <c r="AT35" i="1" s="1"/>
  <c r="J34" i="1"/>
  <c r="J33" i="1"/>
  <c r="AT33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AM74" i="1"/>
  <c r="AJ74" i="1"/>
  <c r="AI74" i="1"/>
  <c r="AH74" i="1"/>
  <c r="AF74" i="1"/>
  <c r="AE74" i="1"/>
  <c r="AC74" i="1"/>
  <c r="AB74" i="1"/>
  <c r="AA74" i="1"/>
  <c r="Z74" i="1"/>
  <c r="Y74" i="1"/>
  <c r="W74" i="1"/>
  <c r="AM73" i="1"/>
  <c r="AJ73" i="1"/>
  <c r="AI73" i="1"/>
  <c r="AH73" i="1"/>
  <c r="AF73" i="1"/>
  <c r="AE73" i="1"/>
  <c r="AC73" i="1"/>
  <c r="AB73" i="1"/>
  <c r="AA73" i="1"/>
  <c r="Z73" i="1"/>
  <c r="Y73" i="1"/>
  <c r="W73" i="1"/>
  <c r="AM72" i="1"/>
  <c r="AJ72" i="1"/>
  <c r="AI72" i="1"/>
  <c r="AH72" i="1"/>
  <c r="AF72" i="1"/>
  <c r="AE72" i="1"/>
  <c r="AC72" i="1"/>
  <c r="AB72" i="1"/>
  <c r="AA72" i="1"/>
  <c r="Z72" i="1"/>
  <c r="Y72" i="1"/>
  <c r="W72" i="1"/>
  <c r="AM69" i="1"/>
  <c r="AJ69" i="1"/>
  <c r="AI69" i="1"/>
  <c r="AH69" i="1"/>
  <c r="AF69" i="1"/>
  <c r="AE69" i="1"/>
  <c r="AC69" i="1"/>
  <c r="AB69" i="1"/>
  <c r="AA69" i="1"/>
  <c r="Z69" i="1"/>
  <c r="Y69" i="1"/>
  <c r="W69" i="1"/>
  <c r="AM68" i="1"/>
  <c r="AJ68" i="1"/>
  <c r="AI68" i="1"/>
  <c r="AH68" i="1"/>
  <c r="AF68" i="1"/>
  <c r="AE68" i="1"/>
  <c r="AC68" i="1"/>
  <c r="AB68" i="1"/>
  <c r="AA68" i="1"/>
  <c r="Z68" i="1"/>
  <c r="Y68" i="1"/>
  <c r="W68" i="1"/>
  <c r="AM67" i="1"/>
  <c r="AJ67" i="1"/>
  <c r="AI67" i="1"/>
  <c r="AH67" i="1"/>
  <c r="AF67" i="1"/>
  <c r="AE67" i="1"/>
  <c r="AC67" i="1"/>
  <c r="AB67" i="1"/>
  <c r="AA67" i="1"/>
  <c r="Z67" i="1"/>
  <c r="Y67" i="1"/>
  <c r="W67" i="1"/>
  <c r="AM66" i="1"/>
  <c r="AJ66" i="1"/>
  <c r="AI66" i="1"/>
  <c r="AH66" i="1"/>
  <c r="AF66" i="1"/>
  <c r="AE66" i="1"/>
  <c r="AC66" i="1"/>
  <c r="AB66" i="1"/>
  <c r="AA66" i="1"/>
  <c r="Z66" i="1"/>
  <c r="Y66" i="1"/>
  <c r="W66" i="1"/>
  <c r="I66" i="1"/>
  <c r="K66" i="1"/>
  <c r="L66" i="1"/>
  <c r="M66" i="1"/>
  <c r="N66" i="1"/>
  <c r="O66" i="1"/>
  <c r="P66" i="1"/>
  <c r="Q66" i="1"/>
  <c r="R66" i="1"/>
  <c r="S66" i="1"/>
  <c r="I67" i="1"/>
  <c r="K67" i="1"/>
  <c r="L67" i="1"/>
  <c r="M67" i="1"/>
  <c r="N67" i="1"/>
  <c r="O67" i="1"/>
  <c r="P67" i="1"/>
  <c r="Q67" i="1"/>
  <c r="R67" i="1"/>
  <c r="S67" i="1"/>
  <c r="I68" i="1"/>
  <c r="K68" i="1"/>
  <c r="L68" i="1"/>
  <c r="M68" i="1"/>
  <c r="N68" i="1"/>
  <c r="O68" i="1"/>
  <c r="P68" i="1"/>
  <c r="Q68" i="1"/>
  <c r="R68" i="1"/>
  <c r="S68" i="1"/>
  <c r="I69" i="1"/>
  <c r="K69" i="1"/>
  <c r="L69" i="1"/>
  <c r="M69" i="1"/>
  <c r="N69" i="1"/>
  <c r="O69" i="1"/>
  <c r="P69" i="1"/>
  <c r="Q69" i="1"/>
  <c r="R69" i="1"/>
  <c r="S69" i="1"/>
  <c r="I72" i="1"/>
  <c r="K72" i="1"/>
  <c r="L72" i="1"/>
  <c r="M72" i="1"/>
  <c r="N72" i="1"/>
  <c r="O72" i="1"/>
  <c r="P72" i="1"/>
  <c r="Q72" i="1"/>
  <c r="R72" i="1"/>
  <c r="S72" i="1"/>
  <c r="I73" i="1"/>
  <c r="K73" i="1"/>
  <c r="L73" i="1"/>
  <c r="M73" i="1"/>
  <c r="N73" i="1"/>
  <c r="O73" i="1"/>
  <c r="P73" i="1"/>
  <c r="Q73" i="1"/>
  <c r="R73" i="1"/>
  <c r="S73" i="1"/>
  <c r="I74" i="1"/>
  <c r="K74" i="1"/>
  <c r="L74" i="1"/>
  <c r="M74" i="1"/>
  <c r="N74" i="1"/>
  <c r="O74" i="1"/>
  <c r="P74" i="1"/>
  <c r="Q74" i="1"/>
  <c r="R74" i="1"/>
  <c r="S74" i="1"/>
  <c r="AH75" i="1" l="1"/>
  <c r="AG37" i="1"/>
  <c r="AU50" i="1"/>
  <c r="AT50" i="1"/>
  <c r="AU60" i="1"/>
  <c r="AT60" i="1"/>
  <c r="AU38" i="1"/>
  <c r="AT38" i="1"/>
  <c r="AU46" i="1"/>
  <c r="AT46" i="1"/>
  <c r="AU51" i="1"/>
  <c r="AT51" i="1"/>
  <c r="AU61" i="1"/>
  <c r="AT61" i="1"/>
  <c r="AU39" i="1"/>
  <c r="AT39" i="1"/>
  <c r="AU47" i="1"/>
  <c r="AT47" i="1"/>
  <c r="AU54" i="1"/>
  <c r="AT54" i="1"/>
  <c r="AU48" i="1"/>
  <c r="AT48" i="1"/>
  <c r="AU55" i="1"/>
  <c r="AT55" i="1"/>
  <c r="AU56" i="1"/>
  <c r="AT56" i="1"/>
  <c r="AU42" i="1"/>
  <c r="AT42" i="1"/>
  <c r="AU57" i="1"/>
  <c r="AT57" i="1"/>
  <c r="AU43" i="1"/>
  <c r="AT43" i="1"/>
  <c r="AU58" i="1"/>
  <c r="AT58" i="1"/>
  <c r="H37" i="1"/>
  <c r="AU41" i="1"/>
  <c r="AT41" i="1"/>
  <c r="AU44" i="1"/>
  <c r="AT44" i="1"/>
  <c r="AU49" i="1"/>
  <c r="AT49" i="1"/>
  <c r="AU59" i="1"/>
  <c r="AT59" i="1"/>
  <c r="AU21" i="1"/>
  <c r="AT21" i="1"/>
  <c r="AU29" i="1"/>
  <c r="AT29" i="1"/>
  <c r="AU14" i="1"/>
  <c r="AT14" i="1"/>
  <c r="AU22" i="1"/>
  <c r="AT22" i="1"/>
  <c r="AU30" i="1"/>
  <c r="AT30" i="1"/>
  <c r="AU15" i="1"/>
  <c r="AT15" i="1"/>
  <c r="AU23" i="1"/>
  <c r="AT23" i="1"/>
  <c r="AU31" i="1"/>
  <c r="AT31" i="1"/>
  <c r="AU20" i="1"/>
  <c r="AT20" i="1"/>
  <c r="AU8" i="1"/>
  <c r="AT8" i="1"/>
  <c r="AU16" i="1"/>
  <c r="AT16" i="1"/>
  <c r="AU24" i="1"/>
  <c r="AT24" i="1"/>
  <c r="AU32" i="1"/>
  <c r="AT32" i="1"/>
  <c r="AU9" i="1"/>
  <c r="AT9" i="1"/>
  <c r="AU17" i="1"/>
  <c r="AT17" i="1"/>
  <c r="AU25" i="1"/>
  <c r="AT25" i="1"/>
  <c r="AU12" i="1"/>
  <c r="AT12" i="1"/>
  <c r="AU28" i="1"/>
  <c r="AT28" i="1"/>
  <c r="AU13" i="1"/>
  <c r="AT13" i="1"/>
  <c r="AU10" i="1"/>
  <c r="AT10" i="1"/>
  <c r="AU18" i="1"/>
  <c r="AT18" i="1"/>
  <c r="AU26" i="1"/>
  <c r="AT26" i="1"/>
  <c r="AU34" i="1"/>
  <c r="AT34" i="1"/>
  <c r="AU11" i="1"/>
  <c r="AT11" i="1"/>
  <c r="AU19" i="1"/>
  <c r="AT19" i="1"/>
  <c r="AU27" i="1"/>
  <c r="AT27" i="1"/>
  <c r="AH70" i="1"/>
  <c r="AJ70" i="1"/>
  <c r="Z75" i="1"/>
  <c r="AD70" i="1"/>
  <c r="AB70" i="1"/>
  <c r="AU45" i="1"/>
  <c r="AU36" i="1"/>
  <c r="AI70" i="1"/>
  <c r="I70" i="1"/>
  <c r="AL70" i="1"/>
  <c r="J74" i="1"/>
  <c r="L70" i="1"/>
  <c r="V70" i="1"/>
  <c r="P75" i="1"/>
  <c r="O75" i="1"/>
  <c r="W75" i="1"/>
  <c r="AU35" i="1"/>
  <c r="Q70" i="1"/>
  <c r="S75" i="1"/>
  <c r="AF70" i="1"/>
  <c r="AE75" i="1"/>
  <c r="J68" i="1"/>
  <c r="I75" i="1"/>
  <c r="AM70" i="1"/>
  <c r="AA75" i="1"/>
  <c r="AC75" i="1"/>
  <c r="H73" i="1"/>
  <c r="K70" i="1"/>
  <c r="AU40" i="1"/>
  <c r="N70" i="1"/>
  <c r="R75" i="1"/>
  <c r="AU33" i="1"/>
  <c r="J72" i="1"/>
  <c r="J67" i="1"/>
  <c r="H69" i="1"/>
  <c r="H67" i="1"/>
  <c r="H66" i="1"/>
  <c r="Y70" i="1"/>
  <c r="M70" i="1"/>
  <c r="H68" i="1"/>
  <c r="J69" i="1"/>
  <c r="J37" i="1"/>
  <c r="J73" i="1"/>
  <c r="H72" i="1"/>
  <c r="H74" i="1"/>
  <c r="J66" i="1"/>
  <c r="AG75" i="1" l="1"/>
  <c r="AG70" i="1"/>
  <c r="AT37" i="1"/>
  <c r="H75" i="1"/>
  <c r="J70" i="1"/>
  <c r="J75" i="1"/>
  <c r="AU37" i="1"/>
  <c r="H70" i="1"/>
</calcChain>
</file>

<file path=xl/sharedStrings.xml><?xml version="1.0" encoding="utf-8"?>
<sst xmlns="http://schemas.openxmlformats.org/spreadsheetml/2006/main" count="120" uniqueCount="109">
  <si>
    <t>注　解決事件を除く。</t>
  </si>
  <si>
    <t>その他</t>
  </si>
  <si>
    <t>検問中</t>
  </si>
  <si>
    <t>検索中</t>
  </si>
  <si>
    <t>聞込み</t>
  </si>
  <si>
    <t>面通し</t>
    <rPh sb="0" eb="1">
      <t>メン</t>
    </rPh>
    <rPh sb="1" eb="2">
      <t>トオ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</si>
  <si>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</si>
  <si>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</si>
  <si>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</si>
  <si>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</si>
  <si>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</si>
  <si>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</si>
  <si>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</si>
  <si>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</si>
  <si>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</si>
  <si>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</si>
  <si>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</si>
  <si>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</si>
  <si>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</si>
  <si>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</si>
  <si>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</si>
  <si>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</si>
  <si>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</si>
  <si>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</si>
  <si>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</si>
  <si>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</si>
  <si>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</si>
  <si>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</si>
  <si>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</si>
  <si>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</si>
  <si>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</si>
  <si>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</si>
  <si>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</si>
  <si>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</si>
  <si>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</si>
  <si>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</si>
  <si>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</si>
  <si>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</si>
  <si>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</si>
  <si>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</si>
  <si>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背任</t>
    <phoneticPr fontId="1"/>
  </si>
  <si>
    <t>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</si>
  <si>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</si>
  <si>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</si>
  <si>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</si>
  <si>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</si>
  <si>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</si>
  <si>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</si>
  <si>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</si>
  <si>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</si>
  <si>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</si>
  <si>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現認</t>
    <rPh sb="0" eb="1">
      <t>ウツツ</t>
    </rPh>
    <rPh sb="1" eb="2">
      <t>シノブ</t>
    </rPh>
    <phoneticPr fontId="1"/>
  </si>
  <si>
    <t>職務質問</t>
    <rPh sb="0" eb="2">
      <t>ショクム</t>
    </rPh>
    <rPh sb="2" eb="4">
      <t>シツモン</t>
    </rPh>
    <phoneticPr fontId="1"/>
  </si>
  <si>
    <t>鑑識活動</t>
    <rPh sb="0" eb="2">
      <t>カンシキ</t>
    </rPh>
    <rPh sb="2" eb="4">
      <t>カツドウ</t>
    </rPh>
    <phoneticPr fontId="1"/>
  </si>
  <si>
    <t>手口
捜査</t>
    <rPh sb="0" eb="2">
      <t>テグチ</t>
    </rPh>
    <rPh sb="3" eb="5">
      <t>ソウサ</t>
    </rPh>
    <phoneticPr fontId="1"/>
  </si>
  <si>
    <t>被疑者の
取調べ</t>
    <rPh sb="0" eb="3">
      <t>ヒギシャ</t>
    </rPh>
    <rPh sb="5" eb="6">
      <t>ト</t>
    </rPh>
    <rPh sb="6" eb="7">
      <t>シラ</t>
    </rPh>
    <phoneticPr fontId="1"/>
  </si>
  <si>
    <t>該当なし</t>
    <rPh sb="0" eb="2">
      <t>ガイトウ</t>
    </rPh>
    <phoneticPr fontId="1"/>
  </si>
  <si>
    <t>密行
張込中</t>
    <rPh sb="3" eb="4">
      <t>ハ</t>
    </rPh>
    <rPh sb="4" eb="5">
      <t>コ</t>
    </rPh>
    <rPh sb="5" eb="6">
      <t>チュウ</t>
    </rPh>
    <phoneticPr fontId="1"/>
  </si>
  <si>
    <t>計</t>
    <phoneticPr fontId="1"/>
  </si>
  <si>
    <t>緊急
配備中</t>
    <rPh sb="0" eb="2">
      <t>キンキュウ</t>
    </rPh>
    <rPh sb="3" eb="6">
      <t>ハイビチュウ</t>
    </rPh>
    <phoneticPr fontId="1"/>
  </si>
  <si>
    <t>見張
立番中</t>
    <rPh sb="3" eb="4">
      <t>リツ</t>
    </rPh>
    <rPh sb="4" eb="5">
      <t>バン</t>
    </rPh>
    <rPh sb="5" eb="6">
      <t>チュウ</t>
    </rPh>
    <phoneticPr fontId="1"/>
  </si>
  <si>
    <t>徒歩・
自転車
警ら中</t>
    <rPh sb="4" eb="7">
      <t>ジテンシャ</t>
    </rPh>
    <rPh sb="8" eb="9">
      <t>ケイ</t>
    </rPh>
    <rPh sb="10" eb="11">
      <t>チュウ</t>
    </rPh>
    <phoneticPr fontId="1"/>
  </si>
  <si>
    <t>自動車
警ら中</t>
    <rPh sb="4" eb="5">
      <t>ケイ</t>
    </rPh>
    <rPh sb="6" eb="7">
      <t>チュウ</t>
    </rPh>
    <phoneticPr fontId="1"/>
  </si>
  <si>
    <t>警乗中</t>
    <rPh sb="2" eb="3">
      <t>チュウ</t>
    </rPh>
    <phoneticPr fontId="1"/>
  </si>
  <si>
    <t>指掌紋</t>
    <rPh sb="0" eb="1">
      <t>シ</t>
    </rPh>
    <rPh sb="1" eb="3">
      <t>ショウモン</t>
    </rPh>
    <phoneticPr fontId="1"/>
  </si>
  <si>
    <t>足跡</t>
    <rPh sb="0" eb="2">
      <t>ソクセキ</t>
    </rPh>
    <phoneticPr fontId="1"/>
  </si>
  <si>
    <t>被疑者
写真</t>
    <rPh sb="0" eb="3">
      <t>ヒギシャ</t>
    </rPh>
    <rPh sb="4" eb="6">
      <t>シャシン</t>
    </rPh>
    <phoneticPr fontId="1"/>
  </si>
  <si>
    <t>その他</t>
    <rPh sb="2" eb="3">
      <t>タ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</si>
  <si>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</si>
  <si>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総数</t>
    <phoneticPr fontId="1"/>
  </si>
  <si>
    <t>遺留品
捜査（
鑑識活動
を除く）</t>
    <rPh sb="4" eb="6">
      <t>ソウサ</t>
    </rPh>
    <rPh sb="8" eb="10">
      <t>カンシキ</t>
    </rPh>
    <rPh sb="10" eb="12">
      <t>カツドウ</t>
    </rPh>
    <rPh sb="14" eb="15">
      <t>ノゾ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</si>
  <si>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</si>
  <si>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</si>
  <si>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</si>
  <si>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</si>
  <si>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</si>
  <si>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</si>
  <si>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総数</t>
    <rPh sb="0" eb="2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</si>
  <si>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</si>
  <si>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</si>
  <si>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</si>
  <si>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</si>
  <si>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</si>
  <si>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強盗</t>
    <rPh sb="0" eb="2">
      <t>ゴウトウ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</si>
  <si>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</si>
  <si>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</si>
  <si>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盗品等
捜査</t>
    <rPh sb="0" eb="2">
      <t>トウヒン</t>
    </rPh>
    <rPh sb="2" eb="3">
      <t>トウ</t>
    </rPh>
    <rPh sb="4" eb="6">
      <t>ソウサ</t>
    </rPh>
    <phoneticPr fontId="1"/>
  </si>
  <si>
    <t>職質計</t>
    <rPh sb="0" eb="2">
      <t>ショクシツ</t>
    </rPh>
    <rPh sb="2" eb="3">
      <t>ケイ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</si>
  <si>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</si>
  <si>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</si>
  <si>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ＤＮＡ型</t>
    <rPh sb="3" eb="4">
      <t>カタ</t>
    </rPh>
    <phoneticPr fontId="1"/>
  </si>
  <si>
    <t>検挙238</t>
    <rPh sb="0" eb="2">
      <t>ケンキョ</t>
    </rPh>
    <phoneticPr fontId="1"/>
  </si>
  <si>
    <t>検挙239</t>
    <rPh sb="0" eb="2">
      <t>ケンキョ</t>
    </rPh>
    <phoneticPr fontId="1"/>
  </si>
  <si>
    <t>参考人の
取調べ</t>
    <rPh sb="0" eb="3">
      <t>サンコウニン</t>
    </rPh>
    <rPh sb="5" eb="6">
      <t>ト</t>
    </rPh>
    <rPh sb="6" eb="7">
      <t>シラ</t>
    </rPh>
    <phoneticPr fontId="1"/>
  </si>
  <si>
    <t>その他の
警察活動</t>
    <phoneticPr fontId="1"/>
  </si>
  <si>
    <t>防犯カメラ等の画像の確認</t>
    <rPh sb="10" eb="12">
      <t>カクニン</t>
    </rPh>
    <phoneticPr fontId="1"/>
  </si>
  <si>
    <t>防犯カメラ</t>
    <phoneticPr fontId="1"/>
  </si>
  <si>
    <t>ドライブレコーダー</t>
    <phoneticPr fontId="1"/>
  </si>
  <si>
    <t>パソコン・携帯電話等解析</t>
    <rPh sb="5" eb="7">
      <t>ケイタイ</t>
    </rPh>
    <rPh sb="7" eb="9">
      <t>デンワ</t>
    </rPh>
    <rPh sb="9" eb="10">
      <t>ナド</t>
    </rPh>
    <rPh sb="10" eb="12">
      <t>カイセキ</t>
    </rPh>
    <phoneticPr fontId="1"/>
  </si>
  <si>
    <t>通信ログ解析</t>
    <rPh sb="0" eb="2">
      <t>ツウシン</t>
    </rPh>
    <rPh sb="4" eb="6">
      <t>カイセキ</t>
    </rPh>
    <phoneticPr fontId="1"/>
  </si>
  <si>
    <t>24 罪種別　主たる被疑者を特定した</t>
    <phoneticPr fontId="1"/>
  </si>
  <si>
    <t>主たる被疑者を特定
した警察活動
　　　　　　　　　罪  種</t>
    <rPh sb="0" eb="1">
      <t>シュ</t>
    </rPh>
    <rPh sb="3" eb="6">
      <t>ヒギシャ</t>
    </rPh>
    <rPh sb="7" eb="9">
      <t>トクテイ</t>
    </rPh>
    <rPh sb="12" eb="14">
      <t>ケイサツ</t>
    </rPh>
    <rPh sb="14" eb="16">
      <t>カツドウ</t>
    </rPh>
    <phoneticPr fontId="1"/>
  </si>
  <si>
    <r>
      <t>　　　　  　</t>
    </r>
    <r>
      <rPr>
        <sz val="6"/>
        <rFont val="ＭＳ 明朝"/>
        <family val="1"/>
        <charset val="128"/>
      </rPr>
      <t>主たる被疑者を特定
                   　した警察活動</t>
    </r>
    <r>
      <rPr>
        <sz val="8"/>
        <rFont val="ＭＳ 明朝"/>
        <family val="1"/>
        <charset val="128"/>
      </rPr>
      <t xml:space="preserve">
罪  種</t>
    </r>
    <rPh sb="7" eb="8">
      <t>シュ</t>
    </rPh>
    <rPh sb="10" eb="13">
      <t>ヒギシャ</t>
    </rPh>
    <rPh sb="39" eb="41">
      <t>ケイサツ</t>
    </rPh>
    <rPh sb="41" eb="43">
      <t>カツドウ</t>
    </rPh>
    <phoneticPr fontId="1"/>
  </si>
  <si>
    <t>主たる警察活動別　検挙件数</t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</si>
  <si>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</si>
  <si>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</si>
  <si>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</si>
  <si>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2">
      <t>メンカイ</t>
    </rPh>
    <rPh sb="2" eb="4">
      <t>ヨウキュウ</t>
    </rPh>
    <rPh sb="4" eb="5">
      <t>トウ</t>
    </rPh>
    <phoneticPr fontId="1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</si>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</sst>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2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5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0" fillId="0" borderId="2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distributed" vertical="center" wrapText="1" justifyLastLine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vertical="center" wrapText="1" justifyLastLine="1"/>
    </xf>
    <xf numFmtId="38" fontId="4" fillId="0" borderId="1" xfId="0" applyNumberFormat="1" applyFont="1" applyFill="1" applyBorder="1" applyAlignment="1" applyProtection="1">
      <alignment vertical="center"/>
    </xf>
    <xf numFmtId="38" fontId="4" fillId="0" borderId="1" xfId="2476" applyNumberFormat="1" applyFont="1" applyFill="1" applyBorder="1" applyAlignment="1">
      <alignment horizontal="right" vertical="center" wrapText="1"/>
    </xf>
    <xf numFmtId="38" fontId="4" fillId="0" borderId="1" xfId="2469" applyNumberFormat="1" applyFont="1" applyFill="1" applyBorder="1" applyAlignment="1">
      <alignment horizontal="right" vertical="center" wrapText="1"/>
    </xf>
    <xf numFmtId="38" fontId="4" fillId="0" borderId="10" xfId="2469" applyNumberFormat="1" applyFont="1" applyFill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5" xfId="2476" applyNumberFormat="1" applyFont="1" applyFill="1" applyBorder="1" applyAlignment="1">
      <alignment horizontal="right" vertical="center" wrapText="1"/>
    </xf>
    <xf numFmtId="38" fontId="4" fillId="0" borderId="5" xfId="2469" applyNumberFormat="1" applyFont="1" applyFill="1" applyBorder="1" applyAlignment="1">
      <alignment horizontal="right" vertical="center" wrapText="1"/>
    </xf>
    <xf numFmtId="38" fontId="4" fillId="0" borderId="4" xfId="2469" applyNumberFormat="1" applyFont="1" applyFill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</xf>
    <xf numFmtId="38" fontId="5" fillId="0" borderId="5" xfId="2476" applyNumberFormat="1" applyFont="1" applyFill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>
      <alignment vertical="center"/>
    </xf>
    <xf numFmtId="38" fontId="5" fillId="0" borderId="5" xfId="2469" applyNumberFormat="1" applyFont="1" applyFill="1" applyBorder="1" applyAlignment="1">
      <alignment horizontal="right" vertical="center" wrapText="1"/>
    </xf>
    <xf numFmtId="38" fontId="5" fillId="0" borderId="4" xfId="2469" applyNumberFormat="1" applyFont="1" applyFill="1" applyBorder="1" applyAlignment="1">
      <alignment horizontal="right" vertical="center" wrapText="1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5" xfId="2497" applyNumberFormat="1" applyFont="1" applyFill="1" applyBorder="1" applyAlignment="1">
      <alignment horizontal="right" vertical="center" wrapText="1"/>
    </xf>
    <xf numFmtId="38" fontId="5" fillId="0" borderId="5" xfId="2502" applyNumberFormat="1" applyFont="1" applyFill="1" applyBorder="1" applyAlignment="1">
      <alignment horizontal="right" vertical="center" wrapText="1"/>
    </xf>
    <xf numFmtId="38" fontId="5" fillId="0" borderId="4" xfId="2502" applyNumberFormat="1" applyFont="1" applyFill="1" applyBorder="1" applyAlignment="1">
      <alignment horizontal="right" vertical="center" wrapText="1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5" fillId="0" borderId="5" xfId="2487" applyNumberFormat="1" applyFont="1" applyFill="1" applyBorder="1" applyAlignment="1">
      <alignment horizontal="right" vertical="center" wrapText="1"/>
    </xf>
    <xf numFmtId="38" fontId="5" fillId="0" borderId="5" xfId="2470" applyNumberFormat="1" applyFont="1" applyFill="1" applyBorder="1" applyAlignment="1">
      <alignment horizontal="right" vertical="center" wrapText="1"/>
    </xf>
    <xf numFmtId="38" fontId="5" fillId="0" borderId="4" xfId="2470" applyNumberFormat="1" applyFont="1" applyFill="1" applyBorder="1" applyAlignment="1">
      <alignment horizontal="right" vertical="center" wrapText="1"/>
    </xf>
    <xf numFmtId="38" fontId="5" fillId="0" borderId="5" xfId="2499" applyNumberFormat="1" applyFont="1" applyFill="1" applyBorder="1" applyAlignment="1">
      <alignment horizontal="right" vertical="center" wrapText="1"/>
    </xf>
    <xf numFmtId="38" fontId="5" fillId="0" borderId="5" xfId="2503" applyNumberFormat="1" applyFont="1" applyFill="1" applyBorder="1" applyAlignment="1">
      <alignment horizontal="right" vertical="center" wrapText="1"/>
    </xf>
    <xf numFmtId="38" fontId="5" fillId="0" borderId="4" xfId="2503" applyNumberFormat="1" applyFont="1" applyFill="1" applyBorder="1" applyAlignment="1">
      <alignment horizontal="right" vertical="center" wrapText="1"/>
    </xf>
    <xf numFmtId="38" fontId="5" fillId="0" borderId="5" xfId="2498" applyNumberFormat="1" applyFont="1" applyFill="1" applyBorder="1" applyAlignment="1">
      <alignment horizontal="right" vertical="center" wrapText="1"/>
    </xf>
    <xf numFmtId="38" fontId="5" fillId="0" borderId="5" xfId="2471" applyNumberFormat="1" applyFont="1" applyFill="1" applyBorder="1" applyAlignment="1">
      <alignment horizontal="right" vertical="center" wrapText="1"/>
    </xf>
    <xf numFmtId="38" fontId="5" fillId="0" borderId="4" xfId="2471" applyNumberFormat="1" applyFont="1" applyFill="1" applyBorder="1" applyAlignment="1">
      <alignment horizontal="right" vertical="center" wrapText="1"/>
    </xf>
    <xf numFmtId="38" fontId="4" fillId="0" borderId="5" xfId="2509" applyNumberFormat="1" applyFont="1" applyFill="1" applyBorder="1" applyAlignment="1">
      <alignment horizontal="right" vertical="center" wrapText="1"/>
    </xf>
    <xf numFmtId="38" fontId="4" fillId="0" borderId="5" xfId="2472" applyNumberFormat="1" applyFont="1" applyFill="1" applyBorder="1" applyAlignment="1">
      <alignment horizontal="right" vertical="center" wrapText="1"/>
    </xf>
    <xf numFmtId="38" fontId="4" fillId="0" borderId="4" xfId="2472" applyNumberFormat="1" applyFont="1" applyFill="1" applyBorder="1" applyAlignment="1">
      <alignment horizontal="right" vertical="center" wrapText="1"/>
    </xf>
    <xf numFmtId="38" fontId="5" fillId="0" borderId="5" xfId="2509" applyNumberFormat="1" applyFont="1" applyFill="1" applyBorder="1" applyAlignment="1">
      <alignment horizontal="right" vertical="center" wrapText="1"/>
    </xf>
    <xf numFmtId="38" fontId="5" fillId="0" borderId="5" xfId="2472" applyNumberFormat="1" applyFont="1" applyFill="1" applyBorder="1" applyAlignment="1">
      <alignment horizontal="right" vertical="center" wrapText="1"/>
    </xf>
    <xf numFmtId="38" fontId="5" fillId="0" borderId="4" xfId="2472" applyNumberFormat="1" applyFont="1" applyFill="1" applyBorder="1" applyAlignment="1">
      <alignment horizontal="right" vertical="center" wrapText="1"/>
    </xf>
    <xf numFmtId="38" fontId="5" fillId="0" borderId="5" xfId="2500" applyNumberFormat="1" applyFont="1" applyFill="1" applyBorder="1" applyAlignment="1">
      <alignment horizontal="right" vertical="center" wrapText="1"/>
    </xf>
    <xf numFmtId="38" fontId="5" fillId="0" borderId="5" xfId="2504" applyNumberFormat="1" applyFont="1" applyFill="1" applyBorder="1" applyAlignment="1">
      <alignment horizontal="right" vertical="center" wrapText="1"/>
    </xf>
    <xf numFmtId="38" fontId="5" fillId="0" borderId="4" xfId="2504" applyNumberFormat="1" applyFont="1" applyFill="1" applyBorder="1" applyAlignment="1">
      <alignment horizontal="right" vertical="center" wrapText="1"/>
    </xf>
    <xf numFmtId="38" fontId="5" fillId="0" borderId="5" xfId="2519" applyNumberFormat="1" applyFont="1" applyFill="1" applyBorder="1" applyAlignment="1">
      <alignment horizontal="right" vertical="center" wrapText="1"/>
    </xf>
    <xf numFmtId="38" fontId="5" fillId="0" borderId="5" xfId="2473" applyNumberFormat="1" applyFont="1" applyFill="1" applyBorder="1" applyAlignment="1">
      <alignment horizontal="right" vertical="center" wrapText="1"/>
    </xf>
    <xf numFmtId="38" fontId="5" fillId="0" borderId="4" xfId="2473" applyNumberFormat="1" applyFont="1" applyFill="1" applyBorder="1" applyAlignment="1">
      <alignment horizontal="right" vertical="center" wrapText="1"/>
    </xf>
    <xf numFmtId="38" fontId="4" fillId="0" borderId="5" xfId="2523" applyNumberFormat="1" applyFont="1" applyFill="1" applyBorder="1" applyAlignment="1">
      <alignment horizontal="right" vertical="center" wrapText="1"/>
    </xf>
    <xf numFmtId="38" fontId="4" fillId="0" borderId="5" xfId="2474" applyNumberFormat="1" applyFont="1" applyFill="1" applyBorder="1" applyAlignment="1">
      <alignment horizontal="right" vertical="center" wrapText="1"/>
    </xf>
    <xf numFmtId="38" fontId="4" fillId="0" borderId="4" xfId="2474" applyNumberFormat="1" applyFont="1" applyFill="1" applyBorder="1" applyAlignment="1">
      <alignment horizontal="right" vertical="center" wrapText="1"/>
    </xf>
    <xf numFmtId="38" fontId="5" fillId="0" borderId="5" xfId="2513" applyNumberFormat="1" applyFont="1" applyFill="1" applyBorder="1" applyAlignment="1">
      <alignment horizontal="right" vertical="center" wrapText="1"/>
    </xf>
    <xf numFmtId="38" fontId="5" fillId="0" borderId="5" xfId="2516" applyNumberFormat="1" applyFont="1" applyFill="1" applyBorder="1" applyAlignment="1">
      <alignment horizontal="right" vertical="center" wrapText="1"/>
    </xf>
    <xf numFmtId="38" fontId="5" fillId="0" borderId="4" xfId="2516" applyNumberFormat="1" applyFont="1" applyFill="1" applyBorder="1" applyAlignment="1">
      <alignment horizontal="right" vertical="center" wrapText="1"/>
    </xf>
    <xf numFmtId="38" fontId="5" fillId="0" borderId="5" xfId="2514" applyNumberFormat="1" applyFont="1" applyFill="1" applyBorder="1" applyAlignment="1">
      <alignment horizontal="right" vertical="center" wrapText="1"/>
    </xf>
    <xf numFmtId="38" fontId="5" fillId="0" borderId="5" xfId="2517" applyNumberFormat="1" applyFont="1" applyFill="1" applyBorder="1" applyAlignment="1">
      <alignment horizontal="right" vertical="center" wrapText="1"/>
    </xf>
    <xf numFmtId="38" fontId="5" fillId="0" borderId="4" xfId="2517" applyNumberFormat="1" applyFont="1" applyFill="1" applyBorder="1" applyAlignment="1">
      <alignment horizontal="right" vertical="center" wrapText="1"/>
    </xf>
    <xf numFmtId="38" fontId="5" fillId="0" borderId="5" xfId="2515" applyNumberFormat="1" applyFont="1" applyFill="1" applyBorder="1" applyAlignment="1">
      <alignment horizontal="right" vertical="center" wrapText="1"/>
    </xf>
    <xf numFmtId="38" fontId="5" fillId="0" borderId="5" xfId="2518" applyNumberFormat="1" applyFont="1" applyFill="1" applyBorder="1" applyAlignment="1">
      <alignment horizontal="right" vertical="center" wrapText="1"/>
    </xf>
    <xf numFmtId="38" fontId="5" fillId="0" borderId="4" xfId="2518" applyNumberFormat="1" applyFont="1" applyFill="1" applyBorder="1" applyAlignment="1">
      <alignment horizontal="right" vertical="center" wrapText="1"/>
    </xf>
    <xf numFmtId="38" fontId="4" fillId="0" borderId="5" xfId="2524" applyNumberFormat="1" applyFont="1" applyFill="1" applyBorder="1" applyAlignment="1">
      <alignment horizontal="right" vertical="center" wrapText="1"/>
    </xf>
    <xf numFmtId="38" fontId="4" fillId="0" borderId="5" xfId="2475" applyNumberFormat="1" applyFont="1" applyFill="1" applyBorder="1" applyAlignment="1">
      <alignment horizontal="right" vertical="center" wrapText="1"/>
    </xf>
    <xf numFmtId="38" fontId="4" fillId="0" borderId="4" xfId="2475" applyNumberFormat="1" applyFont="1" applyFill="1" applyBorder="1" applyAlignment="1">
      <alignment horizontal="right" vertical="center" wrapText="1"/>
    </xf>
    <xf numFmtId="38" fontId="5" fillId="0" borderId="5" xfId="2524" applyNumberFormat="1" applyFont="1" applyFill="1" applyBorder="1" applyAlignment="1">
      <alignment horizontal="right" vertical="center" wrapText="1"/>
    </xf>
    <xf numFmtId="38" fontId="5" fillId="0" borderId="5" xfId="2475" applyNumberFormat="1" applyFont="1" applyFill="1" applyBorder="1" applyAlignment="1">
      <alignment horizontal="right" vertical="center" wrapText="1"/>
    </xf>
    <xf numFmtId="38" fontId="5" fillId="0" borderId="4" xfId="2475" applyNumberFormat="1" applyFont="1" applyFill="1" applyBorder="1" applyAlignment="1">
      <alignment horizontal="right" vertical="center" wrapText="1"/>
    </xf>
    <xf numFmtId="38" fontId="5" fillId="0" borderId="5" xfId="2506" applyNumberFormat="1" applyFont="1" applyFill="1" applyBorder="1" applyAlignment="1">
      <alignment horizontal="right" vertical="center" wrapText="1"/>
    </xf>
    <xf numFmtId="38" fontId="5" fillId="0" borderId="4" xfId="2506" applyNumberFormat="1" applyFont="1" applyFill="1" applyBorder="1" applyAlignment="1">
      <alignment horizontal="right" vertical="center" wrapText="1"/>
    </xf>
    <xf numFmtId="38" fontId="5" fillId="0" borderId="5" xfId="2477" applyNumberFormat="1" applyFont="1" applyFill="1" applyBorder="1" applyAlignment="1">
      <alignment horizontal="right" vertical="center" wrapText="1"/>
    </xf>
    <xf numFmtId="38" fontId="5" fillId="0" borderId="4" xfId="2477" applyNumberFormat="1" applyFont="1" applyFill="1" applyBorder="1" applyAlignment="1">
      <alignment horizontal="right" vertical="center" wrapText="1"/>
    </xf>
    <xf numFmtId="38" fontId="5" fillId="0" borderId="5" xfId="2525" applyNumberFormat="1" applyFont="1" applyFill="1" applyBorder="1" applyAlignment="1">
      <alignment horizontal="right" vertical="center" wrapText="1"/>
    </xf>
    <xf numFmtId="38" fontId="5" fillId="0" borderId="5" xfId="2478" applyNumberFormat="1" applyFont="1" applyFill="1" applyBorder="1" applyAlignment="1">
      <alignment horizontal="right" vertical="center" wrapText="1"/>
    </xf>
    <xf numFmtId="38" fontId="5" fillId="0" borderId="4" xfId="2478" applyNumberFormat="1" applyFont="1" applyFill="1" applyBorder="1" applyAlignment="1">
      <alignment horizontal="right" vertical="center" wrapText="1"/>
    </xf>
    <xf numFmtId="38" fontId="5" fillId="0" borderId="5" xfId="2479" applyNumberFormat="1" applyFont="1" applyFill="1" applyBorder="1" applyAlignment="1">
      <alignment horizontal="right" vertical="center" wrapText="1"/>
    </xf>
    <xf numFmtId="38" fontId="5" fillId="0" borderId="4" xfId="2479" applyNumberFormat="1" applyFont="1" applyFill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4" fillId="0" borderId="5" xfId="2466" applyNumberFormat="1" applyFont="1" applyFill="1" applyBorder="1" applyAlignment="1">
      <alignment horizontal="right" vertical="center" wrapText="1"/>
    </xf>
    <xf numFmtId="38" fontId="4" fillId="0" borderId="5" xfId="2480" applyNumberFormat="1" applyFont="1" applyFill="1" applyBorder="1" applyAlignment="1">
      <alignment horizontal="right" vertical="center" wrapText="1"/>
    </xf>
    <xf numFmtId="38" fontId="4" fillId="0" borderId="4" xfId="2480" applyNumberFormat="1" applyFont="1" applyFill="1" applyBorder="1" applyAlignment="1">
      <alignment horizontal="right" vertical="center" wrapText="1"/>
    </xf>
    <xf numFmtId="38" fontId="5" fillId="0" borderId="5" xfId="2466" applyNumberFormat="1" applyFont="1" applyFill="1" applyBorder="1" applyAlignment="1">
      <alignment horizontal="right" vertical="center" wrapText="1"/>
    </xf>
    <xf numFmtId="38" fontId="5" fillId="0" borderId="5" xfId="2480" applyNumberFormat="1" applyFont="1" applyFill="1" applyBorder="1" applyAlignment="1">
      <alignment horizontal="right" vertical="center" wrapText="1"/>
    </xf>
    <xf numFmtId="38" fontId="5" fillId="0" borderId="4" xfId="2480" applyNumberFormat="1" applyFont="1" applyFill="1" applyBorder="1" applyAlignment="1">
      <alignment horizontal="right" vertical="center" wrapText="1"/>
    </xf>
    <xf numFmtId="38" fontId="5" fillId="0" borderId="5" xfId="2467" applyNumberFormat="1" applyFont="1" applyFill="1" applyBorder="1" applyAlignment="1">
      <alignment horizontal="right" vertical="center" wrapText="1"/>
    </xf>
    <xf numFmtId="38" fontId="5" fillId="0" borderId="5" xfId="2481" applyNumberFormat="1" applyFont="1" applyFill="1" applyBorder="1" applyAlignment="1">
      <alignment horizontal="right" vertical="center" wrapText="1"/>
    </xf>
    <xf numFmtId="38" fontId="5" fillId="0" borderId="4" xfId="2481" applyNumberFormat="1" applyFont="1" applyFill="1" applyBorder="1" applyAlignment="1">
      <alignment horizontal="right" vertical="center" wrapText="1"/>
    </xf>
    <xf numFmtId="38" fontId="4" fillId="0" borderId="5" xfId="2468" applyNumberFormat="1" applyFont="1" applyFill="1" applyBorder="1" applyAlignment="1">
      <alignment horizontal="right" vertical="center" wrapText="1"/>
    </xf>
    <xf numFmtId="38" fontId="4" fillId="0" borderId="5" xfId="2482" applyNumberFormat="1" applyFont="1" applyFill="1" applyBorder="1" applyAlignment="1">
      <alignment horizontal="right" vertical="center" wrapText="1"/>
    </xf>
    <xf numFmtId="38" fontId="4" fillId="0" borderId="4" xfId="2482" applyNumberFormat="1" applyFont="1" applyFill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5" fillId="0" borderId="5" xfId="2468" applyNumberFormat="1" applyFont="1" applyFill="1" applyBorder="1" applyAlignment="1">
      <alignment horizontal="right" vertical="center" wrapText="1"/>
    </xf>
    <xf numFmtId="38" fontId="5" fillId="0" borderId="5" xfId="2482" applyNumberFormat="1" applyFont="1" applyFill="1" applyBorder="1" applyAlignment="1">
      <alignment horizontal="right" vertical="center" wrapText="1"/>
    </xf>
    <xf numFmtId="38" fontId="5" fillId="0" borderId="4" xfId="248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</xf>
    <xf numFmtId="38" fontId="5" fillId="0" borderId="8" xfId="2468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8" xfId="2482" applyNumberFormat="1" applyFont="1" applyFill="1" applyBorder="1" applyAlignment="1">
      <alignment horizontal="right" vertical="center" wrapText="1"/>
    </xf>
    <xf numFmtId="38" fontId="5" fillId="0" borderId="9" xfId="2482" applyNumberFormat="1" applyFont="1" applyFill="1" applyBorder="1" applyAlignment="1">
      <alignment horizontal="right" vertical="center" wrapText="1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4" fillId="0" borderId="11" xfId="2483" applyNumberFormat="1" applyFont="1" applyFill="1" applyBorder="1" applyAlignment="1">
      <alignment horizontal="right" vertical="center" wrapText="1"/>
    </xf>
    <xf numFmtId="38" fontId="4" fillId="0" borderId="1" xfId="2483" applyNumberFormat="1" applyFont="1" applyFill="1" applyBorder="1" applyAlignment="1">
      <alignment horizontal="right" vertical="center" wrapText="1"/>
    </xf>
    <xf numFmtId="38" fontId="4" fillId="0" borderId="6" xfId="2483" applyNumberFormat="1" applyFont="1" applyFill="1" applyBorder="1" applyAlignment="1">
      <alignment horizontal="right" vertical="center" wrapText="1"/>
    </xf>
    <xf numFmtId="38" fontId="4" fillId="0" borderId="5" xfId="2483" applyNumberFormat="1" applyFont="1" applyFill="1" applyBorder="1" applyAlignment="1">
      <alignment horizontal="right" vertical="center" wrapText="1"/>
    </xf>
    <xf numFmtId="38" fontId="5" fillId="0" borderId="6" xfId="2483" applyNumberFormat="1" applyFont="1" applyFill="1" applyBorder="1" applyAlignment="1">
      <alignment horizontal="right" vertical="center" wrapText="1"/>
    </xf>
    <xf numFmtId="38" fontId="5" fillId="0" borderId="5" xfId="2483" applyNumberFormat="1" applyFont="1" applyFill="1" applyBorder="1" applyAlignment="1">
      <alignment horizontal="right" vertical="center" wrapText="1"/>
    </xf>
    <xf numFmtId="38" fontId="5" fillId="0" borderId="6" xfId="2507" applyNumberFormat="1" applyFont="1" applyFill="1" applyBorder="1" applyAlignment="1">
      <alignment horizontal="right" vertical="center" wrapText="1"/>
    </xf>
    <xf numFmtId="38" fontId="5" fillId="0" borderId="5" xfId="2507" applyNumberFormat="1" applyFont="1" applyFill="1" applyBorder="1" applyAlignment="1">
      <alignment horizontal="right" vertical="center" wrapText="1"/>
    </xf>
    <xf numFmtId="38" fontId="5" fillId="0" borderId="6" xfId="2484" applyNumberFormat="1" applyFont="1" applyFill="1" applyBorder="1" applyAlignment="1">
      <alignment horizontal="right" vertical="center" wrapText="1"/>
    </xf>
    <xf numFmtId="38" fontId="5" fillId="0" borderId="5" xfId="2484" applyNumberFormat="1" applyFont="1" applyFill="1" applyBorder="1" applyAlignment="1">
      <alignment horizontal="right" vertical="center" wrapText="1"/>
    </xf>
    <xf numFmtId="38" fontId="5" fillId="0" borderId="6" xfId="2508" applyNumberFormat="1" applyFont="1" applyFill="1" applyBorder="1" applyAlignment="1">
      <alignment horizontal="right" vertical="center" wrapText="1"/>
    </xf>
    <xf numFmtId="38" fontId="5" fillId="0" borderId="5" xfId="2508" applyNumberFormat="1" applyFont="1" applyFill="1" applyBorder="1" applyAlignment="1">
      <alignment horizontal="right" vertical="center" wrapText="1"/>
    </xf>
    <xf numFmtId="38" fontId="5" fillId="0" borderId="6" xfId="2485" applyNumberFormat="1" applyFont="1" applyFill="1" applyBorder="1" applyAlignment="1">
      <alignment horizontal="right" vertical="center" wrapText="1"/>
    </xf>
    <xf numFmtId="38" fontId="5" fillId="0" borderId="5" xfId="2485" applyNumberFormat="1" applyFont="1" applyFill="1" applyBorder="1" applyAlignment="1">
      <alignment horizontal="right" vertical="center" wrapText="1"/>
    </xf>
    <xf numFmtId="38" fontId="4" fillId="0" borderId="6" xfId="2486" applyNumberFormat="1" applyFont="1" applyFill="1" applyBorder="1" applyAlignment="1">
      <alignment horizontal="right" vertical="center" wrapText="1"/>
    </xf>
    <xf numFmtId="38" fontId="4" fillId="0" borderId="5" xfId="2486" applyNumberFormat="1" applyFont="1" applyFill="1" applyBorder="1" applyAlignment="1">
      <alignment horizontal="right" vertical="center" wrapText="1"/>
    </xf>
    <xf numFmtId="38" fontId="5" fillId="0" borderId="6" xfId="2486" applyNumberFormat="1" applyFont="1" applyFill="1" applyBorder="1" applyAlignment="1">
      <alignment horizontal="right" vertical="center" wrapText="1"/>
    </xf>
    <xf numFmtId="38" fontId="5" fillId="0" borderId="5" xfId="2486" applyNumberFormat="1" applyFont="1" applyFill="1" applyBorder="1" applyAlignment="1">
      <alignment horizontal="right" vertical="center" wrapText="1"/>
    </xf>
    <xf numFmtId="38" fontId="5" fillId="0" borderId="6" xfId="2510" applyNumberFormat="1" applyFont="1" applyFill="1" applyBorder="1" applyAlignment="1">
      <alignment horizontal="right" vertical="center" wrapText="1"/>
    </xf>
    <xf numFmtId="38" fontId="5" fillId="0" borderId="5" xfId="2510" applyNumberFormat="1" applyFont="1" applyFill="1" applyBorder="1" applyAlignment="1">
      <alignment horizontal="right" vertical="center" wrapText="1"/>
    </xf>
    <xf numFmtId="38" fontId="5" fillId="0" borderId="6" xfId="2488" applyNumberFormat="1" applyFont="1" applyFill="1" applyBorder="1" applyAlignment="1">
      <alignment horizontal="right" vertical="center" wrapText="1"/>
    </xf>
    <xf numFmtId="38" fontId="5" fillId="0" borderId="5" xfId="2488" applyNumberFormat="1" applyFont="1" applyFill="1" applyBorder="1" applyAlignment="1">
      <alignment horizontal="right" vertical="center" wrapText="1"/>
    </xf>
    <xf numFmtId="38" fontId="4" fillId="0" borderId="6" xfId="2489" applyNumberFormat="1" applyFont="1" applyFill="1" applyBorder="1" applyAlignment="1">
      <alignment horizontal="right" vertical="center" wrapText="1"/>
    </xf>
    <xf numFmtId="38" fontId="4" fillId="0" borderId="5" xfId="2489" applyNumberFormat="1" applyFont="1" applyFill="1" applyBorder="1" applyAlignment="1">
      <alignment horizontal="right" vertical="center" wrapText="1"/>
    </xf>
    <xf numFmtId="38" fontId="5" fillId="0" borderId="6" xfId="2520" applyNumberFormat="1" applyFont="1" applyFill="1" applyBorder="1" applyAlignment="1">
      <alignment horizontal="right" vertical="center" wrapText="1"/>
    </xf>
    <xf numFmtId="38" fontId="5" fillId="0" borderId="5" xfId="2520" applyNumberFormat="1" applyFont="1" applyFill="1" applyBorder="1" applyAlignment="1">
      <alignment horizontal="right" vertical="center" wrapText="1"/>
    </xf>
    <xf numFmtId="38" fontId="5" fillId="0" borderId="6" xfId="2521" applyNumberFormat="1" applyFont="1" applyFill="1" applyBorder="1" applyAlignment="1">
      <alignment horizontal="right" vertical="center" wrapText="1"/>
    </xf>
    <xf numFmtId="38" fontId="5" fillId="0" borderId="5" xfId="2521" applyNumberFormat="1" applyFont="1" applyFill="1" applyBorder="1" applyAlignment="1">
      <alignment horizontal="right" vertical="center" wrapText="1"/>
    </xf>
    <xf numFmtId="38" fontId="5" fillId="0" borderId="6" xfId="2522" applyNumberFormat="1" applyFont="1" applyFill="1" applyBorder="1" applyAlignment="1">
      <alignment horizontal="right" vertical="center" wrapText="1"/>
    </xf>
    <xf numFmtId="38" fontId="5" fillId="0" borderId="5" xfId="2522" applyNumberFormat="1" applyFont="1" applyFill="1" applyBorder="1" applyAlignment="1">
      <alignment horizontal="right" vertical="center" wrapText="1"/>
    </xf>
    <xf numFmtId="38" fontId="4" fillId="0" borderId="6" xfId="2490" applyNumberFormat="1" applyFont="1" applyFill="1" applyBorder="1" applyAlignment="1">
      <alignment horizontal="right" vertical="center" wrapText="1"/>
    </xf>
    <xf numFmtId="38" fontId="4" fillId="0" borderId="5" xfId="2490" applyNumberFormat="1" applyFont="1" applyFill="1" applyBorder="1" applyAlignment="1">
      <alignment horizontal="right" vertical="center" wrapText="1"/>
    </xf>
    <xf numFmtId="38" fontId="5" fillId="0" borderId="6" xfId="2490" applyNumberFormat="1" applyFont="1" applyFill="1" applyBorder="1" applyAlignment="1">
      <alignment horizontal="right" vertical="center" wrapText="1"/>
    </xf>
    <xf numFmtId="38" fontId="5" fillId="0" borderId="5" xfId="2490" applyNumberFormat="1" applyFont="1" applyFill="1" applyBorder="1" applyAlignment="1">
      <alignment horizontal="right" vertical="center" wrapText="1"/>
    </xf>
    <xf numFmtId="38" fontId="5" fillId="0" borderId="6" xfId="2511" applyNumberFormat="1" applyFont="1" applyFill="1" applyBorder="1" applyAlignment="1">
      <alignment horizontal="right" vertical="center" wrapText="1"/>
    </xf>
    <xf numFmtId="38" fontId="5" fillId="0" borderId="5" xfId="2511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6" xfId="2491" applyNumberFormat="1" applyFont="1" applyFill="1" applyBorder="1" applyAlignment="1">
      <alignment horizontal="right" vertical="center" wrapText="1"/>
    </xf>
    <xf numFmtId="38" fontId="5" fillId="0" borderId="5" xfId="2491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5" fillId="0" borderId="6" xfId="2492" applyNumberFormat="1" applyFont="1" applyFill="1" applyBorder="1" applyAlignment="1">
      <alignment horizontal="right" vertical="center" wrapText="1"/>
    </xf>
    <xf numFmtId="38" fontId="5" fillId="0" borderId="5" xfId="2492" applyNumberFormat="1" applyFont="1" applyFill="1" applyBorder="1" applyAlignment="1">
      <alignment horizontal="right" vertical="center" wrapText="1"/>
    </xf>
    <xf numFmtId="38" fontId="5" fillId="0" borderId="6" xfId="2493" applyNumberFormat="1" applyFont="1" applyFill="1" applyBorder="1" applyAlignment="1">
      <alignment horizontal="right" vertical="center" wrapText="1"/>
    </xf>
    <xf numFmtId="38" fontId="5" fillId="0" borderId="5" xfId="2493" applyNumberFormat="1" applyFont="1" applyFill="1" applyBorder="1" applyAlignment="1">
      <alignment horizontal="right" vertical="center" wrapText="1"/>
    </xf>
    <xf numFmtId="38" fontId="4" fillId="0" borderId="6" xfId="2494" applyNumberFormat="1" applyFont="1" applyFill="1" applyBorder="1" applyAlignment="1">
      <alignment horizontal="right" vertical="center" wrapText="1"/>
    </xf>
    <xf numFmtId="38" fontId="4" fillId="0" borderId="5" xfId="2494" applyNumberFormat="1" applyFont="1" applyFill="1" applyBorder="1" applyAlignment="1">
      <alignment horizontal="right" vertical="center" wrapText="1"/>
    </xf>
    <xf numFmtId="38" fontId="5" fillId="0" borderId="6" xfId="2494" applyNumberFormat="1" applyFont="1" applyFill="1" applyBorder="1" applyAlignment="1">
      <alignment horizontal="right" vertical="center" wrapText="1"/>
    </xf>
    <xf numFmtId="38" fontId="5" fillId="0" borderId="5" xfId="2494" applyNumberFormat="1" applyFont="1" applyFill="1" applyBorder="1" applyAlignment="1">
      <alignment horizontal="right" vertical="center" wrapText="1"/>
    </xf>
    <xf numFmtId="38" fontId="5" fillId="0" borderId="6" xfId="2495" applyNumberFormat="1" applyFont="1" applyFill="1" applyBorder="1" applyAlignment="1">
      <alignment horizontal="right" vertical="center" wrapText="1"/>
    </xf>
    <xf numFmtId="38" fontId="5" fillId="0" borderId="5" xfId="2495" applyNumberFormat="1" applyFont="1" applyFill="1" applyBorder="1" applyAlignment="1">
      <alignment horizontal="right" vertical="center" wrapText="1"/>
    </xf>
    <xf numFmtId="38" fontId="4" fillId="0" borderId="6" xfId="2496" applyNumberFormat="1" applyFont="1" applyFill="1" applyBorder="1" applyAlignment="1">
      <alignment horizontal="right" vertical="center" wrapText="1"/>
    </xf>
    <xf numFmtId="38" fontId="4" fillId="0" borderId="5" xfId="2496" applyNumberFormat="1" applyFont="1" applyFill="1" applyBorder="1" applyAlignment="1">
      <alignment horizontal="right" vertical="center" wrapText="1"/>
    </xf>
    <xf numFmtId="38" fontId="5" fillId="0" borderId="6" xfId="2496" applyNumberFormat="1" applyFont="1" applyFill="1" applyBorder="1" applyAlignment="1">
      <alignment horizontal="right" vertical="center" wrapText="1"/>
    </xf>
    <xf numFmtId="38" fontId="5" fillId="0" borderId="5" xfId="2496" applyNumberFormat="1" applyFont="1" applyFill="1" applyBorder="1" applyAlignment="1">
      <alignment horizontal="right" vertical="center" wrapText="1"/>
    </xf>
    <xf numFmtId="38" fontId="5" fillId="0" borderId="12" xfId="2496" applyNumberFormat="1" applyFont="1" applyFill="1" applyBorder="1" applyAlignment="1">
      <alignment horizontal="right" vertical="center" wrapText="1"/>
    </xf>
    <xf numFmtId="38" fontId="5" fillId="0" borderId="8" xfId="2496" applyNumberFormat="1" applyFont="1" applyFill="1" applyBorder="1" applyAlignment="1">
      <alignment horizontal="right" vertical="center" wrapText="1"/>
    </xf>
    <xf numFmtId="38" fontId="4" fillId="0" borderId="10" xfId="2483" applyNumberFormat="1" applyFont="1" applyFill="1" applyBorder="1" applyAlignment="1">
      <alignment horizontal="right" vertical="center" wrapText="1"/>
    </xf>
    <xf numFmtId="38" fontId="4" fillId="0" borderId="4" xfId="2483" applyNumberFormat="1" applyFont="1" applyFill="1" applyBorder="1" applyAlignment="1">
      <alignment horizontal="right" vertical="center" wrapText="1"/>
    </xf>
    <xf numFmtId="38" fontId="5" fillId="0" borderId="4" xfId="2483" applyNumberFormat="1" applyFont="1" applyFill="1" applyBorder="1" applyAlignment="1">
      <alignment horizontal="right" vertical="center" wrapText="1"/>
    </xf>
    <xf numFmtId="38" fontId="5" fillId="0" borderId="4" xfId="2507" applyNumberFormat="1" applyFont="1" applyFill="1" applyBorder="1" applyAlignment="1">
      <alignment horizontal="right" vertical="center" wrapText="1"/>
    </xf>
    <xf numFmtId="38" fontId="5" fillId="0" borderId="4" xfId="2484" applyNumberFormat="1" applyFont="1" applyFill="1" applyBorder="1" applyAlignment="1">
      <alignment horizontal="right" vertical="center" wrapText="1"/>
    </xf>
    <xf numFmtId="38" fontId="5" fillId="0" borderId="4" xfId="2508" applyNumberFormat="1" applyFont="1" applyFill="1" applyBorder="1" applyAlignment="1">
      <alignment horizontal="right" vertical="center" wrapText="1"/>
    </xf>
    <xf numFmtId="38" fontId="5" fillId="0" borderId="4" xfId="2485" applyNumberFormat="1" applyFont="1" applyFill="1" applyBorder="1" applyAlignment="1">
      <alignment horizontal="right" vertical="center" wrapText="1"/>
    </xf>
    <xf numFmtId="38" fontId="4" fillId="0" borderId="4" xfId="2486" applyNumberFormat="1" applyFont="1" applyFill="1" applyBorder="1" applyAlignment="1">
      <alignment horizontal="right" vertical="center" wrapText="1"/>
    </xf>
    <xf numFmtId="38" fontId="5" fillId="0" borderId="4" xfId="2486" applyNumberFormat="1" applyFont="1" applyFill="1" applyBorder="1" applyAlignment="1">
      <alignment horizontal="right" vertical="center" wrapText="1"/>
    </xf>
    <xf numFmtId="38" fontId="5" fillId="0" borderId="4" xfId="2510" applyNumberFormat="1" applyFont="1" applyFill="1" applyBorder="1" applyAlignment="1">
      <alignment horizontal="right" vertical="center" wrapText="1"/>
    </xf>
    <xf numFmtId="38" fontId="5" fillId="0" borderId="4" xfId="2488" applyNumberFormat="1" applyFont="1" applyFill="1" applyBorder="1" applyAlignment="1">
      <alignment horizontal="right" vertical="center" wrapText="1"/>
    </xf>
    <xf numFmtId="38" fontId="4" fillId="0" borderId="4" xfId="2489" applyNumberFormat="1" applyFont="1" applyFill="1" applyBorder="1" applyAlignment="1">
      <alignment horizontal="right" vertical="center" wrapText="1"/>
    </xf>
    <xf numFmtId="38" fontId="5" fillId="0" borderId="4" xfId="2520" applyNumberFormat="1" applyFont="1" applyFill="1" applyBorder="1" applyAlignment="1">
      <alignment horizontal="right" vertical="center" wrapText="1"/>
    </xf>
    <xf numFmtId="38" fontId="5" fillId="0" borderId="4" xfId="2521" applyNumberFormat="1" applyFont="1" applyFill="1" applyBorder="1" applyAlignment="1">
      <alignment horizontal="right" vertical="center" wrapText="1"/>
    </xf>
    <xf numFmtId="38" fontId="5" fillId="0" borderId="4" xfId="2522" applyNumberFormat="1" applyFont="1" applyFill="1" applyBorder="1" applyAlignment="1">
      <alignment horizontal="right" vertical="center" wrapText="1"/>
    </xf>
    <xf numFmtId="38" fontId="4" fillId="0" borderId="4" xfId="2490" applyNumberFormat="1" applyFont="1" applyFill="1" applyBorder="1" applyAlignment="1">
      <alignment horizontal="right" vertical="center" wrapText="1"/>
    </xf>
    <xf numFmtId="38" fontId="5" fillId="0" borderId="4" xfId="2490" applyNumberFormat="1" applyFont="1" applyFill="1" applyBorder="1" applyAlignment="1">
      <alignment horizontal="right" vertical="center" wrapText="1"/>
    </xf>
    <xf numFmtId="38" fontId="5" fillId="0" borderId="4" xfId="2511" applyNumberFormat="1" applyFont="1" applyFill="1" applyBorder="1" applyAlignment="1">
      <alignment horizontal="right" vertical="center" wrapText="1"/>
    </xf>
    <xf numFmtId="38" fontId="5" fillId="0" borderId="4" xfId="2491" applyNumberFormat="1" applyFont="1" applyFill="1" applyBorder="1" applyAlignment="1">
      <alignment horizontal="right" vertical="center" wrapText="1"/>
    </xf>
    <xf numFmtId="38" fontId="5" fillId="0" borderId="4" xfId="2492" applyNumberFormat="1" applyFont="1" applyFill="1" applyBorder="1" applyAlignment="1">
      <alignment horizontal="right" vertical="center" wrapText="1"/>
    </xf>
    <xf numFmtId="38" fontId="5" fillId="0" borderId="4" xfId="2493" applyNumberFormat="1" applyFont="1" applyFill="1" applyBorder="1" applyAlignment="1">
      <alignment horizontal="right" vertical="center" wrapText="1"/>
    </xf>
    <xf numFmtId="38" fontId="4" fillId="0" borderId="4" xfId="2494" applyNumberFormat="1" applyFont="1" applyFill="1" applyBorder="1" applyAlignment="1">
      <alignment horizontal="right" vertical="center" wrapText="1"/>
    </xf>
    <xf numFmtId="38" fontId="5" fillId="0" borderId="4" xfId="2494" applyNumberFormat="1" applyFont="1" applyFill="1" applyBorder="1" applyAlignment="1">
      <alignment horizontal="right" vertical="center" wrapText="1"/>
    </xf>
    <xf numFmtId="38" fontId="5" fillId="0" borderId="4" xfId="2495" applyNumberFormat="1" applyFont="1" applyFill="1" applyBorder="1" applyAlignment="1">
      <alignment horizontal="right" vertical="center" wrapText="1"/>
    </xf>
    <xf numFmtId="38" fontId="4" fillId="0" borderId="4" xfId="2496" applyNumberFormat="1" applyFont="1" applyFill="1" applyBorder="1" applyAlignment="1">
      <alignment horizontal="right" vertical="center" wrapText="1"/>
    </xf>
    <xf numFmtId="38" fontId="5" fillId="0" borderId="4" xfId="2496" applyNumberFormat="1" applyFont="1" applyFill="1" applyBorder="1" applyAlignment="1">
      <alignment horizontal="right" vertical="center" wrapText="1"/>
    </xf>
    <xf numFmtId="38" fontId="5" fillId="0" borderId="9" xfId="2496" applyNumberFormat="1" applyFont="1" applyFill="1" applyBorder="1" applyAlignment="1">
      <alignment horizontal="right" vertical="center" wrapText="1"/>
    </xf>
    <xf numFmtId="0" fontId="0" fillId="0" borderId="39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distributed" vertical="center" justifyLastLine="1"/>
    </xf>
    <xf numFmtId="0" fontId="0" fillId="0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0" fillId="0" borderId="38" xfId="0" applyFill="1" applyBorder="1" applyAlignment="1">
      <alignment horizontal="distributed" vertical="center" wrapText="1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38" xfId="0" applyFont="1" applyFill="1" applyBorder="1" applyAlignment="1">
      <alignment horizontal="distributed" vertical="center" justifyLastLine="1"/>
    </xf>
    <xf numFmtId="0" fontId="27" fillId="0" borderId="15" xfId="0" applyFont="1" applyFill="1" applyBorder="1" applyAlignment="1">
      <alignment horizontal="center" vertical="center" wrapText="1" justifyLastLine="1"/>
    </xf>
    <xf numFmtId="0" fontId="27" fillId="0" borderId="16" xfId="0" applyFont="1" applyFill="1" applyBorder="1" applyAlignment="1">
      <alignment horizontal="center" vertical="center" wrapText="1" justifyLastLine="1"/>
    </xf>
    <xf numFmtId="0" fontId="27" fillId="0" borderId="17" xfId="0" applyFont="1" applyFill="1" applyBorder="1" applyAlignment="1">
      <alignment horizontal="center" vertical="center" wrapText="1" justifyLastLine="1"/>
    </xf>
    <xf numFmtId="0" fontId="3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0" xfId="0" quotePrefix="1" applyFont="1" applyFill="1" applyBorder="1" applyAlignment="1">
      <alignment horizontal="distributed" vertical="center"/>
    </xf>
    <xf numFmtId="0" fontId="0" fillId="0" borderId="6" xfId="0" quotePrefix="1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7" xfId="0" applyFont="1" applyFill="1" applyBorder="1" applyAlignment="1" applyProtection="1">
      <alignment horizontal="center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27" fillId="0" borderId="24" xfId="0" applyFont="1" applyFill="1" applyBorder="1" applyAlignment="1">
      <alignment vertical="center" wrapText="1"/>
    </xf>
    <xf numFmtId="0" fontId="27" fillId="0" borderId="2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 applyProtection="1">
      <alignment horizontal="center" vertical="center" justifyLastLine="1"/>
    </xf>
    <xf numFmtId="0" fontId="0" fillId="0" borderId="14" xfId="0" applyFont="1" applyFill="1" applyBorder="1" applyAlignment="1" applyProtection="1">
      <alignment horizontal="center" vertical="center" justifyLastLine="1"/>
    </xf>
    <xf numFmtId="0" fontId="0" fillId="0" borderId="27" xfId="0" applyFill="1" applyBorder="1" applyAlignment="1" applyProtection="1">
      <alignment horizontal="distributed" vertical="center" wrapText="1" justifyLastLine="1"/>
    </xf>
    <xf numFmtId="0" fontId="0" fillId="0" borderId="28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 justifyLastLine="1"/>
    </xf>
    <xf numFmtId="0" fontId="0" fillId="0" borderId="14" xfId="0" applyFont="1" applyFill="1" applyBorder="1" applyAlignment="1">
      <alignment horizontal="center" vertical="center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38" xfId="0" applyFont="1" applyFill="1" applyBorder="1" applyAlignment="1">
      <alignment horizontal="distributed" vertical="center" wrapText="1" justifyLastLine="1"/>
    </xf>
  </cellXfs>
  <cellStyles count="2612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7" xfId="59" xr:uid="{00000000-0005-0000-0000-00003A000000}"/>
    <cellStyle name="20% - アクセント 1 8" xfId="60" xr:uid="{00000000-0005-0000-0000-00003B000000}"/>
    <cellStyle name="20% - アクセント 1 9" xfId="61" xr:uid="{00000000-0005-0000-0000-00003C000000}"/>
    <cellStyle name="20% - アクセント 2 10" xfId="62" xr:uid="{00000000-0005-0000-0000-00003D000000}"/>
    <cellStyle name="20% - アクセント 2 11" xfId="63" xr:uid="{00000000-0005-0000-0000-00003E000000}"/>
    <cellStyle name="20% - アクセント 2 12" xfId="64" xr:uid="{00000000-0005-0000-0000-00003F000000}"/>
    <cellStyle name="20% - アクセント 2 13" xfId="65" xr:uid="{00000000-0005-0000-0000-000040000000}"/>
    <cellStyle name="20% - アクセント 2 14" xfId="66" xr:uid="{00000000-0005-0000-0000-000041000000}"/>
    <cellStyle name="20% - アクセント 2 15" xfId="67" xr:uid="{00000000-0005-0000-0000-000042000000}"/>
    <cellStyle name="20% - アクセント 2 16" xfId="68" xr:uid="{00000000-0005-0000-0000-000043000000}"/>
    <cellStyle name="20% - アクセント 2 17" xfId="69" xr:uid="{00000000-0005-0000-0000-000044000000}"/>
    <cellStyle name="20% - アクセント 2 18" xfId="70" xr:uid="{00000000-0005-0000-0000-000045000000}"/>
    <cellStyle name="20% - アクセント 2 19" xfId="71" xr:uid="{00000000-0005-0000-0000-000046000000}"/>
    <cellStyle name="20% - アクセント 2 2" xfId="72" xr:uid="{00000000-0005-0000-0000-000047000000}"/>
    <cellStyle name="20% - アクセント 2 20" xfId="73" xr:uid="{00000000-0005-0000-0000-000048000000}"/>
    <cellStyle name="20% - アクセント 2 21" xfId="74" xr:uid="{00000000-0005-0000-0000-000049000000}"/>
    <cellStyle name="20% - アクセント 2 22" xfId="75" xr:uid="{00000000-0005-0000-0000-00004A000000}"/>
    <cellStyle name="20% - アクセント 2 23" xfId="76" xr:uid="{00000000-0005-0000-0000-00004B000000}"/>
    <cellStyle name="20% - アクセント 2 24" xfId="77" xr:uid="{00000000-0005-0000-0000-00004C000000}"/>
    <cellStyle name="20% - アクセント 2 25" xfId="78" xr:uid="{00000000-0005-0000-0000-00004D000000}"/>
    <cellStyle name="20% - アクセント 2 26" xfId="79" xr:uid="{00000000-0005-0000-0000-00004E000000}"/>
    <cellStyle name="20% - アクセント 2 27" xfId="80" xr:uid="{00000000-0005-0000-0000-00004F000000}"/>
    <cellStyle name="20% - アクセント 2 28" xfId="81" xr:uid="{00000000-0005-0000-0000-000050000000}"/>
    <cellStyle name="20% - アクセント 2 29" xfId="82" xr:uid="{00000000-0005-0000-0000-000051000000}"/>
    <cellStyle name="20% - アクセント 2 3" xfId="83" xr:uid="{00000000-0005-0000-0000-000052000000}"/>
    <cellStyle name="20% - アクセント 2 30" xfId="84" xr:uid="{00000000-0005-0000-0000-000053000000}"/>
    <cellStyle name="20% - アクセント 2 31" xfId="85" xr:uid="{00000000-0005-0000-0000-000054000000}"/>
    <cellStyle name="20% - アクセント 2 32" xfId="86" xr:uid="{00000000-0005-0000-0000-000055000000}"/>
    <cellStyle name="20% - アクセント 2 33" xfId="87" xr:uid="{00000000-0005-0000-0000-000056000000}"/>
    <cellStyle name="20% - アクセント 2 34" xfId="88" xr:uid="{00000000-0005-0000-0000-000057000000}"/>
    <cellStyle name="20% - アクセント 2 35" xfId="89" xr:uid="{00000000-0005-0000-0000-000058000000}"/>
    <cellStyle name="20% - アクセント 2 36" xfId="90" xr:uid="{00000000-0005-0000-0000-000059000000}"/>
    <cellStyle name="20% - アクセント 2 37" xfId="91" xr:uid="{00000000-0005-0000-0000-00005A000000}"/>
    <cellStyle name="20% - アクセント 2 38" xfId="92" xr:uid="{00000000-0005-0000-0000-00005B000000}"/>
    <cellStyle name="20% - アクセント 2 39" xfId="93" xr:uid="{00000000-0005-0000-0000-00005C000000}"/>
    <cellStyle name="20% - アクセント 2 4" xfId="94" xr:uid="{00000000-0005-0000-0000-00005D000000}"/>
    <cellStyle name="20% - アクセント 2 40" xfId="95" xr:uid="{00000000-0005-0000-0000-00005E000000}"/>
    <cellStyle name="20% - アクセント 2 41" xfId="96" xr:uid="{00000000-0005-0000-0000-00005F000000}"/>
    <cellStyle name="20% - アクセント 2 42" xfId="97" xr:uid="{00000000-0005-0000-0000-000060000000}"/>
    <cellStyle name="20% - アクセント 2 43" xfId="98" xr:uid="{00000000-0005-0000-0000-000061000000}"/>
    <cellStyle name="20% - アクセント 2 44" xfId="99" xr:uid="{00000000-0005-0000-0000-000062000000}"/>
    <cellStyle name="20% - アクセント 2 45" xfId="100" xr:uid="{00000000-0005-0000-0000-000063000000}"/>
    <cellStyle name="20% - アクセント 2 46" xfId="101" xr:uid="{00000000-0005-0000-0000-000064000000}"/>
    <cellStyle name="20% - アクセント 2 47" xfId="102" xr:uid="{00000000-0005-0000-0000-000065000000}"/>
    <cellStyle name="20% - アクセント 2 48" xfId="103" xr:uid="{00000000-0005-0000-0000-000066000000}"/>
    <cellStyle name="20% - アクセント 2 49" xfId="104" xr:uid="{00000000-0005-0000-0000-000067000000}"/>
    <cellStyle name="20% - アクセント 2 5" xfId="105" xr:uid="{00000000-0005-0000-0000-000068000000}"/>
    <cellStyle name="20% - アクセント 2 50" xfId="106" xr:uid="{00000000-0005-0000-0000-000069000000}"/>
    <cellStyle name="20% - アクセント 2 51" xfId="107" xr:uid="{00000000-0005-0000-0000-00006A000000}"/>
    <cellStyle name="20% - アクセント 2 52" xfId="108" xr:uid="{00000000-0005-0000-0000-00006B000000}"/>
    <cellStyle name="20% - アクセント 2 53" xfId="109" xr:uid="{00000000-0005-0000-0000-00006C000000}"/>
    <cellStyle name="20% - アクセント 2 54" xfId="110" xr:uid="{00000000-0005-0000-0000-00006D000000}"/>
    <cellStyle name="20% - アクセント 2 55" xfId="111" xr:uid="{00000000-0005-0000-0000-00006E000000}"/>
    <cellStyle name="20% - アクセント 2 56" xfId="112" xr:uid="{00000000-0005-0000-0000-00006F000000}"/>
    <cellStyle name="20% - アクセント 2 57" xfId="113" xr:uid="{00000000-0005-0000-0000-000070000000}"/>
    <cellStyle name="20% - アクセント 2 58" xfId="114" xr:uid="{00000000-0005-0000-0000-000071000000}"/>
    <cellStyle name="20% - アクセント 2 59" xfId="115" xr:uid="{00000000-0005-0000-0000-000072000000}"/>
    <cellStyle name="20% - アクセント 2 6" xfId="116" xr:uid="{00000000-0005-0000-0000-000073000000}"/>
    <cellStyle name="20% - アクセント 2 60" xfId="117" xr:uid="{00000000-0005-0000-0000-000074000000}"/>
    <cellStyle name="20% - アクセント 2 61" xfId="118" xr:uid="{00000000-0005-0000-0000-000075000000}"/>
    <cellStyle name="20% - アクセント 2 62" xfId="119" xr:uid="{00000000-0005-0000-0000-000076000000}"/>
    <cellStyle name="20% - アクセント 2 7" xfId="120" xr:uid="{00000000-0005-0000-0000-000077000000}"/>
    <cellStyle name="20% - アクセント 2 8" xfId="121" xr:uid="{00000000-0005-0000-0000-000078000000}"/>
    <cellStyle name="20% - アクセント 2 9" xfId="122" xr:uid="{00000000-0005-0000-0000-000079000000}"/>
    <cellStyle name="20% - アクセント 3 10" xfId="123" xr:uid="{00000000-0005-0000-0000-00007A000000}"/>
    <cellStyle name="20% - アクセント 3 11" xfId="124" xr:uid="{00000000-0005-0000-0000-00007B000000}"/>
    <cellStyle name="20% - アクセント 3 12" xfId="125" xr:uid="{00000000-0005-0000-0000-00007C000000}"/>
    <cellStyle name="20% - アクセント 3 13" xfId="126" xr:uid="{00000000-0005-0000-0000-00007D000000}"/>
    <cellStyle name="20% - アクセント 3 14" xfId="127" xr:uid="{00000000-0005-0000-0000-00007E000000}"/>
    <cellStyle name="20% - アクセント 3 15" xfId="128" xr:uid="{00000000-0005-0000-0000-00007F000000}"/>
    <cellStyle name="20% - アクセント 3 16" xfId="129" xr:uid="{00000000-0005-0000-0000-000080000000}"/>
    <cellStyle name="20% - アクセント 3 17" xfId="130" xr:uid="{00000000-0005-0000-0000-000081000000}"/>
    <cellStyle name="20% - アクセント 3 18" xfId="131" xr:uid="{00000000-0005-0000-0000-000082000000}"/>
    <cellStyle name="20% - アクセント 3 19" xfId="132" xr:uid="{00000000-0005-0000-0000-000083000000}"/>
    <cellStyle name="20% - アクセント 3 2" xfId="133" xr:uid="{00000000-0005-0000-0000-000084000000}"/>
    <cellStyle name="20% - アクセント 3 20" xfId="134" xr:uid="{00000000-0005-0000-0000-000085000000}"/>
    <cellStyle name="20% - アクセント 3 21" xfId="135" xr:uid="{00000000-0005-0000-0000-000086000000}"/>
    <cellStyle name="20% - アクセント 3 22" xfId="136" xr:uid="{00000000-0005-0000-0000-000087000000}"/>
    <cellStyle name="20% - アクセント 3 23" xfId="137" xr:uid="{00000000-0005-0000-0000-000088000000}"/>
    <cellStyle name="20% - アクセント 3 24" xfId="138" xr:uid="{00000000-0005-0000-0000-000089000000}"/>
    <cellStyle name="20% - アクセント 3 25" xfId="139" xr:uid="{00000000-0005-0000-0000-00008A000000}"/>
    <cellStyle name="20% - アクセント 3 26" xfId="140" xr:uid="{00000000-0005-0000-0000-00008B000000}"/>
    <cellStyle name="20% - アクセント 3 27" xfId="141" xr:uid="{00000000-0005-0000-0000-00008C000000}"/>
    <cellStyle name="20% - アクセント 3 28" xfId="142" xr:uid="{00000000-0005-0000-0000-00008D000000}"/>
    <cellStyle name="20% - アクセント 3 29" xfId="143" xr:uid="{00000000-0005-0000-0000-00008E000000}"/>
    <cellStyle name="20% - アクセント 3 3" xfId="144" xr:uid="{00000000-0005-0000-0000-00008F000000}"/>
    <cellStyle name="20% - アクセント 3 30" xfId="145" xr:uid="{00000000-0005-0000-0000-000090000000}"/>
    <cellStyle name="20% - アクセント 3 31" xfId="146" xr:uid="{00000000-0005-0000-0000-000091000000}"/>
    <cellStyle name="20% - アクセント 3 32" xfId="147" xr:uid="{00000000-0005-0000-0000-000092000000}"/>
    <cellStyle name="20% - アクセント 3 33" xfId="148" xr:uid="{00000000-0005-0000-0000-000093000000}"/>
    <cellStyle name="20% - アクセント 3 34" xfId="149" xr:uid="{00000000-0005-0000-0000-000094000000}"/>
    <cellStyle name="20% - アクセント 3 35" xfId="150" xr:uid="{00000000-0005-0000-0000-000095000000}"/>
    <cellStyle name="20% - アクセント 3 36" xfId="151" xr:uid="{00000000-0005-0000-0000-000096000000}"/>
    <cellStyle name="20% - アクセント 3 37" xfId="152" xr:uid="{00000000-0005-0000-0000-000097000000}"/>
    <cellStyle name="20% - アクセント 3 38" xfId="153" xr:uid="{00000000-0005-0000-0000-000098000000}"/>
    <cellStyle name="20% - アクセント 3 39" xfId="154" xr:uid="{00000000-0005-0000-0000-000099000000}"/>
    <cellStyle name="20% - アクセント 3 4" xfId="155" xr:uid="{00000000-0005-0000-0000-00009A000000}"/>
    <cellStyle name="20% - アクセント 3 40" xfId="156" xr:uid="{00000000-0005-0000-0000-00009B000000}"/>
    <cellStyle name="20% - アクセント 3 41" xfId="157" xr:uid="{00000000-0005-0000-0000-00009C000000}"/>
    <cellStyle name="20% - アクセント 3 42" xfId="158" xr:uid="{00000000-0005-0000-0000-00009D000000}"/>
    <cellStyle name="20% - アクセント 3 43" xfId="159" xr:uid="{00000000-0005-0000-0000-00009E000000}"/>
    <cellStyle name="20% - アクセント 3 44" xfId="160" xr:uid="{00000000-0005-0000-0000-00009F000000}"/>
    <cellStyle name="20% - アクセント 3 45" xfId="161" xr:uid="{00000000-0005-0000-0000-0000A0000000}"/>
    <cellStyle name="20% - アクセント 3 46" xfId="162" xr:uid="{00000000-0005-0000-0000-0000A1000000}"/>
    <cellStyle name="20% - アクセント 3 47" xfId="163" xr:uid="{00000000-0005-0000-0000-0000A2000000}"/>
    <cellStyle name="20% - アクセント 3 48" xfId="164" xr:uid="{00000000-0005-0000-0000-0000A3000000}"/>
    <cellStyle name="20% - アクセント 3 49" xfId="165" xr:uid="{00000000-0005-0000-0000-0000A4000000}"/>
    <cellStyle name="20% - アクセント 3 5" xfId="166" xr:uid="{00000000-0005-0000-0000-0000A5000000}"/>
    <cellStyle name="20% - アクセント 3 50" xfId="167" xr:uid="{00000000-0005-0000-0000-0000A6000000}"/>
    <cellStyle name="20% - アクセント 3 51" xfId="168" xr:uid="{00000000-0005-0000-0000-0000A7000000}"/>
    <cellStyle name="20% - アクセント 3 52" xfId="169" xr:uid="{00000000-0005-0000-0000-0000A8000000}"/>
    <cellStyle name="20% - アクセント 3 53" xfId="170" xr:uid="{00000000-0005-0000-0000-0000A9000000}"/>
    <cellStyle name="20% - アクセント 3 54" xfId="171" xr:uid="{00000000-0005-0000-0000-0000AA000000}"/>
    <cellStyle name="20% - アクセント 3 55" xfId="172" xr:uid="{00000000-0005-0000-0000-0000AB000000}"/>
    <cellStyle name="20% - アクセント 3 56" xfId="173" xr:uid="{00000000-0005-0000-0000-0000AC000000}"/>
    <cellStyle name="20% - アクセント 3 57" xfId="174" xr:uid="{00000000-0005-0000-0000-0000AD000000}"/>
    <cellStyle name="20% - アクセント 3 58" xfId="175" xr:uid="{00000000-0005-0000-0000-0000AE000000}"/>
    <cellStyle name="20% - アクセント 3 59" xfId="176" xr:uid="{00000000-0005-0000-0000-0000AF000000}"/>
    <cellStyle name="20% - アクセント 3 6" xfId="177" xr:uid="{00000000-0005-0000-0000-0000B0000000}"/>
    <cellStyle name="20% - アクセント 3 60" xfId="178" xr:uid="{00000000-0005-0000-0000-0000B1000000}"/>
    <cellStyle name="20% - アクセント 3 61" xfId="179" xr:uid="{00000000-0005-0000-0000-0000B2000000}"/>
    <cellStyle name="20% - アクセント 3 62" xfId="180" xr:uid="{00000000-0005-0000-0000-0000B3000000}"/>
    <cellStyle name="20% - アクセント 3 7" xfId="181" xr:uid="{00000000-0005-0000-0000-0000B4000000}"/>
    <cellStyle name="20% - アクセント 3 8" xfId="182" xr:uid="{00000000-0005-0000-0000-0000B5000000}"/>
    <cellStyle name="20% - アクセント 3 9" xfId="183" xr:uid="{00000000-0005-0000-0000-0000B6000000}"/>
    <cellStyle name="20% - アクセント 4 10" xfId="184" xr:uid="{00000000-0005-0000-0000-0000B7000000}"/>
    <cellStyle name="20% - アクセント 4 11" xfId="185" xr:uid="{00000000-0005-0000-0000-0000B8000000}"/>
    <cellStyle name="20% - アクセント 4 12" xfId="186" xr:uid="{00000000-0005-0000-0000-0000B9000000}"/>
    <cellStyle name="20% - アクセント 4 13" xfId="187" xr:uid="{00000000-0005-0000-0000-0000BA000000}"/>
    <cellStyle name="20% - アクセント 4 14" xfId="188" xr:uid="{00000000-0005-0000-0000-0000BB000000}"/>
    <cellStyle name="20% - アクセント 4 15" xfId="189" xr:uid="{00000000-0005-0000-0000-0000BC000000}"/>
    <cellStyle name="20% - アクセント 4 16" xfId="190" xr:uid="{00000000-0005-0000-0000-0000BD000000}"/>
    <cellStyle name="20% - アクセント 4 17" xfId="191" xr:uid="{00000000-0005-0000-0000-0000BE000000}"/>
    <cellStyle name="20% - アクセント 4 18" xfId="192" xr:uid="{00000000-0005-0000-0000-0000BF000000}"/>
    <cellStyle name="20% - アクセント 4 19" xfId="193" xr:uid="{00000000-0005-0000-0000-0000C0000000}"/>
    <cellStyle name="20% - アクセント 4 2" xfId="194" xr:uid="{00000000-0005-0000-0000-0000C1000000}"/>
    <cellStyle name="20% - アクセント 4 20" xfId="195" xr:uid="{00000000-0005-0000-0000-0000C2000000}"/>
    <cellStyle name="20% - アクセント 4 21" xfId="196" xr:uid="{00000000-0005-0000-0000-0000C3000000}"/>
    <cellStyle name="20% - アクセント 4 22" xfId="197" xr:uid="{00000000-0005-0000-0000-0000C4000000}"/>
    <cellStyle name="20% - アクセント 4 23" xfId="198" xr:uid="{00000000-0005-0000-0000-0000C5000000}"/>
    <cellStyle name="20% - アクセント 4 24" xfId="199" xr:uid="{00000000-0005-0000-0000-0000C6000000}"/>
    <cellStyle name="20% - アクセント 4 25" xfId="200" xr:uid="{00000000-0005-0000-0000-0000C7000000}"/>
    <cellStyle name="20% - アクセント 4 26" xfId="201" xr:uid="{00000000-0005-0000-0000-0000C8000000}"/>
    <cellStyle name="20% - アクセント 4 27" xfId="202" xr:uid="{00000000-0005-0000-0000-0000C9000000}"/>
    <cellStyle name="20% - アクセント 4 28" xfId="203" xr:uid="{00000000-0005-0000-0000-0000CA000000}"/>
    <cellStyle name="20% - アクセント 4 29" xfId="204" xr:uid="{00000000-0005-0000-0000-0000CB000000}"/>
    <cellStyle name="20% - アクセント 4 3" xfId="205" xr:uid="{00000000-0005-0000-0000-0000CC000000}"/>
    <cellStyle name="20% - アクセント 4 30" xfId="206" xr:uid="{00000000-0005-0000-0000-0000CD000000}"/>
    <cellStyle name="20% - アクセント 4 31" xfId="207" xr:uid="{00000000-0005-0000-0000-0000CE000000}"/>
    <cellStyle name="20% - アクセント 4 32" xfId="208" xr:uid="{00000000-0005-0000-0000-0000CF000000}"/>
    <cellStyle name="20% - アクセント 4 33" xfId="209" xr:uid="{00000000-0005-0000-0000-0000D0000000}"/>
    <cellStyle name="20% - アクセント 4 34" xfId="210" xr:uid="{00000000-0005-0000-0000-0000D1000000}"/>
    <cellStyle name="20% - アクセント 4 35" xfId="211" xr:uid="{00000000-0005-0000-0000-0000D2000000}"/>
    <cellStyle name="20% - アクセント 4 36" xfId="212" xr:uid="{00000000-0005-0000-0000-0000D3000000}"/>
    <cellStyle name="20% - アクセント 4 37" xfId="213" xr:uid="{00000000-0005-0000-0000-0000D4000000}"/>
    <cellStyle name="20% - アクセント 4 38" xfId="214" xr:uid="{00000000-0005-0000-0000-0000D5000000}"/>
    <cellStyle name="20% - アクセント 4 39" xfId="215" xr:uid="{00000000-0005-0000-0000-0000D6000000}"/>
    <cellStyle name="20% - アクセント 4 4" xfId="216" xr:uid="{00000000-0005-0000-0000-0000D7000000}"/>
    <cellStyle name="20% - アクセント 4 40" xfId="217" xr:uid="{00000000-0005-0000-0000-0000D8000000}"/>
    <cellStyle name="20% - アクセント 4 41" xfId="218" xr:uid="{00000000-0005-0000-0000-0000D9000000}"/>
    <cellStyle name="20% - アクセント 4 42" xfId="219" xr:uid="{00000000-0005-0000-0000-0000DA000000}"/>
    <cellStyle name="20% - アクセント 4 43" xfId="220" xr:uid="{00000000-0005-0000-0000-0000DB000000}"/>
    <cellStyle name="20% - アクセント 4 44" xfId="221" xr:uid="{00000000-0005-0000-0000-0000DC000000}"/>
    <cellStyle name="20% - アクセント 4 45" xfId="222" xr:uid="{00000000-0005-0000-0000-0000DD000000}"/>
    <cellStyle name="20% - アクセント 4 46" xfId="223" xr:uid="{00000000-0005-0000-0000-0000DE000000}"/>
    <cellStyle name="20% - アクセント 4 47" xfId="224" xr:uid="{00000000-0005-0000-0000-0000DF000000}"/>
    <cellStyle name="20% - アクセント 4 48" xfId="225" xr:uid="{00000000-0005-0000-0000-0000E0000000}"/>
    <cellStyle name="20% - アクセント 4 49" xfId="226" xr:uid="{00000000-0005-0000-0000-0000E1000000}"/>
    <cellStyle name="20% - アクセント 4 5" xfId="227" xr:uid="{00000000-0005-0000-0000-0000E2000000}"/>
    <cellStyle name="20% - アクセント 4 50" xfId="228" xr:uid="{00000000-0005-0000-0000-0000E3000000}"/>
    <cellStyle name="20% - アクセント 4 51" xfId="229" xr:uid="{00000000-0005-0000-0000-0000E4000000}"/>
    <cellStyle name="20% - アクセント 4 52" xfId="230" xr:uid="{00000000-0005-0000-0000-0000E5000000}"/>
    <cellStyle name="20% - アクセント 4 53" xfId="231" xr:uid="{00000000-0005-0000-0000-0000E6000000}"/>
    <cellStyle name="20% - アクセント 4 54" xfId="232" xr:uid="{00000000-0005-0000-0000-0000E7000000}"/>
    <cellStyle name="20% - アクセント 4 55" xfId="233" xr:uid="{00000000-0005-0000-0000-0000E8000000}"/>
    <cellStyle name="20% - アクセント 4 56" xfId="234" xr:uid="{00000000-0005-0000-0000-0000E9000000}"/>
    <cellStyle name="20% - アクセント 4 57" xfId="235" xr:uid="{00000000-0005-0000-0000-0000EA000000}"/>
    <cellStyle name="20% - アクセント 4 58" xfId="236" xr:uid="{00000000-0005-0000-0000-0000EB000000}"/>
    <cellStyle name="20% - アクセント 4 59" xfId="237" xr:uid="{00000000-0005-0000-0000-0000EC000000}"/>
    <cellStyle name="20% - アクセント 4 6" xfId="238" xr:uid="{00000000-0005-0000-0000-0000ED000000}"/>
    <cellStyle name="20% - アクセント 4 60" xfId="239" xr:uid="{00000000-0005-0000-0000-0000EE000000}"/>
    <cellStyle name="20% - アクセント 4 61" xfId="240" xr:uid="{00000000-0005-0000-0000-0000EF000000}"/>
    <cellStyle name="20% - アクセント 4 62" xfId="241" xr:uid="{00000000-0005-0000-0000-0000F0000000}"/>
    <cellStyle name="20% - アクセント 4 7" xfId="242" xr:uid="{00000000-0005-0000-0000-0000F1000000}"/>
    <cellStyle name="20% - アクセント 4 8" xfId="243" xr:uid="{00000000-0005-0000-0000-0000F2000000}"/>
    <cellStyle name="20% - アクセント 4 9" xfId="244" xr:uid="{00000000-0005-0000-0000-0000F3000000}"/>
    <cellStyle name="20% - アクセント 5 10" xfId="245" xr:uid="{00000000-0005-0000-0000-0000F4000000}"/>
    <cellStyle name="20% - アクセント 5 11" xfId="246" xr:uid="{00000000-0005-0000-0000-0000F5000000}"/>
    <cellStyle name="20% - アクセント 5 12" xfId="247" xr:uid="{00000000-0005-0000-0000-0000F6000000}"/>
    <cellStyle name="20% - アクセント 5 13" xfId="248" xr:uid="{00000000-0005-0000-0000-0000F7000000}"/>
    <cellStyle name="20% - アクセント 5 14" xfId="249" xr:uid="{00000000-0005-0000-0000-0000F8000000}"/>
    <cellStyle name="20% - アクセント 5 15" xfId="250" xr:uid="{00000000-0005-0000-0000-0000F9000000}"/>
    <cellStyle name="20% - アクセント 5 16" xfId="251" xr:uid="{00000000-0005-0000-0000-0000FA000000}"/>
    <cellStyle name="20% - アクセント 5 17" xfId="252" xr:uid="{00000000-0005-0000-0000-0000FB000000}"/>
    <cellStyle name="20% - アクセント 5 18" xfId="253" xr:uid="{00000000-0005-0000-0000-0000FC000000}"/>
    <cellStyle name="20% - アクセント 5 19" xfId="254" xr:uid="{00000000-0005-0000-0000-0000FD000000}"/>
    <cellStyle name="20% - アクセント 5 2" xfId="255" xr:uid="{00000000-0005-0000-0000-0000FE000000}"/>
    <cellStyle name="20% - アクセント 5 20" xfId="256" xr:uid="{00000000-0005-0000-0000-0000FF000000}"/>
    <cellStyle name="20% - アクセント 5 21" xfId="257" xr:uid="{00000000-0005-0000-0000-000000010000}"/>
    <cellStyle name="20% - アクセント 5 22" xfId="258" xr:uid="{00000000-0005-0000-0000-000001010000}"/>
    <cellStyle name="20% - アクセント 5 23" xfId="259" xr:uid="{00000000-0005-0000-0000-000002010000}"/>
    <cellStyle name="20% - アクセント 5 24" xfId="260" xr:uid="{00000000-0005-0000-0000-000003010000}"/>
    <cellStyle name="20% - アクセント 5 25" xfId="261" xr:uid="{00000000-0005-0000-0000-000004010000}"/>
    <cellStyle name="20% - アクセント 5 26" xfId="262" xr:uid="{00000000-0005-0000-0000-000005010000}"/>
    <cellStyle name="20% - アクセント 5 27" xfId="263" xr:uid="{00000000-0005-0000-0000-000006010000}"/>
    <cellStyle name="20% - アクセント 5 28" xfId="264" xr:uid="{00000000-0005-0000-0000-000007010000}"/>
    <cellStyle name="20% - アクセント 5 29" xfId="265" xr:uid="{00000000-0005-0000-0000-000008010000}"/>
    <cellStyle name="20% - アクセント 5 3" xfId="266" xr:uid="{00000000-0005-0000-0000-000009010000}"/>
    <cellStyle name="20% - アクセント 5 30" xfId="267" xr:uid="{00000000-0005-0000-0000-00000A010000}"/>
    <cellStyle name="20% - アクセント 5 31" xfId="268" xr:uid="{00000000-0005-0000-0000-00000B010000}"/>
    <cellStyle name="20% - アクセント 5 32" xfId="269" xr:uid="{00000000-0005-0000-0000-00000C010000}"/>
    <cellStyle name="20% - アクセント 5 33" xfId="270" xr:uid="{00000000-0005-0000-0000-00000D010000}"/>
    <cellStyle name="20% - アクセント 5 34" xfId="271" xr:uid="{00000000-0005-0000-0000-00000E010000}"/>
    <cellStyle name="20% - アクセント 5 35" xfId="272" xr:uid="{00000000-0005-0000-0000-00000F010000}"/>
    <cellStyle name="20% - アクセント 5 36" xfId="273" xr:uid="{00000000-0005-0000-0000-000010010000}"/>
    <cellStyle name="20% - アクセント 5 37" xfId="274" xr:uid="{00000000-0005-0000-0000-000011010000}"/>
    <cellStyle name="20% - アクセント 5 38" xfId="275" xr:uid="{00000000-0005-0000-0000-000012010000}"/>
    <cellStyle name="20% - アクセント 5 39" xfId="276" xr:uid="{00000000-0005-0000-0000-000013010000}"/>
    <cellStyle name="20% - アクセント 5 4" xfId="277" xr:uid="{00000000-0005-0000-0000-000014010000}"/>
    <cellStyle name="20% - アクセント 5 40" xfId="278" xr:uid="{00000000-0005-0000-0000-000015010000}"/>
    <cellStyle name="20% - アクセント 5 41" xfId="279" xr:uid="{00000000-0005-0000-0000-000016010000}"/>
    <cellStyle name="20% - アクセント 5 42" xfId="280" xr:uid="{00000000-0005-0000-0000-000017010000}"/>
    <cellStyle name="20% - アクセント 5 43" xfId="281" xr:uid="{00000000-0005-0000-0000-000018010000}"/>
    <cellStyle name="20% - アクセント 5 44" xfId="282" xr:uid="{00000000-0005-0000-0000-000019010000}"/>
    <cellStyle name="20% - アクセント 5 45" xfId="283" xr:uid="{00000000-0005-0000-0000-00001A010000}"/>
    <cellStyle name="20% - アクセント 5 46" xfId="284" xr:uid="{00000000-0005-0000-0000-00001B010000}"/>
    <cellStyle name="20% - アクセント 5 47" xfId="285" xr:uid="{00000000-0005-0000-0000-00001C010000}"/>
    <cellStyle name="20% - アクセント 5 48" xfId="286" xr:uid="{00000000-0005-0000-0000-00001D010000}"/>
    <cellStyle name="20% - アクセント 5 49" xfId="287" xr:uid="{00000000-0005-0000-0000-00001E010000}"/>
    <cellStyle name="20% - アクセント 5 5" xfId="288" xr:uid="{00000000-0005-0000-0000-00001F010000}"/>
    <cellStyle name="20% - アクセント 5 50" xfId="289" xr:uid="{00000000-0005-0000-0000-000020010000}"/>
    <cellStyle name="20% - アクセント 5 51" xfId="290" xr:uid="{00000000-0005-0000-0000-000021010000}"/>
    <cellStyle name="20% - アクセント 5 52" xfId="291" xr:uid="{00000000-0005-0000-0000-000022010000}"/>
    <cellStyle name="20% - アクセント 5 53" xfId="292" xr:uid="{00000000-0005-0000-0000-000023010000}"/>
    <cellStyle name="20% - アクセント 5 54" xfId="293" xr:uid="{00000000-0005-0000-0000-000024010000}"/>
    <cellStyle name="20% - アクセント 5 55" xfId="294" xr:uid="{00000000-0005-0000-0000-000025010000}"/>
    <cellStyle name="20% - アクセント 5 56" xfId="295" xr:uid="{00000000-0005-0000-0000-000026010000}"/>
    <cellStyle name="20% - アクセント 5 57" xfId="296" xr:uid="{00000000-0005-0000-0000-000027010000}"/>
    <cellStyle name="20% - アクセント 5 58" xfId="297" xr:uid="{00000000-0005-0000-0000-000028010000}"/>
    <cellStyle name="20% - アクセント 5 59" xfId="298" xr:uid="{00000000-0005-0000-0000-000029010000}"/>
    <cellStyle name="20% - アクセント 5 6" xfId="299" xr:uid="{00000000-0005-0000-0000-00002A010000}"/>
    <cellStyle name="20% - アクセント 5 60" xfId="300" xr:uid="{00000000-0005-0000-0000-00002B010000}"/>
    <cellStyle name="20% - アクセント 5 61" xfId="301" xr:uid="{00000000-0005-0000-0000-00002C010000}"/>
    <cellStyle name="20% - アクセント 5 62" xfId="302" xr:uid="{00000000-0005-0000-0000-00002D010000}"/>
    <cellStyle name="20% - アクセント 5 7" xfId="303" xr:uid="{00000000-0005-0000-0000-00002E010000}"/>
    <cellStyle name="20% - アクセント 5 8" xfId="304" xr:uid="{00000000-0005-0000-0000-00002F010000}"/>
    <cellStyle name="20% - アクセント 5 9" xfId="305" xr:uid="{00000000-0005-0000-0000-000030010000}"/>
    <cellStyle name="20% - アクセント 6 10" xfId="306" xr:uid="{00000000-0005-0000-0000-000031010000}"/>
    <cellStyle name="20% - アクセント 6 11" xfId="307" xr:uid="{00000000-0005-0000-0000-000032010000}"/>
    <cellStyle name="20% - アクセント 6 12" xfId="308" xr:uid="{00000000-0005-0000-0000-000033010000}"/>
    <cellStyle name="20% - アクセント 6 13" xfId="309" xr:uid="{00000000-0005-0000-0000-000034010000}"/>
    <cellStyle name="20% - アクセント 6 14" xfId="310" xr:uid="{00000000-0005-0000-0000-000035010000}"/>
    <cellStyle name="20% - アクセント 6 15" xfId="311" xr:uid="{00000000-0005-0000-0000-000036010000}"/>
    <cellStyle name="20% - アクセント 6 16" xfId="312" xr:uid="{00000000-0005-0000-0000-000037010000}"/>
    <cellStyle name="20% - アクセント 6 17" xfId="313" xr:uid="{00000000-0005-0000-0000-000038010000}"/>
    <cellStyle name="20% - アクセント 6 18" xfId="314" xr:uid="{00000000-0005-0000-0000-000039010000}"/>
    <cellStyle name="20% - アクセント 6 19" xfId="315" xr:uid="{00000000-0005-0000-0000-00003A010000}"/>
    <cellStyle name="20% - アクセント 6 2" xfId="316" xr:uid="{00000000-0005-0000-0000-00003B010000}"/>
    <cellStyle name="20% - アクセント 6 20" xfId="317" xr:uid="{00000000-0005-0000-0000-00003C010000}"/>
    <cellStyle name="20% - アクセント 6 21" xfId="318" xr:uid="{00000000-0005-0000-0000-00003D010000}"/>
    <cellStyle name="20% - アクセント 6 22" xfId="319" xr:uid="{00000000-0005-0000-0000-00003E010000}"/>
    <cellStyle name="20% - アクセント 6 23" xfId="320" xr:uid="{00000000-0005-0000-0000-00003F010000}"/>
    <cellStyle name="20% - アクセント 6 24" xfId="321" xr:uid="{00000000-0005-0000-0000-000040010000}"/>
    <cellStyle name="20% - アクセント 6 25" xfId="322" xr:uid="{00000000-0005-0000-0000-000041010000}"/>
    <cellStyle name="20% - アクセント 6 26" xfId="323" xr:uid="{00000000-0005-0000-0000-000042010000}"/>
    <cellStyle name="20% - アクセント 6 27" xfId="324" xr:uid="{00000000-0005-0000-0000-000043010000}"/>
    <cellStyle name="20% - アクセント 6 28" xfId="325" xr:uid="{00000000-0005-0000-0000-000044010000}"/>
    <cellStyle name="20% - アクセント 6 29" xfId="326" xr:uid="{00000000-0005-0000-0000-000045010000}"/>
    <cellStyle name="20% - アクセント 6 3" xfId="327" xr:uid="{00000000-0005-0000-0000-000046010000}"/>
    <cellStyle name="20% - アクセント 6 30" xfId="328" xr:uid="{00000000-0005-0000-0000-000047010000}"/>
    <cellStyle name="20% - アクセント 6 31" xfId="329" xr:uid="{00000000-0005-0000-0000-000048010000}"/>
    <cellStyle name="20% - アクセント 6 32" xfId="330" xr:uid="{00000000-0005-0000-0000-000049010000}"/>
    <cellStyle name="20% - アクセント 6 33" xfId="331" xr:uid="{00000000-0005-0000-0000-00004A010000}"/>
    <cellStyle name="20% - アクセント 6 34" xfId="332" xr:uid="{00000000-0005-0000-0000-00004B010000}"/>
    <cellStyle name="20% - アクセント 6 35" xfId="333" xr:uid="{00000000-0005-0000-0000-00004C010000}"/>
    <cellStyle name="20% - アクセント 6 36" xfId="334" xr:uid="{00000000-0005-0000-0000-00004D010000}"/>
    <cellStyle name="20% - アクセント 6 37" xfId="335" xr:uid="{00000000-0005-0000-0000-00004E010000}"/>
    <cellStyle name="20% - アクセント 6 38" xfId="336" xr:uid="{00000000-0005-0000-0000-00004F010000}"/>
    <cellStyle name="20% - アクセント 6 39" xfId="337" xr:uid="{00000000-0005-0000-0000-000050010000}"/>
    <cellStyle name="20% - アクセント 6 4" xfId="338" xr:uid="{00000000-0005-0000-0000-000051010000}"/>
    <cellStyle name="20% - アクセント 6 40" xfId="339" xr:uid="{00000000-0005-0000-0000-000052010000}"/>
    <cellStyle name="20% - アクセント 6 41" xfId="340" xr:uid="{00000000-0005-0000-0000-000053010000}"/>
    <cellStyle name="20% - アクセント 6 42" xfId="341" xr:uid="{00000000-0005-0000-0000-000054010000}"/>
    <cellStyle name="20% - アクセント 6 43" xfId="342" xr:uid="{00000000-0005-0000-0000-000055010000}"/>
    <cellStyle name="20% - アクセント 6 44" xfId="343" xr:uid="{00000000-0005-0000-0000-000056010000}"/>
    <cellStyle name="20% - アクセント 6 45" xfId="344" xr:uid="{00000000-0005-0000-0000-000057010000}"/>
    <cellStyle name="20% - アクセント 6 46" xfId="345" xr:uid="{00000000-0005-0000-0000-000058010000}"/>
    <cellStyle name="20% - アクセント 6 47" xfId="346" xr:uid="{00000000-0005-0000-0000-000059010000}"/>
    <cellStyle name="20% - アクセント 6 48" xfId="347" xr:uid="{00000000-0005-0000-0000-00005A010000}"/>
    <cellStyle name="20% - アクセント 6 49" xfId="348" xr:uid="{00000000-0005-0000-0000-00005B010000}"/>
    <cellStyle name="20% - アクセント 6 5" xfId="349" xr:uid="{00000000-0005-0000-0000-00005C010000}"/>
    <cellStyle name="20% - アクセント 6 50" xfId="350" xr:uid="{00000000-0005-0000-0000-00005D010000}"/>
    <cellStyle name="20% - アクセント 6 51" xfId="351" xr:uid="{00000000-0005-0000-0000-00005E010000}"/>
    <cellStyle name="20% - アクセント 6 52" xfId="352" xr:uid="{00000000-0005-0000-0000-00005F010000}"/>
    <cellStyle name="20% - アクセント 6 53" xfId="353" xr:uid="{00000000-0005-0000-0000-000060010000}"/>
    <cellStyle name="20% - アクセント 6 54" xfId="354" xr:uid="{00000000-0005-0000-0000-000061010000}"/>
    <cellStyle name="20% - アクセント 6 55" xfId="355" xr:uid="{00000000-0005-0000-0000-000062010000}"/>
    <cellStyle name="20% - アクセント 6 56" xfId="356" xr:uid="{00000000-0005-0000-0000-000063010000}"/>
    <cellStyle name="20% - アクセント 6 57" xfId="357" xr:uid="{00000000-0005-0000-0000-000064010000}"/>
    <cellStyle name="20% - アクセント 6 58" xfId="358" xr:uid="{00000000-0005-0000-0000-000065010000}"/>
    <cellStyle name="20% - アクセント 6 59" xfId="359" xr:uid="{00000000-0005-0000-0000-000066010000}"/>
    <cellStyle name="20% - アクセント 6 6" xfId="360" xr:uid="{00000000-0005-0000-0000-000067010000}"/>
    <cellStyle name="20% - アクセント 6 60" xfId="361" xr:uid="{00000000-0005-0000-0000-000068010000}"/>
    <cellStyle name="20% - アクセント 6 61" xfId="362" xr:uid="{00000000-0005-0000-0000-000069010000}"/>
    <cellStyle name="20% - アクセント 6 62" xfId="363" xr:uid="{00000000-0005-0000-0000-00006A010000}"/>
    <cellStyle name="20% - アクセント 6 7" xfId="364" xr:uid="{00000000-0005-0000-0000-00006B010000}"/>
    <cellStyle name="20% - アクセント 6 8" xfId="365" xr:uid="{00000000-0005-0000-0000-00006C010000}"/>
    <cellStyle name="20% - アクセント 6 9" xfId="366" xr:uid="{00000000-0005-0000-0000-00006D010000}"/>
    <cellStyle name="40% - アクセント 1 10" xfId="367" xr:uid="{00000000-0005-0000-0000-00006E010000}"/>
    <cellStyle name="40% - アクセント 1 11" xfId="368" xr:uid="{00000000-0005-0000-0000-00006F010000}"/>
    <cellStyle name="40% - アクセント 1 12" xfId="369" xr:uid="{00000000-0005-0000-0000-000070010000}"/>
    <cellStyle name="40% - アクセント 1 13" xfId="370" xr:uid="{00000000-0005-0000-0000-000071010000}"/>
    <cellStyle name="40% - アクセント 1 14" xfId="371" xr:uid="{00000000-0005-0000-0000-000072010000}"/>
    <cellStyle name="40% - アクセント 1 15" xfId="372" xr:uid="{00000000-0005-0000-0000-000073010000}"/>
    <cellStyle name="40% - アクセント 1 16" xfId="373" xr:uid="{00000000-0005-0000-0000-000074010000}"/>
    <cellStyle name="40% - アクセント 1 17" xfId="374" xr:uid="{00000000-0005-0000-0000-000075010000}"/>
    <cellStyle name="40% - アクセント 1 18" xfId="375" xr:uid="{00000000-0005-0000-0000-000076010000}"/>
    <cellStyle name="40% - アクセント 1 19" xfId="376" xr:uid="{00000000-0005-0000-0000-000077010000}"/>
    <cellStyle name="40% - アクセント 1 2" xfId="377" xr:uid="{00000000-0005-0000-0000-000078010000}"/>
    <cellStyle name="40% - アクセント 1 20" xfId="378" xr:uid="{00000000-0005-0000-0000-000079010000}"/>
    <cellStyle name="40% - アクセント 1 21" xfId="379" xr:uid="{00000000-0005-0000-0000-00007A010000}"/>
    <cellStyle name="40% - アクセント 1 22" xfId="380" xr:uid="{00000000-0005-0000-0000-00007B010000}"/>
    <cellStyle name="40% - アクセント 1 23" xfId="381" xr:uid="{00000000-0005-0000-0000-00007C010000}"/>
    <cellStyle name="40% - アクセント 1 24" xfId="382" xr:uid="{00000000-0005-0000-0000-00007D010000}"/>
    <cellStyle name="40% - アクセント 1 25" xfId="383" xr:uid="{00000000-0005-0000-0000-00007E010000}"/>
    <cellStyle name="40% - アクセント 1 26" xfId="384" xr:uid="{00000000-0005-0000-0000-00007F010000}"/>
    <cellStyle name="40% - アクセント 1 27" xfId="385" xr:uid="{00000000-0005-0000-0000-000080010000}"/>
    <cellStyle name="40% - アクセント 1 28" xfId="386" xr:uid="{00000000-0005-0000-0000-000081010000}"/>
    <cellStyle name="40% - アクセント 1 29" xfId="387" xr:uid="{00000000-0005-0000-0000-000082010000}"/>
    <cellStyle name="40% - アクセント 1 3" xfId="388" xr:uid="{00000000-0005-0000-0000-000083010000}"/>
    <cellStyle name="40% - アクセント 1 30" xfId="389" xr:uid="{00000000-0005-0000-0000-000084010000}"/>
    <cellStyle name="40% - アクセント 1 31" xfId="390" xr:uid="{00000000-0005-0000-0000-000085010000}"/>
    <cellStyle name="40% - アクセント 1 32" xfId="391" xr:uid="{00000000-0005-0000-0000-000086010000}"/>
    <cellStyle name="40% - アクセント 1 33" xfId="392" xr:uid="{00000000-0005-0000-0000-000087010000}"/>
    <cellStyle name="40% - アクセント 1 34" xfId="393" xr:uid="{00000000-0005-0000-0000-000088010000}"/>
    <cellStyle name="40% - アクセント 1 35" xfId="394" xr:uid="{00000000-0005-0000-0000-000089010000}"/>
    <cellStyle name="40% - アクセント 1 36" xfId="395" xr:uid="{00000000-0005-0000-0000-00008A010000}"/>
    <cellStyle name="40% - アクセント 1 37" xfId="396" xr:uid="{00000000-0005-0000-0000-00008B010000}"/>
    <cellStyle name="40% - アクセント 1 38" xfId="397" xr:uid="{00000000-0005-0000-0000-00008C010000}"/>
    <cellStyle name="40% - アクセント 1 39" xfId="398" xr:uid="{00000000-0005-0000-0000-00008D010000}"/>
    <cellStyle name="40% - アクセント 1 4" xfId="399" xr:uid="{00000000-0005-0000-0000-00008E010000}"/>
    <cellStyle name="40% - アクセント 1 40" xfId="400" xr:uid="{00000000-0005-0000-0000-00008F010000}"/>
    <cellStyle name="40% - アクセント 1 41" xfId="401" xr:uid="{00000000-0005-0000-0000-000090010000}"/>
    <cellStyle name="40% - アクセント 1 42" xfId="402" xr:uid="{00000000-0005-0000-0000-000091010000}"/>
    <cellStyle name="40% - アクセント 1 43" xfId="403" xr:uid="{00000000-0005-0000-0000-000092010000}"/>
    <cellStyle name="40% - アクセント 1 44" xfId="404" xr:uid="{00000000-0005-0000-0000-000093010000}"/>
    <cellStyle name="40% - アクセント 1 45" xfId="405" xr:uid="{00000000-0005-0000-0000-000094010000}"/>
    <cellStyle name="40% - アクセント 1 46" xfId="406" xr:uid="{00000000-0005-0000-0000-000095010000}"/>
    <cellStyle name="40% - アクセント 1 47" xfId="407" xr:uid="{00000000-0005-0000-0000-000096010000}"/>
    <cellStyle name="40% - アクセント 1 48" xfId="408" xr:uid="{00000000-0005-0000-0000-000097010000}"/>
    <cellStyle name="40% - アクセント 1 49" xfId="409" xr:uid="{00000000-0005-0000-0000-000098010000}"/>
    <cellStyle name="40% - アクセント 1 5" xfId="410" xr:uid="{00000000-0005-0000-0000-000099010000}"/>
    <cellStyle name="40% - アクセント 1 50" xfId="411" xr:uid="{00000000-0005-0000-0000-00009A010000}"/>
    <cellStyle name="40% - アクセント 1 51" xfId="412" xr:uid="{00000000-0005-0000-0000-00009B010000}"/>
    <cellStyle name="40% - アクセント 1 52" xfId="413" xr:uid="{00000000-0005-0000-0000-00009C010000}"/>
    <cellStyle name="40% - アクセント 1 53" xfId="414" xr:uid="{00000000-0005-0000-0000-00009D010000}"/>
    <cellStyle name="40% - アクセント 1 54" xfId="415" xr:uid="{00000000-0005-0000-0000-00009E010000}"/>
    <cellStyle name="40% - アクセント 1 55" xfId="416" xr:uid="{00000000-0005-0000-0000-00009F010000}"/>
    <cellStyle name="40% - アクセント 1 56" xfId="417" xr:uid="{00000000-0005-0000-0000-0000A0010000}"/>
    <cellStyle name="40% - アクセント 1 57" xfId="418" xr:uid="{00000000-0005-0000-0000-0000A1010000}"/>
    <cellStyle name="40% - アクセント 1 58" xfId="419" xr:uid="{00000000-0005-0000-0000-0000A2010000}"/>
    <cellStyle name="40% - アクセント 1 59" xfId="420" xr:uid="{00000000-0005-0000-0000-0000A3010000}"/>
    <cellStyle name="40% - アクセント 1 6" xfId="421" xr:uid="{00000000-0005-0000-0000-0000A4010000}"/>
    <cellStyle name="40% - アクセント 1 60" xfId="422" xr:uid="{00000000-0005-0000-0000-0000A5010000}"/>
    <cellStyle name="40% - アクセント 1 61" xfId="423" xr:uid="{00000000-0005-0000-0000-0000A6010000}"/>
    <cellStyle name="40% - アクセント 1 62" xfId="424" xr:uid="{00000000-0005-0000-0000-0000A7010000}"/>
    <cellStyle name="40% - アクセント 1 7" xfId="425" xr:uid="{00000000-0005-0000-0000-0000A8010000}"/>
    <cellStyle name="40% - アクセント 1 8" xfId="426" xr:uid="{00000000-0005-0000-0000-0000A9010000}"/>
    <cellStyle name="40% - アクセント 1 9" xfId="427" xr:uid="{00000000-0005-0000-0000-0000AA010000}"/>
    <cellStyle name="40% - アクセント 2 10" xfId="428" xr:uid="{00000000-0005-0000-0000-0000AB010000}"/>
    <cellStyle name="40% - アクセント 2 11" xfId="429" xr:uid="{00000000-0005-0000-0000-0000AC010000}"/>
    <cellStyle name="40% - アクセント 2 12" xfId="430" xr:uid="{00000000-0005-0000-0000-0000AD010000}"/>
    <cellStyle name="40% - アクセント 2 13" xfId="431" xr:uid="{00000000-0005-0000-0000-0000AE010000}"/>
    <cellStyle name="40% - アクセント 2 14" xfId="432" xr:uid="{00000000-0005-0000-0000-0000AF010000}"/>
    <cellStyle name="40% - アクセント 2 15" xfId="433" xr:uid="{00000000-0005-0000-0000-0000B0010000}"/>
    <cellStyle name="40% - アクセント 2 16" xfId="434" xr:uid="{00000000-0005-0000-0000-0000B1010000}"/>
    <cellStyle name="40% - アクセント 2 17" xfId="435" xr:uid="{00000000-0005-0000-0000-0000B2010000}"/>
    <cellStyle name="40% - アクセント 2 18" xfId="436" xr:uid="{00000000-0005-0000-0000-0000B3010000}"/>
    <cellStyle name="40% - アクセント 2 19" xfId="437" xr:uid="{00000000-0005-0000-0000-0000B4010000}"/>
    <cellStyle name="40% - アクセント 2 2" xfId="438" xr:uid="{00000000-0005-0000-0000-0000B5010000}"/>
    <cellStyle name="40% - アクセント 2 20" xfId="439" xr:uid="{00000000-0005-0000-0000-0000B6010000}"/>
    <cellStyle name="40% - アクセント 2 21" xfId="440" xr:uid="{00000000-0005-0000-0000-0000B7010000}"/>
    <cellStyle name="40% - アクセント 2 22" xfId="441" xr:uid="{00000000-0005-0000-0000-0000B8010000}"/>
    <cellStyle name="40% - アクセント 2 23" xfId="442" xr:uid="{00000000-0005-0000-0000-0000B9010000}"/>
    <cellStyle name="40% - アクセント 2 24" xfId="443" xr:uid="{00000000-0005-0000-0000-0000BA010000}"/>
    <cellStyle name="40% - アクセント 2 25" xfId="444" xr:uid="{00000000-0005-0000-0000-0000BB010000}"/>
    <cellStyle name="40% - アクセント 2 26" xfId="445" xr:uid="{00000000-0005-0000-0000-0000BC010000}"/>
    <cellStyle name="40% - アクセント 2 27" xfId="446" xr:uid="{00000000-0005-0000-0000-0000BD010000}"/>
    <cellStyle name="40% - アクセント 2 28" xfId="447" xr:uid="{00000000-0005-0000-0000-0000BE010000}"/>
    <cellStyle name="40% - アクセント 2 29" xfId="448" xr:uid="{00000000-0005-0000-0000-0000BF010000}"/>
    <cellStyle name="40% - アクセント 2 3" xfId="449" xr:uid="{00000000-0005-0000-0000-0000C0010000}"/>
    <cellStyle name="40% - アクセント 2 30" xfId="450" xr:uid="{00000000-0005-0000-0000-0000C1010000}"/>
    <cellStyle name="40% - アクセント 2 31" xfId="451" xr:uid="{00000000-0005-0000-0000-0000C2010000}"/>
    <cellStyle name="40% - アクセント 2 32" xfId="452" xr:uid="{00000000-0005-0000-0000-0000C3010000}"/>
    <cellStyle name="40% - アクセント 2 33" xfId="453" xr:uid="{00000000-0005-0000-0000-0000C4010000}"/>
    <cellStyle name="40% - アクセント 2 34" xfId="454" xr:uid="{00000000-0005-0000-0000-0000C5010000}"/>
    <cellStyle name="40% - アクセント 2 35" xfId="455" xr:uid="{00000000-0005-0000-0000-0000C6010000}"/>
    <cellStyle name="40% - アクセント 2 36" xfId="456" xr:uid="{00000000-0005-0000-0000-0000C7010000}"/>
    <cellStyle name="40% - アクセント 2 37" xfId="457" xr:uid="{00000000-0005-0000-0000-0000C8010000}"/>
    <cellStyle name="40% - アクセント 2 38" xfId="458" xr:uid="{00000000-0005-0000-0000-0000C9010000}"/>
    <cellStyle name="40% - アクセント 2 39" xfId="459" xr:uid="{00000000-0005-0000-0000-0000CA010000}"/>
    <cellStyle name="40% - アクセント 2 4" xfId="460" xr:uid="{00000000-0005-0000-0000-0000CB010000}"/>
    <cellStyle name="40% - アクセント 2 40" xfId="461" xr:uid="{00000000-0005-0000-0000-0000CC010000}"/>
    <cellStyle name="40% - アクセント 2 41" xfId="462" xr:uid="{00000000-0005-0000-0000-0000CD010000}"/>
    <cellStyle name="40% - アクセント 2 42" xfId="463" xr:uid="{00000000-0005-0000-0000-0000CE010000}"/>
    <cellStyle name="40% - アクセント 2 43" xfId="464" xr:uid="{00000000-0005-0000-0000-0000CF010000}"/>
    <cellStyle name="40% - アクセント 2 44" xfId="465" xr:uid="{00000000-0005-0000-0000-0000D0010000}"/>
    <cellStyle name="40% - アクセント 2 45" xfId="466" xr:uid="{00000000-0005-0000-0000-0000D1010000}"/>
    <cellStyle name="40% - アクセント 2 46" xfId="467" xr:uid="{00000000-0005-0000-0000-0000D2010000}"/>
    <cellStyle name="40% - アクセント 2 47" xfId="468" xr:uid="{00000000-0005-0000-0000-0000D3010000}"/>
    <cellStyle name="40% - アクセント 2 48" xfId="469" xr:uid="{00000000-0005-0000-0000-0000D4010000}"/>
    <cellStyle name="40% - アクセント 2 49" xfId="470" xr:uid="{00000000-0005-0000-0000-0000D5010000}"/>
    <cellStyle name="40% - アクセント 2 5" xfId="471" xr:uid="{00000000-0005-0000-0000-0000D6010000}"/>
    <cellStyle name="40% - アクセント 2 50" xfId="472" xr:uid="{00000000-0005-0000-0000-0000D7010000}"/>
    <cellStyle name="40% - アクセント 2 51" xfId="473" xr:uid="{00000000-0005-0000-0000-0000D8010000}"/>
    <cellStyle name="40% - アクセント 2 52" xfId="474" xr:uid="{00000000-0005-0000-0000-0000D9010000}"/>
    <cellStyle name="40% - アクセント 2 53" xfId="475" xr:uid="{00000000-0005-0000-0000-0000DA010000}"/>
    <cellStyle name="40% - アクセント 2 54" xfId="476" xr:uid="{00000000-0005-0000-0000-0000DB010000}"/>
    <cellStyle name="40% - アクセント 2 55" xfId="477" xr:uid="{00000000-0005-0000-0000-0000DC010000}"/>
    <cellStyle name="40% - アクセント 2 56" xfId="478" xr:uid="{00000000-0005-0000-0000-0000DD010000}"/>
    <cellStyle name="40% - アクセント 2 57" xfId="479" xr:uid="{00000000-0005-0000-0000-0000DE010000}"/>
    <cellStyle name="40% - アクセント 2 58" xfId="480" xr:uid="{00000000-0005-0000-0000-0000DF010000}"/>
    <cellStyle name="40% - アクセント 2 59" xfId="481" xr:uid="{00000000-0005-0000-0000-0000E0010000}"/>
    <cellStyle name="40% - アクセント 2 6" xfId="482" xr:uid="{00000000-0005-0000-0000-0000E1010000}"/>
    <cellStyle name="40% - アクセント 2 60" xfId="483" xr:uid="{00000000-0005-0000-0000-0000E2010000}"/>
    <cellStyle name="40% - アクセント 2 61" xfId="484" xr:uid="{00000000-0005-0000-0000-0000E3010000}"/>
    <cellStyle name="40% - アクセント 2 62" xfId="485" xr:uid="{00000000-0005-0000-0000-0000E4010000}"/>
    <cellStyle name="40% - アクセント 2 7" xfId="486" xr:uid="{00000000-0005-0000-0000-0000E5010000}"/>
    <cellStyle name="40% - アクセント 2 8" xfId="487" xr:uid="{00000000-0005-0000-0000-0000E6010000}"/>
    <cellStyle name="40% - アクセント 2 9" xfId="488" xr:uid="{00000000-0005-0000-0000-0000E7010000}"/>
    <cellStyle name="40% - アクセント 3 10" xfId="489" xr:uid="{00000000-0005-0000-0000-0000E8010000}"/>
    <cellStyle name="40% - アクセント 3 11" xfId="490" xr:uid="{00000000-0005-0000-0000-0000E9010000}"/>
    <cellStyle name="40% - アクセント 3 12" xfId="491" xr:uid="{00000000-0005-0000-0000-0000EA010000}"/>
    <cellStyle name="40% - アクセント 3 13" xfId="492" xr:uid="{00000000-0005-0000-0000-0000EB010000}"/>
    <cellStyle name="40% - アクセント 3 14" xfId="493" xr:uid="{00000000-0005-0000-0000-0000EC010000}"/>
    <cellStyle name="40% - アクセント 3 15" xfId="494" xr:uid="{00000000-0005-0000-0000-0000ED010000}"/>
    <cellStyle name="40% - アクセント 3 16" xfId="495" xr:uid="{00000000-0005-0000-0000-0000EE010000}"/>
    <cellStyle name="40% - アクセント 3 17" xfId="496" xr:uid="{00000000-0005-0000-0000-0000EF010000}"/>
    <cellStyle name="40% - アクセント 3 18" xfId="497" xr:uid="{00000000-0005-0000-0000-0000F0010000}"/>
    <cellStyle name="40% - アクセント 3 19" xfId="498" xr:uid="{00000000-0005-0000-0000-0000F1010000}"/>
    <cellStyle name="40% - アクセント 3 2" xfId="499" xr:uid="{00000000-0005-0000-0000-0000F2010000}"/>
    <cellStyle name="40% - アクセント 3 20" xfId="500" xr:uid="{00000000-0005-0000-0000-0000F3010000}"/>
    <cellStyle name="40% - アクセント 3 21" xfId="501" xr:uid="{00000000-0005-0000-0000-0000F4010000}"/>
    <cellStyle name="40% - アクセント 3 22" xfId="502" xr:uid="{00000000-0005-0000-0000-0000F5010000}"/>
    <cellStyle name="40% - アクセント 3 23" xfId="503" xr:uid="{00000000-0005-0000-0000-0000F6010000}"/>
    <cellStyle name="40% - アクセント 3 24" xfId="504" xr:uid="{00000000-0005-0000-0000-0000F7010000}"/>
    <cellStyle name="40% - アクセント 3 25" xfId="505" xr:uid="{00000000-0005-0000-0000-0000F8010000}"/>
    <cellStyle name="40% - アクセント 3 26" xfId="506" xr:uid="{00000000-0005-0000-0000-0000F9010000}"/>
    <cellStyle name="40% - アクセント 3 27" xfId="507" xr:uid="{00000000-0005-0000-0000-0000FA010000}"/>
    <cellStyle name="40% - アクセント 3 28" xfId="508" xr:uid="{00000000-0005-0000-0000-0000FB010000}"/>
    <cellStyle name="40% - アクセント 3 29" xfId="509" xr:uid="{00000000-0005-0000-0000-0000FC010000}"/>
    <cellStyle name="40% - アクセント 3 3" xfId="510" xr:uid="{00000000-0005-0000-0000-0000FD010000}"/>
    <cellStyle name="40% - アクセント 3 30" xfId="511" xr:uid="{00000000-0005-0000-0000-0000FE010000}"/>
    <cellStyle name="40% - アクセント 3 31" xfId="512" xr:uid="{00000000-0005-0000-0000-0000FF010000}"/>
    <cellStyle name="40% - アクセント 3 32" xfId="513" xr:uid="{00000000-0005-0000-0000-000000020000}"/>
    <cellStyle name="40% - アクセント 3 33" xfId="514" xr:uid="{00000000-0005-0000-0000-000001020000}"/>
    <cellStyle name="40% - アクセント 3 34" xfId="515" xr:uid="{00000000-0005-0000-0000-000002020000}"/>
    <cellStyle name="40% - アクセント 3 35" xfId="516" xr:uid="{00000000-0005-0000-0000-000003020000}"/>
    <cellStyle name="40% - アクセント 3 36" xfId="517" xr:uid="{00000000-0005-0000-0000-000004020000}"/>
    <cellStyle name="40% - アクセント 3 37" xfId="518" xr:uid="{00000000-0005-0000-0000-000005020000}"/>
    <cellStyle name="40% - アクセント 3 38" xfId="519" xr:uid="{00000000-0005-0000-0000-000006020000}"/>
    <cellStyle name="40% - アクセント 3 39" xfId="520" xr:uid="{00000000-0005-0000-0000-000007020000}"/>
    <cellStyle name="40% - アクセント 3 4" xfId="521" xr:uid="{00000000-0005-0000-0000-000008020000}"/>
    <cellStyle name="40% - アクセント 3 40" xfId="522" xr:uid="{00000000-0005-0000-0000-000009020000}"/>
    <cellStyle name="40% - アクセント 3 41" xfId="523" xr:uid="{00000000-0005-0000-0000-00000A020000}"/>
    <cellStyle name="40% - アクセント 3 42" xfId="524" xr:uid="{00000000-0005-0000-0000-00000B020000}"/>
    <cellStyle name="40% - アクセント 3 43" xfId="525" xr:uid="{00000000-0005-0000-0000-00000C020000}"/>
    <cellStyle name="40% - アクセント 3 44" xfId="526" xr:uid="{00000000-0005-0000-0000-00000D020000}"/>
    <cellStyle name="40% - アクセント 3 45" xfId="527" xr:uid="{00000000-0005-0000-0000-00000E020000}"/>
    <cellStyle name="40% - アクセント 3 46" xfId="528" xr:uid="{00000000-0005-0000-0000-00000F020000}"/>
    <cellStyle name="40% - アクセント 3 47" xfId="529" xr:uid="{00000000-0005-0000-0000-000010020000}"/>
    <cellStyle name="40% - アクセント 3 48" xfId="530" xr:uid="{00000000-0005-0000-0000-000011020000}"/>
    <cellStyle name="40% - アクセント 3 49" xfId="531" xr:uid="{00000000-0005-0000-0000-000012020000}"/>
    <cellStyle name="40% - アクセント 3 5" xfId="532" xr:uid="{00000000-0005-0000-0000-000013020000}"/>
    <cellStyle name="40% - アクセント 3 50" xfId="533" xr:uid="{00000000-0005-0000-0000-000014020000}"/>
    <cellStyle name="40% - アクセント 3 51" xfId="534" xr:uid="{00000000-0005-0000-0000-000015020000}"/>
    <cellStyle name="40% - アクセント 3 52" xfId="535" xr:uid="{00000000-0005-0000-0000-000016020000}"/>
    <cellStyle name="40% - アクセント 3 53" xfId="536" xr:uid="{00000000-0005-0000-0000-000017020000}"/>
    <cellStyle name="40% - アクセント 3 54" xfId="537" xr:uid="{00000000-0005-0000-0000-000018020000}"/>
    <cellStyle name="40% - アクセント 3 55" xfId="538" xr:uid="{00000000-0005-0000-0000-000019020000}"/>
    <cellStyle name="40% - アクセント 3 56" xfId="539" xr:uid="{00000000-0005-0000-0000-00001A020000}"/>
    <cellStyle name="40% - アクセント 3 57" xfId="540" xr:uid="{00000000-0005-0000-0000-00001B020000}"/>
    <cellStyle name="40% - アクセント 3 58" xfId="541" xr:uid="{00000000-0005-0000-0000-00001C020000}"/>
    <cellStyle name="40% - アクセント 3 59" xfId="542" xr:uid="{00000000-0005-0000-0000-00001D020000}"/>
    <cellStyle name="40% - アクセント 3 6" xfId="543" xr:uid="{00000000-0005-0000-0000-00001E020000}"/>
    <cellStyle name="40% - アクセント 3 60" xfId="544" xr:uid="{00000000-0005-0000-0000-00001F020000}"/>
    <cellStyle name="40% - アクセント 3 61" xfId="545" xr:uid="{00000000-0005-0000-0000-000020020000}"/>
    <cellStyle name="40% - アクセント 3 62" xfId="546" xr:uid="{00000000-0005-0000-0000-000021020000}"/>
    <cellStyle name="40% - アクセント 3 7" xfId="547" xr:uid="{00000000-0005-0000-0000-000022020000}"/>
    <cellStyle name="40% - アクセント 3 8" xfId="548" xr:uid="{00000000-0005-0000-0000-000023020000}"/>
    <cellStyle name="40% - アクセント 3 9" xfId="549" xr:uid="{00000000-0005-0000-0000-000024020000}"/>
    <cellStyle name="40% - アクセント 4 10" xfId="550" xr:uid="{00000000-0005-0000-0000-000025020000}"/>
    <cellStyle name="40% - アクセント 4 11" xfId="551" xr:uid="{00000000-0005-0000-0000-000026020000}"/>
    <cellStyle name="40% - アクセント 4 12" xfId="552" xr:uid="{00000000-0005-0000-0000-000027020000}"/>
    <cellStyle name="40% - アクセント 4 13" xfId="553" xr:uid="{00000000-0005-0000-0000-000028020000}"/>
    <cellStyle name="40% - アクセント 4 14" xfId="554" xr:uid="{00000000-0005-0000-0000-000029020000}"/>
    <cellStyle name="40% - アクセント 4 15" xfId="555" xr:uid="{00000000-0005-0000-0000-00002A020000}"/>
    <cellStyle name="40% - アクセント 4 16" xfId="556" xr:uid="{00000000-0005-0000-0000-00002B020000}"/>
    <cellStyle name="40% - アクセント 4 17" xfId="557" xr:uid="{00000000-0005-0000-0000-00002C020000}"/>
    <cellStyle name="40% - アクセント 4 18" xfId="558" xr:uid="{00000000-0005-0000-0000-00002D020000}"/>
    <cellStyle name="40% - アクセント 4 19" xfId="559" xr:uid="{00000000-0005-0000-0000-00002E020000}"/>
    <cellStyle name="40% - アクセント 4 2" xfId="560" xr:uid="{00000000-0005-0000-0000-00002F020000}"/>
    <cellStyle name="40% - アクセント 4 20" xfId="561" xr:uid="{00000000-0005-0000-0000-000030020000}"/>
    <cellStyle name="40% - アクセント 4 21" xfId="562" xr:uid="{00000000-0005-0000-0000-000031020000}"/>
    <cellStyle name="40% - アクセント 4 22" xfId="563" xr:uid="{00000000-0005-0000-0000-000032020000}"/>
    <cellStyle name="40% - アクセント 4 23" xfId="564" xr:uid="{00000000-0005-0000-0000-000033020000}"/>
    <cellStyle name="40% - アクセント 4 24" xfId="565" xr:uid="{00000000-0005-0000-0000-000034020000}"/>
    <cellStyle name="40% - アクセント 4 25" xfId="566" xr:uid="{00000000-0005-0000-0000-000035020000}"/>
    <cellStyle name="40% - アクセント 4 26" xfId="567" xr:uid="{00000000-0005-0000-0000-000036020000}"/>
    <cellStyle name="40% - アクセント 4 27" xfId="568" xr:uid="{00000000-0005-0000-0000-000037020000}"/>
    <cellStyle name="40% - アクセント 4 28" xfId="569" xr:uid="{00000000-0005-0000-0000-000038020000}"/>
    <cellStyle name="40% - アクセント 4 29" xfId="570" xr:uid="{00000000-0005-0000-0000-000039020000}"/>
    <cellStyle name="40% - アクセント 4 3" xfId="571" xr:uid="{00000000-0005-0000-0000-00003A020000}"/>
    <cellStyle name="40% - アクセント 4 30" xfId="572" xr:uid="{00000000-0005-0000-0000-00003B020000}"/>
    <cellStyle name="40% - アクセント 4 31" xfId="573" xr:uid="{00000000-0005-0000-0000-00003C020000}"/>
    <cellStyle name="40% - アクセント 4 32" xfId="574" xr:uid="{00000000-0005-0000-0000-00003D020000}"/>
    <cellStyle name="40% - アクセント 4 33" xfId="575" xr:uid="{00000000-0005-0000-0000-00003E020000}"/>
    <cellStyle name="40% - アクセント 4 34" xfId="576" xr:uid="{00000000-0005-0000-0000-00003F020000}"/>
    <cellStyle name="40% - アクセント 4 35" xfId="577" xr:uid="{00000000-0005-0000-0000-000040020000}"/>
    <cellStyle name="40% - アクセント 4 36" xfId="578" xr:uid="{00000000-0005-0000-0000-000041020000}"/>
    <cellStyle name="40% - アクセント 4 37" xfId="579" xr:uid="{00000000-0005-0000-0000-000042020000}"/>
    <cellStyle name="40% - アクセント 4 38" xfId="580" xr:uid="{00000000-0005-0000-0000-000043020000}"/>
    <cellStyle name="40% - アクセント 4 39" xfId="581" xr:uid="{00000000-0005-0000-0000-000044020000}"/>
    <cellStyle name="40% - アクセント 4 4" xfId="582" xr:uid="{00000000-0005-0000-0000-000045020000}"/>
    <cellStyle name="40% - アクセント 4 40" xfId="583" xr:uid="{00000000-0005-0000-0000-000046020000}"/>
    <cellStyle name="40% - アクセント 4 41" xfId="584" xr:uid="{00000000-0005-0000-0000-000047020000}"/>
    <cellStyle name="40% - アクセント 4 42" xfId="585" xr:uid="{00000000-0005-0000-0000-000048020000}"/>
    <cellStyle name="40% - アクセント 4 43" xfId="586" xr:uid="{00000000-0005-0000-0000-000049020000}"/>
    <cellStyle name="40% - アクセント 4 44" xfId="587" xr:uid="{00000000-0005-0000-0000-00004A020000}"/>
    <cellStyle name="40% - アクセント 4 45" xfId="588" xr:uid="{00000000-0005-0000-0000-00004B020000}"/>
    <cellStyle name="40% - アクセント 4 46" xfId="589" xr:uid="{00000000-0005-0000-0000-00004C020000}"/>
    <cellStyle name="40% - アクセント 4 47" xfId="590" xr:uid="{00000000-0005-0000-0000-00004D020000}"/>
    <cellStyle name="40% - アクセント 4 48" xfId="591" xr:uid="{00000000-0005-0000-0000-00004E020000}"/>
    <cellStyle name="40% - アクセント 4 49" xfId="592" xr:uid="{00000000-0005-0000-0000-00004F020000}"/>
    <cellStyle name="40% - アクセント 4 5" xfId="593" xr:uid="{00000000-0005-0000-0000-000050020000}"/>
    <cellStyle name="40% - アクセント 4 50" xfId="594" xr:uid="{00000000-0005-0000-0000-000051020000}"/>
    <cellStyle name="40% - アクセント 4 51" xfId="595" xr:uid="{00000000-0005-0000-0000-000052020000}"/>
    <cellStyle name="40% - アクセント 4 52" xfId="596" xr:uid="{00000000-0005-0000-0000-000053020000}"/>
    <cellStyle name="40% - アクセント 4 53" xfId="597" xr:uid="{00000000-0005-0000-0000-000054020000}"/>
    <cellStyle name="40% - アクセント 4 54" xfId="598" xr:uid="{00000000-0005-0000-0000-000055020000}"/>
    <cellStyle name="40% - アクセント 4 55" xfId="599" xr:uid="{00000000-0005-0000-0000-000056020000}"/>
    <cellStyle name="40% - アクセント 4 56" xfId="600" xr:uid="{00000000-0005-0000-0000-000057020000}"/>
    <cellStyle name="40% - アクセント 4 57" xfId="601" xr:uid="{00000000-0005-0000-0000-000058020000}"/>
    <cellStyle name="40% - アクセント 4 58" xfId="602" xr:uid="{00000000-0005-0000-0000-000059020000}"/>
    <cellStyle name="40% - アクセント 4 59" xfId="603" xr:uid="{00000000-0005-0000-0000-00005A020000}"/>
    <cellStyle name="40% - アクセント 4 6" xfId="604" xr:uid="{00000000-0005-0000-0000-00005B020000}"/>
    <cellStyle name="40% - アクセント 4 60" xfId="605" xr:uid="{00000000-0005-0000-0000-00005C020000}"/>
    <cellStyle name="40% - アクセント 4 61" xfId="606" xr:uid="{00000000-0005-0000-0000-00005D020000}"/>
    <cellStyle name="40% - アクセント 4 62" xfId="607" xr:uid="{00000000-0005-0000-0000-00005E020000}"/>
    <cellStyle name="40% - アクセント 4 7" xfId="608" xr:uid="{00000000-0005-0000-0000-00005F020000}"/>
    <cellStyle name="40% - アクセント 4 8" xfId="609" xr:uid="{00000000-0005-0000-0000-000060020000}"/>
    <cellStyle name="40% - アクセント 4 9" xfId="610" xr:uid="{00000000-0005-0000-0000-000061020000}"/>
    <cellStyle name="40% - アクセント 5 10" xfId="611" xr:uid="{00000000-0005-0000-0000-000062020000}"/>
    <cellStyle name="40% - アクセント 5 11" xfId="612" xr:uid="{00000000-0005-0000-0000-000063020000}"/>
    <cellStyle name="40% - アクセント 5 12" xfId="613" xr:uid="{00000000-0005-0000-0000-000064020000}"/>
    <cellStyle name="40% - アクセント 5 13" xfId="614" xr:uid="{00000000-0005-0000-0000-000065020000}"/>
    <cellStyle name="40% - アクセント 5 14" xfId="615" xr:uid="{00000000-0005-0000-0000-000066020000}"/>
    <cellStyle name="40% - アクセント 5 15" xfId="616" xr:uid="{00000000-0005-0000-0000-000067020000}"/>
    <cellStyle name="40% - アクセント 5 16" xfId="617" xr:uid="{00000000-0005-0000-0000-000068020000}"/>
    <cellStyle name="40% - アクセント 5 17" xfId="618" xr:uid="{00000000-0005-0000-0000-000069020000}"/>
    <cellStyle name="40% - アクセント 5 18" xfId="619" xr:uid="{00000000-0005-0000-0000-00006A020000}"/>
    <cellStyle name="40% - アクセント 5 19" xfId="620" xr:uid="{00000000-0005-0000-0000-00006B020000}"/>
    <cellStyle name="40% - アクセント 5 2" xfId="621" xr:uid="{00000000-0005-0000-0000-00006C020000}"/>
    <cellStyle name="40% - アクセント 5 20" xfId="622" xr:uid="{00000000-0005-0000-0000-00006D020000}"/>
    <cellStyle name="40% - アクセント 5 21" xfId="623" xr:uid="{00000000-0005-0000-0000-00006E020000}"/>
    <cellStyle name="40% - アクセント 5 22" xfId="624" xr:uid="{00000000-0005-0000-0000-00006F020000}"/>
    <cellStyle name="40% - アクセント 5 23" xfId="625" xr:uid="{00000000-0005-0000-0000-000070020000}"/>
    <cellStyle name="40% - アクセント 5 24" xfId="626" xr:uid="{00000000-0005-0000-0000-000071020000}"/>
    <cellStyle name="40% - アクセント 5 25" xfId="627" xr:uid="{00000000-0005-0000-0000-000072020000}"/>
    <cellStyle name="40% - アクセント 5 26" xfId="628" xr:uid="{00000000-0005-0000-0000-000073020000}"/>
    <cellStyle name="40% - アクセント 5 27" xfId="629" xr:uid="{00000000-0005-0000-0000-000074020000}"/>
    <cellStyle name="40% - アクセント 5 28" xfId="630" xr:uid="{00000000-0005-0000-0000-000075020000}"/>
    <cellStyle name="40% - アクセント 5 29" xfId="631" xr:uid="{00000000-0005-0000-0000-000076020000}"/>
    <cellStyle name="40% - アクセント 5 3" xfId="632" xr:uid="{00000000-0005-0000-0000-000077020000}"/>
    <cellStyle name="40% - アクセント 5 30" xfId="633" xr:uid="{00000000-0005-0000-0000-000078020000}"/>
    <cellStyle name="40% - アクセント 5 31" xfId="634" xr:uid="{00000000-0005-0000-0000-000079020000}"/>
    <cellStyle name="40% - アクセント 5 32" xfId="635" xr:uid="{00000000-0005-0000-0000-00007A020000}"/>
    <cellStyle name="40% - アクセント 5 33" xfId="636" xr:uid="{00000000-0005-0000-0000-00007B020000}"/>
    <cellStyle name="40% - アクセント 5 34" xfId="637" xr:uid="{00000000-0005-0000-0000-00007C020000}"/>
    <cellStyle name="40% - アクセント 5 35" xfId="638" xr:uid="{00000000-0005-0000-0000-00007D020000}"/>
    <cellStyle name="40% - アクセント 5 36" xfId="639" xr:uid="{00000000-0005-0000-0000-00007E020000}"/>
    <cellStyle name="40% - アクセント 5 37" xfId="640" xr:uid="{00000000-0005-0000-0000-00007F020000}"/>
    <cellStyle name="40% - アクセント 5 38" xfId="641" xr:uid="{00000000-0005-0000-0000-000080020000}"/>
    <cellStyle name="40% - アクセント 5 39" xfId="642" xr:uid="{00000000-0005-0000-0000-000081020000}"/>
    <cellStyle name="40% - アクセント 5 4" xfId="643" xr:uid="{00000000-0005-0000-0000-000082020000}"/>
    <cellStyle name="40% - アクセント 5 40" xfId="644" xr:uid="{00000000-0005-0000-0000-000083020000}"/>
    <cellStyle name="40% - アクセント 5 41" xfId="645" xr:uid="{00000000-0005-0000-0000-000084020000}"/>
    <cellStyle name="40% - アクセント 5 42" xfId="646" xr:uid="{00000000-0005-0000-0000-000085020000}"/>
    <cellStyle name="40% - アクセント 5 43" xfId="647" xr:uid="{00000000-0005-0000-0000-000086020000}"/>
    <cellStyle name="40% - アクセント 5 44" xfId="648" xr:uid="{00000000-0005-0000-0000-000087020000}"/>
    <cellStyle name="40% - アクセント 5 45" xfId="649" xr:uid="{00000000-0005-0000-0000-000088020000}"/>
    <cellStyle name="40% - アクセント 5 46" xfId="650" xr:uid="{00000000-0005-0000-0000-000089020000}"/>
    <cellStyle name="40% - アクセント 5 47" xfId="651" xr:uid="{00000000-0005-0000-0000-00008A020000}"/>
    <cellStyle name="40% - アクセント 5 48" xfId="652" xr:uid="{00000000-0005-0000-0000-00008B020000}"/>
    <cellStyle name="40% - アクセント 5 49" xfId="653" xr:uid="{00000000-0005-0000-0000-00008C020000}"/>
    <cellStyle name="40% - アクセント 5 5" xfId="654" xr:uid="{00000000-0005-0000-0000-00008D020000}"/>
    <cellStyle name="40% - アクセント 5 50" xfId="655" xr:uid="{00000000-0005-0000-0000-00008E020000}"/>
    <cellStyle name="40% - アクセント 5 51" xfId="656" xr:uid="{00000000-0005-0000-0000-00008F020000}"/>
    <cellStyle name="40% - アクセント 5 52" xfId="657" xr:uid="{00000000-0005-0000-0000-000090020000}"/>
    <cellStyle name="40% - アクセント 5 53" xfId="658" xr:uid="{00000000-0005-0000-0000-000091020000}"/>
    <cellStyle name="40% - アクセント 5 54" xfId="659" xr:uid="{00000000-0005-0000-0000-000092020000}"/>
    <cellStyle name="40% - アクセント 5 55" xfId="660" xr:uid="{00000000-0005-0000-0000-000093020000}"/>
    <cellStyle name="40% - アクセント 5 56" xfId="661" xr:uid="{00000000-0005-0000-0000-000094020000}"/>
    <cellStyle name="40% - アクセント 5 57" xfId="662" xr:uid="{00000000-0005-0000-0000-000095020000}"/>
    <cellStyle name="40% - アクセント 5 58" xfId="663" xr:uid="{00000000-0005-0000-0000-000096020000}"/>
    <cellStyle name="40% - アクセント 5 59" xfId="664" xr:uid="{00000000-0005-0000-0000-000097020000}"/>
    <cellStyle name="40% - アクセント 5 6" xfId="665" xr:uid="{00000000-0005-0000-0000-000098020000}"/>
    <cellStyle name="40% - アクセント 5 60" xfId="666" xr:uid="{00000000-0005-0000-0000-000099020000}"/>
    <cellStyle name="40% - アクセント 5 61" xfId="667" xr:uid="{00000000-0005-0000-0000-00009A020000}"/>
    <cellStyle name="40% - アクセント 5 62" xfId="668" xr:uid="{00000000-0005-0000-0000-00009B020000}"/>
    <cellStyle name="40% - アクセント 5 7" xfId="669" xr:uid="{00000000-0005-0000-0000-00009C020000}"/>
    <cellStyle name="40% - アクセント 5 8" xfId="670" xr:uid="{00000000-0005-0000-0000-00009D020000}"/>
    <cellStyle name="40% - アクセント 5 9" xfId="671" xr:uid="{00000000-0005-0000-0000-00009E020000}"/>
    <cellStyle name="40% - アクセント 6 10" xfId="672" xr:uid="{00000000-0005-0000-0000-00009F020000}"/>
    <cellStyle name="40% - アクセント 6 11" xfId="673" xr:uid="{00000000-0005-0000-0000-0000A0020000}"/>
    <cellStyle name="40% - アクセント 6 12" xfId="674" xr:uid="{00000000-0005-0000-0000-0000A1020000}"/>
    <cellStyle name="40% - アクセント 6 13" xfId="675" xr:uid="{00000000-0005-0000-0000-0000A2020000}"/>
    <cellStyle name="40% - アクセント 6 14" xfId="676" xr:uid="{00000000-0005-0000-0000-0000A3020000}"/>
    <cellStyle name="40% - アクセント 6 15" xfId="677" xr:uid="{00000000-0005-0000-0000-0000A4020000}"/>
    <cellStyle name="40% - アクセント 6 16" xfId="678" xr:uid="{00000000-0005-0000-0000-0000A5020000}"/>
    <cellStyle name="40% - アクセント 6 17" xfId="679" xr:uid="{00000000-0005-0000-0000-0000A6020000}"/>
    <cellStyle name="40% - アクセント 6 18" xfId="680" xr:uid="{00000000-0005-0000-0000-0000A7020000}"/>
    <cellStyle name="40% - アクセント 6 19" xfId="681" xr:uid="{00000000-0005-0000-0000-0000A8020000}"/>
    <cellStyle name="40% - アクセント 6 2" xfId="682" xr:uid="{00000000-0005-0000-0000-0000A9020000}"/>
    <cellStyle name="40% - アクセント 6 20" xfId="683" xr:uid="{00000000-0005-0000-0000-0000AA020000}"/>
    <cellStyle name="40% - アクセント 6 21" xfId="684" xr:uid="{00000000-0005-0000-0000-0000AB020000}"/>
    <cellStyle name="40% - アクセント 6 22" xfId="685" xr:uid="{00000000-0005-0000-0000-0000AC020000}"/>
    <cellStyle name="40% - アクセント 6 23" xfId="686" xr:uid="{00000000-0005-0000-0000-0000AD020000}"/>
    <cellStyle name="40% - アクセント 6 24" xfId="687" xr:uid="{00000000-0005-0000-0000-0000AE020000}"/>
    <cellStyle name="40% - アクセント 6 25" xfId="688" xr:uid="{00000000-0005-0000-0000-0000AF020000}"/>
    <cellStyle name="40% - アクセント 6 26" xfId="689" xr:uid="{00000000-0005-0000-0000-0000B0020000}"/>
    <cellStyle name="40% - アクセント 6 27" xfId="690" xr:uid="{00000000-0005-0000-0000-0000B1020000}"/>
    <cellStyle name="40% - アクセント 6 28" xfId="691" xr:uid="{00000000-0005-0000-0000-0000B2020000}"/>
    <cellStyle name="40% - アクセント 6 29" xfId="692" xr:uid="{00000000-0005-0000-0000-0000B3020000}"/>
    <cellStyle name="40% - アクセント 6 3" xfId="693" xr:uid="{00000000-0005-0000-0000-0000B4020000}"/>
    <cellStyle name="40% - アクセント 6 30" xfId="694" xr:uid="{00000000-0005-0000-0000-0000B5020000}"/>
    <cellStyle name="40% - アクセント 6 31" xfId="695" xr:uid="{00000000-0005-0000-0000-0000B6020000}"/>
    <cellStyle name="40% - アクセント 6 32" xfId="696" xr:uid="{00000000-0005-0000-0000-0000B7020000}"/>
    <cellStyle name="40% - アクセント 6 33" xfId="697" xr:uid="{00000000-0005-0000-0000-0000B8020000}"/>
    <cellStyle name="40% - アクセント 6 34" xfId="698" xr:uid="{00000000-0005-0000-0000-0000B9020000}"/>
    <cellStyle name="40% - アクセント 6 35" xfId="699" xr:uid="{00000000-0005-0000-0000-0000BA020000}"/>
    <cellStyle name="40% - アクセント 6 36" xfId="700" xr:uid="{00000000-0005-0000-0000-0000BB020000}"/>
    <cellStyle name="40% - アクセント 6 37" xfId="701" xr:uid="{00000000-0005-0000-0000-0000BC020000}"/>
    <cellStyle name="40% - アクセント 6 38" xfId="702" xr:uid="{00000000-0005-0000-0000-0000BD020000}"/>
    <cellStyle name="40% - アクセント 6 39" xfId="703" xr:uid="{00000000-0005-0000-0000-0000BE020000}"/>
    <cellStyle name="40% - アクセント 6 4" xfId="704" xr:uid="{00000000-0005-0000-0000-0000BF020000}"/>
    <cellStyle name="40% - アクセント 6 40" xfId="705" xr:uid="{00000000-0005-0000-0000-0000C0020000}"/>
    <cellStyle name="40% - アクセント 6 41" xfId="706" xr:uid="{00000000-0005-0000-0000-0000C1020000}"/>
    <cellStyle name="40% - アクセント 6 42" xfId="707" xr:uid="{00000000-0005-0000-0000-0000C2020000}"/>
    <cellStyle name="40% - アクセント 6 43" xfId="708" xr:uid="{00000000-0005-0000-0000-0000C3020000}"/>
    <cellStyle name="40% - アクセント 6 44" xfId="709" xr:uid="{00000000-0005-0000-0000-0000C4020000}"/>
    <cellStyle name="40% - アクセント 6 45" xfId="710" xr:uid="{00000000-0005-0000-0000-0000C5020000}"/>
    <cellStyle name="40% - アクセント 6 46" xfId="711" xr:uid="{00000000-0005-0000-0000-0000C6020000}"/>
    <cellStyle name="40% - アクセント 6 47" xfId="712" xr:uid="{00000000-0005-0000-0000-0000C7020000}"/>
    <cellStyle name="40% - アクセント 6 48" xfId="713" xr:uid="{00000000-0005-0000-0000-0000C8020000}"/>
    <cellStyle name="40% - アクセント 6 49" xfId="714" xr:uid="{00000000-0005-0000-0000-0000C9020000}"/>
    <cellStyle name="40% - アクセント 6 5" xfId="715" xr:uid="{00000000-0005-0000-0000-0000CA020000}"/>
    <cellStyle name="40% - アクセント 6 50" xfId="716" xr:uid="{00000000-0005-0000-0000-0000CB020000}"/>
    <cellStyle name="40% - アクセント 6 51" xfId="717" xr:uid="{00000000-0005-0000-0000-0000CC020000}"/>
    <cellStyle name="40% - アクセント 6 52" xfId="718" xr:uid="{00000000-0005-0000-0000-0000CD020000}"/>
    <cellStyle name="40% - アクセント 6 53" xfId="719" xr:uid="{00000000-0005-0000-0000-0000CE020000}"/>
    <cellStyle name="40% - アクセント 6 54" xfId="720" xr:uid="{00000000-0005-0000-0000-0000CF020000}"/>
    <cellStyle name="40% - アクセント 6 55" xfId="721" xr:uid="{00000000-0005-0000-0000-0000D0020000}"/>
    <cellStyle name="40% - アクセント 6 56" xfId="722" xr:uid="{00000000-0005-0000-0000-0000D1020000}"/>
    <cellStyle name="40% - アクセント 6 57" xfId="723" xr:uid="{00000000-0005-0000-0000-0000D2020000}"/>
    <cellStyle name="40% - アクセント 6 58" xfId="724" xr:uid="{00000000-0005-0000-0000-0000D3020000}"/>
    <cellStyle name="40% - アクセント 6 59" xfId="725" xr:uid="{00000000-0005-0000-0000-0000D4020000}"/>
    <cellStyle name="40% - アクセント 6 6" xfId="726" xr:uid="{00000000-0005-0000-0000-0000D5020000}"/>
    <cellStyle name="40% - アクセント 6 60" xfId="727" xr:uid="{00000000-0005-0000-0000-0000D6020000}"/>
    <cellStyle name="40% - アクセント 6 61" xfId="728" xr:uid="{00000000-0005-0000-0000-0000D7020000}"/>
    <cellStyle name="40% - アクセント 6 62" xfId="729" xr:uid="{00000000-0005-0000-0000-0000D8020000}"/>
    <cellStyle name="40% - アクセント 6 7" xfId="730" xr:uid="{00000000-0005-0000-0000-0000D9020000}"/>
    <cellStyle name="40% - アクセント 6 8" xfId="731" xr:uid="{00000000-0005-0000-0000-0000DA020000}"/>
    <cellStyle name="40% - アクセント 6 9" xfId="732" xr:uid="{00000000-0005-0000-0000-0000DB020000}"/>
    <cellStyle name="60% - アクセント 1 10" xfId="733" xr:uid="{00000000-0005-0000-0000-0000DC020000}"/>
    <cellStyle name="60% - アクセント 1 11" xfId="734" xr:uid="{00000000-0005-0000-0000-0000DD020000}"/>
    <cellStyle name="60% - アクセント 1 12" xfId="735" xr:uid="{00000000-0005-0000-0000-0000DE020000}"/>
    <cellStyle name="60% - アクセント 1 13" xfId="736" xr:uid="{00000000-0005-0000-0000-0000DF020000}"/>
    <cellStyle name="60% - アクセント 1 14" xfId="737" xr:uid="{00000000-0005-0000-0000-0000E0020000}"/>
    <cellStyle name="60% - アクセント 1 15" xfId="738" xr:uid="{00000000-0005-0000-0000-0000E1020000}"/>
    <cellStyle name="60% - アクセント 1 16" xfId="739" xr:uid="{00000000-0005-0000-0000-0000E2020000}"/>
    <cellStyle name="60% - アクセント 1 17" xfId="740" xr:uid="{00000000-0005-0000-0000-0000E3020000}"/>
    <cellStyle name="60% - アクセント 1 18" xfId="741" xr:uid="{00000000-0005-0000-0000-0000E4020000}"/>
    <cellStyle name="60% - アクセント 1 19" xfId="742" xr:uid="{00000000-0005-0000-0000-0000E5020000}"/>
    <cellStyle name="60% - アクセント 1 2" xfId="743" xr:uid="{00000000-0005-0000-0000-0000E6020000}"/>
    <cellStyle name="60% - アクセント 1 20" xfId="744" xr:uid="{00000000-0005-0000-0000-0000E7020000}"/>
    <cellStyle name="60% - アクセント 1 21" xfId="745" xr:uid="{00000000-0005-0000-0000-0000E8020000}"/>
    <cellStyle name="60% - アクセント 1 22" xfId="746" xr:uid="{00000000-0005-0000-0000-0000E9020000}"/>
    <cellStyle name="60% - アクセント 1 23" xfId="747" xr:uid="{00000000-0005-0000-0000-0000EA020000}"/>
    <cellStyle name="60% - アクセント 1 24" xfId="748" xr:uid="{00000000-0005-0000-0000-0000EB020000}"/>
    <cellStyle name="60% - アクセント 1 25" xfId="749" xr:uid="{00000000-0005-0000-0000-0000EC020000}"/>
    <cellStyle name="60% - アクセント 1 26" xfId="750" xr:uid="{00000000-0005-0000-0000-0000ED020000}"/>
    <cellStyle name="60% - アクセント 1 27" xfId="751" xr:uid="{00000000-0005-0000-0000-0000EE020000}"/>
    <cellStyle name="60% - アクセント 1 28" xfId="752" xr:uid="{00000000-0005-0000-0000-0000EF020000}"/>
    <cellStyle name="60% - アクセント 1 29" xfId="753" xr:uid="{00000000-0005-0000-0000-0000F0020000}"/>
    <cellStyle name="60% - アクセント 1 3" xfId="754" xr:uid="{00000000-0005-0000-0000-0000F1020000}"/>
    <cellStyle name="60% - アクセント 1 30" xfId="755" xr:uid="{00000000-0005-0000-0000-0000F2020000}"/>
    <cellStyle name="60% - アクセント 1 31" xfId="756" xr:uid="{00000000-0005-0000-0000-0000F3020000}"/>
    <cellStyle name="60% - アクセント 1 32" xfId="757" xr:uid="{00000000-0005-0000-0000-0000F4020000}"/>
    <cellStyle name="60% - アクセント 1 33" xfId="758" xr:uid="{00000000-0005-0000-0000-0000F5020000}"/>
    <cellStyle name="60% - アクセント 1 34" xfId="759" xr:uid="{00000000-0005-0000-0000-0000F6020000}"/>
    <cellStyle name="60% - アクセント 1 35" xfId="760" xr:uid="{00000000-0005-0000-0000-0000F7020000}"/>
    <cellStyle name="60% - アクセント 1 36" xfId="761" xr:uid="{00000000-0005-0000-0000-0000F8020000}"/>
    <cellStyle name="60% - アクセント 1 37" xfId="762" xr:uid="{00000000-0005-0000-0000-0000F9020000}"/>
    <cellStyle name="60% - アクセント 1 38" xfId="763" xr:uid="{00000000-0005-0000-0000-0000FA020000}"/>
    <cellStyle name="60% - アクセント 1 39" xfId="764" xr:uid="{00000000-0005-0000-0000-0000FB020000}"/>
    <cellStyle name="60% - アクセント 1 4" xfId="765" xr:uid="{00000000-0005-0000-0000-0000FC020000}"/>
    <cellStyle name="60% - アクセント 1 40" xfId="766" xr:uid="{00000000-0005-0000-0000-0000FD020000}"/>
    <cellStyle name="60% - アクセント 1 41" xfId="767" xr:uid="{00000000-0005-0000-0000-0000FE020000}"/>
    <cellStyle name="60% - アクセント 1 42" xfId="768" xr:uid="{00000000-0005-0000-0000-0000FF020000}"/>
    <cellStyle name="60% - アクセント 1 43" xfId="769" xr:uid="{00000000-0005-0000-0000-000000030000}"/>
    <cellStyle name="60% - アクセント 1 44" xfId="770" xr:uid="{00000000-0005-0000-0000-000001030000}"/>
    <cellStyle name="60% - アクセント 1 45" xfId="771" xr:uid="{00000000-0005-0000-0000-000002030000}"/>
    <cellStyle name="60% - アクセント 1 46" xfId="772" xr:uid="{00000000-0005-0000-0000-000003030000}"/>
    <cellStyle name="60% - アクセント 1 47" xfId="773" xr:uid="{00000000-0005-0000-0000-000004030000}"/>
    <cellStyle name="60% - アクセント 1 48" xfId="774" xr:uid="{00000000-0005-0000-0000-000005030000}"/>
    <cellStyle name="60% - アクセント 1 49" xfId="775" xr:uid="{00000000-0005-0000-0000-000006030000}"/>
    <cellStyle name="60% - アクセント 1 5" xfId="776" xr:uid="{00000000-0005-0000-0000-000007030000}"/>
    <cellStyle name="60% - アクセント 1 50" xfId="777" xr:uid="{00000000-0005-0000-0000-000008030000}"/>
    <cellStyle name="60% - アクセント 1 51" xfId="778" xr:uid="{00000000-0005-0000-0000-000009030000}"/>
    <cellStyle name="60% - アクセント 1 52" xfId="779" xr:uid="{00000000-0005-0000-0000-00000A030000}"/>
    <cellStyle name="60% - アクセント 1 53" xfId="780" xr:uid="{00000000-0005-0000-0000-00000B030000}"/>
    <cellStyle name="60% - アクセント 1 54" xfId="781" xr:uid="{00000000-0005-0000-0000-00000C030000}"/>
    <cellStyle name="60% - アクセント 1 55" xfId="782" xr:uid="{00000000-0005-0000-0000-00000D030000}"/>
    <cellStyle name="60% - アクセント 1 56" xfId="783" xr:uid="{00000000-0005-0000-0000-00000E030000}"/>
    <cellStyle name="60% - アクセント 1 57" xfId="784" xr:uid="{00000000-0005-0000-0000-00000F030000}"/>
    <cellStyle name="60% - アクセント 1 58" xfId="785" xr:uid="{00000000-0005-0000-0000-000010030000}"/>
    <cellStyle name="60% - アクセント 1 59" xfId="786" xr:uid="{00000000-0005-0000-0000-000011030000}"/>
    <cellStyle name="60% - アクセント 1 6" xfId="787" xr:uid="{00000000-0005-0000-0000-000012030000}"/>
    <cellStyle name="60% - アクセント 1 60" xfId="788" xr:uid="{00000000-0005-0000-0000-000013030000}"/>
    <cellStyle name="60% - アクセント 1 61" xfId="789" xr:uid="{00000000-0005-0000-0000-000014030000}"/>
    <cellStyle name="60% - アクセント 1 62" xfId="790" xr:uid="{00000000-0005-0000-0000-000015030000}"/>
    <cellStyle name="60% - アクセント 1 7" xfId="791" xr:uid="{00000000-0005-0000-0000-000016030000}"/>
    <cellStyle name="60% - アクセント 1 8" xfId="792" xr:uid="{00000000-0005-0000-0000-000017030000}"/>
    <cellStyle name="60% - アクセント 1 9" xfId="793" xr:uid="{00000000-0005-0000-0000-000018030000}"/>
    <cellStyle name="60% - アクセント 2 10" xfId="794" xr:uid="{00000000-0005-0000-0000-000019030000}"/>
    <cellStyle name="60% - アクセント 2 11" xfId="795" xr:uid="{00000000-0005-0000-0000-00001A030000}"/>
    <cellStyle name="60% - アクセント 2 12" xfId="796" xr:uid="{00000000-0005-0000-0000-00001B030000}"/>
    <cellStyle name="60% - アクセント 2 13" xfId="797" xr:uid="{00000000-0005-0000-0000-00001C030000}"/>
    <cellStyle name="60% - アクセント 2 14" xfId="798" xr:uid="{00000000-0005-0000-0000-00001D030000}"/>
    <cellStyle name="60% - アクセント 2 15" xfId="799" xr:uid="{00000000-0005-0000-0000-00001E030000}"/>
    <cellStyle name="60% - アクセント 2 16" xfId="800" xr:uid="{00000000-0005-0000-0000-00001F030000}"/>
    <cellStyle name="60% - アクセント 2 17" xfId="801" xr:uid="{00000000-0005-0000-0000-000020030000}"/>
    <cellStyle name="60% - アクセント 2 18" xfId="802" xr:uid="{00000000-0005-0000-0000-000021030000}"/>
    <cellStyle name="60% - アクセント 2 19" xfId="803" xr:uid="{00000000-0005-0000-0000-000022030000}"/>
    <cellStyle name="60% - アクセント 2 2" xfId="804" xr:uid="{00000000-0005-0000-0000-000023030000}"/>
    <cellStyle name="60% - アクセント 2 20" xfId="805" xr:uid="{00000000-0005-0000-0000-000024030000}"/>
    <cellStyle name="60% - アクセント 2 21" xfId="806" xr:uid="{00000000-0005-0000-0000-000025030000}"/>
    <cellStyle name="60% - アクセント 2 22" xfId="807" xr:uid="{00000000-0005-0000-0000-000026030000}"/>
    <cellStyle name="60% - アクセント 2 23" xfId="808" xr:uid="{00000000-0005-0000-0000-000027030000}"/>
    <cellStyle name="60% - アクセント 2 24" xfId="809" xr:uid="{00000000-0005-0000-0000-000028030000}"/>
    <cellStyle name="60% - アクセント 2 25" xfId="810" xr:uid="{00000000-0005-0000-0000-000029030000}"/>
    <cellStyle name="60% - アクセント 2 26" xfId="811" xr:uid="{00000000-0005-0000-0000-00002A030000}"/>
    <cellStyle name="60% - アクセント 2 27" xfId="812" xr:uid="{00000000-0005-0000-0000-00002B030000}"/>
    <cellStyle name="60% - アクセント 2 28" xfId="813" xr:uid="{00000000-0005-0000-0000-00002C030000}"/>
    <cellStyle name="60% - アクセント 2 29" xfId="814" xr:uid="{00000000-0005-0000-0000-00002D030000}"/>
    <cellStyle name="60% - アクセント 2 3" xfId="815" xr:uid="{00000000-0005-0000-0000-00002E030000}"/>
    <cellStyle name="60% - アクセント 2 30" xfId="816" xr:uid="{00000000-0005-0000-0000-00002F030000}"/>
    <cellStyle name="60% - アクセント 2 31" xfId="817" xr:uid="{00000000-0005-0000-0000-000030030000}"/>
    <cellStyle name="60% - アクセント 2 32" xfId="818" xr:uid="{00000000-0005-0000-0000-000031030000}"/>
    <cellStyle name="60% - アクセント 2 33" xfId="819" xr:uid="{00000000-0005-0000-0000-000032030000}"/>
    <cellStyle name="60% - アクセント 2 34" xfId="820" xr:uid="{00000000-0005-0000-0000-000033030000}"/>
    <cellStyle name="60% - アクセント 2 35" xfId="821" xr:uid="{00000000-0005-0000-0000-000034030000}"/>
    <cellStyle name="60% - アクセント 2 36" xfId="822" xr:uid="{00000000-0005-0000-0000-000035030000}"/>
    <cellStyle name="60% - アクセント 2 37" xfId="823" xr:uid="{00000000-0005-0000-0000-000036030000}"/>
    <cellStyle name="60% - アクセント 2 38" xfId="824" xr:uid="{00000000-0005-0000-0000-000037030000}"/>
    <cellStyle name="60% - アクセント 2 39" xfId="825" xr:uid="{00000000-0005-0000-0000-000038030000}"/>
    <cellStyle name="60% - アクセント 2 4" xfId="826" xr:uid="{00000000-0005-0000-0000-000039030000}"/>
    <cellStyle name="60% - アクセント 2 40" xfId="827" xr:uid="{00000000-0005-0000-0000-00003A030000}"/>
    <cellStyle name="60% - アクセント 2 41" xfId="828" xr:uid="{00000000-0005-0000-0000-00003B030000}"/>
    <cellStyle name="60% - アクセント 2 42" xfId="829" xr:uid="{00000000-0005-0000-0000-00003C030000}"/>
    <cellStyle name="60% - アクセント 2 43" xfId="830" xr:uid="{00000000-0005-0000-0000-00003D030000}"/>
    <cellStyle name="60% - アクセント 2 44" xfId="831" xr:uid="{00000000-0005-0000-0000-00003E030000}"/>
    <cellStyle name="60% - アクセント 2 45" xfId="832" xr:uid="{00000000-0005-0000-0000-00003F030000}"/>
    <cellStyle name="60% - アクセント 2 46" xfId="833" xr:uid="{00000000-0005-0000-0000-000040030000}"/>
    <cellStyle name="60% - アクセント 2 47" xfId="834" xr:uid="{00000000-0005-0000-0000-000041030000}"/>
    <cellStyle name="60% - アクセント 2 48" xfId="835" xr:uid="{00000000-0005-0000-0000-000042030000}"/>
    <cellStyle name="60% - アクセント 2 49" xfId="836" xr:uid="{00000000-0005-0000-0000-000043030000}"/>
    <cellStyle name="60% - アクセント 2 5" xfId="837" xr:uid="{00000000-0005-0000-0000-000044030000}"/>
    <cellStyle name="60% - アクセント 2 50" xfId="838" xr:uid="{00000000-0005-0000-0000-000045030000}"/>
    <cellStyle name="60% - アクセント 2 51" xfId="839" xr:uid="{00000000-0005-0000-0000-000046030000}"/>
    <cellStyle name="60% - アクセント 2 52" xfId="840" xr:uid="{00000000-0005-0000-0000-000047030000}"/>
    <cellStyle name="60% - アクセント 2 53" xfId="841" xr:uid="{00000000-0005-0000-0000-000048030000}"/>
    <cellStyle name="60% - アクセント 2 54" xfId="842" xr:uid="{00000000-0005-0000-0000-000049030000}"/>
    <cellStyle name="60% - アクセント 2 55" xfId="843" xr:uid="{00000000-0005-0000-0000-00004A030000}"/>
    <cellStyle name="60% - アクセント 2 56" xfId="844" xr:uid="{00000000-0005-0000-0000-00004B030000}"/>
    <cellStyle name="60% - アクセント 2 57" xfId="845" xr:uid="{00000000-0005-0000-0000-00004C030000}"/>
    <cellStyle name="60% - アクセント 2 58" xfId="846" xr:uid="{00000000-0005-0000-0000-00004D030000}"/>
    <cellStyle name="60% - アクセント 2 59" xfId="847" xr:uid="{00000000-0005-0000-0000-00004E030000}"/>
    <cellStyle name="60% - アクセント 2 6" xfId="848" xr:uid="{00000000-0005-0000-0000-00004F030000}"/>
    <cellStyle name="60% - アクセント 2 60" xfId="849" xr:uid="{00000000-0005-0000-0000-000050030000}"/>
    <cellStyle name="60% - アクセント 2 61" xfId="850" xr:uid="{00000000-0005-0000-0000-000051030000}"/>
    <cellStyle name="60% - アクセント 2 62" xfId="851" xr:uid="{00000000-0005-0000-0000-000052030000}"/>
    <cellStyle name="60% - アクセント 2 7" xfId="852" xr:uid="{00000000-0005-0000-0000-000053030000}"/>
    <cellStyle name="60% - アクセント 2 8" xfId="853" xr:uid="{00000000-0005-0000-0000-000054030000}"/>
    <cellStyle name="60% - アクセント 2 9" xfId="854" xr:uid="{00000000-0005-0000-0000-000055030000}"/>
    <cellStyle name="60% - アクセント 3 10" xfId="855" xr:uid="{00000000-0005-0000-0000-000056030000}"/>
    <cellStyle name="60% - アクセント 3 11" xfId="856" xr:uid="{00000000-0005-0000-0000-000057030000}"/>
    <cellStyle name="60% - アクセント 3 12" xfId="857" xr:uid="{00000000-0005-0000-0000-000058030000}"/>
    <cellStyle name="60% - アクセント 3 13" xfId="858" xr:uid="{00000000-0005-0000-0000-000059030000}"/>
    <cellStyle name="60% - アクセント 3 14" xfId="859" xr:uid="{00000000-0005-0000-0000-00005A030000}"/>
    <cellStyle name="60% - アクセント 3 15" xfId="860" xr:uid="{00000000-0005-0000-0000-00005B030000}"/>
    <cellStyle name="60% - アクセント 3 16" xfId="861" xr:uid="{00000000-0005-0000-0000-00005C030000}"/>
    <cellStyle name="60% - アクセント 3 17" xfId="862" xr:uid="{00000000-0005-0000-0000-00005D030000}"/>
    <cellStyle name="60% - アクセント 3 18" xfId="863" xr:uid="{00000000-0005-0000-0000-00005E030000}"/>
    <cellStyle name="60% - アクセント 3 19" xfId="864" xr:uid="{00000000-0005-0000-0000-00005F030000}"/>
    <cellStyle name="60% - アクセント 3 2" xfId="865" xr:uid="{00000000-0005-0000-0000-000060030000}"/>
    <cellStyle name="60% - アクセント 3 20" xfId="866" xr:uid="{00000000-0005-0000-0000-000061030000}"/>
    <cellStyle name="60% - アクセント 3 21" xfId="867" xr:uid="{00000000-0005-0000-0000-000062030000}"/>
    <cellStyle name="60% - アクセント 3 22" xfId="868" xr:uid="{00000000-0005-0000-0000-000063030000}"/>
    <cellStyle name="60% - アクセント 3 23" xfId="869" xr:uid="{00000000-0005-0000-0000-000064030000}"/>
    <cellStyle name="60% - アクセント 3 24" xfId="870" xr:uid="{00000000-0005-0000-0000-000065030000}"/>
    <cellStyle name="60% - アクセント 3 25" xfId="871" xr:uid="{00000000-0005-0000-0000-000066030000}"/>
    <cellStyle name="60% - アクセント 3 26" xfId="872" xr:uid="{00000000-0005-0000-0000-000067030000}"/>
    <cellStyle name="60% - アクセント 3 27" xfId="873" xr:uid="{00000000-0005-0000-0000-000068030000}"/>
    <cellStyle name="60% - アクセント 3 28" xfId="874" xr:uid="{00000000-0005-0000-0000-000069030000}"/>
    <cellStyle name="60% - アクセント 3 29" xfId="875" xr:uid="{00000000-0005-0000-0000-00006A030000}"/>
    <cellStyle name="60% - アクセント 3 3" xfId="876" xr:uid="{00000000-0005-0000-0000-00006B030000}"/>
    <cellStyle name="60% - アクセント 3 30" xfId="877" xr:uid="{00000000-0005-0000-0000-00006C030000}"/>
    <cellStyle name="60% - アクセント 3 31" xfId="878" xr:uid="{00000000-0005-0000-0000-00006D030000}"/>
    <cellStyle name="60% - アクセント 3 32" xfId="879" xr:uid="{00000000-0005-0000-0000-00006E030000}"/>
    <cellStyle name="60% - アクセント 3 33" xfId="880" xr:uid="{00000000-0005-0000-0000-00006F030000}"/>
    <cellStyle name="60% - アクセント 3 34" xfId="881" xr:uid="{00000000-0005-0000-0000-000070030000}"/>
    <cellStyle name="60% - アクセント 3 35" xfId="882" xr:uid="{00000000-0005-0000-0000-000071030000}"/>
    <cellStyle name="60% - アクセント 3 36" xfId="883" xr:uid="{00000000-0005-0000-0000-000072030000}"/>
    <cellStyle name="60% - アクセント 3 37" xfId="884" xr:uid="{00000000-0005-0000-0000-000073030000}"/>
    <cellStyle name="60% - アクセント 3 38" xfId="885" xr:uid="{00000000-0005-0000-0000-000074030000}"/>
    <cellStyle name="60% - アクセント 3 39" xfId="886" xr:uid="{00000000-0005-0000-0000-000075030000}"/>
    <cellStyle name="60% - アクセント 3 4" xfId="887" xr:uid="{00000000-0005-0000-0000-000076030000}"/>
    <cellStyle name="60% - アクセント 3 40" xfId="888" xr:uid="{00000000-0005-0000-0000-000077030000}"/>
    <cellStyle name="60% - アクセント 3 41" xfId="889" xr:uid="{00000000-0005-0000-0000-000078030000}"/>
    <cellStyle name="60% - アクセント 3 42" xfId="890" xr:uid="{00000000-0005-0000-0000-000079030000}"/>
    <cellStyle name="60% - アクセント 3 43" xfId="891" xr:uid="{00000000-0005-0000-0000-00007A030000}"/>
    <cellStyle name="60% - アクセント 3 44" xfId="892" xr:uid="{00000000-0005-0000-0000-00007B030000}"/>
    <cellStyle name="60% - アクセント 3 45" xfId="893" xr:uid="{00000000-0005-0000-0000-00007C030000}"/>
    <cellStyle name="60% - アクセント 3 46" xfId="894" xr:uid="{00000000-0005-0000-0000-00007D030000}"/>
    <cellStyle name="60% - アクセント 3 47" xfId="895" xr:uid="{00000000-0005-0000-0000-00007E030000}"/>
    <cellStyle name="60% - アクセント 3 48" xfId="896" xr:uid="{00000000-0005-0000-0000-00007F030000}"/>
    <cellStyle name="60% - アクセント 3 49" xfId="897" xr:uid="{00000000-0005-0000-0000-000080030000}"/>
    <cellStyle name="60% - アクセント 3 5" xfId="898" xr:uid="{00000000-0005-0000-0000-000081030000}"/>
    <cellStyle name="60% - アクセント 3 50" xfId="899" xr:uid="{00000000-0005-0000-0000-000082030000}"/>
    <cellStyle name="60% - アクセント 3 51" xfId="900" xr:uid="{00000000-0005-0000-0000-000083030000}"/>
    <cellStyle name="60% - アクセント 3 52" xfId="901" xr:uid="{00000000-0005-0000-0000-000084030000}"/>
    <cellStyle name="60% - アクセント 3 53" xfId="902" xr:uid="{00000000-0005-0000-0000-000085030000}"/>
    <cellStyle name="60% - アクセント 3 54" xfId="903" xr:uid="{00000000-0005-0000-0000-000086030000}"/>
    <cellStyle name="60% - アクセント 3 55" xfId="904" xr:uid="{00000000-0005-0000-0000-000087030000}"/>
    <cellStyle name="60% - アクセント 3 56" xfId="905" xr:uid="{00000000-0005-0000-0000-000088030000}"/>
    <cellStyle name="60% - アクセント 3 57" xfId="906" xr:uid="{00000000-0005-0000-0000-000089030000}"/>
    <cellStyle name="60% - アクセント 3 58" xfId="907" xr:uid="{00000000-0005-0000-0000-00008A030000}"/>
    <cellStyle name="60% - アクセント 3 59" xfId="908" xr:uid="{00000000-0005-0000-0000-00008B030000}"/>
    <cellStyle name="60% - アクセント 3 6" xfId="909" xr:uid="{00000000-0005-0000-0000-00008C030000}"/>
    <cellStyle name="60% - アクセント 3 60" xfId="910" xr:uid="{00000000-0005-0000-0000-00008D030000}"/>
    <cellStyle name="60% - アクセント 3 61" xfId="911" xr:uid="{00000000-0005-0000-0000-00008E030000}"/>
    <cellStyle name="60% - アクセント 3 62" xfId="912" xr:uid="{00000000-0005-0000-0000-00008F030000}"/>
    <cellStyle name="60% - アクセント 3 7" xfId="913" xr:uid="{00000000-0005-0000-0000-000090030000}"/>
    <cellStyle name="60% - アクセント 3 8" xfId="914" xr:uid="{00000000-0005-0000-0000-000091030000}"/>
    <cellStyle name="60% - アクセント 3 9" xfId="915" xr:uid="{00000000-0005-0000-0000-000092030000}"/>
    <cellStyle name="60% - アクセント 4 10" xfId="916" xr:uid="{00000000-0005-0000-0000-000093030000}"/>
    <cellStyle name="60% - アクセント 4 11" xfId="917" xr:uid="{00000000-0005-0000-0000-000094030000}"/>
    <cellStyle name="60% - アクセント 4 12" xfId="918" xr:uid="{00000000-0005-0000-0000-000095030000}"/>
    <cellStyle name="60% - アクセント 4 13" xfId="919" xr:uid="{00000000-0005-0000-0000-000096030000}"/>
    <cellStyle name="60% - アクセント 4 14" xfId="920" xr:uid="{00000000-0005-0000-0000-000097030000}"/>
    <cellStyle name="60% - アクセント 4 15" xfId="921" xr:uid="{00000000-0005-0000-0000-000098030000}"/>
    <cellStyle name="60% - アクセント 4 16" xfId="922" xr:uid="{00000000-0005-0000-0000-000099030000}"/>
    <cellStyle name="60% - アクセント 4 17" xfId="923" xr:uid="{00000000-0005-0000-0000-00009A030000}"/>
    <cellStyle name="60% - アクセント 4 18" xfId="924" xr:uid="{00000000-0005-0000-0000-00009B030000}"/>
    <cellStyle name="60% - アクセント 4 19" xfId="925" xr:uid="{00000000-0005-0000-0000-00009C030000}"/>
    <cellStyle name="60% - アクセント 4 2" xfId="926" xr:uid="{00000000-0005-0000-0000-00009D030000}"/>
    <cellStyle name="60% - アクセント 4 20" xfId="927" xr:uid="{00000000-0005-0000-0000-00009E030000}"/>
    <cellStyle name="60% - アクセント 4 21" xfId="928" xr:uid="{00000000-0005-0000-0000-00009F030000}"/>
    <cellStyle name="60% - アクセント 4 22" xfId="929" xr:uid="{00000000-0005-0000-0000-0000A0030000}"/>
    <cellStyle name="60% - アクセント 4 23" xfId="930" xr:uid="{00000000-0005-0000-0000-0000A1030000}"/>
    <cellStyle name="60% - アクセント 4 24" xfId="931" xr:uid="{00000000-0005-0000-0000-0000A2030000}"/>
    <cellStyle name="60% - アクセント 4 25" xfId="932" xr:uid="{00000000-0005-0000-0000-0000A3030000}"/>
    <cellStyle name="60% - アクセント 4 26" xfId="933" xr:uid="{00000000-0005-0000-0000-0000A4030000}"/>
    <cellStyle name="60% - アクセント 4 27" xfId="934" xr:uid="{00000000-0005-0000-0000-0000A5030000}"/>
    <cellStyle name="60% - アクセント 4 28" xfId="935" xr:uid="{00000000-0005-0000-0000-0000A6030000}"/>
    <cellStyle name="60% - アクセント 4 29" xfId="936" xr:uid="{00000000-0005-0000-0000-0000A7030000}"/>
    <cellStyle name="60% - アクセント 4 3" xfId="937" xr:uid="{00000000-0005-0000-0000-0000A8030000}"/>
    <cellStyle name="60% - アクセント 4 30" xfId="938" xr:uid="{00000000-0005-0000-0000-0000A9030000}"/>
    <cellStyle name="60% - アクセント 4 31" xfId="939" xr:uid="{00000000-0005-0000-0000-0000AA030000}"/>
    <cellStyle name="60% - アクセント 4 32" xfId="940" xr:uid="{00000000-0005-0000-0000-0000AB030000}"/>
    <cellStyle name="60% - アクセント 4 33" xfId="941" xr:uid="{00000000-0005-0000-0000-0000AC030000}"/>
    <cellStyle name="60% - アクセント 4 34" xfId="942" xr:uid="{00000000-0005-0000-0000-0000AD030000}"/>
    <cellStyle name="60% - アクセント 4 35" xfId="943" xr:uid="{00000000-0005-0000-0000-0000AE030000}"/>
    <cellStyle name="60% - アクセント 4 36" xfId="944" xr:uid="{00000000-0005-0000-0000-0000AF030000}"/>
    <cellStyle name="60% - アクセント 4 37" xfId="945" xr:uid="{00000000-0005-0000-0000-0000B0030000}"/>
    <cellStyle name="60% - アクセント 4 38" xfId="946" xr:uid="{00000000-0005-0000-0000-0000B1030000}"/>
    <cellStyle name="60% - アクセント 4 39" xfId="947" xr:uid="{00000000-0005-0000-0000-0000B2030000}"/>
    <cellStyle name="60% - アクセント 4 4" xfId="948" xr:uid="{00000000-0005-0000-0000-0000B3030000}"/>
    <cellStyle name="60% - アクセント 4 40" xfId="949" xr:uid="{00000000-0005-0000-0000-0000B4030000}"/>
    <cellStyle name="60% - アクセント 4 41" xfId="950" xr:uid="{00000000-0005-0000-0000-0000B5030000}"/>
    <cellStyle name="60% - アクセント 4 42" xfId="951" xr:uid="{00000000-0005-0000-0000-0000B6030000}"/>
    <cellStyle name="60% - アクセント 4 43" xfId="952" xr:uid="{00000000-0005-0000-0000-0000B7030000}"/>
    <cellStyle name="60% - アクセント 4 44" xfId="953" xr:uid="{00000000-0005-0000-0000-0000B8030000}"/>
    <cellStyle name="60% - アクセント 4 45" xfId="954" xr:uid="{00000000-0005-0000-0000-0000B9030000}"/>
    <cellStyle name="60% - アクセント 4 46" xfId="955" xr:uid="{00000000-0005-0000-0000-0000BA030000}"/>
    <cellStyle name="60% - アクセント 4 47" xfId="956" xr:uid="{00000000-0005-0000-0000-0000BB030000}"/>
    <cellStyle name="60% - アクセント 4 48" xfId="957" xr:uid="{00000000-0005-0000-0000-0000BC030000}"/>
    <cellStyle name="60% - アクセント 4 49" xfId="958" xr:uid="{00000000-0005-0000-0000-0000BD030000}"/>
    <cellStyle name="60% - アクセント 4 5" xfId="959" xr:uid="{00000000-0005-0000-0000-0000BE030000}"/>
    <cellStyle name="60% - アクセント 4 50" xfId="960" xr:uid="{00000000-0005-0000-0000-0000BF030000}"/>
    <cellStyle name="60% - アクセント 4 51" xfId="961" xr:uid="{00000000-0005-0000-0000-0000C0030000}"/>
    <cellStyle name="60% - アクセント 4 52" xfId="962" xr:uid="{00000000-0005-0000-0000-0000C1030000}"/>
    <cellStyle name="60% - アクセント 4 53" xfId="963" xr:uid="{00000000-0005-0000-0000-0000C2030000}"/>
    <cellStyle name="60% - アクセント 4 54" xfId="964" xr:uid="{00000000-0005-0000-0000-0000C3030000}"/>
    <cellStyle name="60% - アクセント 4 55" xfId="965" xr:uid="{00000000-0005-0000-0000-0000C4030000}"/>
    <cellStyle name="60% - アクセント 4 56" xfId="966" xr:uid="{00000000-0005-0000-0000-0000C5030000}"/>
    <cellStyle name="60% - アクセント 4 57" xfId="967" xr:uid="{00000000-0005-0000-0000-0000C6030000}"/>
    <cellStyle name="60% - アクセント 4 58" xfId="968" xr:uid="{00000000-0005-0000-0000-0000C7030000}"/>
    <cellStyle name="60% - アクセント 4 59" xfId="969" xr:uid="{00000000-0005-0000-0000-0000C8030000}"/>
    <cellStyle name="60% - アクセント 4 6" xfId="970" xr:uid="{00000000-0005-0000-0000-0000C9030000}"/>
    <cellStyle name="60% - アクセント 4 60" xfId="971" xr:uid="{00000000-0005-0000-0000-0000CA030000}"/>
    <cellStyle name="60% - アクセント 4 61" xfId="972" xr:uid="{00000000-0005-0000-0000-0000CB030000}"/>
    <cellStyle name="60% - アクセント 4 62" xfId="973" xr:uid="{00000000-0005-0000-0000-0000CC030000}"/>
    <cellStyle name="60% - アクセント 4 7" xfId="974" xr:uid="{00000000-0005-0000-0000-0000CD030000}"/>
    <cellStyle name="60% - アクセント 4 8" xfId="975" xr:uid="{00000000-0005-0000-0000-0000CE030000}"/>
    <cellStyle name="60% - アクセント 4 9" xfId="976" xr:uid="{00000000-0005-0000-0000-0000CF030000}"/>
    <cellStyle name="60% - アクセント 5 10" xfId="977" xr:uid="{00000000-0005-0000-0000-0000D0030000}"/>
    <cellStyle name="60% - アクセント 5 11" xfId="978" xr:uid="{00000000-0005-0000-0000-0000D1030000}"/>
    <cellStyle name="60% - アクセント 5 12" xfId="979" xr:uid="{00000000-0005-0000-0000-0000D2030000}"/>
    <cellStyle name="60% - アクセント 5 13" xfId="980" xr:uid="{00000000-0005-0000-0000-0000D3030000}"/>
    <cellStyle name="60% - アクセント 5 14" xfId="981" xr:uid="{00000000-0005-0000-0000-0000D4030000}"/>
    <cellStyle name="60% - アクセント 5 15" xfId="982" xr:uid="{00000000-0005-0000-0000-0000D5030000}"/>
    <cellStyle name="60% - アクセント 5 16" xfId="983" xr:uid="{00000000-0005-0000-0000-0000D6030000}"/>
    <cellStyle name="60% - アクセント 5 17" xfId="984" xr:uid="{00000000-0005-0000-0000-0000D7030000}"/>
    <cellStyle name="60% - アクセント 5 18" xfId="985" xr:uid="{00000000-0005-0000-0000-0000D8030000}"/>
    <cellStyle name="60% - アクセント 5 19" xfId="986" xr:uid="{00000000-0005-0000-0000-0000D9030000}"/>
    <cellStyle name="60% - アクセント 5 2" xfId="987" xr:uid="{00000000-0005-0000-0000-0000DA030000}"/>
    <cellStyle name="60% - アクセント 5 20" xfId="988" xr:uid="{00000000-0005-0000-0000-0000DB030000}"/>
    <cellStyle name="60% - アクセント 5 21" xfId="989" xr:uid="{00000000-0005-0000-0000-0000DC030000}"/>
    <cellStyle name="60% - アクセント 5 22" xfId="990" xr:uid="{00000000-0005-0000-0000-0000DD030000}"/>
    <cellStyle name="60% - アクセント 5 23" xfId="991" xr:uid="{00000000-0005-0000-0000-0000DE030000}"/>
    <cellStyle name="60% - アクセント 5 24" xfId="992" xr:uid="{00000000-0005-0000-0000-0000DF030000}"/>
    <cellStyle name="60% - アクセント 5 25" xfId="993" xr:uid="{00000000-0005-0000-0000-0000E0030000}"/>
    <cellStyle name="60% - アクセント 5 26" xfId="994" xr:uid="{00000000-0005-0000-0000-0000E1030000}"/>
    <cellStyle name="60% - アクセント 5 27" xfId="995" xr:uid="{00000000-0005-0000-0000-0000E2030000}"/>
    <cellStyle name="60% - アクセント 5 28" xfId="996" xr:uid="{00000000-0005-0000-0000-0000E3030000}"/>
    <cellStyle name="60% - アクセント 5 29" xfId="997" xr:uid="{00000000-0005-0000-0000-0000E4030000}"/>
    <cellStyle name="60% - アクセント 5 3" xfId="998" xr:uid="{00000000-0005-0000-0000-0000E5030000}"/>
    <cellStyle name="60% - アクセント 5 30" xfId="999" xr:uid="{00000000-0005-0000-0000-0000E6030000}"/>
    <cellStyle name="60% - アクセント 5 31" xfId="1000" xr:uid="{00000000-0005-0000-0000-0000E7030000}"/>
    <cellStyle name="60% - アクセント 5 32" xfId="1001" xr:uid="{00000000-0005-0000-0000-0000E8030000}"/>
    <cellStyle name="60% - アクセント 5 33" xfId="1002" xr:uid="{00000000-0005-0000-0000-0000E9030000}"/>
    <cellStyle name="60% - アクセント 5 34" xfId="1003" xr:uid="{00000000-0005-0000-0000-0000EA030000}"/>
    <cellStyle name="60% - アクセント 5 35" xfId="1004" xr:uid="{00000000-0005-0000-0000-0000EB030000}"/>
    <cellStyle name="60% - アクセント 5 36" xfId="1005" xr:uid="{00000000-0005-0000-0000-0000EC030000}"/>
    <cellStyle name="60% - アクセント 5 37" xfId="1006" xr:uid="{00000000-0005-0000-0000-0000ED030000}"/>
    <cellStyle name="60% - アクセント 5 38" xfId="1007" xr:uid="{00000000-0005-0000-0000-0000EE030000}"/>
    <cellStyle name="60% - アクセント 5 39" xfId="1008" xr:uid="{00000000-0005-0000-0000-0000EF030000}"/>
    <cellStyle name="60% - アクセント 5 4" xfId="1009" xr:uid="{00000000-0005-0000-0000-0000F0030000}"/>
    <cellStyle name="60% - アクセント 5 40" xfId="1010" xr:uid="{00000000-0005-0000-0000-0000F1030000}"/>
    <cellStyle name="60% - アクセント 5 41" xfId="1011" xr:uid="{00000000-0005-0000-0000-0000F2030000}"/>
    <cellStyle name="60% - アクセント 5 42" xfId="1012" xr:uid="{00000000-0005-0000-0000-0000F3030000}"/>
    <cellStyle name="60% - アクセント 5 43" xfId="1013" xr:uid="{00000000-0005-0000-0000-0000F4030000}"/>
    <cellStyle name="60% - アクセント 5 44" xfId="1014" xr:uid="{00000000-0005-0000-0000-0000F5030000}"/>
    <cellStyle name="60% - アクセント 5 45" xfId="1015" xr:uid="{00000000-0005-0000-0000-0000F6030000}"/>
    <cellStyle name="60% - アクセント 5 46" xfId="1016" xr:uid="{00000000-0005-0000-0000-0000F7030000}"/>
    <cellStyle name="60% - アクセント 5 47" xfId="1017" xr:uid="{00000000-0005-0000-0000-0000F8030000}"/>
    <cellStyle name="60% - アクセント 5 48" xfId="1018" xr:uid="{00000000-0005-0000-0000-0000F9030000}"/>
    <cellStyle name="60% - アクセント 5 49" xfId="1019" xr:uid="{00000000-0005-0000-0000-0000FA030000}"/>
    <cellStyle name="60% - アクセント 5 5" xfId="1020" xr:uid="{00000000-0005-0000-0000-0000FB030000}"/>
    <cellStyle name="60% - アクセント 5 50" xfId="1021" xr:uid="{00000000-0005-0000-0000-0000FC030000}"/>
    <cellStyle name="60% - アクセント 5 51" xfId="1022" xr:uid="{00000000-0005-0000-0000-0000FD030000}"/>
    <cellStyle name="60% - アクセント 5 52" xfId="1023" xr:uid="{00000000-0005-0000-0000-0000FE030000}"/>
    <cellStyle name="60% - アクセント 5 53" xfId="1024" xr:uid="{00000000-0005-0000-0000-0000FF030000}"/>
    <cellStyle name="60% - アクセント 5 54" xfId="1025" xr:uid="{00000000-0005-0000-0000-000000040000}"/>
    <cellStyle name="60% - アクセント 5 55" xfId="1026" xr:uid="{00000000-0005-0000-0000-000001040000}"/>
    <cellStyle name="60% - アクセント 5 56" xfId="1027" xr:uid="{00000000-0005-0000-0000-000002040000}"/>
    <cellStyle name="60% - アクセント 5 57" xfId="1028" xr:uid="{00000000-0005-0000-0000-000003040000}"/>
    <cellStyle name="60% - アクセント 5 58" xfId="1029" xr:uid="{00000000-0005-0000-0000-000004040000}"/>
    <cellStyle name="60% - アクセント 5 59" xfId="1030" xr:uid="{00000000-0005-0000-0000-000005040000}"/>
    <cellStyle name="60% - アクセント 5 6" xfId="1031" xr:uid="{00000000-0005-0000-0000-000006040000}"/>
    <cellStyle name="60% - アクセント 5 60" xfId="1032" xr:uid="{00000000-0005-0000-0000-000007040000}"/>
    <cellStyle name="60% - アクセント 5 61" xfId="1033" xr:uid="{00000000-0005-0000-0000-000008040000}"/>
    <cellStyle name="60% - アクセント 5 62" xfId="1034" xr:uid="{00000000-0005-0000-0000-000009040000}"/>
    <cellStyle name="60% - アクセント 5 7" xfId="1035" xr:uid="{00000000-0005-0000-0000-00000A040000}"/>
    <cellStyle name="60% - アクセント 5 8" xfId="1036" xr:uid="{00000000-0005-0000-0000-00000B040000}"/>
    <cellStyle name="60% - アクセント 5 9" xfId="1037" xr:uid="{00000000-0005-0000-0000-00000C040000}"/>
    <cellStyle name="60% - アクセント 6 10" xfId="1038" xr:uid="{00000000-0005-0000-0000-00000D040000}"/>
    <cellStyle name="60% - アクセント 6 11" xfId="1039" xr:uid="{00000000-0005-0000-0000-00000E040000}"/>
    <cellStyle name="60% - アクセント 6 12" xfId="1040" xr:uid="{00000000-0005-0000-0000-00000F040000}"/>
    <cellStyle name="60% - アクセント 6 13" xfId="1041" xr:uid="{00000000-0005-0000-0000-000010040000}"/>
    <cellStyle name="60% - アクセント 6 14" xfId="1042" xr:uid="{00000000-0005-0000-0000-000011040000}"/>
    <cellStyle name="60% - アクセント 6 15" xfId="1043" xr:uid="{00000000-0005-0000-0000-000012040000}"/>
    <cellStyle name="60% - アクセント 6 16" xfId="1044" xr:uid="{00000000-0005-0000-0000-000013040000}"/>
    <cellStyle name="60% - アクセント 6 17" xfId="1045" xr:uid="{00000000-0005-0000-0000-000014040000}"/>
    <cellStyle name="60% - アクセント 6 18" xfId="1046" xr:uid="{00000000-0005-0000-0000-000015040000}"/>
    <cellStyle name="60% - アクセント 6 19" xfId="1047" xr:uid="{00000000-0005-0000-0000-000016040000}"/>
    <cellStyle name="60% - アクセント 6 2" xfId="1048" xr:uid="{00000000-0005-0000-0000-000017040000}"/>
    <cellStyle name="60% - アクセント 6 20" xfId="1049" xr:uid="{00000000-0005-0000-0000-000018040000}"/>
    <cellStyle name="60% - アクセント 6 21" xfId="1050" xr:uid="{00000000-0005-0000-0000-000019040000}"/>
    <cellStyle name="60% - アクセント 6 22" xfId="1051" xr:uid="{00000000-0005-0000-0000-00001A040000}"/>
    <cellStyle name="60% - アクセント 6 23" xfId="1052" xr:uid="{00000000-0005-0000-0000-00001B040000}"/>
    <cellStyle name="60% - アクセント 6 24" xfId="1053" xr:uid="{00000000-0005-0000-0000-00001C040000}"/>
    <cellStyle name="60% - アクセント 6 25" xfId="1054" xr:uid="{00000000-0005-0000-0000-00001D040000}"/>
    <cellStyle name="60% - アクセント 6 26" xfId="1055" xr:uid="{00000000-0005-0000-0000-00001E040000}"/>
    <cellStyle name="60% - アクセント 6 27" xfId="1056" xr:uid="{00000000-0005-0000-0000-00001F040000}"/>
    <cellStyle name="60% - アクセント 6 28" xfId="1057" xr:uid="{00000000-0005-0000-0000-000020040000}"/>
    <cellStyle name="60% - アクセント 6 29" xfId="1058" xr:uid="{00000000-0005-0000-0000-000021040000}"/>
    <cellStyle name="60% - アクセント 6 3" xfId="1059" xr:uid="{00000000-0005-0000-0000-000022040000}"/>
    <cellStyle name="60% - アクセント 6 30" xfId="1060" xr:uid="{00000000-0005-0000-0000-000023040000}"/>
    <cellStyle name="60% - アクセント 6 31" xfId="1061" xr:uid="{00000000-0005-0000-0000-000024040000}"/>
    <cellStyle name="60% - アクセント 6 32" xfId="1062" xr:uid="{00000000-0005-0000-0000-000025040000}"/>
    <cellStyle name="60% - アクセント 6 33" xfId="1063" xr:uid="{00000000-0005-0000-0000-000026040000}"/>
    <cellStyle name="60% - アクセント 6 34" xfId="1064" xr:uid="{00000000-0005-0000-0000-000027040000}"/>
    <cellStyle name="60% - アクセント 6 35" xfId="1065" xr:uid="{00000000-0005-0000-0000-000028040000}"/>
    <cellStyle name="60% - アクセント 6 36" xfId="1066" xr:uid="{00000000-0005-0000-0000-000029040000}"/>
    <cellStyle name="60% - アクセント 6 37" xfId="1067" xr:uid="{00000000-0005-0000-0000-00002A040000}"/>
    <cellStyle name="60% - アクセント 6 38" xfId="1068" xr:uid="{00000000-0005-0000-0000-00002B040000}"/>
    <cellStyle name="60% - アクセント 6 39" xfId="1069" xr:uid="{00000000-0005-0000-0000-00002C040000}"/>
    <cellStyle name="60% - アクセント 6 4" xfId="1070" xr:uid="{00000000-0005-0000-0000-00002D040000}"/>
    <cellStyle name="60% - アクセント 6 40" xfId="1071" xr:uid="{00000000-0005-0000-0000-00002E040000}"/>
    <cellStyle name="60% - アクセント 6 41" xfId="1072" xr:uid="{00000000-0005-0000-0000-00002F040000}"/>
    <cellStyle name="60% - アクセント 6 42" xfId="1073" xr:uid="{00000000-0005-0000-0000-000030040000}"/>
    <cellStyle name="60% - アクセント 6 43" xfId="1074" xr:uid="{00000000-0005-0000-0000-000031040000}"/>
    <cellStyle name="60% - アクセント 6 44" xfId="1075" xr:uid="{00000000-0005-0000-0000-000032040000}"/>
    <cellStyle name="60% - アクセント 6 45" xfId="1076" xr:uid="{00000000-0005-0000-0000-000033040000}"/>
    <cellStyle name="60% - アクセント 6 46" xfId="1077" xr:uid="{00000000-0005-0000-0000-000034040000}"/>
    <cellStyle name="60% - アクセント 6 47" xfId="1078" xr:uid="{00000000-0005-0000-0000-000035040000}"/>
    <cellStyle name="60% - アクセント 6 48" xfId="1079" xr:uid="{00000000-0005-0000-0000-000036040000}"/>
    <cellStyle name="60% - アクセント 6 49" xfId="1080" xr:uid="{00000000-0005-0000-0000-000037040000}"/>
    <cellStyle name="60% - アクセント 6 5" xfId="1081" xr:uid="{00000000-0005-0000-0000-000038040000}"/>
    <cellStyle name="60% - アクセント 6 50" xfId="1082" xr:uid="{00000000-0005-0000-0000-000039040000}"/>
    <cellStyle name="60% - アクセント 6 51" xfId="1083" xr:uid="{00000000-0005-0000-0000-00003A040000}"/>
    <cellStyle name="60% - アクセント 6 52" xfId="1084" xr:uid="{00000000-0005-0000-0000-00003B040000}"/>
    <cellStyle name="60% - アクセント 6 53" xfId="1085" xr:uid="{00000000-0005-0000-0000-00003C040000}"/>
    <cellStyle name="60% - アクセント 6 54" xfId="1086" xr:uid="{00000000-0005-0000-0000-00003D040000}"/>
    <cellStyle name="60% - アクセント 6 55" xfId="1087" xr:uid="{00000000-0005-0000-0000-00003E040000}"/>
    <cellStyle name="60% - アクセント 6 56" xfId="1088" xr:uid="{00000000-0005-0000-0000-00003F040000}"/>
    <cellStyle name="60% - アクセント 6 57" xfId="1089" xr:uid="{00000000-0005-0000-0000-000040040000}"/>
    <cellStyle name="60% - アクセント 6 58" xfId="1090" xr:uid="{00000000-0005-0000-0000-000041040000}"/>
    <cellStyle name="60% - アクセント 6 59" xfId="1091" xr:uid="{00000000-0005-0000-0000-000042040000}"/>
    <cellStyle name="60% - アクセント 6 6" xfId="1092" xr:uid="{00000000-0005-0000-0000-000043040000}"/>
    <cellStyle name="60% - アクセント 6 60" xfId="1093" xr:uid="{00000000-0005-0000-0000-000044040000}"/>
    <cellStyle name="60% - アクセント 6 61" xfId="1094" xr:uid="{00000000-0005-0000-0000-000045040000}"/>
    <cellStyle name="60% - アクセント 6 62" xfId="1095" xr:uid="{00000000-0005-0000-0000-000046040000}"/>
    <cellStyle name="60% - アクセント 6 7" xfId="1096" xr:uid="{00000000-0005-0000-0000-000047040000}"/>
    <cellStyle name="60% - アクセント 6 8" xfId="1097" xr:uid="{00000000-0005-0000-0000-000048040000}"/>
    <cellStyle name="60% - アクセント 6 9" xfId="1098" xr:uid="{00000000-0005-0000-0000-000049040000}"/>
    <cellStyle name="アクセント 1 10" xfId="1099" xr:uid="{00000000-0005-0000-0000-00004A040000}"/>
    <cellStyle name="アクセント 1 11" xfId="1100" xr:uid="{00000000-0005-0000-0000-00004B040000}"/>
    <cellStyle name="アクセント 1 12" xfId="1101" xr:uid="{00000000-0005-0000-0000-00004C040000}"/>
    <cellStyle name="アクセント 1 13" xfId="1102" xr:uid="{00000000-0005-0000-0000-00004D040000}"/>
    <cellStyle name="アクセント 1 14" xfId="1103" xr:uid="{00000000-0005-0000-0000-00004E040000}"/>
    <cellStyle name="アクセント 1 15" xfId="1104" xr:uid="{00000000-0005-0000-0000-00004F040000}"/>
    <cellStyle name="アクセント 1 16" xfId="1105" xr:uid="{00000000-0005-0000-0000-000050040000}"/>
    <cellStyle name="アクセント 1 17" xfId="1106" xr:uid="{00000000-0005-0000-0000-000051040000}"/>
    <cellStyle name="アクセント 1 18" xfId="1107" xr:uid="{00000000-0005-0000-0000-000052040000}"/>
    <cellStyle name="アクセント 1 19" xfId="1108" xr:uid="{00000000-0005-0000-0000-000053040000}"/>
    <cellStyle name="アクセント 1 2" xfId="1109" xr:uid="{00000000-0005-0000-0000-000054040000}"/>
    <cellStyle name="アクセント 1 20" xfId="1110" xr:uid="{00000000-0005-0000-0000-000055040000}"/>
    <cellStyle name="アクセント 1 21" xfId="1111" xr:uid="{00000000-0005-0000-0000-000056040000}"/>
    <cellStyle name="アクセント 1 22" xfId="1112" xr:uid="{00000000-0005-0000-0000-000057040000}"/>
    <cellStyle name="アクセント 1 23" xfId="1113" xr:uid="{00000000-0005-0000-0000-000058040000}"/>
    <cellStyle name="アクセント 1 24" xfId="1114" xr:uid="{00000000-0005-0000-0000-000059040000}"/>
    <cellStyle name="アクセント 1 25" xfId="1115" xr:uid="{00000000-0005-0000-0000-00005A040000}"/>
    <cellStyle name="アクセント 1 26" xfId="1116" xr:uid="{00000000-0005-0000-0000-00005B040000}"/>
    <cellStyle name="アクセント 1 27" xfId="1117" xr:uid="{00000000-0005-0000-0000-00005C040000}"/>
    <cellStyle name="アクセント 1 28" xfId="1118" xr:uid="{00000000-0005-0000-0000-00005D040000}"/>
    <cellStyle name="アクセント 1 29" xfId="1119" xr:uid="{00000000-0005-0000-0000-00005E040000}"/>
    <cellStyle name="アクセント 1 3" xfId="1120" xr:uid="{00000000-0005-0000-0000-00005F040000}"/>
    <cellStyle name="アクセント 1 30" xfId="1121" xr:uid="{00000000-0005-0000-0000-000060040000}"/>
    <cellStyle name="アクセント 1 31" xfId="1122" xr:uid="{00000000-0005-0000-0000-000061040000}"/>
    <cellStyle name="アクセント 1 32" xfId="1123" xr:uid="{00000000-0005-0000-0000-000062040000}"/>
    <cellStyle name="アクセント 1 33" xfId="1124" xr:uid="{00000000-0005-0000-0000-000063040000}"/>
    <cellStyle name="アクセント 1 34" xfId="1125" xr:uid="{00000000-0005-0000-0000-000064040000}"/>
    <cellStyle name="アクセント 1 35" xfId="1126" xr:uid="{00000000-0005-0000-0000-000065040000}"/>
    <cellStyle name="アクセント 1 36" xfId="1127" xr:uid="{00000000-0005-0000-0000-000066040000}"/>
    <cellStyle name="アクセント 1 37" xfId="1128" xr:uid="{00000000-0005-0000-0000-000067040000}"/>
    <cellStyle name="アクセント 1 38" xfId="1129" xr:uid="{00000000-0005-0000-0000-000068040000}"/>
    <cellStyle name="アクセント 1 39" xfId="1130" xr:uid="{00000000-0005-0000-0000-000069040000}"/>
    <cellStyle name="アクセント 1 4" xfId="1131" xr:uid="{00000000-0005-0000-0000-00006A040000}"/>
    <cellStyle name="アクセント 1 40" xfId="1132" xr:uid="{00000000-0005-0000-0000-00006B040000}"/>
    <cellStyle name="アクセント 1 41" xfId="1133" xr:uid="{00000000-0005-0000-0000-00006C040000}"/>
    <cellStyle name="アクセント 1 42" xfId="1134" xr:uid="{00000000-0005-0000-0000-00006D040000}"/>
    <cellStyle name="アクセント 1 43" xfId="1135" xr:uid="{00000000-0005-0000-0000-00006E040000}"/>
    <cellStyle name="アクセント 1 44" xfId="1136" xr:uid="{00000000-0005-0000-0000-00006F040000}"/>
    <cellStyle name="アクセント 1 45" xfId="1137" xr:uid="{00000000-0005-0000-0000-000070040000}"/>
    <cellStyle name="アクセント 1 46" xfId="1138" xr:uid="{00000000-0005-0000-0000-000071040000}"/>
    <cellStyle name="アクセント 1 47" xfId="1139" xr:uid="{00000000-0005-0000-0000-000072040000}"/>
    <cellStyle name="アクセント 1 48" xfId="1140" xr:uid="{00000000-0005-0000-0000-000073040000}"/>
    <cellStyle name="アクセント 1 49" xfId="1141" xr:uid="{00000000-0005-0000-0000-000074040000}"/>
    <cellStyle name="アクセント 1 5" xfId="1142" xr:uid="{00000000-0005-0000-0000-000075040000}"/>
    <cellStyle name="アクセント 1 50" xfId="1143" xr:uid="{00000000-0005-0000-0000-000076040000}"/>
    <cellStyle name="アクセント 1 51" xfId="1144" xr:uid="{00000000-0005-0000-0000-000077040000}"/>
    <cellStyle name="アクセント 1 52" xfId="1145" xr:uid="{00000000-0005-0000-0000-000078040000}"/>
    <cellStyle name="アクセント 1 53" xfId="1146" xr:uid="{00000000-0005-0000-0000-000079040000}"/>
    <cellStyle name="アクセント 1 54" xfId="1147" xr:uid="{00000000-0005-0000-0000-00007A040000}"/>
    <cellStyle name="アクセント 1 55" xfId="1148" xr:uid="{00000000-0005-0000-0000-00007B040000}"/>
    <cellStyle name="アクセント 1 56" xfId="1149" xr:uid="{00000000-0005-0000-0000-00007C040000}"/>
    <cellStyle name="アクセント 1 57" xfId="1150" xr:uid="{00000000-0005-0000-0000-00007D040000}"/>
    <cellStyle name="アクセント 1 58" xfId="1151" xr:uid="{00000000-0005-0000-0000-00007E040000}"/>
    <cellStyle name="アクセント 1 59" xfId="1152" xr:uid="{00000000-0005-0000-0000-00007F040000}"/>
    <cellStyle name="アクセント 1 6" xfId="1153" xr:uid="{00000000-0005-0000-0000-000080040000}"/>
    <cellStyle name="アクセント 1 60" xfId="1154" xr:uid="{00000000-0005-0000-0000-000081040000}"/>
    <cellStyle name="アクセント 1 61" xfId="1155" xr:uid="{00000000-0005-0000-0000-000082040000}"/>
    <cellStyle name="アクセント 1 62" xfId="1156" xr:uid="{00000000-0005-0000-0000-000083040000}"/>
    <cellStyle name="アクセント 1 7" xfId="1157" xr:uid="{00000000-0005-0000-0000-000084040000}"/>
    <cellStyle name="アクセント 1 8" xfId="1158" xr:uid="{00000000-0005-0000-0000-000085040000}"/>
    <cellStyle name="アクセント 1 9" xfId="1159" xr:uid="{00000000-0005-0000-0000-000086040000}"/>
    <cellStyle name="アクセント 2 10" xfId="1160" xr:uid="{00000000-0005-0000-0000-000087040000}"/>
    <cellStyle name="アクセント 2 11" xfId="1161" xr:uid="{00000000-0005-0000-0000-000088040000}"/>
    <cellStyle name="アクセント 2 12" xfId="1162" xr:uid="{00000000-0005-0000-0000-000089040000}"/>
    <cellStyle name="アクセント 2 13" xfId="1163" xr:uid="{00000000-0005-0000-0000-00008A040000}"/>
    <cellStyle name="アクセント 2 14" xfId="1164" xr:uid="{00000000-0005-0000-0000-00008B040000}"/>
    <cellStyle name="アクセント 2 15" xfId="1165" xr:uid="{00000000-0005-0000-0000-00008C040000}"/>
    <cellStyle name="アクセント 2 16" xfId="1166" xr:uid="{00000000-0005-0000-0000-00008D040000}"/>
    <cellStyle name="アクセント 2 17" xfId="1167" xr:uid="{00000000-0005-0000-0000-00008E040000}"/>
    <cellStyle name="アクセント 2 18" xfId="1168" xr:uid="{00000000-0005-0000-0000-00008F040000}"/>
    <cellStyle name="アクセント 2 19" xfId="1169" xr:uid="{00000000-0005-0000-0000-000090040000}"/>
    <cellStyle name="アクセント 2 2" xfId="1170" xr:uid="{00000000-0005-0000-0000-000091040000}"/>
    <cellStyle name="アクセント 2 20" xfId="1171" xr:uid="{00000000-0005-0000-0000-000092040000}"/>
    <cellStyle name="アクセント 2 21" xfId="1172" xr:uid="{00000000-0005-0000-0000-000093040000}"/>
    <cellStyle name="アクセント 2 22" xfId="1173" xr:uid="{00000000-0005-0000-0000-000094040000}"/>
    <cellStyle name="アクセント 2 23" xfId="1174" xr:uid="{00000000-0005-0000-0000-000095040000}"/>
    <cellStyle name="アクセント 2 24" xfId="1175" xr:uid="{00000000-0005-0000-0000-000096040000}"/>
    <cellStyle name="アクセント 2 25" xfId="1176" xr:uid="{00000000-0005-0000-0000-000097040000}"/>
    <cellStyle name="アクセント 2 26" xfId="1177" xr:uid="{00000000-0005-0000-0000-000098040000}"/>
    <cellStyle name="アクセント 2 27" xfId="1178" xr:uid="{00000000-0005-0000-0000-000099040000}"/>
    <cellStyle name="アクセント 2 28" xfId="1179" xr:uid="{00000000-0005-0000-0000-00009A040000}"/>
    <cellStyle name="アクセント 2 29" xfId="1180" xr:uid="{00000000-0005-0000-0000-00009B040000}"/>
    <cellStyle name="アクセント 2 3" xfId="1181" xr:uid="{00000000-0005-0000-0000-00009C040000}"/>
    <cellStyle name="アクセント 2 30" xfId="1182" xr:uid="{00000000-0005-0000-0000-00009D040000}"/>
    <cellStyle name="アクセント 2 31" xfId="1183" xr:uid="{00000000-0005-0000-0000-00009E040000}"/>
    <cellStyle name="アクセント 2 32" xfId="1184" xr:uid="{00000000-0005-0000-0000-00009F040000}"/>
    <cellStyle name="アクセント 2 33" xfId="1185" xr:uid="{00000000-0005-0000-0000-0000A0040000}"/>
    <cellStyle name="アクセント 2 34" xfId="1186" xr:uid="{00000000-0005-0000-0000-0000A1040000}"/>
    <cellStyle name="アクセント 2 35" xfId="1187" xr:uid="{00000000-0005-0000-0000-0000A2040000}"/>
    <cellStyle name="アクセント 2 36" xfId="1188" xr:uid="{00000000-0005-0000-0000-0000A3040000}"/>
    <cellStyle name="アクセント 2 37" xfId="1189" xr:uid="{00000000-0005-0000-0000-0000A4040000}"/>
    <cellStyle name="アクセント 2 38" xfId="1190" xr:uid="{00000000-0005-0000-0000-0000A5040000}"/>
    <cellStyle name="アクセント 2 39" xfId="1191" xr:uid="{00000000-0005-0000-0000-0000A6040000}"/>
    <cellStyle name="アクセント 2 4" xfId="1192" xr:uid="{00000000-0005-0000-0000-0000A7040000}"/>
    <cellStyle name="アクセント 2 40" xfId="1193" xr:uid="{00000000-0005-0000-0000-0000A8040000}"/>
    <cellStyle name="アクセント 2 41" xfId="1194" xr:uid="{00000000-0005-0000-0000-0000A9040000}"/>
    <cellStyle name="アクセント 2 42" xfId="1195" xr:uid="{00000000-0005-0000-0000-0000AA040000}"/>
    <cellStyle name="アクセント 2 43" xfId="1196" xr:uid="{00000000-0005-0000-0000-0000AB040000}"/>
    <cellStyle name="アクセント 2 44" xfId="1197" xr:uid="{00000000-0005-0000-0000-0000AC040000}"/>
    <cellStyle name="アクセント 2 45" xfId="1198" xr:uid="{00000000-0005-0000-0000-0000AD040000}"/>
    <cellStyle name="アクセント 2 46" xfId="1199" xr:uid="{00000000-0005-0000-0000-0000AE040000}"/>
    <cellStyle name="アクセント 2 47" xfId="1200" xr:uid="{00000000-0005-0000-0000-0000AF040000}"/>
    <cellStyle name="アクセント 2 48" xfId="1201" xr:uid="{00000000-0005-0000-0000-0000B0040000}"/>
    <cellStyle name="アクセント 2 49" xfId="1202" xr:uid="{00000000-0005-0000-0000-0000B1040000}"/>
    <cellStyle name="アクセント 2 5" xfId="1203" xr:uid="{00000000-0005-0000-0000-0000B2040000}"/>
    <cellStyle name="アクセント 2 50" xfId="1204" xr:uid="{00000000-0005-0000-0000-0000B3040000}"/>
    <cellStyle name="アクセント 2 51" xfId="1205" xr:uid="{00000000-0005-0000-0000-0000B4040000}"/>
    <cellStyle name="アクセント 2 52" xfId="1206" xr:uid="{00000000-0005-0000-0000-0000B5040000}"/>
    <cellStyle name="アクセント 2 53" xfId="1207" xr:uid="{00000000-0005-0000-0000-0000B6040000}"/>
    <cellStyle name="アクセント 2 54" xfId="1208" xr:uid="{00000000-0005-0000-0000-0000B7040000}"/>
    <cellStyle name="アクセント 2 55" xfId="1209" xr:uid="{00000000-0005-0000-0000-0000B8040000}"/>
    <cellStyle name="アクセント 2 56" xfId="1210" xr:uid="{00000000-0005-0000-0000-0000B9040000}"/>
    <cellStyle name="アクセント 2 57" xfId="1211" xr:uid="{00000000-0005-0000-0000-0000BA040000}"/>
    <cellStyle name="アクセント 2 58" xfId="1212" xr:uid="{00000000-0005-0000-0000-0000BB040000}"/>
    <cellStyle name="アクセント 2 59" xfId="1213" xr:uid="{00000000-0005-0000-0000-0000BC040000}"/>
    <cellStyle name="アクセント 2 6" xfId="1214" xr:uid="{00000000-0005-0000-0000-0000BD040000}"/>
    <cellStyle name="アクセント 2 60" xfId="1215" xr:uid="{00000000-0005-0000-0000-0000BE040000}"/>
    <cellStyle name="アクセント 2 61" xfId="1216" xr:uid="{00000000-0005-0000-0000-0000BF040000}"/>
    <cellStyle name="アクセント 2 62" xfId="1217" xr:uid="{00000000-0005-0000-0000-0000C0040000}"/>
    <cellStyle name="アクセント 2 7" xfId="1218" xr:uid="{00000000-0005-0000-0000-0000C1040000}"/>
    <cellStyle name="アクセント 2 8" xfId="1219" xr:uid="{00000000-0005-0000-0000-0000C2040000}"/>
    <cellStyle name="アクセント 2 9" xfId="1220" xr:uid="{00000000-0005-0000-0000-0000C3040000}"/>
    <cellStyle name="アクセント 3 10" xfId="1221" xr:uid="{00000000-0005-0000-0000-0000C4040000}"/>
    <cellStyle name="アクセント 3 11" xfId="1222" xr:uid="{00000000-0005-0000-0000-0000C5040000}"/>
    <cellStyle name="アクセント 3 12" xfId="1223" xr:uid="{00000000-0005-0000-0000-0000C6040000}"/>
    <cellStyle name="アクセント 3 13" xfId="1224" xr:uid="{00000000-0005-0000-0000-0000C7040000}"/>
    <cellStyle name="アクセント 3 14" xfId="1225" xr:uid="{00000000-0005-0000-0000-0000C8040000}"/>
    <cellStyle name="アクセント 3 15" xfId="1226" xr:uid="{00000000-0005-0000-0000-0000C9040000}"/>
    <cellStyle name="アクセント 3 16" xfId="1227" xr:uid="{00000000-0005-0000-0000-0000CA040000}"/>
    <cellStyle name="アクセント 3 17" xfId="1228" xr:uid="{00000000-0005-0000-0000-0000CB040000}"/>
    <cellStyle name="アクセント 3 18" xfId="1229" xr:uid="{00000000-0005-0000-0000-0000CC040000}"/>
    <cellStyle name="アクセント 3 19" xfId="1230" xr:uid="{00000000-0005-0000-0000-0000CD040000}"/>
    <cellStyle name="アクセント 3 2" xfId="1231" xr:uid="{00000000-0005-0000-0000-0000CE040000}"/>
    <cellStyle name="アクセント 3 20" xfId="1232" xr:uid="{00000000-0005-0000-0000-0000CF040000}"/>
    <cellStyle name="アクセント 3 21" xfId="1233" xr:uid="{00000000-0005-0000-0000-0000D0040000}"/>
    <cellStyle name="アクセント 3 22" xfId="1234" xr:uid="{00000000-0005-0000-0000-0000D1040000}"/>
    <cellStyle name="アクセント 3 23" xfId="1235" xr:uid="{00000000-0005-0000-0000-0000D2040000}"/>
    <cellStyle name="アクセント 3 24" xfId="1236" xr:uid="{00000000-0005-0000-0000-0000D3040000}"/>
    <cellStyle name="アクセント 3 25" xfId="1237" xr:uid="{00000000-0005-0000-0000-0000D4040000}"/>
    <cellStyle name="アクセント 3 26" xfId="1238" xr:uid="{00000000-0005-0000-0000-0000D5040000}"/>
    <cellStyle name="アクセント 3 27" xfId="1239" xr:uid="{00000000-0005-0000-0000-0000D6040000}"/>
    <cellStyle name="アクセント 3 28" xfId="1240" xr:uid="{00000000-0005-0000-0000-0000D7040000}"/>
    <cellStyle name="アクセント 3 29" xfId="1241" xr:uid="{00000000-0005-0000-0000-0000D8040000}"/>
    <cellStyle name="アクセント 3 3" xfId="1242" xr:uid="{00000000-0005-0000-0000-0000D9040000}"/>
    <cellStyle name="アクセント 3 30" xfId="1243" xr:uid="{00000000-0005-0000-0000-0000DA040000}"/>
    <cellStyle name="アクセント 3 31" xfId="1244" xr:uid="{00000000-0005-0000-0000-0000DB040000}"/>
    <cellStyle name="アクセント 3 32" xfId="1245" xr:uid="{00000000-0005-0000-0000-0000DC040000}"/>
    <cellStyle name="アクセント 3 33" xfId="1246" xr:uid="{00000000-0005-0000-0000-0000DD040000}"/>
    <cellStyle name="アクセント 3 34" xfId="1247" xr:uid="{00000000-0005-0000-0000-0000DE040000}"/>
    <cellStyle name="アクセント 3 35" xfId="1248" xr:uid="{00000000-0005-0000-0000-0000DF040000}"/>
    <cellStyle name="アクセント 3 36" xfId="1249" xr:uid="{00000000-0005-0000-0000-0000E0040000}"/>
    <cellStyle name="アクセント 3 37" xfId="1250" xr:uid="{00000000-0005-0000-0000-0000E1040000}"/>
    <cellStyle name="アクセント 3 38" xfId="1251" xr:uid="{00000000-0005-0000-0000-0000E2040000}"/>
    <cellStyle name="アクセント 3 39" xfId="1252" xr:uid="{00000000-0005-0000-0000-0000E3040000}"/>
    <cellStyle name="アクセント 3 4" xfId="1253" xr:uid="{00000000-0005-0000-0000-0000E4040000}"/>
    <cellStyle name="アクセント 3 40" xfId="1254" xr:uid="{00000000-0005-0000-0000-0000E5040000}"/>
    <cellStyle name="アクセント 3 41" xfId="1255" xr:uid="{00000000-0005-0000-0000-0000E6040000}"/>
    <cellStyle name="アクセント 3 42" xfId="1256" xr:uid="{00000000-0005-0000-0000-0000E7040000}"/>
    <cellStyle name="アクセント 3 43" xfId="1257" xr:uid="{00000000-0005-0000-0000-0000E8040000}"/>
    <cellStyle name="アクセント 3 44" xfId="1258" xr:uid="{00000000-0005-0000-0000-0000E9040000}"/>
    <cellStyle name="アクセント 3 45" xfId="1259" xr:uid="{00000000-0005-0000-0000-0000EA040000}"/>
    <cellStyle name="アクセント 3 46" xfId="1260" xr:uid="{00000000-0005-0000-0000-0000EB040000}"/>
    <cellStyle name="アクセント 3 47" xfId="1261" xr:uid="{00000000-0005-0000-0000-0000EC040000}"/>
    <cellStyle name="アクセント 3 48" xfId="1262" xr:uid="{00000000-0005-0000-0000-0000ED040000}"/>
    <cellStyle name="アクセント 3 49" xfId="1263" xr:uid="{00000000-0005-0000-0000-0000EE040000}"/>
    <cellStyle name="アクセント 3 5" xfId="1264" xr:uid="{00000000-0005-0000-0000-0000EF040000}"/>
    <cellStyle name="アクセント 3 50" xfId="1265" xr:uid="{00000000-0005-0000-0000-0000F0040000}"/>
    <cellStyle name="アクセント 3 51" xfId="1266" xr:uid="{00000000-0005-0000-0000-0000F1040000}"/>
    <cellStyle name="アクセント 3 52" xfId="1267" xr:uid="{00000000-0005-0000-0000-0000F2040000}"/>
    <cellStyle name="アクセント 3 53" xfId="1268" xr:uid="{00000000-0005-0000-0000-0000F3040000}"/>
    <cellStyle name="アクセント 3 54" xfId="1269" xr:uid="{00000000-0005-0000-0000-0000F4040000}"/>
    <cellStyle name="アクセント 3 55" xfId="1270" xr:uid="{00000000-0005-0000-0000-0000F5040000}"/>
    <cellStyle name="アクセント 3 56" xfId="1271" xr:uid="{00000000-0005-0000-0000-0000F6040000}"/>
    <cellStyle name="アクセント 3 57" xfId="1272" xr:uid="{00000000-0005-0000-0000-0000F7040000}"/>
    <cellStyle name="アクセント 3 58" xfId="1273" xr:uid="{00000000-0005-0000-0000-0000F8040000}"/>
    <cellStyle name="アクセント 3 59" xfId="1274" xr:uid="{00000000-0005-0000-0000-0000F9040000}"/>
    <cellStyle name="アクセント 3 6" xfId="1275" xr:uid="{00000000-0005-0000-0000-0000FA040000}"/>
    <cellStyle name="アクセント 3 60" xfId="1276" xr:uid="{00000000-0005-0000-0000-0000FB040000}"/>
    <cellStyle name="アクセント 3 61" xfId="1277" xr:uid="{00000000-0005-0000-0000-0000FC040000}"/>
    <cellStyle name="アクセント 3 62" xfId="1278" xr:uid="{00000000-0005-0000-0000-0000FD040000}"/>
    <cellStyle name="アクセント 3 7" xfId="1279" xr:uid="{00000000-0005-0000-0000-0000FE040000}"/>
    <cellStyle name="アクセント 3 8" xfId="1280" xr:uid="{00000000-0005-0000-0000-0000FF040000}"/>
    <cellStyle name="アクセント 3 9" xfId="1281" xr:uid="{00000000-0005-0000-0000-000000050000}"/>
    <cellStyle name="アクセント 4 10" xfId="1282" xr:uid="{00000000-0005-0000-0000-000001050000}"/>
    <cellStyle name="アクセント 4 11" xfId="1283" xr:uid="{00000000-0005-0000-0000-000002050000}"/>
    <cellStyle name="アクセント 4 12" xfId="1284" xr:uid="{00000000-0005-0000-0000-000003050000}"/>
    <cellStyle name="アクセント 4 13" xfId="1285" xr:uid="{00000000-0005-0000-0000-000004050000}"/>
    <cellStyle name="アクセント 4 14" xfId="1286" xr:uid="{00000000-0005-0000-0000-000005050000}"/>
    <cellStyle name="アクセント 4 15" xfId="1287" xr:uid="{00000000-0005-0000-0000-000006050000}"/>
    <cellStyle name="アクセント 4 16" xfId="1288" xr:uid="{00000000-0005-0000-0000-000007050000}"/>
    <cellStyle name="アクセント 4 17" xfId="1289" xr:uid="{00000000-0005-0000-0000-000008050000}"/>
    <cellStyle name="アクセント 4 18" xfId="1290" xr:uid="{00000000-0005-0000-0000-000009050000}"/>
    <cellStyle name="アクセント 4 19" xfId="1291" xr:uid="{00000000-0005-0000-0000-00000A050000}"/>
    <cellStyle name="アクセント 4 2" xfId="1292" xr:uid="{00000000-0005-0000-0000-00000B050000}"/>
    <cellStyle name="アクセント 4 20" xfId="1293" xr:uid="{00000000-0005-0000-0000-00000C050000}"/>
    <cellStyle name="アクセント 4 21" xfId="1294" xr:uid="{00000000-0005-0000-0000-00000D050000}"/>
    <cellStyle name="アクセント 4 22" xfId="1295" xr:uid="{00000000-0005-0000-0000-00000E050000}"/>
    <cellStyle name="アクセント 4 23" xfId="1296" xr:uid="{00000000-0005-0000-0000-00000F050000}"/>
    <cellStyle name="アクセント 4 24" xfId="1297" xr:uid="{00000000-0005-0000-0000-000010050000}"/>
    <cellStyle name="アクセント 4 25" xfId="1298" xr:uid="{00000000-0005-0000-0000-000011050000}"/>
    <cellStyle name="アクセント 4 26" xfId="1299" xr:uid="{00000000-0005-0000-0000-000012050000}"/>
    <cellStyle name="アクセント 4 27" xfId="1300" xr:uid="{00000000-0005-0000-0000-000013050000}"/>
    <cellStyle name="アクセント 4 28" xfId="1301" xr:uid="{00000000-0005-0000-0000-000014050000}"/>
    <cellStyle name="アクセント 4 29" xfId="1302" xr:uid="{00000000-0005-0000-0000-000015050000}"/>
    <cellStyle name="アクセント 4 3" xfId="1303" xr:uid="{00000000-0005-0000-0000-000016050000}"/>
    <cellStyle name="アクセント 4 30" xfId="1304" xr:uid="{00000000-0005-0000-0000-000017050000}"/>
    <cellStyle name="アクセント 4 31" xfId="1305" xr:uid="{00000000-0005-0000-0000-000018050000}"/>
    <cellStyle name="アクセント 4 32" xfId="1306" xr:uid="{00000000-0005-0000-0000-000019050000}"/>
    <cellStyle name="アクセント 4 33" xfId="1307" xr:uid="{00000000-0005-0000-0000-00001A050000}"/>
    <cellStyle name="アクセント 4 34" xfId="1308" xr:uid="{00000000-0005-0000-0000-00001B050000}"/>
    <cellStyle name="アクセント 4 35" xfId="1309" xr:uid="{00000000-0005-0000-0000-00001C050000}"/>
    <cellStyle name="アクセント 4 36" xfId="1310" xr:uid="{00000000-0005-0000-0000-00001D050000}"/>
    <cellStyle name="アクセント 4 37" xfId="1311" xr:uid="{00000000-0005-0000-0000-00001E050000}"/>
    <cellStyle name="アクセント 4 38" xfId="1312" xr:uid="{00000000-0005-0000-0000-00001F050000}"/>
    <cellStyle name="アクセント 4 39" xfId="1313" xr:uid="{00000000-0005-0000-0000-000020050000}"/>
    <cellStyle name="アクセント 4 4" xfId="1314" xr:uid="{00000000-0005-0000-0000-000021050000}"/>
    <cellStyle name="アクセント 4 40" xfId="1315" xr:uid="{00000000-0005-0000-0000-000022050000}"/>
    <cellStyle name="アクセント 4 41" xfId="1316" xr:uid="{00000000-0005-0000-0000-000023050000}"/>
    <cellStyle name="アクセント 4 42" xfId="1317" xr:uid="{00000000-0005-0000-0000-000024050000}"/>
    <cellStyle name="アクセント 4 43" xfId="1318" xr:uid="{00000000-0005-0000-0000-000025050000}"/>
    <cellStyle name="アクセント 4 44" xfId="1319" xr:uid="{00000000-0005-0000-0000-000026050000}"/>
    <cellStyle name="アクセント 4 45" xfId="1320" xr:uid="{00000000-0005-0000-0000-000027050000}"/>
    <cellStyle name="アクセント 4 46" xfId="1321" xr:uid="{00000000-0005-0000-0000-000028050000}"/>
    <cellStyle name="アクセント 4 47" xfId="1322" xr:uid="{00000000-0005-0000-0000-000029050000}"/>
    <cellStyle name="アクセント 4 48" xfId="1323" xr:uid="{00000000-0005-0000-0000-00002A050000}"/>
    <cellStyle name="アクセント 4 49" xfId="1324" xr:uid="{00000000-0005-0000-0000-00002B050000}"/>
    <cellStyle name="アクセント 4 5" xfId="1325" xr:uid="{00000000-0005-0000-0000-00002C050000}"/>
    <cellStyle name="アクセント 4 50" xfId="1326" xr:uid="{00000000-0005-0000-0000-00002D050000}"/>
    <cellStyle name="アクセント 4 51" xfId="1327" xr:uid="{00000000-0005-0000-0000-00002E050000}"/>
    <cellStyle name="アクセント 4 52" xfId="1328" xr:uid="{00000000-0005-0000-0000-00002F050000}"/>
    <cellStyle name="アクセント 4 53" xfId="1329" xr:uid="{00000000-0005-0000-0000-000030050000}"/>
    <cellStyle name="アクセント 4 54" xfId="1330" xr:uid="{00000000-0005-0000-0000-000031050000}"/>
    <cellStyle name="アクセント 4 55" xfId="1331" xr:uid="{00000000-0005-0000-0000-000032050000}"/>
    <cellStyle name="アクセント 4 56" xfId="1332" xr:uid="{00000000-0005-0000-0000-000033050000}"/>
    <cellStyle name="アクセント 4 57" xfId="1333" xr:uid="{00000000-0005-0000-0000-000034050000}"/>
    <cellStyle name="アクセント 4 58" xfId="1334" xr:uid="{00000000-0005-0000-0000-000035050000}"/>
    <cellStyle name="アクセント 4 59" xfId="1335" xr:uid="{00000000-0005-0000-0000-000036050000}"/>
    <cellStyle name="アクセント 4 6" xfId="1336" xr:uid="{00000000-0005-0000-0000-000037050000}"/>
    <cellStyle name="アクセント 4 60" xfId="1337" xr:uid="{00000000-0005-0000-0000-000038050000}"/>
    <cellStyle name="アクセント 4 61" xfId="1338" xr:uid="{00000000-0005-0000-0000-000039050000}"/>
    <cellStyle name="アクセント 4 62" xfId="1339" xr:uid="{00000000-0005-0000-0000-00003A050000}"/>
    <cellStyle name="アクセント 4 7" xfId="1340" xr:uid="{00000000-0005-0000-0000-00003B050000}"/>
    <cellStyle name="アクセント 4 8" xfId="1341" xr:uid="{00000000-0005-0000-0000-00003C050000}"/>
    <cellStyle name="アクセント 4 9" xfId="1342" xr:uid="{00000000-0005-0000-0000-00003D050000}"/>
    <cellStyle name="アクセント 5 10" xfId="1343" xr:uid="{00000000-0005-0000-0000-00003E050000}"/>
    <cellStyle name="アクセント 5 11" xfId="1344" xr:uid="{00000000-0005-0000-0000-00003F050000}"/>
    <cellStyle name="アクセント 5 12" xfId="1345" xr:uid="{00000000-0005-0000-0000-000040050000}"/>
    <cellStyle name="アクセント 5 13" xfId="1346" xr:uid="{00000000-0005-0000-0000-000041050000}"/>
    <cellStyle name="アクセント 5 14" xfId="1347" xr:uid="{00000000-0005-0000-0000-000042050000}"/>
    <cellStyle name="アクセント 5 15" xfId="1348" xr:uid="{00000000-0005-0000-0000-000043050000}"/>
    <cellStyle name="アクセント 5 16" xfId="1349" xr:uid="{00000000-0005-0000-0000-000044050000}"/>
    <cellStyle name="アクセント 5 17" xfId="1350" xr:uid="{00000000-0005-0000-0000-000045050000}"/>
    <cellStyle name="アクセント 5 18" xfId="1351" xr:uid="{00000000-0005-0000-0000-000046050000}"/>
    <cellStyle name="アクセント 5 19" xfId="1352" xr:uid="{00000000-0005-0000-0000-000047050000}"/>
    <cellStyle name="アクセント 5 2" xfId="1353" xr:uid="{00000000-0005-0000-0000-000048050000}"/>
    <cellStyle name="アクセント 5 20" xfId="1354" xr:uid="{00000000-0005-0000-0000-000049050000}"/>
    <cellStyle name="アクセント 5 21" xfId="1355" xr:uid="{00000000-0005-0000-0000-00004A050000}"/>
    <cellStyle name="アクセント 5 22" xfId="1356" xr:uid="{00000000-0005-0000-0000-00004B050000}"/>
    <cellStyle name="アクセント 5 23" xfId="1357" xr:uid="{00000000-0005-0000-0000-00004C050000}"/>
    <cellStyle name="アクセント 5 24" xfId="1358" xr:uid="{00000000-0005-0000-0000-00004D050000}"/>
    <cellStyle name="アクセント 5 25" xfId="1359" xr:uid="{00000000-0005-0000-0000-00004E050000}"/>
    <cellStyle name="アクセント 5 26" xfId="1360" xr:uid="{00000000-0005-0000-0000-00004F050000}"/>
    <cellStyle name="アクセント 5 27" xfId="1361" xr:uid="{00000000-0005-0000-0000-000050050000}"/>
    <cellStyle name="アクセント 5 28" xfId="1362" xr:uid="{00000000-0005-0000-0000-000051050000}"/>
    <cellStyle name="アクセント 5 29" xfId="1363" xr:uid="{00000000-0005-0000-0000-000052050000}"/>
    <cellStyle name="アクセント 5 3" xfId="1364" xr:uid="{00000000-0005-0000-0000-000053050000}"/>
    <cellStyle name="アクセント 5 30" xfId="1365" xr:uid="{00000000-0005-0000-0000-000054050000}"/>
    <cellStyle name="アクセント 5 31" xfId="1366" xr:uid="{00000000-0005-0000-0000-000055050000}"/>
    <cellStyle name="アクセント 5 32" xfId="1367" xr:uid="{00000000-0005-0000-0000-000056050000}"/>
    <cellStyle name="アクセント 5 33" xfId="1368" xr:uid="{00000000-0005-0000-0000-000057050000}"/>
    <cellStyle name="アクセント 5 34" xfId="1369" xr:uid="{00000000-0005-0000-0000-000058050000}"/>
    <cellStyle name="アクセント 5 35" xfId="1370" xr:uid="{00000000-0005-0000-0000-000059050000}"/>
    <cellStyle name="アクセント 5 36" xfId="1371" xr:uid="{00000000-0005-0000-0000-00005A050000}"/>
    <cellStyle name="アクセント 5 37" xfId="1372" xr:uid="{00000000-0005-0000-0000-00005B050000}"/>
    <cellStyle name="アクセント 5 38" xfId="1373" xr:uid="{00000000-0005-0000-0000-00005C050000}"/>
    <cellStyle name="アクセント 5 39" xfId="1374" xr:uid="{00000000-0005-0000-0000-00005D050000}"/>
    <cellStyle name="アクセント 5 4" xfId="1375" xr:uid="{00000000-0005-0000-0000-00005E050000}"/>
    <cellStyle name="アクセント 5 40" xfId="1376" xr:uid="{00000000-0005-0000-0000-00005F050000}"/>
    <cellStyle name="アクセント 5 41" xfId="1377" xr:uid="{00000000-0005-0000-0000-000060050000}"/>
    <cellStyle name="アクセント 5 42" xfId="1378" xr:uid="{00000000-0005-0000-0000-000061050000}"/>
    <cellStyle name="アクセント 5 43" xfId="1379" xr:uid="{00000000-0005-0000-0000-000062050000}"/>
    <cellStyle name="アクセント 5 44" xfId="1380" xr:uid="{00000000-0005-0000-0000-000063050000}"/>
    <cellStyle name="アクセント 5 45" xfId="1381" xr:uid="{00000000-0005-0000-0000-000064050000}"/>
    <cellStyle name="アクセント 5 46" xfId="1382" xr:uid="{00000000-0005-0000-0000-000065050000}"/>
    <cellStyle name="アクセント 5 47" xfId="1383" xr:uid="{00000000-0005-0000-0000-000066050000}"/>
    <cellStyle name="アクセント 5 48" xfId="1384" xr:uid="{00000000-0005-0000-0000-000067050000}"/>
    <cellStyle name="アクセント 5 49" xfId="1385" xr:uid="{00000000-0005-0000-0000-000068050000}"/>
    <cellStyle name="アクセント 5 5" xfId="1386" xr:uid="{00000000-0005-0000-0000-000069050000}"/>
    <cellStyle name="アクセント 5 50" xfId="1387" xr:uid="{00000000-0005-0000-0000-00006A050000}"/>
    <cellStyle name="アクセント 5 51" xfId="1388" xr:uid="{00000000-0005-0000-0000-00006B050000}"/>
    <cellStyle name="アクセント 5 52" xfId="1389" xr:uid="{00000000-0005-0000-0000-00006C050000}"/>
    <cellStyle name="アクセント 5 53" xfId="1390" xr:uid="{00000000-0005-0000-0000-00006D050000}"/>
    <cellStyle name="アクセント 5 54" xfId="1391" xr:uid="{00000000-0005-0000-0000-00006E050000}"/>
    <cellStyle name="アクセント 5 55" xfId="1392" xr:uid="{00000000-0005-0000-0000-00006F050000}"/>
    <cellStyle name="アクセント 5 56" xfId="1393" xr:uid="{00000000-0005-0000-0000-000070050000}"/>
    <cellStyle name="アクセント 5 57" xfId="1394" xr:uid="{00000000-0005-0000-0000-000071050000}"/>
    <cellStyle name="アクセント 5 58" xfId="1395" xr:uid="{00000000-0005-0000-0000-000072050000}"/>
    <cellStyle name="アクセント 5 59" xfId="1396" xr:uid="{00000000-0005-0000-0000-000073050000}"/>
    <cellStyle name="アクセント 5 6" xfId="1397" xr:uid="{00000000-0005-0000-0000-000074050000}"/>
    <cellStyle name="アクセント 5 60" xfId="1398" xr:uid="{00000000-0005-0000-0000-000075050000}"/>
    <cellStyle name="アクセント 5 61" xfId="1399" xr:uid="{00000000-0005-0000-0000-000076050000}"/>
    <cellStyle name="アクセント 5 62" xfId="1400" xr:uid="{00000000-0005-0000-0000-000077050000}"/>
    <cellStyle name="アクセント 5 7" xfId="1401" xr:uid="{00000000-0005-0000-0000-000078050000}"/>
    <cellStyle name="アクセント 5 8" xfId="1402" xr:uid="{00000000-0005-0000-0000-000079050000}"/>
    <cellStyle name="アクセント 5 9" xfId="1403" xr:uid="{00000000-0005-0000-0000-00007A050000}"/>
    <cellStyle name="アクセント 6 10" xfId="1404" xr:uid="{00000000-0005-0000-0000-00007B050000}"/>
    <cellStyle name="アクセント 6 11" xfId="1405" xr:uid="{00000000-0005-0000-0000-00007C050000}"/>
    <cellStyle name="アクセント 6 12" xfId="1406" xr:uid="{00000000-0005-0000-0000-00007D050000}"/>
    <cellStyle name="アクセント 6 13" xfId="1407" xr:uid="{00000000-0005-0000-0000-00007E050000}"/>
    <cellStyle name="アクセント 6 14" xfId="1408" xr:uid="{00000000-0005-0000-0000-00007F050000}"/>
    <cellStyle name="アクセント 6 15" xfId="1409" xr:uid="{00000000-0005-0000-0000-000080050000}"/>
    <cellStyle name="アクセント 6 16" xfId="1410" xr:uid="{00000000-0005-0000-0000-000081050000}"/>
    <cellStyle name="アクセント 6 17" xfId="1411" xr:uid="{00000000-0005-0000-0000-000082050000}"/>
    <cellStyle name="アクセント 6 18" xfId="1412" xr:uid="{00000000-0005-0000-0000-000083050000}"/>
    <cellStyle name="アクセント 6 19" xfId="1413" xr:uid="{00000000-0005-0000-0000-000084050000}"/>
    <cellStyle name="アクセント 6 2" xfId="1414" xr:uid="{00000000-0005-0000-0000-000085050000}"/>
    <cellStyle name="アクセント 6 20" xfId="1415" xr:uid="{00000000-0005-0000-0000-000086050000}"/>
    <cellStyle name="アクセント 6 21" xfId="1416" xr:uid="{00000000-0005-0000-0000-000087050000}"/>
    <cellStyle name="アクセント 6 22" xfId="1417" xr:uid="{00000000-0005-0000-0000-000088050000}"/>
    <cellStyle name="アクセント 6 23" xfId="1418" xr:uid="{00000000-0005-0000-0000-000089050000}"/>
    <cellStyle name="アクセント 6 24" xfId="1419" xr:uid="{00000000-0005-0000-0000-00008A050000}"/>
    <cellStyle name="アクセント 6 25" xfId="1420" xr:uid="{00000000-0005-0000-0000-00008B050000}"/>
    <cellStyle name="アクセント 6 26" xfId="1421" xr:uid="{00000000-0005-0000-0000-00008C050000}"/>
    <cellStyle name="アクセント 6 27" xfId="1422" xr:uid="{00000000-0005-0000-0000-00008D050000}"/>
    <cellStyle name="アクセント 6 28" xfId="1423" xr:uid="{00000000-0005-0000-0000-00008E050000}"/>
    <cellStyle name="アクセント 6 29" xfId="1424" xr:uid="{00000000-0005-0000-0000-00008F050000}"/>
    <cellStyle name="アクセント 6 3" xfId="1425" xr:uid="{00000000-0005-0000-0000-000090050000}"/>
    <cellStyle name="アクセント 6 30" xfId="1426" xr:uid="{00000000-0005-0000-0000-000091050000}"/>
    <cellStyle name="アクセント 6 31" xfId="1427" xr:uid="{00000000-0005-0000-0000-000092050000}"/>
    <cellStyle name="アクセント 6 32" xfId="1428" xr:uid="{00000000-0005-0000-0000-000093050000}"/>
    <cellStyle name="アクセント 6 33" xfId="1429" xr:uid="{00000000-0005-0000-0000-000094050000}"/>
    <cellStyle name="アクセント 6 34" xfId="1430" xr:uid="{00000000-0005-0000-0000-000095050000}"/>
    <cellStyle name="アクセント 6 35" xfId="1431" xr:uid="{00000000-0005-0000-0000-000096050000}"/>
    <cellStyle name="アクセント 6 36" xfId="1432" xr:uid="{00000000-0005-0000-0000-000097050000}"/>
    <cellStyle name="アクセント 6 37" xfId="1433" xr:uid="{00000000-0005-0000-0000-000098050000}"/>
    <cellStyle name="アクセント 6 38" xfId="1434" xr:uid="{00000000-0005-0000-0000-000099050000}"/>
    <cellStyle name="アクセント 6 39" xfId="1435" xr:uid="{00000000-0005-0000-0000-00009A050000}"/>
    <cellStyle name="アクセント 6 4" xfId="1436" xr:uid="{00000000-0005-0000-0000-00009B050000}"/>
    <cellStyle name="アクセント 6 40" xfId="1437" xr:uid="{00000000-0005-0000-0000-00009C050000}"/>
    <cellStyle name="アクセント 6 41" xfId="1438" xr:uid="{00000000-0005-0000-0000-00009D050000}"/>
    <cellStyle name="アクセント 6 42" xfId="1439" xr:uid="{00000000-0005-0000-0000-00009E050000}"/>
    <cellStyle name="アクセント 6 43" xfId="1440" xr:uid="{00000000-0005-0000-0000-00009F050000}"/>
    <cellStyle name="アクセント 6 44" xfId="1441" xr:uid="{00000000-0005-0000-0000-0000A0050000}"/>
    <cellStyle name="アクセント 6 45" xfId="1442" xr:uid="{00000000-0005-0000-0000-0000A1050000}"/>
    <cellStyle name="アクセント 6 46" xfId="1443" xr:uid="{00000000-0005-0000-0000-0000A2050000}"/>
    <cellStyle name="アクセント 6 47" xfId="1444" xr:uid="{00000000-0005-0000-0000-0000A3050000}"/>
    <cellStyle name="アクセント 6 48" xfId="1445" xr:uid="{00000000-0005-0000-0000-0000A4050000}"/>
    <cellStyle name="アクセント 6 49" xfId="1446" xr:uid="{00000000-0005-0000-0000-0000A5050000}"/>
    <cellStyle name="アクセント 6 5" xfId="1447" xr:uid="{00000000-0005-0000-0000-0000A6050000}"/>
    <cellStyle name="アクセント 6 50" xfId="1448" xr:uid="{00000000-0005-0000-0000-0000A7050000}"/>
    <cellStyle name="アクセント 6 51" xfId="1449" xr:uid="{00000000-0005-0000-0000-0000A8050000}"/>
    <cellStyle name="アクセント 6 52" xfId="1450" xr:uid="{00000000-0005-0000-0000-0000A9050000}"/>
    <cellStyle name="アクセント 6 53" xfId="1451" xr:uid="{00000000-0005-0000-0000-0000AA050000}"/>
    <cellStyle name="アクセント 6 54" xfId="1452" xr:uid="{00000000-0005-0000-0000-0000AB050000}"/>
    <cellStyle name="アクセント 6 55" xfId="1453" xr:uid="{00000000-0005-0000-0000-0000AC050000}"/>
    <cellStyle name="アクセント 6 56" xfId="1454" xr:uid="{00000000-0005-0000-0000-0000AD050000}"/>
    <cellStyle name="アクセント 6 57" xfId="1455" xr:uid="{00000000-0005-0000-0000-0000AE050000}"/>
    <cellStyle name="アクセント 6 58" xfId="1456" xr:uid="{00000000-0005-0000-0000-0000AF050000}"/>
    <cellStyle name="アクセント 6 59" xfId="1457" xr:uid="{00000000-0005-0000-0000-0000B0050000}"/>
    <cellStyle name="アクセント 6 6" xfId="1458" xr:uid="{00000000-0005-0000-0000-0000B1050000}"/>
    <cellStyle name="アクセント 6 60" xfId="1459" xr:uid="{00000000-0005-0000-0000-0000B2050000}"/>
    <cellStyle name="アクセント 6 61" xfId="1460" xr:uid="{00000000-0005-0000-0000-0000B3050000}"/>
    <cellStyle name="アクセント 6 62" xfId="1461" xr:uid="{00000000-0005-0000-0000-0000B4050000}"/>
    <cellStyle name="アクセント 6 7" xfId="1462" xr:uid="{00000000-0005-0000-0000-0000B5050000}"/>
    <cellStyle name="アクセント 6 8" xfId="1463" xr:uid="{00000000-0005-0000-0000-0000B6050000}"/>
    <cellStyle name="アクセント 6 9" xfId="1464" xr:uid="{00000000-0005-0000-0000-0000B7050000}"/>
    <cellStyle name="タイトル 10" xfId="1465" xr:uid="{00000000-0005-0000-0000-0000B8050000}"/>
    <cellStyle name="タイトル 11" xfId="1466" xr:uid="{00000000-0005-0000-0000-0000B9050000}"/>
    <cellStyle name="タイトル 12" xfId="1467" xr:uid="{00000000-0005-0000-0000-0000BA050000}"/>
    <cellStyle name="タイトル 13" xfId="1468" xr:uid="{00000000-0005-0000-0000-0000BB050000}"/>
    <cellStyle name="タイトル 14" xfId="1469" xr:uid="{00000000-0005-0000-0000-0000BC050000}"/>
    <cellStyle name="タイトル 15" xfId="1470" xr:uid="{00000000-0005-0000-0000-0000BD050000}"/>
    <cellStyle name="タイトル 16" xfId="1471" xr:uid="{00000000-0005-0000-0000-0000BE050000}"/>
    <cellStyle name="タイトル 17" xfId="1472" xr:uid="{00000000-0005-0000-0000-0000BF050000}"/>
    <cellStyle name="タイトル 18" xfId="1473" xr:uid="{00000000-0005-0000-0000-0000C0050000}"/>
    <cellStyle name="タイトル 19" xfId="1474" xr:uid="{00000000-0005-0000-0000-0000C1050000}"/>
    <cellStyle name="タイトル 2" xfId="1475" xr:uid="{00000000-0005-0000-0000-0000C2050000}"/>
    <cellStyle name="タイトル 20" xfId="1476" xr:uid="{00000000-0005-0000-0000-0000C3050000}"/>
    <cellStyle name="タイトル 21" xfId="1477" xr:uid="{00000000-0005-0000-0000-0000C4050000}"/>
    <cellStyle name="タイトル 22" xfId="1478" xr:uid="{00000000-0005-0000-0000-0000C5050000}"/>
    <cellStyle name="タイトル 23" xfId="1479" xr:uid="{00000000-0005-0000-0000-0000C6050000}"/>
    <cellStyle name="タイトル 24" xfId="1480" xr:uid="{00000000-0005-0000-0000-0000C7050000}"/>
    <cellStyle name="タイトル 25" xfId="1481" xr:uid="{00000000-0005-0000-0000-0000C8050000}"/>
    <cellStyle name="タイトル 26" xfId="1482" xr:uid="{00000000-0005-0000-0000-0000C9050000}"/>
    <cellStyle name="タイトル 27" xfId="1483" xr:uid="{00000000-0005-0000-0000-0000CA050000}"/>
    <cellStyle name="タイトル 28" xfId="1484" xr:uid="{00000000-0005-0000-0000-0000CB050000}"/>
    <cellStyle name="タイトル 29" xfId="1485" xr:uid="{00000000-0005-0000-0000-0000CC050000}"/>
    <cellStyle name="タイトル 3" xfId="1486" xr:uid="{00000000-0005-0000-0000-0000CD050000}"/>
    <cellStyle name="タイトル 30" xfId="1487" xr:uid="{00000000-0005-0000-0000-0000CE050000}"/>
    <cellStyle name="タイトル 31" xfId="1488" xr:uid="{00000000-0005-0000-0000-0000CF050000}"/>
    <cellStyle name="タイトル 32" xfId="1489" xr:uid="{00000000-0005-0000-0000-0000D0050000}"/>
    <cellStyle name="タイトル 33" xfId="1490" xr:uid="{00000000-0005-0000-0000-0000D1050000}"/>
    <cellStyle name="タイトル 34" xfId="1491" xr:uid="{00000000-0005-0000-0000-0000D2050000}"/>
    <cellStyle name="タイトル 35" xfId="1492" xr:uid="{00000000-0005-0000-0000-0000D3050000}"/>
    <cellStyle name="タイトル 36" xfId="1493" xr:uid="{00000000-0005-0000-0000-0000D4050000}"/>
    <cellStyle name="タイトル 37" xfId="1494" xr:uid="{00000000-0005-0000-0000-0000D5050000}"/>
    <cellStyle name="タイトル 38" xfId="1495" xr:uid="{00000000-0005-0000-0000-0000D6050000}"/>
    <cellStyle name="タイトル 39" xfId="1496" xr:uid="{00000000-0005-0000-0000-0000D7050000}"/>
    <cellStyle name="タイトル 4" xfId="1497" xr:uid="{00000000-0005-0000-0000-0000D8050000}"/>
    <cellStyle name="タイトル 40" xfId="1498" xr:uid="{00000000-0005-0000-0000-0000D9050000}"/>
    <cellStyle name="タイトル 41" xfId="1499" xr:uid="{00000000-0005-0000-0000-0000DA050000}"/>
    <cellStyle name="タイトル 42" xfId="1500" xr:uid="{00000000-0005-0000-0000-0000DB050000}"/>
    <cellStyle name="タイトル 43" xfId="1501" xr:uid="{00000000-0005-0000-0000-0000DC050000}"/>
    <cellStyle name="タイトル 44" xfId="1502" xr:uid="{00000000-0005-0000-0000-0000DD050000}"/>
    <cellStyle name="タイトル 45" xfId="1503" xr:uid="{00000000-0005-0000-0000-0000DE050000}"/>
    <cellStyle name="タイトル 46" xfId="1504" xr:uid="{00000000-0005-0000-0000-0000DF050000}"/>
    <cellStyle name="タイトル 47" xfId="1505" xr:uid="{00000000-0005-0000-0000-0000E0050000}"/>
    <cellStyle name="タイトル 48" xfId="1506" xr:uid="{00000000-0005-0000-0000-0000E1050000}"/>
    <cellStyle name="タイトル 49" xfId="1507" xr:uid="{00000000-0005-0000-0000-0000E2050000}"/>
    <cellStyle name="タイトル 5" xfId="1508" xr:uid="{00000000-0005-0000-0000-0000E3050000}"/>
    <cellStyle name="タイトル 50" xfId="1509" xr:uid="{00000000-0005-0000-0000-0000E4050000}"/>
    <cellStyle name="タイトル 51" xfId="1510" xr:uid="{00000000-0005-0000-0000-0000E5050000}"/>
    <cellStyle name="タイトル 52" xfId="1511" xr:uid="{00000000-0005-0000-0000-0000E6050000}"/>
    <cellStyle name="タイトル 53" xfId="1512" xr:uid="{00000000-0005-0000-0000-0000E7050000}"/>
    <cellStyle name="タイトル 54" xfId="1513" xr:uid="{00000000-0005-0000-0000-0000E8050000}"/>
    <cellStyle name="タイトル 55" xfId="1514" xr:uid="{00000000-0005-0000-0000-0000E9050000}"/>
    <cellStyle name="タイトル 56" xfId="1515" xr:uid="{00000000-0005-0000-0000-0000EA050000}"/>
    <cellStyle name="タイトル 57" xfId="1516" xr:uid="{00000000-0005-0000-0000-0000EB050000}"/>
    <cellStyle name="タイトル 58" xfId="1517" xr:uid="{00000000-0005-0000-0000-0000EC050000}"/>
    <cellStyle name="タイトル 59" xfId="1518" xr:uid="{00000000-0005-0000-0000-0000ED050000}"/>
    <cellStyle name="タイトル 6" xfId="1519" xr:uid="{00000000-0005-0000-0000-0000EE050000}"/>
    <cellStyle name="タイトル 60" xfId="1520" xr:uid="{00000000-0005-0000-0000-0000EF050000}"/>
    <cellStyle name="タイトル 61" xfId="1521" xr:uid="{00000000-0005-0000-0000-0000F0050000}"/>
    <cellStyle name="タイトル 62" xfId="1522" xr:uid="{00000000-0005-0000-0000-0000F1050000}"/>
    <cellStyle name="タイトル 7" xfId="1523" xr:uid="{00000000-0005-0000-0000-0000F2050000}"/>
    <cellStyle name="タイトル 8" xfId="1524" xr:uid="{00000000-0005-0000-0000-0000F3050000}"/>
    <cellStyle name="タイトル 9" xfId="1525" xr:uid="{00000000-0005-0000-0000-0000F4050000}"/>
    <cellStyle name="チェック セル 10" xfId="1526" xr:uid="{00000000-0005-0000-0000-0000F5050000}"/>
    <cellStyle name="チェック セル 11" xfId="1527" xr:uid="{00000000-0005-0000-0000-0000F6050000}"/>
    <cellStyle name="チェック セル 12" xfId="1528" xr:uid="{00000000-0005-0000-0000-0000F7050000}"/>
    <cellStyle name="チェック セル 13" xfId="1529" xr:uid="{00000000-0005-0000-0000-0000F8050000}"/>
    <cellStyle name="チェック セル 14" xfId="1530" xr:uid="{00000000-0005-0000-0000-0000F9050000}"/>
    <cellStyle name="チェック セル 15" xfId="1531" xr:uid="{00000000-0005-0000-0000-0000FA050000}"/>
    <cellStyle name="チェック セル 16" xfId="1532" xr:uid="{00000000-0005-0000-0000-0000FB050000}"/>
    <cellStyle name="チェック セル 17" xfId="1533" xr:uid="{00000000-0005-0000-0000-0000FC050000}"/>
    <cellStyle name="チェック セル 18" xfId="1534" xr:uid="{00000000-0005-0000-0000-0000FD050000}"/>
    <cellStyle name="チェック セル 19" xfId="1535" xr:uid="{00000000-0005-0000-0000-0000FE050000}"/>
    <cellStyle name="チェック セル 2" xfId="1536" xr:uid="{00000000-0005-0000-0000-0000FF050000}"/>
    <cellStyle name="チェック セル 20" xfId="1537" xr:uid="{00000000-0005-0000-0000-000000060000}"/>
    <cellStyle name="チェック セル 21" xfId="1538" xr:uid="{00000000-0005-0000-0000-000001060000}"/>
    <cellStyle name="チェック セル 22" xfId="1539" xr:uid="{00000000-0005-0000-0000-000002060000}"/>
    <cellStyle name="チェック セル 23" xfId="1540" xr:uid="{00000000-0005-0000-0000-000003060000}"/>
    <cellStyle name="チェック セル 24" xfId="1541" xr:uid="{00000000-0005-0000-0000-000004060000}"/>
    <cellStyle name="チェック セル 25" xfId="1542" xr:uid="{00000000-0005-0000-0000-000005060000}"/>
    <cellStyle name="チェック セル 26" xfId="1543" xr:uid="{00000000-0005-0000-0000-000006060000}"/>
    <cellStyle name="チェック セル 27" xfId="1544" xr:uid="{00000000-0005-0000-0000-000007060000}"/>
    <cellStyle name="チェック セル 28" xfId="1545" xr:uid="{00000000-0005-0000-0000-000008060000}"/>
    <cellStyle name="チェック セル 29" xfId="1546" xr:uid="{00000000-0005-0000-0000-000009060000}"/>
    <cellStyle name="チェック セル 3" xfId="1547" xr:uid="{00000000-0005-0000-0000-00000A060000}"/>
    <cellStyle name="チェック セル 30" xfId="1548" xr:uid="{00000000-0005-0000-0000-00000B060000}"/>
    <cellStyle name="チェック セル 31" xfId="1549" xr:uid="{00000000-0005-0000-0000-00000C060000}"/>
    <cellStyle name="チェック セル 32" xfId="1550" xr:uid="{00000000-0005-0000-0000-00000D060000}"/>
    <cellStyle name="チェック セル 33" xfId="1551" xr:uid="{00000000-0005-0000-0000-00000E060000}"/>
    <cellStyle name="チェック セル 34" xfId="1552" xr:uid="{00000000-0005-0000-0000-00000F060000}"/>
    <cellStyle name="チェック セル 35" xfId="1553" xr:uid="{00000000-0005-0000-0000-000010060000}"/>
    <cellStyle name="チェック セル 36" xfId="1554" xr:uid="{00000000-0005-0000-0000-000011060000}"/>
    <cellStyle name="チェック セル 37" xfId="1555" xr:uid="{00000000-0005-0000-0000-000012060000}"/>
    <cellStyle name="チェック セル 38" xfId="1556" xr:uid="{00000000-0005-0000-0000-000013060000}"/>
    <cellStyle name="チェック セル 39" xfId="1557" xr:uid="{00000000-0005-0000-0000-000014060000}"/>
    <cellStyle name="チェック セル 4" xfId="1558" xr:uid="{00000000-0005-0000-0000-000015060000}"/>
    <cellStyle name="チェック セル 40" xfId="1559" xr:uid="{00000000-0005-0000-0000-000016060000}"/>
    <cellStyle name="チェック セル 41" xfId="1560" xr:uid="{00000000-0005-0000-0000-000017060000}"/>
    <cellStyle name="チェック セル 42" xfId="1561" xr:uid="{00000000-0005-0000-0000-000018060000}"/>
    <cellStyle name="チェック セル 43" xfId="1562" xr:uid="{00000000-0005-0000-0000-000019060000}"/>
    <cellStyle name="チェック セル 44" xfId="1563" xr:uid="{00000000-0005-0000-0000-00001A060000}"/>
    <cellStyle name="チェック セル 45" xfId="1564" xr:uid="{00000000-0005-0000-0000-00001B060000}"/>
    <cellStyle name="チェック セル 46" xfId="1565" xr:uid="{00000000-0005-0000-0000-00001C060000}"/>
    <cellStyle name="チェック セル 47" xfId="1566" xr:uid="{00000000-0005-0000-0000-00001D060000}"/>
    <cellStyle name="チェック セル 48" xfId="1567" xr:uid="{00000000-0005-0000-0000-00001E060000}"/>
    <cellStyle name="チェック セル 49" xfId="1568" xr:uid="{00000000-0005-0000-0000-00001F060000}"/>
    <cellStyle name="チェック セル 5" xfId="1569" xr:uid="{00000000-0005-0000-0000-000020060000}"/>
    <cellStyle name="チェック セル 50" xfId="1570" xr:uid="{00000000-0005-0000-0000-000021060000}"/>
    <cellStyle name="チェック セル 51" xfId="1571" xr:uid="{00000000-0005-0000-0000-000022060000}"/>
    <cellStyle name="チェック セル 52" xfId="1572" xr:uid="{00000000-0005-0000-0000-000023060000}"/>
    <cellStyle name="チェック セル 53" xfId="1573" xr:uid="{00000000-0005-0000-0000-000024060000}"/>
    <cellStyle name="チェック セル 54" xfId="1574" xr:uid="{00000000-0005-0000-0000-000025060000}"/>
    <cellStyle name="チェック セル 55" xfId="1575" xr:uid="{00000000-0005-0000-0000-000026060000}"/>
    <cellStyle name="チェック セル 56" xfId="1576" xr:uid="{00000000-0005-0000-0000-000027060000}"/>
    <cellStyle name="チェック セル 57" xfId="1577" xr:uid="{00000000-0005-0000-0000-000028060000}"/>
    <cellStyle name="チェック セル 58" xfId="1578" xr:uid="{00000000-0005-0000-0000-000029060000}"/>
    <cellStyle name="チェック セル 59" xfId="1579" xr:uid="{00000000-0005-0000-0000-00002A060000}"/>
    <cellStyle name="チェック セル 6" xfId="1580" xr:uid="{00000000-0005-0000-0000-00002B060000}"/>
    <cellStyle name="チェック セル 60" xfId="1581" xr:uid="{00000000-0005-0000-0000-00002C060000}"/>
    <cellStyle name="チェック セル 61" xfId="1582" xr:uid="{00000000-0005-0000-0000-00002D060000}"/>
    <cellStyle name="チェック セル 62" xfId="1583" xr:uid="{00000000-0005-0000-0000-00002E060000}"/>
    <cellStyle name="チェック セル 7" xfId="1584" xr:uid="{00000000-0005-0000-0000-00002F060000}"/>
    <cellStyle name="チェック セル 8" xfId="1585" xr:uid="{00000000-0005-0000-0000-000030060000}"/>
    <cellStyle name="チェック セル 9" xfId="1586" xr:uid="{00000000-0005-0000-0000-000031060000}"/>
    <cellStyle name="どちらでもない 10" xfId="1587" xr:uid="{00000000-0005-0000-0000-000032060000}"/>
    <cellStyle name="どちらでもない 11" xfId="1588" xr:uid="{00000000-0005-0000-0000-000033060000}"/>
    <cellStyle name="どちらでもない 12" xfId="1589" xr:uid="{00000000-0005-0000-0000-000034060000}"/>
    <cellStyle name="どちらでもない 13" xfId="1590" xr:uid="{00000000-0005-0000-0000-000035060000}"/>
    <cellStyle name="どちらでもない 14" xfId="1591" xr:uid="{00000000-0005-0000-0000-000036060000}"/>
    <cellStyle name="どちらでもない 15" xfId="1592" xr:uid="{00000000-0005-0000-0000-000037060000}"/>
    <cellStyle name="どちらでもない 16" xfId="1593" xr:uid="{00000000-0005-0000-0000-000038060000}"/>
    <cellStyle name="どちらでもない 17" xfId="1594" xr:uid="{00000000-0005-0000-0000-000039060000}"/>
    <cellStyle name="どちらでもない 18" xfId="1595" xr:uid="{00000000-0005-0000-0000-00003A060000}"/>
    <cellStyle name="どちらでもない 19" xfId="1596" xr:uid="{00000000-0005-0000-0000-00003B060000}"/>
    <cellStyle name="どちらでもない 2" xfId="1597" xr:uid="{00000000-0005-0000-0000-00003C060000}"/>
    <cellStyle name="どちらでもない 20" xfId="1598" xr:uid="{00000000-0005-0000-0000-00003D060000}"/>
    <cellStyle name="どちらでもない 21" xfId="1599" xr:uid="{00000000-0005-0000-0000-00003E060000}"/>
    <cellStyle name="どちらでもない 22" xfId="1600" xr:uid="{00000000-0005-0000-0000-00003F060000}"/>
    <cellStyle name="どちらでもない 23" xfId="1601" xr:uid="{00000000-0005-0000-0000-000040060000}"/>
    <cellStyle name="どちらでもない 24" xfId="1602" xr:uid="{00000000-0005-0000-0000-000041060000}"/>
    <cellStyle name="どちらでもない 25" xfId="1603" xr:uid="{00000000-0005-0000-0000-000042060000}"/>
    <cellStyle name="どちらでもない 26" xfId="1604" xr:uid="{00000000-0005-0000-0000-000043060000}"/>
    <cellStyle name="どちらでもない 27" xfId="1605" xr:uid="{00000000-0005-0000-0000-000044060000}"/>
    <cellStyle name="どちらでもない 28" xfId="1606" xr:uid="{00000000-0005-0000-0000-000045060000}"/>
    <cellStyle name="どちらでもない 29" xfId="1607" xr:uid="{00000000-0005-0000-0000-000046060000}"/>
    <cellStyle name="どちらでもない 3" xfId="1608" xr:uid="{00000000-0005-0000-0000-000047060000}"/>
    <cellStyle name="どちらでもない 30" xfId="1609" xr:uid="{00000000-0005-0000-0000-000048060000}"/>
    <cellStyle name="どちらでもない 31" xfId="1610" xr:uid="{00000000-0005-0000-0000-000049060000}"/>
    <cellStyle name="どちらでもない 32" xfId="1611" xr:uid="{00000000-0005-0000-0000-00004A060000}"/>
    <cellStyle name="どちらでもない 33" xfId="1612" xr:uid="{00000000-0005-0000-0000-00004B060000}"/>
    <cellStyle name="どちらでもない 34" xfId="1613" xr:uid="{00000000-0005-0000-0000-00004C060000}"/>
    <cellStyle name="どちらでもない 35" xfId="1614" xr:uid="{00000000-0005-0000-0000-00004D060000}"/>
    <cellStyle name="どちらでもない 36" xfId="1615" xr:uid="{00000000-0005-0000-0000-00004E060000}"/>
    <cellStyle name="どちらでもない 37" xfId="1616" xr:uid="{00000000-0005-0000-0000-00004F060000}"/>
    <cellStyle name="どちらでもない 38" xfId="1617" xr:uid="{00000000-0005-0000-0000-000050060000}"/>
    <cellStyle name="どちらでもない 39" xfId="1618" xr:uid="{00000000-0005-0000-0000-000051060000}"/>
    <cellStyle name="どちらでもない 4" xfId="1619" xr:uid="{00000000-0005-0000-0000-000052060000}"/>
    <cellStyle name="どちらでもない 40" xfId="1620" xr:uid="{00000000-0005-0000-0000-000053060000}"/>
    <cellStyle name="どちらでもない 41" xfId="1621" xr:uid="{00000000-0005-0000-0000-000054060000}"/>
    <cellStyle name="どちらでもない 42" xfId="1622" xr:uid="{00000000-0005-0000-0000-000055060000}"/>
    <cellStyle name="どちらでもない 43" xfId="1623" xr:uid="{00000000-0005-0000-0000-000056060000}"/>
    <cellStyle name="どちらでもない 44" xfId="1624" xr:uid="{00000000-0005-0000-0000-000057060000}"/>
    <cellStyle name="どちらでもない 45" xfId="1625" xr:uid="{00000000-0005-0000-0000-000058060000}"/>
    <cellStyle name="どちらでもない 46" xfId="1626" xr:uid="{00000000-0005-0000-0000-000059060000}"/>
    <cellStyle name="どちらでもない 47" xfId="1627" xr:uid="{00000000-0005-0000-0000-00005A060000}"/>
    <cellStyle name="どちらでもない 48" xfId="1628" xr:uid="{00000000-0005-0000-0000-00005B060000}"/>
    <cellStyle name="どちらでもない 49" xfId="1629" xr:uid="{00000000-0005-0000-0000-00005C060000}"/>
    <cellStyle name="どちらでもない 5" xfId="1630" xr:uid="{00000000-0005-0000-0000-00005D060000}"/>
    <cellStyle name="どちらでもない 50" xfId="1631" xr:uid="{00000000-0005-0000-0000-00005E060000}"/>
    <cellStyle name="どちらでもない 51" xfId="1632" xr:uid="{00000000-0005-0000-0000-00005F060000}"/>
    <cellStyle name="どちらでもない 52" xfId="1633" xr:uid="{00000000-0005-0000-0000-000060060000}"/>
    <cellStyle name="どちらでもない 53" xfId="1634" xr:uid="{00000000-0005-0000-0000-000061060000}"/>
    <cellStyle name="どちらでもない 54" xfId="1635" xr:uid="{00000000-0005-0000-0000-000062060000}"/>
    <cellStyle name="どちらでもない 55" xfId="1636" xr:uid="{00000000-0005-0000-0000-000063060000}"/>
    <cellStyle name="どちらでもない 56" xfId="1637" xr:uid="{00000000-0005-0000-0000-000064060000}"/>
    <cellStyle name="どちらでもない 57" xfId="1638" xr:uid="{00000000-0005-0000-0000-000065060000}"/>
    <cellStyle name="どちらでもない 58" xfId="1639" xr:uid="{00000000-0005-0000-0000-000066060000}"/>
    <cellStyle name="どちらでもない 59" xfId="1640" xr:uid="{00000000-0005-0000-0000-000067060000}"/>
    <cellStyle name="どちらでもない 6" xfId="1641" xr:uid="{00000000-0005-0000-0000-000068060000}"/>
    <cellStyle name="どちらでもない 60" xfId="1642" xr:uid="{00000000-0005-0000-0000-000069060000}"/>
    <cellStyle name="どちらでもない 61" xfId="1643" xr:uid="{00000000-0005-0000-0000-00006A060000}"/>
    <cellStyle name="どちらでもない 62" xfId="1644" xr:uid="{00000000-0005-0000-0000-00006B060000}"/>
    <cellStyle name="どちらでもない 7" xfId="1645" xr:uid="{00000000-0005-0000-0000-00006C060000}"/>
    <cellStyle name="どちらでもない 8" xfId="1646" xr:uid="{00000000-0005-0000-0000-00006D060000}"/>
    <cellStyle name="どちらでもない 9" xfId="1647" xr:uid="{00000000-0005-0000-0000-00006E060000}"/>
    <cellStyle name="ハイパーリンク" xfId="1648" builtinId="8" customBuiltin="1"/>
    <cellStyle name="ハイパーリンク 10" xfId="1649" xr:uid="{00000000-0005-0000-0000-000070060000}"/>
    <cellStyle name="ハイパーリンク 11" xfId="1650" xr:uid="{00000000-0005-0000-0000-000071060000}"/>
    <cellStyle name="ハイパーリンク 12" xfId="1651" xr:uid="{00000000-0005-0000-0000-000072060000}"/>
    <cellStyle name="ハイパーリンク 13" xfId="1652" xr:uid="{00000000-0005-0000-0000-000073060000}"/>
    <cellStyle name="ハイパーリンク 14" xfId="1653" xr:uid="{00000000-0005-0000-0000-000074060000}"/>
    <cellStyle name="ハイパーリンク 15" xfId="1654" xr:uid="{00000000-0005-0000-0000-000075060000}"/>
    <cellStyle name="ハイパーリンク 16" xfId="1655" xr:uid="{00000000-0005-0000-0000-000076060000}"/>
    <cellStyle name="ハイパーリンク 17" xfId="1656" xr:uid="{00000000-0005-0000-0000-000077060000}"/>
    <cellStyle name="ハイパーリンク 18" xfId="1657" xr:uid="{00000000-0005-0000-0000-000078060000}"/>
    <cellStyle name="ハイパーリンク 19" xfId="1658" xr:uid="{00000000-0005-0000-0000-000079060000}"/>
    <cellStyle name="ハイパーリンク 2" xfId="1659" xr:uid="{00000000-0005-0000-0000-00007A060000}"/>
    <cellStyle name="ハイパーリンク 20" xfId="1660" xr:uid="{00000000-0005-0000-0000-00007B060000}"/>
    <cellStyle name="ハイパーリンク 21" xfId="1661" xr:uid="{00000000-0005-0000-0000-00007C060000}"/>
    <cellStyle name="ハイパーリンク 22" xfId="1662" xr:uid="{00000000-0005-0000-0000-00007D060000}"/>
    <cellStyle name="ハイパーリンク 23" xfId="1663" xr:uid="{00000000-0005-0000-0000-00007E060000}"/>
    <cellStyle name="ハイパーリンク 24" xfId="1664" xr:uid="{00000000-0005-0000-0000-00007F060000}"/>
    <cellStyle name="ハイパーリンク 25" xfId="1665" xr:uid="{00000000-0005-0000-0000-000080060000}"/>
    <cellStyle name="ハイパーリンク 3" xfId="1666" xr:uid="{00000000-0005-0000-0000-000081060000}"/>
    <cellStyle name="ハイパーリンク 4" xfId="1667" xr:uid="{00000000-0005-0000-0000-000082060000}"/>
    <cellStyle name="ハイパーリンク 5" xfId="1668" xr:uid="{00000000-0005-0000-0000-000083060000}"/>
    <cellStyle name="ハイパーリンク 6" xfId="1669" xr:uid="{00000000-0005-0000-0000-000084060000}"/>
    <cellStyle name="ハイパーリンク 7" xfId="1670" xr:uid="{00000000-0005-0000-0000-000085060000}"/>
    <cellStyle name="ハイパーリンク 8" xfId="1671" xr:uid="{00000000-0005-0000-0000-000086060000}"/>
    <cellStyle name="ハイパーリンク 9" xfId="1672" xr:uid="{00000000-0005-0000-0000-000087060000}"/>
    <cellStyle name="メモ 10" xfId="1673" xr:uid="{00000000-0005-0000-0000-000088060000}"/>
    <cellStyle name="メモ 11" xfId="1674" xr:uid="{00000000-0005-0000-0000-000089060000}"/>
    <cellStyle name="メモ 12" xfId="1675" xr:uid="{00000000-0005-0000-0000-00008A060000}"/>
    <cellStyle name="メモ 13" xfId="1676" xr:uid="{00000000-0005-0000-0000-00008B060000}"/>
    <cellStyle name="メモ 14" xfId="1677" xr:uid="{00000000-0005-0000-0000-00008C060000}"/>
    <cellStyle name="メモ 15" xfId="1678" xr:uid="{00000000-0005-0000-0000-00008D060000}"/>
    <cellStyle name="メモ 16" xfId="1679" xr:uid="{00000000-0005-0000-0000-00008E060000}"/>
    <cellStyle name="メモ 17" xfId="1680" xr:uid="{00000000-0005-0000-0000-00008F060000}"/>
    <cellStyle name="メモ 18" xfId="1681" xr:uid="{00000000-0005-0000-0000-000090060000}"/>
    <cellStyle name="メモ 19" xfId="1682" xr:uid="{00000000-0005-0000-0000-000091060000}"/>
    <cellStyle name="メモ 2" xfId="1683" xr:uid="{00000000-0005-0000-0000-000092060000}"/>
    <cellStyle name="メモ 20" xfId="1684" xr:uid="{00000000-0005-0000-0000-000093060000}"/>
    <cellStyle name="メモ 21" xfId="1685" xr:uid="{00000000-0005-0000-0000-000094060000}"/>
    <cellStyle name="メモ 22" xfId="1686" xr:uid="{00000000-0005-0000-0000-000095060000}"/>
    <cellStyle name="メモ 23" xfId="1687" xr:uid="{00000000-0005-0000-0000-000096060000}"/>
    <cellStyle name="メモ 24" xfId="1688" xr:uid="{00000000-0005-0000-0000-000097060000}"/>
    <cellStyle name="メモ 25" xfId="1689" xr:uid="{00000000-0005-0000-0000-000098060000}"/>
    <cellStyle name="メモ 26" xfId="1690" xr:uid="{00000000-0005-0000-0000-000099060000}"/>
    <cellStyle name="メモ 27" xfId="1691" xr:uid="{00000000-0005-0000-0000-00009A060000}"/>
    <cellStyle name="メモ 28" xfId="1692" xr:uid="{00000000-0005-0000-0000-00009B060000}"/>
    <cellStyle name="メモ 29" xfId="1693" xr:uid="{00000000-0005-0000-0000-00009C060000}"/>
    <cellStyle name="メモ 3" xfId="1694" xr:uid="{00000000-0005-0000-0000-00009D060000}"/>
    <cellStyle name="メモ 30" xfId="1695" xr:uid="{00000000-0005-0000-0000-00009E060000}"/>
    <cellStyle name="メモ 31" xfId="1696" xr:uid="{00000000-0005-0000-0000-00009F060000}"/>
    <cellStyle name="メモ 32" xfId="1697" xr:uid="{00000000-0005-0000-0000-0000A0060000}"/>
    <cellStyle name="メモ 33" xfId="1698" xr:uid="{00000000-0005-0000-0000-0000A1060000}"/>
    <cellStyle name="メモ 34" xfId="1699" xr:uid="{00000000-0005-0000-0000-0000A2060000}"/>
    <cellStyle name="メモ 35" xfId="1700" xr:uid="{00000000-0005-0000-0000-0000A3060000}"/>
    <cellStyle name="メモ 36" xfId="1701" xr:uid="{00000000-0005-0000-0000-0000A4060000}"/>
    <cellStyle name="メモ 37" xfId="1702" xr:uid="{00000000-0005-0000-0000-0000A5060000}"/>
    <cellStyle name="メモ 38" xfId="1703" xr:uid="{00000000-0005-0000-0000-0000A6060000}"/>
    <cellStyle name="メモ 39" xfId="1704" xr:uid="{00000000-0005-0000-0000-0000A7060000}"/>
    <cellStyle name="メモ 4" xfId="1705" xr:uid="{00000000-0005-0000-0000-0000A8060000}"/>
    <cellStyle name="メモ 40" xfId="1706" xr:uid="{00000000-0005-0000-0000-0000A9060000}"/>
    <cellStyle name="メモ 41" xfId="1707" xr:uid="{00000000-0005-0000-0000-0000AA060000}"/>
    <cellStyle name="メモ 42" xfId="1708" xr:uid="{00000000-0005-0000-0000-0000AB060000}"/>
    <cellStyle name="メモ 43" xfId="1709" xr:uid="{00000000-0005-0000-0000-0000AC060000}"/>
    <cellStyle name="メモ 44" xfId="1710" xr:uid="{00000000-0005-0000-0000-0000AD060000}"/>
    <cellStyle name="メモ 45" xfId="1711" xr:uid="{00000000-0005-0000-0000-0000AE060000}"/>
    <cellStyle name="メモ 46" xfId="1712" xr:uid="{00000000-0005-0000-0000-0000AF060000}"/>
    <cellStyle name="メモ 47" xfId="1713" xr:uid="{00000000-0005-0000-0000-0000B0060000}"/>
    <cellStyle name="メモ 48" xfId="1714" xr:uid="{00000000-0005-0000-0000-0000B1060000}"/>
    <cellStyle name="メモ 49" xfId="1715" xr:uid="{00000000-0005-0000-0000-0000B2060000}"/>
    <cellStyle name="メモ 5" xfId="1716" xr:uid="{00000000-0005-0000-0000-0000B3060000}"/>
    <cellStyle name="メモ 50" xfId="1717" xr:uid="{00000000-0005-0000-0000-0000B4060000}"/>
    <cellStyle name="メモ 51" xfId="1718" xr:uid="{00000000-0005-0000-0000-0000B5060000}"/>
    <cellStyle name="メモ 52" xfId="1719" xr:uid="{00000000-0005-0000-0000-0000B6060000}"/>
    <cellStyle name="メモ 53" xfId="1720" xr:uid="{00000000-0005-0000-0000-0000B7060000}"/>
    <cellStyle name="メモ 54" xfId="1721" xr:uid="{00000000-0005-0000-0000-0000B8060000}"/>
    <cellStyle name="メモ 55" xfId="1722" xr:uid="{00000000-0005-0000-0000-0000B9060000}"/>
    <cellStyle name="メモ 56" xfId="1723" xr:uid="{00000000-0005-0000-0000-0000BA060000}"/>
    <cellStyle name="メモ 57" xfId="1724" xr:uid="{00000000-0005-0000-0000-0000BB060000}"/>
    <cellStyle name="メモ 58" xfId="1725" xr:uid="{00000000-0005-0000-0000-0000BC060000}"/>
    <cellStyle name="メモ 59" xfId="1726" xr:uid="{00000000-0005-0000-0000-0000BD060000}"/>
    <cellStyle name="メモ 6" xfId="1727" xr:uid="{00000000-0005-0000-0000-0000BE060000}"/>
    <cellStyle name="メモ 60" xfId="1728" xr:uid="{00000000-0005-0000-0000-0000BF060000}"/>
    <cellStyle name="メモ 61" xfId="1729" xr:uid="{00000000-0005-0000-0000-0000C0060000}"/>
    <cellStyle name="メモ 62" xfId="1730" xr:uid="{00000000-0005-0000-0000-0000C1060000}"/>
    <cellStyle name="メモ 7" xfId="1731" xr:uid="{00000000-0005-0000-0000-0000C2060000}"/>
    <cellStyle name="メモ 8" xfId="1732" xr:uid="{00000000-0005-0000-0000-0000C3060000}"/>
    <cellStyle name="メモ 9" xfId="1733" xr:uid="{00000000-0005-0000-0000-0000C4060000}"/>
    <cellStyle name="リンク セル 10" xfId="1734" xr:uid="{00000000-0005-0000-0000-0000C5060000}"/>
    <cellStyle name="リンク セル 11" xfId="1735" xr:uid="{00000000-0005-0000-0000-0000C6060000}"/>
    <cellStyle name="リンク セル 12" xfId="1736" xr:uid="{00000000-0005-0000-0000-0000C7060000}"/>
    <cellStyle name="リンク セル 13" xfId="1737" xr:uid="{00000000-0005-0000-0000-0000C8060000}"/>
    <cellStyle name="リンク セル 14" xfId="1738" xr:uid="{00000000-0005-0000-0000-0000C9060000}"/>
    <cellStyle name="リンク セル 15" xfId="1739" xr:uid="{00000000-0005-0000-0000-0000CA060000}"/>
    <cellStyle name="リンク セル 16" xfId="1740" xr:uid="{00000000-0005-0000-0000-0000CB060000}"/>
    <cellStyle name="リンク セル 17" xfId="1741" xr:uid="{00000000-0005-0000-0000-0000CC060000}"/>
    <cellStyle name="リンク セル 18" xfId="1742" xr:uid="{00000000-0005-0000-0000-0000CD060000}"/>
    <cellStyle name="リンク セル 19" xfId="1743" xr:uid="{00000000-0005-0000-0000-0000CE060000}"/>
    <cellStyle name="リンク セル 2" xfId="1744" xr:uid="{00000000-0005-0000-0000-0000CF060000}"/>
    <cellStyle name="リンク セル 20" xfId="1745" xr:uid="{00000000-0005-0000-0000-0000D0060000}"/>
    <cellStyle name="リンク セル 21" xfId="1746" xr:uid="{00000000-0005-0000-0000-0000D1060000}"/>
    <cellStyle name="リンク セル 22" xfId="1747" xr:uid="{00000000-0005-0000-0000-0000D2060000}"/>
    <cellStyle name="リンク セル 23" xfId="1748" xr:uid="{00000000-0005-0000-0000-0000D3060000}"/>
    <cellStyle name="リンク セル 24" xfId="1749" xr:uid="{00000000-0005-0000-0000-0000D4060000}"/>
    <cellStyle name="リンク セル 25" xfId="1750" xr:uid="{00000000-0005-0000-0000-0000D5060000}"/>
    <cellStyle name="リンク セル 26" xfId="1751" xr:uid="{00000000-0005-0000-0000-0000D6060000}"/>
    <cellStyle name="リンク セル 27" xfId="1752" xr:uid="{00000000-0005-0000-0000-0000D7060000}"/>
    <cellStyle name="リンク セル 28" xfId="1753" xr:uid="{00000000-0005-0000-0000-0000D8060000}"/>
    <cellStyle name="リンク セル 29" xfId="1754" xr:uid="{00000000-0005-0000-0000-0000D9060000}"/>
    <cellStyle name="リンク セル 3" xfId="1755" xr:uid="{00000000-0005-0000-0000-0000DA060000}"/>
    <cellStyle name="リンク セル 30" xfId="1756" xr:uid="{00000000-0005-0000-0000-0000DB060000}"/>
    <cellStyle name="リンク セル 31" xfId="1757" xr:uid="{00000000-0005-0000-0000-0000DC060000}"/>
    <cellStyle name="リンク セル 32" xfId="1758" xr:uid="{00000000-0005-0000-0000-0000DD060000}"/>
    <cellStyle name="リンク セル 33" xfId="1759" xr:uid="{00000000-0005-0000-0000-0000DE060000}"/>
    <cellStyle name="リンク セル 34" xfId="1760" xr:uid="{00000000-0005-0000-0000-0000DF060000}"/>
    <cellStyle name="リンク セル 35" xfId="1761" xr:uid="{00000000-0005-0000-0000-0000E0060000}"/>
    <cellStyle name="リンク セル 36" xfId="1762" xr:uid="{00000000-0005-0000-0000-0000E1060000}"/>
    <cellStyle name="リンク セル 37" xfId="1763" xr:uid="{00000000-0005-0000-0000-0000E2060000}"/>
    <cellStyle name="リンク セル 38" xfId="1764" xr:uid="{00000000-0005-0000-0000-0000E3060000}"/>
    <cellStyle name="リンク セル 39" xfId="1765" xr:uid="{00000000-0005-0000-0000-0000E4060000}"/>
    <cellStyle name="リンク セル 4" xfId="1766" xr:uid="{00000000-0005-0000-0000-0000E5060000}"/>
    <cellStyle name="リンク セル 40" xfId="1767" xr:uid="{00000000-0005-0000-0000-0000E6060000}"/>
    <cellStyle name="リンク セル 41" xfId="1768" xr:uid="{00000000-0005-0000-0000-0000E7060000}"/>
    <cellStyle name="リンク セル 42" xfId="1769" xr:uid="{00000000-0005-0000-0000-0000E8060000}"/>
    <cellStyle name="リンク セル 43" xfId="1770" xr:uid="{00000000-0005-0000-0000-0000E9060000}"/>
    <cellStyle name="リンク セル 44" xfId="1771" xr:uid="{00000000-0005-0000-0000-0000EA060000}"/>
    <cellStyle name="リンク セル 45" xfId="1772" xr:uid="{00000000-0005-0000-0000-0000EB060000}"/>
    <cellStyle name="リンク セル 46" xfId="1773" xr:uid="{00000000-0005-0000-0000-0000EC060000}"/>
    <cellStyle name="リンク セル 47" xfId="1774" xr:uid="{00000000-0005-0000-0000-0000ED060000}"/>
    <cellStyle name="リンク セル 48" xfId="1775" xr:uid="{00000000-0005-0000-0000-0000EE060000}"/>
    <cellStyle name="リンク セル 49" xfId="1776" xr:uid="{00000000-0005-0000-0000-0000EF060000}"/>
    <cellStyle name="リンク セル 5" xfId="1777" xr:uid="{00000000-0005-0000-0000-0000F0060000}"/>
    <cellStyle name="リンク セル 50" xfId="1778" xr:uid="{00000000-0005-0000-0000-0000F1060000}"/>
    <cellStyle name="リンク セル 51" xfId="1779" xr:uid="{00000000-0005-0000-0000-0000F2060000}"/>
    <cellStyle name="リンク セル 52" xfId="1780" xr:uid="{00000000-0005-0000-0000-0000F3060000}"/>
    <cellStyle name="リンク セル 53" xfId="1781" xr:uid="{00000000-0005-0000-0000-0000F4060000}"/>
    <cellStyle name="リンク セル 54" xfId="1782" xr:uid="{00000000-0005-0000-0000-0000F5060000}"/>
    <cellStyle name="リンク セル 55" xfId="1783" xr:uid="{00000000-0005-0000-0000-0000F6060000}"/>
    <cellStyle name="リンク セル 56" xfId="1784" xr:uid="{00000000-0005-0000-0000-0000F7060000}"/>
    <cellStyle name="リンク セル 57" xfId="1785" xr:uid="{00000000-0005-0000-0000-0000F8060000}"/>
    <cellStyle name="リンク セル 58" xfId="1786" xr:uid="{00000000-0005-0000-0000-0000F9060000}"/>
    <cellStyle name="リンク セル 59" xfId="1787" xr:uid="{00000000-0005-0000-0000-0000FA060000}"/>
    <cellStyle name="リンク セル 6" xfId="1788" xr:uid="{00000000-0005-0000-0000-0000FB060000}"/>
    <cellStyle name="リンク セル 60" xfId="1789" xr:uid="{00000000-0005-0000-0000-0000FC060000}"/>
    <cellStyle name="リンク セル 61" xfId="1790" xr:uid="{00000000-0005-0000-0000-0000FD060000}"/>
    <cellStyle name="リンク セル 62" xfId="1791" xr:uid="{00000000-0005-0000-0000-0000FE060000}"/>
    <cellStyle name="リンク セル 7" xfId="1792" xr:uid="{00000000-0005-0000-0000-0000FF060000}"/>
    <cellStyle name="リンク セル 8" xfId="1793" xr:uid="{00000000-0005-0000-0000-000000070000}"/>
    <cellStyle name="リンク セル 9" xfId="1794" xr:uid="{00000000-0005-0000-0000-000001070000}"/>
    <cellStyle name="悪い 10" xfId="1795" xr:uid="{00000000-0005-0000-0000-000002070000}"/>
    <cellStyle name="悪い 11" xfId="1796" xr:uid="{00000000-0005-0000-0000-000003070000}"/>
    <cellStyle name="悪い 12" xfId="1797" xr:uid="{00000000-0005-0000-0000-000004070000}"/>
    <cellStyle name="悪い 13" xfId="1798" xr:uid="{00000000-0005-0000-0000-000005070000}"/>
    <cellStyle name="悪い 14" xfId="1799" xr:uid="{00000000-0005-0000-0000-000006070000}"/>
    <cellStyle name="悪い 15" xfId="1800" xr:uid="{00000000-0005-0000-0000-000007070000}"/>
    <cellStyle name="悪い 16" xfId="1801" xr:uid="{00000000-0005-0000-0000-000008070000}"/>
    <cellStyle name="悪い 17" xfId="1802" xr:uid="{00000000-0005-0000-0000-000009070000}"/>
    <cellStyle name="悪い 18" xfId="1803" xr:uid="{00000000-0005-0000-0000-00000A070000}"/>
    <cellStyle name="悪い 19" xfId="1804" xr:uid="{00000000-0005-0000-0000-00000B070000}"/>
    <cellStyle name="悪い 2" xfId="1805" xr:uid="{00000000-0005-0000-0000-00000C070000}"/>
    <cellStyle name="悪い 20" xfId="1806" xr:uid="{00000000-0005-0000-0000-00000D070000}"/>
    <cellStyle name="悪い 21" xfId="1807" xr:uid="{00000000-0005-0000-0000-00000E070000}"/>
    <cellStyle name="悪い 22" xfId="1808" xr:uid="{00000000-0005-0000-0000-00000F070000}"/>
    <cellStyle name="悪い 23" xfId="1809" xr:uid="{00000000-0005-0000-0000-000010070000}"/>
    <cellStyle name="悪い 24" xfId="1810" xr:uid="{00000000-0005-0000-0000-000011070000}"/>
    <cellStyle name="悪い 25" xfId="1811" xr:uid="{00000000-0005-0000-0000-000012070000}"/>
    <cellStyle name="悪い 26" xfId="1812" xr:uid="{00000000-0005-0000-0000-000013070000}"/>
    <cellStyle name="悪い 27" xfId="1813" xr:uid="{00000000-0005-0000-0000-000014070000}"/>
    <cellStyle name="悪い 28" xfId="1814" xr:uid="{00000000-0005-0000-0000-000015070000}"/>
    <cellStyle name="悪い 29" xfId="1815" xr:uid="{00000000-0005-0000-0000-000016070000}"/>
    <cellStyle name="悪い 3" xfId="1816" xr:uid="{00000000-0005-0000-0000-000017070000}"/>
    <cellStyle name="悪い 30" xfId="1817" xr:uid="{00000000-0005-0000-0000-000018070000}"/>
    <cellStyle name="悪い 31" xfId="1818" xr:uid="{00000000-0005-0000-0000-000019070000}"/>
    <cellStyle name="悪い 32" xfId="1819" xr:uid="{00000000-0005-0000-0000-00001A070000}"/>
    <cellStyle name="悪い 33" xfId="1820" xr:uid="{00000000-0005-0000-0000-00001B070000}"/>
    <cellStyle name="悪い 34" xfId="1821" xr:uid="{00000000-0005-0000-0000-00001C070000}"/>
    <cellStyle name="悪い 35" xfId="1822" xr:uid="{00000000-0005-0000-0000-00001D070000}"/>
    <cellStyle name="悪い 36" xfId="1823" xr:uid="{00000000-0005-0000-0000-00001E070000}"/>
    <cellStyle name="悪い 37" xfId="1824" xr:uid="{00000000-0005-0000-0000-00001F070000}"/>
    <cellStyle name="悪い 38" xfId="1825" xr:uid="{00000000-0005-0000-0000-000020070000}"/>
    <cellStyle name="悪い 39" xfId="1826" xr:uid="{00000000-0005-0000-0000-000021070000}"/>
    <cellStyle name="悪い 4" xfId="1827" xr:uid="{00000000-0005-0000-0000-000022070000}"/>
    <cellStyle name="悪い 40" xfId="1828" xr:uid="{00000000-0005-0000-0000-000023070000}"/>
    <cellStyle name="悪い 41" xfId="1829" xr:uid="{00000000-0005-0000-0000-000024070000}"/>
    <cellStyle name="悪い 42" xfId="1830" xr:uid="{00000000-0005-0000-0000-000025070000}"/>
    <cellStyle name="悪い 43" xfId="1831" xr:uid="{00000000-0005-0000-0000-000026070000}"/>
    <cellStyle name="悪い 44" xfId="1832" xr:uid="{00000000-0005-0000-0000-000027070000}"/>
    <cellStyle name="悪い 45" xfId="1833" xr:uid="{00000000-0005-0000-0000-000028070000}"/>
    <cellStyle name="悪い 46" xfId="1834" xr:uid="{00000000-0005-0000-0000-000029070000}"/>
    <cellStyle name="悪い 47" xfId="1835" xr:uid="{00000000-0005-0000-0000-00002A070000}"/>
    <cellStyle name="悪い 48" xfId="1836" xr:uid="{00000000-0005-0000-0000-00002B070000}"/>
    <cellStyle name="悪い 49" xfId="1837" xr:uid="{00000000-0005-0000-0000-00002C070000}"/>
    <cellStyle name="悪い 5" xfId="1838" xr:uid="{00000000-0005-0000-0000-00002D070000}"/>
    <cellStyle name="悪い 50" xfId="1839" xr:uid="{00000000-0005-0000-0000-00002E070000}"/>
    <cellStyle name="悪い 51" xfId="1840" xr:uid="{00000000-0005-0000-0000-00002F070000}"/>
    <cellStyle name="悪い 52" xfId="1841" xr:uid="{00000000-0005-0000-0000-000030070000}"/>
    <cellStyle name="悪い 53" xfId="1842" xr:uid="{00000000-0005-0000-0000-000031070000}"/>
    <cellStyle name="悪い 54" xfId="1843" xr:uid="{00000000-0005-0000-0000-000032070000}"/>
    <cellStyle name="悪い 55" xfId="1844" xr:uid="{00000000-0005-0000-0000-000033070000}"/>
    <cellStyle name="悪い 56" xfId="1845" xr:uid="{00000000-0005-0000-0000-000034070000}"/>
    <cellStyle name="悪い 57" xfId="1846" xr:uid="{00000000-0005-0000-0000-000035070000}"/>
    <cellStyle name="悪い 58" xfId="1847" xr:uid="{00000000-0005-0000-0000-000036070000}"/>
    <cellStyle name="悪い 59" xfId="1848" xr:uid="{00000000-0005-0000-0000-000037070000}"/>
    <cellStyle name="悪い 6" xfId="1849" xr:uid="{00000000-0005-0000-0000-000038070000}"/>
    <cellStyle name="悪い 60" xfId="1850" xr:uid="{00000000-0005-0000-0000-000039070000}"/>
    <cellStyle name="悪い 61" xfId="1851" xr:uid="{00000000-0005-0000-0000-00003A070000}"/>
    <cellStyle name="悪い 62" xfId="1852" xr:uid="{00000000-0005-0000-0000-00003B070000}"/>
    <cellStyle name="悪い 7" xfId="1853" xr:uid="{00000000-0005-0000-0000-00003C070000}"/>
    <cellStyle name="悪い 8" xfId="1854" xr:uid="{00000000-0005-0000-0000-00003D070000}"/>
    <cellStyle name="悪い 9" xfId="1855" xr:uid="{00000000-0005-0000-0000-00003E070000}"/>
    <cellStyle name="計算 10" xfId="1856" xr:uid="{00000000-0005-0000-0000-00003F070000}"/>
    <cellStyle name="計算 11" xfId="1857" xr:uid="{00000000-0005-0000-0000-000040070000}"/>
    <cellStyle name="計算 12" xfId="1858" xr:uid="{00000000-0005-0000-0000-000041070000}"/>
    <cellStyle name="計算 13" xfId="1859" xr:uid="{00000000-0005-0000-0000-000042070000}"/>
    <cellStyle name="計算 14" xfId="1860" xr:uid="{00000000-0005-0000-0000-000043070000}"/>
    <cellStyle name="計算 15" xfId="1861" xr:uid="{00000000-0005-0000-0000-000044070000}"/>
    <cellStyle name="計算 16" xfId="1862" xr:uid="{00000000-0005-0000-0000-000045070000}"/>
    <cellStyle name="計算 17" xfId="1863" xr:uid="{00000000-0005-0000-0000-000046070000}"/>
    <cellStyle name="計算 18" xfId="1864" xr:uid="{00000000-0005-0000-0000-000047070000}"/>
    <cellStyle name="計算 19" xfId="1865" xr:uid="{00000000-0005-0000-0000-000048070000}"/>
    <cellStyle name="計算 2" xfId="1866" xr:uid="{00000000-0005-0000-0000-000049070000}"/>
    <cellStyle name="計算 20" xfId="1867" xr:uid="{00000000-0005-0000-0000-00004A070000}"/>
    <cellStyle name="計算 21" xfId="1868" xr:uid="{00000000-0005-0000-0000-00004B070000}"/>
    <cellStyle name="計算 22" xfId="1869" xr:uid="{00000000-0005-0000-0000-00004C070000}"/>
    <cellStyle name="計算 23" xfId="1870" xr:uid="{00000000-0005-0000-0000-00004D070000}"/>
    <cellStyle name="計算 24" xfId="1871" xr:uid="{00000000-0005-0000-0000-00004E070000}"/>
    <cellStyle name="計算 25" xfId="1872" xr:uid="{00000000-0005-0000-0000-00004F070000}"/>
    <cellStyle name="計算 26" xfId="1873" xr:uid="{00000000-0005-0000-0000-000050070000}"/>
    <cellStyle name="計算 27" xfId="1874" xr:uid="{00000000-0005-0000-0000-000051070000}"/>
    <cellStyle name="計算 28" xfId="1875" xr:uid="{00000000-0005-0000-0000-000052070000}"/>
    <cellStyle name="計算 29" xfId="1876" xr:uid="{00000000-0005-0000-0000-000053070000}"/>
    <cellStyle name="計算 3" xfId="1877" xr:uid="{00000000-0005-0000-0000-000054070000}"/>
    <cellStyle name="計算 30" xfId="1878" xr:uid="{00000000-0005-0000-0000-000055070000}"/>
    <cellStyle name="計算 31" xfId="1879" xr:uid="{00000000-0005-0000-0000-000056070000}"/>
    <cellStyle name="計算 32" xfId="1880" xr:uid="{00000000-0005-0000-0000-000057070000}"/>
    <cellStyle name="計算 33" xfId="1881" xr:uid="{00000000-0005-0000-0000-000058070000}"/>
    <cellStyle name="計算 34" xfId="1882" xr:uid="{00000000-0005-0000-0000-000059070000}"/>
    <cellStyle name="計算 35" xfId="1883" xr:uid="{00000000-0005-0000-0000-00005A070000}"/>
    <cellStyle name="計算 36" xfId="1884" xr:uid="{00000000-0005-0000-0000-00005B070000}"/>
    <cellStyle name="計算 37" xfId="1885" xr:uid="{00000000-0005-0000-0000-00005C070000}"/>
    <cellStyle name="計算 38" xfId="1886" xr:uid="{00000000-0005-0000-0000-00005D070000}"/>
    <cellStyle name="計算 39" xfId="1887" xr:uid="{00000000-0005-0000-0000-00005E070000}"/>
    <cellStyle name="計算 4" xfId="1888" xr:uid="{00000000-0005-0000-0000-00005F070000}"/>
    <cellStyle name="計算 40" xfId="1889" xr:uid="{00000000-0005-0000-0000-000060070000}"/>
    <cellStyle name="計算 41" xfId="1890" xr:uid="{00000000-0005-0000-0000-000061070000}"/>
    <cellStyle name="計算 42" xfId="1891" xr:uid="{00000000-0005-0000-0000-000062070000}"/>
    <cellStyle name="計算 43" xfId="1892" xr:uid="{00000000-0005-0000-0000-000063070000}"/>
    <cellStyle name="計算 44" xfId="1893" xr:uid="{00000000-0005-0000-0000-000064070000}"/>
    <cellStyle name="計算 45" xfId="1894" xr:uid="{00000000-0005-0000-0000-000065070000}"/>
    <cellStyle name="計算 46" xfId="1895" xr:uid="{00000000-0005-0000-0000-000066070000}"/>
    <cellStyle name="計算 47" xfId="1896" xr:uid="{00000000-0005-0000-0000-000067070000}"/>
    <cellStyle name="計算 48" xfId="1897" xr:uid="{00000000-0005-0000-0000-000068070000}"/>
    <cellStyle name="計算 49" xfId="1898" xr:uid="{00000000-0005-0000-0000-000069070000}"/>
    <cellStyle name="計算 5" xfId="1899" xr:uid="{00000000-0005-0000-0000-00006A070000}"/>
    <cellStyle name="計算 50" xfId="1900" xr:uid="{00000000-0005-0000-0000-00006B070000}"/>
    <cellStyle name="計算 51" xfId="1901" xr:uid="{00000000-0005-0000-0000-00006C070000}"/>
    <cellStyle name="計算 52" xfId="1902" xr:uid="{00000000-0005-0000-0000-00006D070000}"/>
    <cellStyle name="計算 53" xfId="1903" xr:uid="{00000000-0005-0000-0000-00006E070000}"/>
    <cellStyle name="計算 54" xfId="1904" xr:uid="{00000000-0005-0000-0000-00006F070000}"/>
    <cellStyle name="計算 55" xfId="1905" xr:uid="{00000000-0005-0000-0000-000070070000}"/>
    <cellStyle name="計算 56" xfId="1906" xr:uid="{00000000-0005-0000-0000-000071070000}"/>
    <cellStyle name="計算 57" xfId="1907" xr:uid="{00000000-0005-0000-0000-000072070000}"/>
    <cellStyle name="計算 58" xfId="1908" xr:uid="{00000000-0005-0000-0000-000073070000}"/>
    <cellStyle name="計算 59" xfId="1909" xr:uid="{00000000-0005-0000-0000-000074070000}"/>
    <cellStyle name="計算 6" xfId="1910" xr:uid="{00000000-0005-0000-0000-000075070000}"/>
    <cellStyle name="計算 60" xfId="1911" xr:uid="{00000000-0005-0000-0000-000076070000}"/>
    <cellStyle name="計算 61" xfId="1912" xr:uid="{00000000-0005-0000-0000-000077070000}"/>
    <cellStyle name="計算 62" xfId="1913" xr:uid="{00000000-0005-0000-0000-000078070000}"/>
    <cellStyle name="計算 7" xfId="1914" xr:uid="{00000000-0005-0000-0000-000079070000}"/>
    <cellStyle name="計算 8" xfId="1915" xr:uid="{00000000-0005-0000-0000-00007A070000}"/>
    <cellStyle name="計算 9" xfId="1916" xr:uid="{00000000-0005-0000-0000-00007B070000}"/>
    <cellStyle name="警告文 10" xfId="1917" xr:uid="{00000000-0005-0000-0000-00007C070000}"/>
    <cellStyle name="警告文 11" xfId="1918" xr:uid="{00000000-0005-0000-0000-00007D070000}"/>
    <cellStyle name="警告文 12" xfId="1919" xr:uid="{00000000-0005-0000-0000-00007E070000}"/>
    <cellStyle name="警告文 13" xfId="1920" xr:uid="{00000000-0005-0000-0000-00007F070000}"/>
    <cellStyle name="警告文 14" xfId="1921" xr:uid="{00000000-0005-0000-0000-000080070000}"/>
    <cellStyle name="警告文 15" xfId="1922" xr:uid="{00000000-0005-0000-0000-000081070000}"/>
    <cellStyle name="警告文 16" xfId="1923" xr:uid="{00000000-0005-0000-0000-000082070000}"/>
    <cellStyle name="警告文 17" xfId="1924" xr:uid="{00000000-0005-0000-0000-000083070000}"/>
    <cellStyle name="警告文 18" xfId="1925" xr:uid="{00000000-0005-0000-0000-000084070000}"/>
    <cellStyle name="警告文 19" xfId="1926" xr:uid="{00000000-0005-0000-0000-000085070000}"/>
    <cellStyle name="警告文 2" xfId="1927" xr:uid="{00000000-0005-0000-0000-000086070000}"/>
    <cellStyle name="警告文 20" xfId="1928" xr:uid="{00000000-0005-0000-0000-000087070000}"/>
    <cellStyle name="警告文 21" xfId="1929" xr:uid="{00000000-0005-0000-0000-000088070000}"/>
    <cellStyle name="警告文 22" xfId="1930" xr:uid="{00000000-0005-0000-0000-000089070000}"/>
    <cellStyle name="警告文 23" xfId="1931" xr:uid="{00000000-0005-0000-0000-00008A070000}"/>
    <cellStyle name="警告文 24" xfId="1932" xr:uid="{00000000-0005-0000-0000-00008B070000}"/>
    <cellStyle name="警告文 25" xfId="1933" xr:uid="{00000000-0005-0000-0000-00008C070000}"/>
    <cellStyle name="警告文 26" xfId="1934" xr:uid="{00000000-0005-0000-0000-00008D070000}"/>
    <cellStyle name="警告文 27" xfId="1935" xr:uid="{00000000-0005-0000-0000-00008E070000}"/>
    <cellStyle name="警告文 28" xfId="1936" xr:uid="{00000000-0005-0000-0000-00008F070000}"/>
    <cellStyle name="警告文 29" xfId="1937" xr:uid="{00000000-0005-0000-0000-000090070000}"/>
    <cellStyle name="警告文 3" xfId="1938" xr:uid="{00000000-0005-0000-0000-000091070000}"/>
    <cellStyle name="警告文 30" xfId="1939" xr:uid="{00000000-0005-0000-0000-000092070000}"/>
    <cellStyle name="警告文 31" xfId="1940" xr:uid="{00000000-0005-0000-0000-000093070000}"/>
    <cellStyle name="警告文 32" xfId="1941" xr:uid="{00000000-0005-0000-0000-000094070000}"/>
    <cellStyle name="警告文 33" xfId="1942" xr:uid="{00000000-0005-0000-0000-000095070000}"/>
    <cellStyle name="警告文 34" xfId="1943" xr:uid="{00000000-0005-0000-0000-000096070000}"/>
    <cellStyle name="警告文 35" xfId="1944" xr:uid="{00000000-0005-0000-0000-000097070000}"/>
    <cellStyle name="警告文 36" xfId="1945" xr:uid="{00000000-0005-0000-0000-000098070000}"/>
    <cellStyle name="警告文 37" xfId="1946" xr:uid="{00000000-0005-0000-0000-000099070000}"/>
    <cellStyle name="警告文 38" xfId="1947" xr:uid="{00000000-0005-0000-0000-00009A070000}"/>
    <cellStyle name="警告文 39" xfId="1948" xr:uid="{00000000-0005-0000-0000-00009B070000}"/>
    <cellStyle name="警告文 4" xfId="1949" xr:uid="{00000000-0005-0000-0000-00009C070000}"/>
    <cellStyle name="警告文 40" xfId="1950" xr:uid="{00000000-0005-0000-0000-00009D070000}"/>
    <cellStyle name="警告文 41" xfId="1951" xr:uid="{00000000-0005-0000-0000-00009E070000}"/>
    <cellStyle name="警告文 42" xfId="1952" xr:uid="{00000000-0005-0000-0000-00009F070000}"/>
    <cellStyle name="警告文 43" xfId="1953" xr:uid="{00000000-0005-0000-0000-0000A0070000}"/>
    <cellStyle name="警告文 44" xfId="1954" xr:uid="{00000000-0005-0000-0000-0000A1070000}"/>
    <cellStyle name="警告文 45" xfId="1955" xr:uid="{00000000-0005-0000-0000-0000A2070000}"/>
    <cellStyle name="警告文 46" xfId="1956" xr:uid="{00000000-0005-0000-0000-0000A3070000}"/>
    <cellStyle name="警告文 47" xfId="1957" xr:uid="{00000000-0005-0000-0000-0000A4070000}"/>
    <cellStyle name="警告文 48" xfId="1958" xr:uid="{00000000-0005-0000-0000-0000A5070000}"/>
    <cellStyle name="警告文 49" xfId="1959" xr:uid="{00000000-0005-0000-0000-0000A6070000}"/>
    <cellStyle name="警告文 5" xfId="1960" xr:uid="{00000000-0005-0000-0000-0000A7070000}"/>
    <cellStyle name="警告文 50" xfId="1961" xr:uid="{00000000-0005-0000-0000-0000A8070000}"/>
    <cellStyle name="警告文 51" xfId="1962" xr:uid="{00000000-0005-0000-0000-0000A9070000}"/>
    <cellStyle name="警告文 52" xfId="1963" xr:uid="{00000000-0005-0000-0000-0000AA070000}"/>
    <cellStyle name="警告文 53" xfId="1964" xr:uid="{00000000-0005-0000-0000-0000AB070000}"/>
    <cellStyle name="警告文 54" xfId="1965" xr:uid="{00000000-0005-0000-0000-0000AC070000}"/>
    <cellStyle name="警告文 55" xfId="1966" xr:uid="{00000000-0005-0000-0000-0000AD070000}"/>
    <cellStyle name="警告文 56" xfId="1967" xr:uid="{00000000-0005-0000-0000-0000AE070000}"/>
    <cellStyle name="警告文 57" xfId="1968" xr:uid="{00000000-0005-0000-0000-0000AF070000}"/>
    <cellStyle name="警告文 58" xfId="1969" xr:uid="{00000000-0005-0000-0000-0000B0070000}"/>
    <cellStyle name="警告文 59" xfId="1970" xr:uid="{00000000-0005-0000-0000-0000B1070000}"/>
    <cellStyle name="警告文 6" xfId="1971" xr:uid="{00000000-0005-0000-0000-0000B2070000}"/>
    <cellStyle name="警告文 60" xfId="1972" xr:uid="{00000000-0005-0000-0000-0000B3070000}"/>
    <cellStyle name="警告文 61" xfId="1973" xr:uid="{00000000-0005-0000-0000-0000B4070000}"/>
    <cellStyle name="警告文 62" xfId="1974" xr:uid="{00000000-0005-0000-0000-0000B5070000}"/>
    <cellStyle name="警告文 7" xfId="1975" xr:uid="{00000000-0005-0000-0000-0000B6070000}"/>
    <cellStyle name="警告文 8" xfId="1976" xr:uid="{00000000-0005-0000-0000-0000B7070000}"/>
    <cellStyle name="警告文 9" xfId="1977" xr:uid="{00000000-0005-0000-0000-0000B8070000}"/>
    <cellStyle name="見出し 1 10" xfId="1978" xr:uid="{00000000-0005-0000-0000-0000B9070000}"/>
    <cellStyle name="見出し 1 11" xfId="1979" xr:uid="{00000000-0005-0000-0000-0000BA070000}"/>
    <cellStyle name="見出し 1 12" xfId="1980" xr:uid="{00000000-0005-0000-0000-0000BB070000}"/>
    <cellStyle name="見出し 1 13" xfId="1981" xr:uid="{00000000-0005-0000-0000-0000BC070000}"/>
    <cellStyle name="見出し 1 14" xfId="1982" xr:uid="{00000000-0005-0000-0000-0000BD070000}"/>
    <cellStyle name="見出し 1 15" xfId="1983" xr:uid="{00000000-0005-0000-0000-0000BE070000}"/>
    <cellStyle name="見出し 1 16" xfId="1984" xr:uid="{00000000-0005-0000-0000-0000BF070000}"/>
    <cellStyle name="見出し 1 17" xfId="1985" xr:uid="{00000000-0005-0000-0000-0000C0070000}"/>
    <cellStyle name="見出し 1 18" xfId="1986" xr:uid="{00000000-0005-0000-0000-0000C1070000}"/>
    <cellStyle name="見出し 1 19" xfId="1987" xr:uid="{00000000-0005-0000-0000-0000C2070000}"/>
    <cellStyle name="見出し 1 2" xfId="1988" xr:uid="{00000000-0005-0000-0000-0000C3070000}"/>
    <cellStyle name="見出し 1 20" xfId="1989" xr:uid="{00000000-0005-0000-0000-0000C4070000}"/>
    <cellStyle name="見出し 1 21" xfId="1990" xr:uid="{00000000-0005-0000-0000-0000C5070000}"/>
    <cellStyle name="見出し 1 22" xfId="1991" xr:uid="{00000000-0005-0000-0000-0000C6070000}"/>
    <cellStyle name="見出し 1 23" xfId="1992" xr:uid="{00000000-0005-0000-0000-0000C7070000}"/>
    <cellStyle name="見出し 1 24" xfId="1993" xr:uid="{00000000-0005-0000-0000-0000C8070000}"/>
    <cellStyle name="見出し 1 25" xfId="1994" xr:uid="{00000000-0005-0000-0000-0000C9070000}"/>
    <cellStyle name="見出し 1 26" xfId="1995" xr:uid="{00000000-0005-0000-0000-0000CA070000}"/>
    <cellStyle name="見出し 1 27" xfId="1996" xr:uid="{00000000-0005-0000-0000-0000CB070000}"/>
    <cellStyle name="見出し 1 28" xfId="1997" xr:uid="{00000000-0005-0000-0000-0000CC070000}"/>
    <cellStyle name="見出し 1 29" xfId="1998" xr:uid="{00000000-0005-0000-0000-0000CD070000}"/>
    <cellStyle name="見出し 1 3" xfId="1999" xr:uid="{00000000-0005-0000-0000-0000CE070000}"/>
    <cellStyle name="見出し 1 30" xfId="2000" xr:uid="{00000000-0005-0000-0000-0000CF070000}"/>
    <cellStyle name="見出し 1 31" xfId="2001" xr:uid="{00000000-0005-0000-0000-0000D0070000}"/>
    <cellStyle name="見出し 1 32" xfId="2002" xr:uid="{00000000-0005-0000-0000-0000D1070000}"/>
    <cellStyle name="見出し 1 33" xfId="2003" xr:uid="{00000000-0005-0000-0000-0000D2070000}"/>
    <cellStyle name="見出し 1 34" xfId="2004" xr:uid="{00000000-0005-0000-0000-0000D3070000}"/>
    <cellStyle name="見出し 1 35" xfId="2005" xr:uid="{00000000-0005-0000-0000-0000D4070000}"/>
    <cellStyle name="見出し 1 36" xfId="2006" xr:uid="{00000000-0005-0000-0000-0000D5070000}"/>
    <cellStyle name="見出し 1 37" xfId="2007" xr:uid="{00000000-0005-0000-0000-0000D6070000}"/>
    <cellStyle name="見出し 1 38" xfId="2008" xr:uid="{00000000-0005-0000-0000-0000D7070000}"/>
    <cellStyle name="見出し 1 39" xfId="2009" xr:uid="{00000000-0005-0000-0000-0000D8070000}"/>
    <cellStyle name="見出し 1 4" xfId="2010" xr:uid="{00000000-0005-0000-0000-0000D9070000}"/>
    <cellStyle name="見出し 1 40" xfId="2011" xr:uid="{00000000-0005-0000-0000-0000DA070000}"/>
    <cellStyle name="見出し 1 41" xfId="2012" xr:uid="{00000000-0005-0000-0000-0000DB070000}"/>
    <cellStyle name="見出し 1 42" xfId="2013" xr:uid="{00000000-0005-0000-0000-0000DC070000}"/>
    <cellStyle name="見出し 1 43" xfId="2014" xr:uid="{00000000-0005-0000-0000-0000DD070000}"/>
    <cellStyle name="見出し 1 44" xfId="2015" xr:uid="{00000000-0005-0000-0000-0000DE070000}"/>
    <cellStyle name="見出し 1 45" xfId="2016" xr:uid="{00000000-0005-0000-0000-0000DF070000}"/>
    <cellStyle name="見出し 1 46" xfId="2017" xr:uid="{00000000-0005-0000-0000-0000E0070000}"/>
    <cellStyle name="見出し 1 47" xfId="2018" xr:uid="{00000000-0005-0000-0000-0000E1070000}"/>
    <cellStyle name="見出し 1 48" xfId="2019" xr:uid="{00000000-0005-0000-0000-0000E2070000}"/>
    <cellStyle name="見出し 1 49" xfId="2020" xr:uid="{00000000-0005-0000-0000-0000E3070000}"/>
    <cellStyle name="見出し 1 5" xfId="2021" xr:uid="{00000000-0005-0000-0000-0000E4070000}"/>
    <cellStyle name="見出し 1 50" xfId="2022" xr:uid="{00000000-0005-0000-0000-0000E5070000}"/>
    <cellStyle name="見出し 1 51" xfId="2023" xr:uid="{00000000-0005-0000-0000-0000E6070000}"/>
    <cellStyle name="見出し 1 52" xfId="2024" xr:uid="{00000000-0005-0000-0000-0000E7070000}"/>
    <cellStyle name="見出し 1 53" xfId="2025" xr:uid="{00000000-0005-0000-0000-0000E8070000}"/>
    <cellStyle name="見出し 1 54" xfId="2026" xr:uid="{00000000-0005-0000-0000-0000E9070000}"/>
    <cellStyle name="見出し 1 55" xfId="2027" xr:uid="{00000000-0005-0000-0000-0000EA070000}"/>
    <cellStyle name="見出し 1 56" xfId="2028" xr:uid="{00000000-0005-0000-0000-0000EB070000}"/>
    <cellStyle name="見出し 1 57" xfId="2029" xr:uid="{00000000-0005-0000-0000-0000EC070000}"/>
    <cellStyle name="見出し 1 58" xfId="2030" xr:uid="{00000000-0005-0000-0000-0000ED070000}"/>
    <cellStyle name="見出し 1 59" xfId="2031" xr:uid="{00000000-0005-0000-0000-0000EE070000}"/>
    <cellStyle name="見出し 1 6" xfId="2032" xr:uid="{00000000-0005-0000-0000-0000EF070000}"/>
    <cellStyle name="見出し 1 60" xfId="2033" xr:uid="{00000000-0005-0000-0000-0000F0070000}"/>
    <cellStyle name="見出し 1 61" xfId="2034" xr:uid="{00000000-0005-0000-0000-0000F1070000}"/>
    <cellStyle name="見出し 1 62" xfId="2035" xr:uid="{00000000-0005-0000-0000-0000F2070000}"/>
    <cellStyle name="見出し 1 7" xfId="2036" xr:uid="{00000000-0005-0000-0000-0000F3070000}"/>
    <cellStyle name="見出し 1 8" xfId="2037" xr:uid="{00000000-0005-0000-0000-0000F4070000}"/>
    <cellStyle name="見出し 1 9" xfId="2038" xr:uid="{00000000-0005-0000-0000-0000F5070000}"/>
    <cellStyle name="見出し 2 10" xfId="2039" xr:uid="{00000000-0005-0000-0000-0000F6070000}"/>
    <cellStyle name="見出し 2 11" xfId="2040" xr:uid="{00000000-0005-0000-0000-0000F7070000}"/>
    <cellStyle name="見出し 2 12" xfId="2041" xr:uid="{00000000-0005-0000-0000-0000F8070000}"/>
    <cellStyle name="見出し 2 13" xfId="2042" xr:uid="{00000000-0005-0000-0000-0000F9070000}"/>
    <cellStyle name="見出し 2 14" xfId="2043" xr:uid="{00000000-0005-0000-0000-0000FA070000}"/>
    <cellStyle name="見出し 2 15" xfId="2044" xr:uid="{00000000-0005-0000-0000-0000FB070000}"/>
    <cellStyle name="見出し 2 16" xfId="2045" xr:uid="{00000000-0005-0000-0000-0000FC070000}"/>
    <cellStyle name="見出し 2 17" xfId="2046" xr:uid="{00000000-0005-0000-0000-0000FD070000}"/>
    <cellStyle name="見出し 2 18" xfId="2047" xr:uid="{00000000-0005-0000-0000-0000FE070000}"/>
    <cellStyle name="見出し 2 19" xfId="2048" xr:uid="{00000000-0005-0000-0000-0000FF070000}"/>
    <cellStyle name="見出し 2 2" xfId="2049" xr:uid="{00000000-0005-0000-0000-000000080000}"/>
    <cellStyle name="見出し 2 20" xfId="2050" xr:uid="{00000000-0005-0000-0000-000001080000}"/>
    <cellStyle name="見出し 2 21" xfId="2051" xr:uid="{00000000-0005-0000-0000-000002080000}"/>
    <cellStyle name="見出し 2 22" xfId="2052" xr:uid="{00000000-0005-0000-0000-000003080000}"/>
    <cellStyle name="見出し 2 23" xfId="2053" xr:uid="{00000000-0005-0000-0000-000004080000}"/>
    <cellStyle name="見出し 2 24" xfId="2054" xr:uid="{00000000-0005-0000-0000-000005080000}"/>
    <cellStyle name="見出し 2 25" xfId="2055" xr:uid="{00000000-0005-0000-0000-000006080000}"/>
    <cellStyle name="見出し 2 26" xfId="2056" xr:uid="{00000000-0005-0000-0000-000007080000}"/>
    <cellStyle name="見出し 2 27" xfId="2057" xr:uid="{00000000-0005-0000-0000-000008080000}"/>
    <cellStyle name="見出し 2 28" xfId="2058" xr:uid="{00000000-0005-0000-0000-000009080000}"/>
    <cellStyle name="見出し 2 29" xfId="2059" xr:uid="{00000000-0005-0000-0000-00000A080000}"/>
    <cellStyle name="見出し 2 3" xfId="2060" xr:uid="{00000000-0005-0000-0000-00000B080000}"/>
    <cellStyle name="見出し 2 30" xfId="2061" xr:uid="{00000000-0005-0000-0000-00000C080000}"/>
    <cellStyle name="見出し 2 31" xfId="2062" xr:uid="{00000000-0005-0000-0000-00000D080000}"/>
    <cellStyle name="見出し 2 32" xfId="2063" xr:uid="{00000000-0005-0000-0000-00000E080000}"/>
    <cellStyle name="見出し 2 33" xfId="2064" xr:uid="{00000000-0005-0000-0000-00000F080000}"/>
    <cellStyle name="見出し 2 34" xfId="2065" xr:uid="{00000000-0005-0000-0000-000010080000}"/>
    <cellStyle name="見出し 2 35" xfId="2066" xr:uid="{00000000-0005-0000-0000-000011080000}"/>
    <cellStyle name="見出し 2 36" xfId="2067" xr:uid="{00000000-0005-0000-0000-000012080000}"/>
    <cellStyle name="見出し 2 37" xfId="2068" xr:uid="{00000000-0005-0000-0000-000013080000}"/>
    <cellStyle name="見出し 2 38" xfId="2069" xr:uid="{00000000-0005-0000-0000-000014080000}"/>
    <cellStyle name="見出し 2 39" xfId="2070" xr:uid="{00000000-0005-0000-0000-000015080000}"/>
    <cellStyle name="見出し 2 4" xfId="2071" xr:uid="{00000000-0005-0000-0000-000016080000}"/>
    <cellStyle name="見出し 2 40" xfId="2072" xr:uid="{00000000-0005-0000-0000-000017080000}"/>
    <cellStyle name="見出し 2 41" xfId="2073" xr:uid="{00000000-0005-0000-0000-000018080000}"/>
    <cellStyle name="見出し 2 42" xfId="2074" xr:uid="{00000000-0005-0000-0000-000019080000}"/>
    <cellStyle name="見出し 2 43" xfId="2075" xr:uid="{00000000-0005-0000-0000-00001A080000}"/>
    <cellStyle name="見出し 2 44" xfId="2076" xr:uid="{00000000-0005-0000-0000-00001B080000}"/>
    <cellStyle name="見出し 2 45" xfId="2077" xr:uid="{00000000-0005-0000-0000-00001C080000}"/>
    <cellStyle name="見出し 2 46" xfId="2078" xr:uid="{00000000-0005-0000-0000-00001D080000}"/>
    <cellStyle name="見出し 2 47" xfId="2079" xr:uid="{00000000-0005-0000-0000-00001E080000}"/>
    <cellStyle name="見出し 2 48" xfId="2080" xr:uid="{00000000-0005-0000-0000-00001F080000}"/>
    <cellStyle name="見出し 2 49" xfId="2081" xr:uid="{00000000-0005-0000-0000-000020080000}"/>
    <cellStyle name="見出し 2 5" xfId="2082" xr:uid="{00000000-0005-0000-0000-000021080000}"/>
    <cellStyle name="見出し 2 50" xfId="2083" xr:uid="{00000000-0005-0000-0000-000022080000}"/>
    <cellStyle name="見出し 2 51" xfId="2084" xr:uid="{00000000-0005-0000-0000-000023080000}"/>
    <cellStyle name="見出し 2 52" xfId="2085" xr:uid="{00000000-0005-0000-0000-000024080000}"/>
    <cellStyle name="見出し 2 53" xfId="2086" xr:uid="{00000000-0005-0000-0000-000025080000}"/>
    <cellStyle name="見出し 2 54" xfId="2087" xr:uid="{00000000-0005-0000-0000-000026080000}"/>
    <cellStyle name="見出し 2 55" xfId="2088" xr:uid="{00000000-0005-0000-0000-000027080000}"/>
    <cellStyle name="見出し 2 56" xfId="2089" xr:uid="{00000000-0005-0000-0000-000028080000}"/>
    <cellStyle name="見出し 2 57" xfId="2090" xr:uid="{00000000-0005-0000-0000-000029080000}"/>
    <cellStyle name="見出し 2 58" xfId="2091" xr:uid="{00000000-0005-0000-0000-00002A080000}"/>
    <cellStyle name="見出し 2 59" xfId="2092" xr:uid="{00000000-0005-0000-0000-00002B080000}"/>
    <cellStyle name="見出し 2 6" xfId="2093" xr:uid="{00000000-0005-0000-0000-00002C080000}"/>
    <cellStyle name="見出し 2 60" xfId="2094" xr:uid="{00000000-0005-0000-0000-00002D080000}"/>
    <cellStyle name="見出し 2 61" xfId="2095" xr:uid="{00000000-0005-0000-0000-00002E080000}"/>
    <cellStyle name="見出し 2 62" xfId="2096" xr:uid="{00000000-0005-0000-0000-00002F080000}"/>
    <cellStyle name="見出し 2 7" xfId="2097" xr:uid="{00000000-0005-0000-0000-000030080000}"/>
    <cellStyle name="見出し 2 8" xfId="2098" xr:uid="{00000000-0005-0000-0000-000031080000}"/>
    <cellStyle name="見出し 2 9" xfId="2099" xr:uid="{00000000-0005-0000-0000-000032080000}"/>
    <cellStyle name="見出し 3 10" xfId="2100" xr:uid="{00000000-0005-0000-0000-000033080000}"/>
    <cellStyle name="見出し 3 11" xfId="2101" xr:uid="{00000000-0005-0000-0000-000034080000}"/>
    <cellStyle name="見出し 3 12" xfId="2102" xr:uid="{00000000-0005-0000-0000-000035080000}"/>
    <cellStyle name="見出し 3 13" xfId="2103" xr:uid="{00000000-0005-0000-0000-000036080000}"/>
    <cellStyle name="見出し 3 14" xfId="2104" xr:uid="{00000000-0005-0000-0000-000037080000}"/>
    <cellStyle name="見出し 3 15" xfId="2105" xr:uid="{00000000-0005-0000-0000-000038080000}"/>
    <cellStyle name="見出し 3 16" xfId="2106" xr:uid="{00000000-0005-0000-0000-000039080000}"/>
    <cellStyle name="見出し 3 17" xfId="2107" xr:uid="{00000000-0005-0000-0000-00003A080000}"/>
    <cellStyle name="見出し 3 18" xfId="2108" xr:uid="{00000000-0005-0000-0000-00003B080000}"/>
    <cellStyle name="見出し 3 19" xfId="2109" xr:uid="{00000000-0005-0000-0000-00003C080000}"/>
    <cellStyle name="見出し 3 2" xfId="2110" xr:uid="{00000000-0005-0000-0000-00003D080000}"/>
    <cellStyle name="見出し 3 20" xfId="2111" xr:uid="{00000000-0005-0000-0000-00003E080000}"/>
    <cellStyle name="見出し 3 21" xfId="2112" xr:uid="{00000000-0005-0000-0000-00003F080000}"/>
    <cellStyle name="見出し 3 22" xfId="2113" xr:uid="{00000000-0005-0000-0000-000040080000}"/>
    <cellStyle name="見出し 3 23" xfId="2114" xr:uid="{00000000-0005-0000-0000-000041080000}"/>
    <cellStyle name="見出し 3 24" xfId="2115" xr:uid="{00000000-0005-0000-0000-000042080000}"/>
    <cellStyle name="見出し 3 25" xfId="2116" xr:uid="{00000000-0005-0000-0000-000043080000}"/>
    <cellStyle name="見出し 3 26" xfId="2117" xr:uid="{00000000-0005-0000-0000-000044080000}"/>
    <cellStyle name="見出し 3 27" xfId="2118" xr:uid="{00000000-0005-0000-0000-000045080000}"/>
    <cellStyle name="見出し 3 28" xfId="2119" xr:uid="{00000000-0005-0000-0000-000046080000}"/>
    <cellStyle name="見出し 3 29" xfId="2120" xr:uid="{00000000-0005-0000-0000-000047080000}"/>
    <cellStyle name="見出し 3 3" xfId="2121" xr:uid="{00000000-0005-0000-0000-000048080000}"/>
    <cellStyle name="見出し 3 30" xfId="2122" xr:uid="{00000000-0005-0000-0000-000049080000}"/>
    <cellStyle name="見出し 3 31" xfId="2123" xr:uid="{00000000-0005-0000-0000-00004A080000}"/>
    <cellStyle name="見出し 3 32" xfId="2124" xr:uid="{00000000-0005-0000-0000-00004B080000}"/>
    <cellStyle name="見出し 3 33" xfId="2125" xr:uid="{00000000-0005-0000-0000-00004C080000}"/>
    <cellStyle name="見出し 3 34" xfId="2126" xr:uid="{00000000-0005-0000-0000-00004D080000}"/>
    <cellStyle name="見出し 3 35" xfId="2127" xr:uid="{00000000-0005-0000-0000-00004E080000}"/>
    <cellStyle name="見出し 3 36" xfId="2128" xr:uid="{00000000-0005-0000-0000-00004F080000}"/>
    <cellStyle name="見出し 3 37" xfId="2129" xr:uid="{00000000-0005-0000-0000-000050080000}"/>
    <cellStyle name="見出し 3 38" xfId="2130" xr:uid="{00000000-0005-0000-0000-000051080000}"/>
    <cellStyle name="見出し 3 39" xfId="2131" xr:uid="{00000000-0005-0000-0000-000052080000}"/>
    <cellStyle name="見出し 3 4" xfId="2132" xr:uid="{00000000-0005-0000-0000-000053080000}"/>
    <cellStyle name="見出し 3 40" xfId="2133" xr:uid="{00000000-0005-0000-0000-000054080000}"/>
    <cellStyle name="見出し 3 41" xfId="2134" xr:uid="{00000000-0005-0000-0000-000055080000}"/>
    <cellStyle name="見出し 3 42" xfId="2135" xr:uid="{00000000-0005-0000-0000-000056080000}"/>
    <cellStyle name="見出し 3 43" xfId="2136" xr:uid="{00000000-0005-0000-0000-000057080000}"/>
    <cellStyle name="見出し 3 44" xfId="2137" xr:uid="{00000000-0005-0000-0000-000058080000}"/>
    <cellStyle name="見出し 3 45" xfId="2138" xr:uid="{00000000-0005-0000-0000-000059080000}"/>
    <cellStyle name="見出し 3 46" xfId="2139" xr:uid="{00000000-0005-0000-0000-00005A080000}"/>
    <cellStyle name="見出し 3 47" xfId="2140" xr:uid="{00000000-0005-0000-0000-00005B080000}"/>
    <cellStyle name="見出し 3 48" xfId="2141" xr:uid="{00000000-0005-0000-0000-00005C080000}"/>
    <cellStyle name="見出し 3 49" xfId="2142" xr:uid="{00000000-0005-0000-0000-00005D080000}"/>
    <cellStyle name="見出し 3 5" xfId="2143" xr:uid="{00000000-0005-0000-0000-00005E080000}"/>
    <cellStyle name="見出し 3 50" xfId="2144" xr:uid="{00000000-0005-0000-0000-00005F080000}"/>
    <cellStyle name="見出し 3 51" xfId="2145" xr:uid="{00000000-0005-0000-0000-000060080000}"/>
    <cellStyle name="見出し 3 52" xfId="2146" xr:uid="{00000000-0005-0000-0000-000061080000}"/>
    <cellStyle name="見出し 3 53" xfId="2147" xr:uid="{00000000-0005-0000-0000-000062080000}"/>
    <cellStyle name="見出し 3 54" xfId="2148" xr:uid="{00000000-0005-0000-0000-000063080000}"/>
    <cellStyle name="見出し 3 55" xfId="2149" xr:uid="{00000000-0005-0000-0000-000064080000}"/>
    <cellStyle name="見出し 3 56" xfId="2150" xr:uid="{00000000-0005-0000-0000-000065080000}"/>
    <cellStyle name="見出し 3 57" xfId="2151" xr:uid="{00000000-0005-0000-0000-000066080000}"/>
    <cellStyle name="見出し 3 58" xfId="2152" xr:uid="{00000000-0005-0000-0000-000067080000}"/>
    <cellStyle name="見出し 3 59" xfId="2153" xr:uid="{00000000-0005-0000-0000-000068080000}"/>
    <cellStyle name="見出し 3 6" xfId="2154" xr:uid="{00000000-0005-0000-0000-000069080000}"/>
    <cellStyle name="見出し 3 60" xfId="2155" xr:uid="{00000000-0005-0000-0000-00006A080000}"/>
    <cellStyle name="見出し 3 61" xfId="2156" xr:uid="{00000000-0005-0000-0000-00006B080000}"/>
    <cellStyle name="見出し 3 62" xfId="2157" xr:uid="{00000000-0005-0000-0000-00006C080000}"/>
    <cellStyle name="見出し 3 7" xfId="2158" xr:uid="{00000000-0005-0000-0000-00006D080000}"/>
    <cellStyle name="見出し 3 8" xfId="2159" xr:uid="{00000000-0005-0000-0000-00006E080000}"/>
    <cellStyle name="見出し 3 9" xfId="2160" xr:uid="{00000000-0005-0000-0000-00006F080000}"/>
    <cellStyle name="見出し 4 10" xfId="2161" xr:uid="{00000000-0005-0000-0000-000070080000}"/>
    <cellStyle name="見出し 4 11" xfId="2162" xr:uid="{00000000-0005-0000-0000-000071080000}"/>
    <cellStyle name="見出し 4 12" xfId="2163" xr:uid="{00000000-0005-0000-0000-000072080000}"/>
    <cellStyle name="見出し 4 13" xfId="2164" xr:uid="{00000000-0005-0000-0000-000073080000}"/>
    <cellStyle name="見出し 4 14" xfId="2165" xr:uid="{00000000-0005-0000-0000-000074080000}"/>
    <cellStyle name="見出し 4 15" xfId="2166" xr:uid="{00000000-0005-0000-0000-000075080000}"/>
    <cellStyle name="見出し 4 16" xfId="2167" xr:uid="{00000000-0005-0000-0000-000076080000}"/>
    <cellStyle name="見出し 4 17" xfId="2168" xr:uid="{00000000-0005-0000-0000-000077080000}"/>
    <cellStyle name="見出し 4 18" xfId="2169" xr:uid="{00000000-0005-0000-0000-000078080000}"/>
    <cellStyle name="見出し 4 19" xfId="2170" xr:uid="{00000000-0005-0000-0000-000079080000}"/>
    <cellStyle name="見出し 4 2" xfId="2171" xr:uid="{00000000-0005-0000-0000-00007A080000}"/>
    <cellStyle name="見出し 4 20" xfId="2172" xr:uid="{00000000-0005-0000-0000-00007B080000}"/>
    <cellStyle name="見出し 4 21" xfId="2173" xr:uid="{00000000-0005-0000-0000-00007C080000}"/>
    <cellStyle name="見出し 4 22" xfId="2174" xr:uid="{00000000-0005-0000-0000-00007D080000}"/>
    <cellStyle name="見出し 4 23" xfId="2175" xr:uid="{00000000-0005-0000-0000-00007E080000}"/>
    <cellStyle name="見出し 4 24" xfId="2176" xr:uid="{00000000-0005-0000-0000-00007F080000}"/>
    <cellStyle name="見出し 4 25" xfId="2177" xr:uid="{00000000-0005-0000-0000-000080080000}"/>
    <cellStyle name="見出し 4 26" xfId="2178" xr:uid="{00000000-0005-0000-0000-000081080000}"/>
    <cellStyle name="見出し 4 27" xfId="2179" xr:uid="{00000000-0005-0000-0000-000082080000}"/>
    <cellStyle name="見出し 4 28" xfId="2180" xr:uid="{00000000-0005-0000-0000-000083080000}"/>
    <cellStyle name="見出し 4 29" xfId="2181" xr:uid="{00000000-0005-0000-0000-000084080000}"/>
    <cellStyle name="見出し 4 3" xfId="2182" xr:uid="{00000000-0005-0000-0000-000085080000}"/>
    <cellStyle name="見出し 4 30" xfId="2183" xr:uid="{00000000-0005-0000-0000-000086080000}"/>
    <cellStyle name="見出し 4 31" xfId="2184" xr:uid="{00000000-0005-0000-0000-000087080000}"/>
    <cellStyle name="見出し 4 32" xfId="2185" xr:uid="{00000000-0005-0000-0000-000088080000}"/>
    <cellStyle name="見出し 4 33" xfId="2186" xr:uid="{00000000-0005-0000-0000-000089080000}"/>
    <cellStyle name="見出し 4 34" xfId="2187" xr:uid="{00000000-0005-0000-0000-00008A080000}"/>
    <cellStyle name="見出し 4 35" xfId="2188" xr:uid="{00000000-0005-0000-0000-00008B080000}"/>
    <cellStyle name="見出し 4 36" xfId="2189" xr:uid="{00000000-0005-0000-0000-00008C080000}"/>
    <cellStyle name="見出し 4 37" xfId="2190" xr:uid="{00000000-0005-0000-0000-00008D080000}"/>
    <cellStyle name="見出し 4 38" xfId="2191" xr:uid="{00000000-0005-0000-0000-00008E080000}"/>
    <cellStyle name="見出し 4 39" xfId="2192" xr:uid="{00000000-0005-0000-0000-00008F080000}"/>
    <cellStyle name="見出し 4 4" xfId="2193" xr:uid="{00000000-0005-0000-0000-000090080000}"/>
    <cellStyle name="見出し 4 40" xfId="2194" xr:uid="{00000000-0005-0000-0000-000091080000}"/>
    <cellStyle name="見出し 4 41" xfId="2195" xr:uid="{00000000-0005-0000-0000-000092080000}"/>
    <cellStyle name="見出し 4 42" xfId="2196" xr:uid="{00000000-0005-0000-0000-000093080000}"/>
    <cellStyle name="見出し 4 43" xfId="2197" xr:uid="{00000000-0005-0000-0000-000094080000}"/>
    <cellStyle name="見出し 4 44" xfId="2198" xr:uid="{00000000-0005-0000-0000-000095080000}"/>
    <cellStyle name="見出し 4 45" xfId="2199" xr:uid="{00000000-0005-0000-0000-000096080000}"/>
    <cellStyle name="見出し 4 46" xfId="2200" xr:uid="{00000000-0005-0000-0000-000097080000}"/>
    <cellStyle name="見出し 4 47" xfId="2201" xr:uid="{00000000-0005-0000-0000-000098080000}"/>
    <cellStyle name="見出し 4 48" xfId="2202" xr:uid="{00000000-0005-0000-0000-000099080000}"/>
    <cellStyle name="見出し 4 49" xfId="2203" xr:uid="{00000000-0005-0000-0000-00009A080000}"/>
    <cellStyle name="見出し 4 5" xfId="2204" xr:uid="{00000000-0005-0000-0000-00009B080000}"/>
    <cellStyle name="見出し 4 50" xfId="2205" xr:uid="{00000000-0005-0000-0000-00009C080000}"/>
    <cellStyle name="見出し 4 51" xfId="2206" xr:uid="{00000000-0005-0000-0000-00009D080000}"/>
    <cellStyle name="見出し 4 52" xfId="2207" xr:uid="{00000000-0005-0000-0000-00009E080000}"/>
    <cellStyle name="見出し 4 53" xfId="2208" xr:uid="{00000000-0005-0000-0000-00009F080000}"/>
    <cellStyle name="見出し 4 54" xfId="2209" xr:uid="{00000000-0005-0000-0000-0000A0080000}"/>
    <cellStyle name="見出し 4 55" xfId="2210" xr:uid="{00000000-0005-0000-0000-0000A1080000}"/>
    <cellStyle name="見出し 4 56" xfId="2211" xr:uid="{00000000-0005-0000-0000-0000A2080000}"/>
    <cellStyle name="見出し 4 57" xfId="2212" xr:uid="{00000000-0005-0000-0000-0000A3080000}"/>
    <cellStyle name="見出し 4 58" xfId="2213" xr:uid="{00000000-0005-0000-0000-0000A4080000}"/>
    <cellStyle name="見出し 4 59" xfId="2214" xr:uid="{00000000-0005-0000-0000-0000A5080000}"/>
    <cellStyle name="見出し 4 6" xfId="2215" xr:uid="{00000000-0005-0000-0000-0000A6080000}"/>
    <cellStyle name="見出し 4 60" xfId="2216" xr:uid="{00000000-0005-0000-0000-0000A7080000}"/>
    <cellStyle name="見出し 4 61" xfId="2217" xr:uid="{00000000-0005-0000-0000-0000A8080000}"/>
    <cellStyle name="見出し 4 62" xfId="2218" xr:uid="{00000000-0005-0000-0000-0000A9080000}"/>
    <cellStyle name="見出し 4 7" xfId="2219" xr:uid="{00000000-0005-0000-0000-0000AA080000}"/>
    <cellStyle name="見出し 4 8" xfId="2220" xr:uid="{00000000-0005-0000-0000-0000AB080000}"/>
    <cellStyle name="見出し 4 9" xfId="2221" xr:uid="{00000000-0005-0000-0000-0000AC080000}"/>
    <cellStyle name="集計 10" xfId="2222" xr:uid="{00000000-0005-0000-0000-0000AD080000}"/>
    <cellStyle name="集計 11" xfId="2223" xr:uid="{00000000-0005-0000-0000-0000AE080000}"/>
    <cellStyle name="集計 12" xfId="2224" xr:uid="{00000000-0005-0000-0000-0000AF080000}"/>
    <cellStyle name="集計 13" xfId="2225" xr:uid="{00000000-0005-0000-0000-0000B0080000}"/>
    <cellStyle name="集計 14" xfId="2226" xr:uid="{00000000-0005-0000-0000-0000B1080000}"/>
    <cellStyle name="集計 15" xfId="2227" xr:uid="{00000000-0005-0000-0000-0000B2080000}"/>
    <cellStyle name="集計 16" xfId="2228" xr:uid="{00000000-0005-0000-0000-0000B3080000}"/>
    <cellStyle name="集計 17" xfId="2229" xr:uid="{00000000-0005-0000-0000-0000B4080000}"/>
    <cellStyle name="集計 18" xfId="2230" xr:uid="{00000000-0005-0000-0000-0000B5080000}"/>
    <cellStyle name="集計 19" xfId="2231" xr:uid="{00000000-0005-0000-0000-0000B6080000}"/>
    <cellStyle name="集計 2" xfId="2232" xr:uid="{00000000-0005-0000-0000-0000B7080000}"/>
    <cellStyle name="集計 20" xfId="2233" xr:uid="{00000000-0005-0000-0000-0000B8080000}"/>
    <cellStyle name="集計 21" xfId="2234" xr:uid="{00000000-0005-0000-0000-0000B9080000}"/>
    <cellStyle name="集計 22" xfId="2235" xr:uid="{00000000-0005-0000-0000-0000BA080000}"/>
    <cellStyle name="集計 23" xfId="2236" xr:uid="{00000000-0005-0000-0000-0000BB080000}"/>
    <cellStyle name="集計 24" xfId="2237" xr:uid="{00000000-0005-0000-0000-0000BC080000}"/>
    <cellStyle name="集計 25" xfId="2238" xr:uid="{00000000-0005-0000-0000-0000BD080000}"/>
    <cellStyle name="集計 26" xfId="2239" xr:uid="{00000000-0005-0000-0000-0000BE080000}"/>
    <cellStyle name="集計 27" xfId="2240" xr:uid="{00000000-0005-0000-0000-0000BF080000}"/>
    <cellStyle name="集計 28" xfId="2241" xr:uid="{00000000-0005-0000-0000-0000C0080000}"/>
    <cellStyle name="集計 29" xfId="2242" xr:uid="{00000000-0005-0000-0000-0000C1080000}"/>
    <cellStyle name="集計 3" xfId="2243" xr:uid="{00000000-0005-0000-0000-0000C2080000}"/>
    <cellStyle name="集計 30" xfId="2244" xr:uid="{00000000-0005-0000-0000-0000C3080000}"/>
    <cellStyle name="集計 31" xfId="2245" xr:uid="{00000000-0005-0000-0000-0000C4080000}"/>
    <cellStyle name="集計 32" xfId="2246" xr:uid="{00000000-0005-0000-0000-0000C5080000}"/>
    <cellStyle name="集計 33" xfId="2247" xr:uid="{00000000-0005-0000-0000-0000C6080000}"/>
    <cellStyle name="集計 34" xfId="2248" xr:uid="{00000000-0005-0000-0000-0000C7080000}"/>
    <cellStyle name="集計 35" xfId="2249" xr:uid="{00000000-0005-0000-0000-0000C8080000}"/>
    <cellStyle name="集計 36" xfId="2250" xr:uid="{00000000-0005-0000-0000-0000C9080000}"/>
    <cellStyle name="集計 37" xfId="2251" xr:uid="{00000000-0005-0000-0000-0000CA080000}"/>
    <cellStyle name="集計 38" xfId="2252" xr:uid="{00000000-0005-0000-0000-0000CB080000}"/>
    <cellStyle name="集計 39" xfId="2253" xr:uid="{00000000-0005-0000-0000-0000CC080000}"/>
    <cellStyle name="集計 4" xfId="2254" xr:uid="{00000000-0005-0000-0000-0000CD080000}"/>
    <cellStyle name="集計 40" xfId="2255" xr:uid="{00000000-0005-0000-0000-0000CE080000}"/>
    <cellStyle name="集計 41" xfId="2256" xr:uid="{00000000-0005-0000-0000-0000CF080000}"/>
    <cellStyle name="集計 42" xfId="2257" xr:uid="{00000000-0005-0000-0000-0000D0080000}"/>
    <cellStyle name="集計 43" xfId="2258" xr:uid="{00000000-0005-0000-0000-0000D1080000}"/>
    <cellStyle name="集計 44" xfId="2259" xr:uid="{00000000-0005-0000-0000-0000D2080000}"/>
    <cellStyle name="集計 45" xfId="2260" xr:uid="{00000000-0005-0000-0000-0000D3080000}"/>
    <cellStyle name="集計 46" xfId="2261" xr:uid="{00000000-0005-0000-0000-0000D4080000}"/>
    <cellStyle name="集計 47" xfId="2262" xr:uid="{00000000-0005-0000-0000-0000D5080000}"/>
    <cellStyle name="集計 48" xfId="2263" xr:uid="{00000000-0005-0000-0000-0000D6080000}"/>
    <cellStyle name="集計 49" xfId="2264" xr:uid="{00000000-0005-0000-0000-0000D7080000}"/>
    <cellStyle name="集計 5" xfId="2265" xr:uid="{00000000-0005-0000-0000-0000D8080000}"/>
    <cellStyle name="集計 50" xfId="2266" xr:uid="{00000000-0005-0000-0000-0000D9080000}"/>
    <cellStyle name="集計 51" xfId="2267" xr:uid="{00000000-0005-0000-0000-0000DA080000}"/>
    <cellStyle name="集計 52" xfId="2268" xr:uid="{00000000-0005-0000-0000-0000DB080000}"/>
    <cellStyle name="集計 53" xfId="2269" xr:uid="{00000000-0005-0000-0000-0000DC080000}"/>
    <cellStyle name="集計 54" xfId="2270" xr:uid="{00000000-0005-0000-0000-0000DD080000}"/>
    <cellStyle name="集計 55" xfId="2271" xr:uid="{00000000-0005-0000-0000-0000DE080000}"/>
    <cellStyle name="集計 56" xfId="2272" xr:uid="{00000000-0005-0000-0000-0000DF080000}"/>
    <cellStyle name="集計 57" xfId="2273" xr:uid="{00000000-0005-0000-0000-0000E0080000}"/>
    <cellStyle name="集計 58" xfId="2274" xr:uid="{00000000-0005-0000-0000-0000E1080000}"/>
    <cellStyle name="集計 59" xfId="2275" xr:uid="{00000000-0005-0000-0000-0000E2080000}"/>
    <cellStyle name="集計 6" xfId="2276" xr:uid="{00000000-0005-0000-0000-0000E3080000}"/>
    <cellStyle name="集計 60" xfId="2277" xr:uid="{00000000-0005-0000-0000-0000E4080000}"/>
    <cellStyle name="集計 61" xfId="2278" xr:uid="{00000000-0005-0000-0000-0000E5080000}"/>
    <cellStyle name="集計 62" xfId="2279" xr:uid="{00000000-0005-0000-0000-0000E6080000}"/>
    <cellStyle name="集計 7" xfId="2280" xr:uid="{00000000-0005-0000-0000-0000E7080000}"/>
    <cellStyle name="集計 8" xfId="2281" xr:uid="{00000000-0005-0000-0000-0000E8080000}"/>
    <cellStyle name="集計 9" xfId="2282" xr:uid="{00000000-0005-0000-0000-0000E9080000}"/>
    <cellStyle name="出力 10" xfId="2283" xr:uid="{00000000-0005-0000-0000-0000EA080000}"/>
    <cellStyle name="出力 11" xfId="2284" xr:uid="{00000000-0005-0000-0000-0000EB080000}"/>
    <cellStyle name="出力 12" xfId="2285" xr:uid="{00000000-0005-0000-0000-0000EC080000}"/>
    <cellStyle name="出力 13" xfId="2286" xr:uid="{00000000-0005-0000-0000-0000ED080000}"/>
    <cellStyle name="出力 14" xfId="2287" xr:uid="{00000000-0005-0000-0000-0000EE080000}"/>
    <cellStyle name="出力 15" xfId="2288" xr:uid="{00000000-0005-0000-0000-0000EF080000}"/>
    <cellStyle name="出力 16" xfId="2289" xr:uid="{00000000-0005-0000-0000-0000F0080000}"/>
    <cellStyle name="出力 17" xfId="2290" xr:uid="{00000000-0005-0000-0000-0000F1080000}"/>
    <cellStyle name="出力 18" xfId="2291" xr:uid="{00000000-0005-0000-0000-0000F2080000}"/>
    <cellStyle name="出力 19" xfId="2292" xr:uid="{00000000-0005-0000-0000-0000F3080000}"/>
    <cellStyle name="出力 2" xfId="2293" xr:uid="{00000000-0005-0000-0000-0000F4080000}"/>
    <cellStyle name="出力 20" xfId="2294" xr:uid="{00000000-0005-0000-0000-0000F5080000}"/>
    <cellStyle name="出力 21" xfId="2295" xr:uid="{00000000-0005-0000-0000-0000F6080000}"/>
    <cellStyle name="出力 22" xfId="2296" xr:uid="{00000000-0005-0000-0000-0000F7080000}"/>
    <cellStyle name="出力 23" xfId="2297" xr:uid="{00000000-0005-0000-0000-0000F8080000}"/>
    <cellStyle name="出力 24" xfId="2298" xr:uid="{00000000-0005-0000-0000-0000F9080000}"/>
    <cellStyle name="出力 25" xfId="2299" xr:uid="{00000000-0005-0000-0000-0000FA080000}"/>
    <cellStyle name="出力 26" xfId="2300" xr:uid="{00000000-0005-0000-0000-0000FB080000}"/>
    <cellStyle name="出力 27" xfId="2301" xr:uid="{00000000-0005-0000-0000-0000FC080000}"/>
    <cellStyle name="出力 28" xfId="2302" xr:uid="{00000000-0005-0000-0000-0000FD080000}"/>
    <cellStyle name="出力 29" xfId="2303" xr:uid="{00000000-0005-0000-0000-0000FE080000}"/>
    <cellStyle name="出力 3" xfId="2304" xr:uid="{00000000-0005-0000-0000-0000FF080000}"/>
    <cellStyle name="出力 30" xfId="2305" xr:uid="{00000000-0005-0000-0000-000000090000}"/>
    <cellStyle name="出力 31" xfId="2306" xr:uid="{00000000-0005-0000-0000-000001090000}"/>
    <cellStyle name="出力 32" xfId="2307" xr:uid="{00000000-0005-0000-0000-000002090000}"/>
    <cellStyle name="出力 33" xfId="2308" xr:uid="{00000000-0005-0000-0000-000003090000}"/>
    <cellStyle name="出力 34" xfId="2309" xr:uid="{00000000-0005-0000-0000-000004090000}"/>
    <cellStyle name="出力 35" xfId="2310" xr:uid="{00000000-0005-0000-0000-000005090000}"/>
    <cellStyle name="出力 36" xfId="2311" xr:uid="{00000000-0005-0000-0000-000006090000}"/>
    <cellStyle name="出力 37" xfId="2312" xr:uid="{00000000-0005-0000-0000-000007090000}"/>
    <cellStyle name="出力 38" xfId="2313" xr:uid="{00000000-0005-0000-0000-000008090000}"/>
    <cellStyle name="出力 39" xfId="2314" xr:uid="{00000000-0005-0000-0000-000009090000}"/>
    <cellStyle name="出力 4" xfId="2315" xr:uid="{00000000-0005-0000-0000-00000A090000}"/>
    <cellStyle name="出力 40" xfId="2316" xr:uid="{00000000-0005-0000-0000-00000B090000}"/>
    <cellStyle name="出力 41" xfId="2317" xr:uid="{00000000-0005-0000-0000-00000C090000}"/>
    <cellStyle name="出力 42" xfId="2318" xr:uid="{00000000-0005-0000-0000-00000D090000}"/>
    <cellStyle name="出力 43" xfId="2319" xr:uid="{00000000-0005-0000-0000-00000E090000}"/>
    <cellStyle name="出力 44" xfId="2320" xr:uid="{00000000-0005-0000-0000-00000F090000}"/>
    <cellStyle name="出力 45" xfId="2321" xr:uid="{00000000-0005-0000-0000-000010090000}"/>
    <cellStyle name="出力 46" xfId="2322" xr:uid="{00000000-0005-0000-0000-000011090000}"/>
    <cellStyle name="出力 47" xfId="2323" xr:uid="{00000000-0005-0000-0000-000012090000}"/>
    <cellStyle name="出力 48" xfId="2324" xr:uid="{00000000-0005-0000-0000-000013090000}"/>
    <cellStyle name="出力 49" xfId="2325" xr:uid="{00000000-0005-0000-0000-000014090000}"/>
    <cellStyle name="出力 5" xfId="2326" xr:uid="{00000000-0005-0000-0000-000015090000}"/>
    <cellStyle name="出力 50" xfId="2327" xr:uid="{00000000-0005-0000-0000-000016090000}"/>
    <cellStyle name="出力 51" xfId="2328" xr:uid="{00000000-0005-0000-0000-000017090000}"/>
    <cellStyle name="出力 52" xfId="2329" xr:uid="{00000000-0005-0000-0000-000018090000}"/>
    <cellStyle name="出力 53" xfId="2330" xr:uid="{00000000-0005-0000-0000-000019090000}"/>
    <cellStyle name="出力 54" xfId="2331" xr:uid="{00000000-0005-0000-0000-00001A090000}"/>
    <cellStyle name="出力 55" xfId="2332" xr:uid="{00000000-0005-0000-0000-00001B090000}"/>
    <cellStyle name="出力 56" xfId="2333" xr:uid="{00000000-0005-0000-0000-00001C090000}"/>
    <cellStyle name="出力 57" xfId="2334" xr:uid="{00000000-0005-0000-0000-00001D090000}"/>
    <cellStyle name="出力 58" xfId="2335" xr:uid="{00000000-0005-0000-0000-00001E090000}"/>
    <cellStyle name="出力 59" xfId="2336" xr:uid="{00000000-0005-0000-0000-00001F090000}"/>
    <cellStyle name="出力 6" xfId="2337" xr:uid="{00000000-0005-0000-0000-000020090000}"/>
    <cellStyle name="出力 60" xfId="2338" xr:uid="{00000000-0005-0000-0000-000021090000}"/>
    <cellStyle name="出力 61" xfId="2339" xr:uid="{00000000-0005-0000-0000-000022090000}"/>
    <cellStyle name="出力 62" xfId="2340" xr:uid="{00000000-0005-0000-0000-000023090000}"/>
    <cellStyle name="出力 7" xfId="2341" xr:uid="{00000000-0005-0000-0000-000024090000}"/>
    <cellStyle name="出力 8" xfId="2342" xr:uid="{00000000-0005-0000-0000-000025090000}"/>
    <cellStyle name="出力 9" xfId="2343" xr:uid="{00000000-0005-0000-0000-000026090000}"/>
    <cellStyle name="説明文 10" xfId="2344" xr:uid="{00000000-0005-0000-0000-000027090000}"/>
    <cellStyle name="説明文 11" xfId="2345" xr:uid="{00000000-0005-0000-0000-000028090000}"/>
    <cellStyle name="説明文 12" xfId="2346" xr:uid="{00000000-0005-0000-0000-000029090000}"/>
    <cellStyle name="説明文 13" xfId="2347" xr:uid="{00000000-0005-0000-0000-00002A090000}"/>
    <cellStyle name="説明文 14" xfId="2348" xr:uid="{00000000-0005-0000-0000-00002B090000}"/>
    <cellStyle name="説明文 15" xfId="2349" xr:uid="{00000000-0005-0000-0000-00002C090000}"/>
    <cellStyle name="説明文 16" xfId="2350" xr:uid="{00000000-0005-0000-0000-00002D090000}"/>
    <cellStyle name="説明文 17" xfId="2351" xr:uid="{00000000-0005-0000-0000-00002E090000}"/>
    <cellStyle name="説明文 18" xfId="2352" xr:uid="{00000000-0005-0000-0000-00002F090000}"/>
    <cellStyle name="説明文 19" xfId="2353" xr:uid="{00000000-0005-0000-0000-000030090000}"/>
    <cellStyle name="説明文 2" xfId="2354" xr:uid="{00000000-0005-0000-0000-000031090000}"/>
    <cellStyle name="説明文 20" xfId="2355" xr:uid="{00000000-0005-0000-0000-000032090000}"/>
    <cellStyle name="説明文 21" xfId="2356" xr:uid="{00000000-0005-0000-0000-000033090000}"/>
    <cellStyle name="説明文 22" xfId="2357" xr:uid="{00000000-0005-0000-0000-000034090000}"/>
    <cellStyle name="説明文 23" xfId="2358" xr:uid="{00000000-0005-0000-0000-000035090000}"/>
    <cellStyle name="説明文 24" xfId="2359" xr:uid="{00000000-0005-0000-0000-000036090000}"/>
    <cellStyle name="説明文 25" xfId="2360" xr:uid="{00000000-0005-0000-0000-000037090000}"/>
    <cellStyle name="説明文 26" xfId="2361" xr:uid="{00000000-0005-0000-0000-000038090000}"/>
    <cellStyle name="説明文 27" xfId="2362" xr:uid="{00000000-0005-0000-0000-000039090000}"/>
    <cellStyle name="説明文 28" xfId="2363" xr:uid="{00000000-0005-0000-0000-00003A090000}"/>
    <cellStyle name="説明文 29" xfId="2364" xr:uid="{00000000-0005-0000-0000-00003B090000}"/>
    <cellStyle name="説明文 3" xfId="2365" xr:uid="{00000000-0005-0000-0000-00003C090000}"/>
    <cellStyle name="説明文 30" xfId="2366" xr:uid="{00000000-0005-0000-0000-00003D090000}"/>
    <cellStyle name="説明文 31" xfId="2367" xr:uid="{00000000-0005-0000-0000-00003E090000}"/>
    <cellStyle name="説明文 32" xfId="2368" xr:uid="{00000000-0005-0000-0000-00003F090000}"/>
    <cellStyle name="説明文 33" xfId="2369" xr:uid="{00000000-0005-0000-0000-000040090000}"/>
    <cellStyle name="説明文 34" xfId="2370" xr:uid="{00000000-0005-0000-0000-000041090000}"/>
    <cellStyle name="説明文 35" xfId="2371" xr:uid="{00000000-0005-0000-0000-000042090000}"/>
    <cellStyle name="説明文 36" xfId="2372" xr:uid="{00000000-0005-0000-0000-000043090000}"/>
    <cellStyle name="説明文 37" xfId="2373" xr:uid="{00000000-0005-0000-0000-000044090000}"/>
    <cellStyle name="説明文 38" xfId="2374" xr:uid="{00000000-0005-0000-0000-000045090000}"/>
    <cellStyle name="説明文 39" xfId="2375" xr:uid="{00000000-0005-0000-0000-000046090000}"/>
    <cellStyle name="説明文 4" xfId="2376" xr:uid="{00000000-0005-0000-0000-000047090000}"/>
    <cellStyle name="説明文 40" xfId="2377" xr:uid="{00000000-0005-0000-0000-000048090000}"/>
    <cellStyle name="説明文 41" xfId="2378" xr:uid="{00000000-0005-0000-0000-000049090000}"/>
    <cellStyle name="説明文 42" xfId="2379" xr:uid="{00000000-0005-0000-0000-00004A090000}"/>
    <cellStyle name="説明文 43" xfId="2380" xr:uid="{00000000-0005-0000-0000-00004B090000}"/>
    <cellStyle name="説明文 44" xfId="2381" xr:uid="{00000000-0005-0000-0000-00004C090000}"/>
    <cellStyle name="説明文 45" xfId="2382" xr:uid="{00000000-0005-0000-0000-00004D090000}"/>
    <cellStyle name="説明文 46" xfId="2383" xr:uid="{00000000-0005-0000-0000-00004E090000}"/>
    <cellStyle name="説明文 47" xfId="2384" xr:uid="{00000000-0005-0000-0000-00004F090000}"/>
    <cellStyle name="説明文 48" xfId="2385" xr:uid="{00000000-0005-0000-0000-000050090000}"/>
    <cellStyle name="説明文 49" xfId="2386" xr:uid="{00000000-0005-0000-0000-000051090000}"/>
    <cellStyle name="説明文 5" xfId="2387" xr:uid="{00000000-0005-0000-0000-000052090000}"/>
    <cellStyle name="説明文 50" xfId="2388" xr:uid="{00000000-0005-0000-0000-000053090000}"/>
    <cellStyle name="説明文 51" xfId="2389" xr:uid="{00000000-0005-0000-0000-000054090000}"/>
    <cellStyle name="説明文 52" xfId="2390" xr:uid="{00000000-0005-0000-0000-000055090000}"/>
    <cellStyle name="説明文 53" xfId="2391" xr:uid="{00000000-0005-0000-0000-000056090000}"/>
    <cellStyle name="説明文 54" xfId="2392" xr:uid="{00000000-0005-0000-0000-000057090000}"/>
    <cellStyle name="説明文 55" xfId="2393" xr:uid="{00000000-0005-0000-0000-000058090000}"/>
    <cellStyle name="説明文 56" xfId="2394" xr:uid="{00000000-0005-0000-0000-000059090000}"/>
    <cellStyle name="説明文 57" xfId="2395" xr:uid="{00000000-0005-0000-0000-00005A090000}"/>
    <cellStyle name="説明文 58" xfId="2396" xr:uid="{00000000-0005-0000-0000-00005B090000}"/>
    <cellStyle name="説明文 59" xfId="2397" xr:uid="{00000000-0005-0000-0000-00005C090000}"/>
    <cellStyle name="説明文 6" xfId="2398" xr:uid="{00000000-0005-0000-0000-00005D090000}"/>
    <cellStyle name="説明文 60" xfId="2399" xr:uid="{00000000-0005-0000-0000-00005E090000}"/>
    <cellStyle name="説明文 61" xfId="2400" xr:uid="{00000000-0005-0000-0000-00005F090000}"/>
    <cellStyle name="説明文 62" xfId="2401" xr:uid="{00000000-0005-0000-0000-000060090000}"/>
    <cellStyle name="説明文 7" xfId="2402" xr:uid="{00000000-0005-0000-0000-000061090000}"/>
    <cellStyle name="説明文 8" xfId="2403" xr:uid="{00000000-0005-0000-0000-000062090000}"/>
    <cellStyle name="説明文 9" xfId="2404" xr:uid="{00000000-0005-0000-0000-000063090000}"/>
    <cellStyle name="入力 10" xfId="2405" xr:uid="{00000000-0005-0000-0000-000064090000}"/>
    <cellStyle name="入力 11" xfId="2406" xr:uid="{00000000-0005-0000-0000-000065090000}"/>
    <cellStyle name="入力 12" xfId="2407" xr:uid="{00000000-0005-0000-0000-000066090000}"/>
    <cellStyle name="入力 13" xfId="2408" xr:uid="{00000000-0005-0000-0000-000067090000}"/>
    <cellStyle name="入力 14" xfId="2409" xr:uid="{00000000-0005-0000-0000-000068090000}"/>
    <cellStyle name="入力 15" xfId="2410" xr:uid="{00000000-0005-0000-0000-000069090000}"/>
    <cellStyle name="入力 16" xfId="2411" xr:uid="{00000000-0005-0000-0000-00006A090000}"/>
    <cellStyle name="入力 17" xfId="2412" xr:uid="{00000000-0005-0000-0000-00006B090000}"/>
    <cellStyle name="入力 18" xfId="2413" xr:uid="{00000000-0005-0000-0000-00006C090000}"/>
    <cellStyle name="入力 19" xfId="2414" xr:uid="{00000000-0005-0000-0000-00006D090000}"/>
    <cellStyle name="入力 2" xfId="2415" xr:uid="{00000000-0005-0000-0000-00006E090000}"/>
    <cellStyle name="入力 20" xfId="2416" xr:uid="{00000000-0005-0000-0000-00006F090000}"/>
    <cellStyle name="入力 21" xfId="2417" xr:uid="{00000000-0005-0000-0000-000070090000}"/>
    <cellStyle name="入力 22" xfId="2418" xr:uid="{00000000-0005-0000-0000-000071090000}"/>
    <cellStyle name="入力 23" xfId="2419" xr:uid="{00000000-0005-0000-0000-000072090000}"/>
    <cellStyle name="入力 24" xfId="2420" xr:uid="{00000000-0005-0000-0000-000073090000}"/>
    <cellStyle name="入力 25" xfId="2421" xr:uid="{00000000-0005-0000-0000-000074090000}"/>
    <cellStyle name="入力 26" xfId="2422" xr:uid="{00000000-0005-0000-0000-000075090000}"/>
    <cellStyle name="入力 27" xfId="2423" xr:uid="{00000000-0005-0000-0000-000076090000}"/>
    <cellStyle name="入力 28" xfId="2424" xr:uid="{00000000-0005-0000-0000-000077090000}"/>
    <cellStyle name="入力 29" xfId="2425" xr:uid="{00000000-0005-0000-0000-000078090000}"/>
    <cellStyle name="入力 3" xfId="2426" xr:uid="{00000000-0005-0000-0000-000079090000}"/>
    <cellStyle name="入力 30" xfId="2427" xr:uid="{00000000-0005-0000-0000-00007A090000}"/>
    <cellStyle name="入力 31" xfId="2428" xr:uid="{00000000-0005-0000-0000-00007B090000}"/>
    <cellStyle name="入力 32" xfId="2429" xr:uid="{00000000-0005-0000-0000-00007C090000}"/>
    <cellStyle name="入力 33" xfId="2430" xr:uid="{00000000-0005-0000-0000-00007D090000}"/>
    <cellStyle name="入力 34" xfId="2431" xr:uid="{00000000-0005-0000-0000-00007E090000}"/>
    <cellStyle name="入力 35" xfId="2432" xr:uid="{00000000-0005-0000-0000-00007F090000}"/>
    <cellStyle name="入力 36" xfId="2433" xr:uid="{00000000-0005-0000-0000-000080090000}"/>
    <cellStyle name="入力 37" xfId="2434" xr:uid="{00000000-0005-0000-0000-000081090000}"/>
    <cellStyle name="入力 38" xfId="2435" xr:uid="{00000000-0005-0000-0000-000082090000}"/>
    <cellStyle name="入力 39" xfId="2436" xr:uid="{00000000-0005-0000-0000-000083090000}"/>
    <cellStyle name="入力 4" xfId="2437" xr:uid="{00000000-0005-0000-0000-000084090000}"/>
    <cellStyle name="入力 40" xfId="2438" xr:uid="{00000000-0005-0000-0000-000085090000}"/>
    <cellStyle name="入力 41" xfId="2439" xr:uid="{00000000-0005-0000-0000-000086090000}"/>
    <cellStyle name="入力 42" xfId="2440" xr:uid="{00000000-0005-0000-0000-000087090000}"/>
    <cellStyle name="入力 43" xfId="2441" xr:uid="{00000000-0005-0000-0000-000088090000}"/>
    <cellStyle name="入力 44" xfId="2442" xr:uid="{00000000-0005-0000-0000-000089090000}"/>
    <cellStyle name="入力 45" xfId="2443" xr:uid="{00000000-0005-0000-0000-00008A090000}"/>
    <cellStyle name="入力 46" xfId="2444" xr:uid="{00000000-0005-0000-0000-00008B090000}"/>
    <cellStyle name="入力 47" xfId="2445" xr:uid="{00000000-0005-0000-0000-00008C090000}"/>
    <cellStyle name="入力 48" xfId="2446" xr:uid="{00000000-0005-0000-0000-00008D090000}"/>
    <cellStyle name="入力 49" xfId="2447" xr:uid="{00000000-0005-0000-0000-00008E090000}"/>
    <cellStyle name="入力 5" xfId="2448" xr:uid="{00000000-0005-0000-0000-00008F090000}"/>
    <cellStyle name="入力 50" xfId="2449" xr:uid="{00000000-0005-0000-0000-000090090000}"/>
    <cellStyle name="入力 51" xfId="2450" xr:uid="{00000000-0005-0000-0000-000091090000}"/>
    <cellStyle name="入力 52" xfId="2451" xr:uid="{00000000-0005-0000-0000-000092090000}"/>
    <cellStyle name="入力 53" xfId="2452" xr:uid="{00000000-0005-0000-0000-000093090000}"/>
    <cellStyle name="入力 54" xfId="2453" xr:uid="{00000000-0005-0000-0000-000094090000}"/>
    <cellStyle name="入力 55" xfId="2454" xr:uid="{00000000-0005-0000-0000-000095090000}"/>
    <cellStyle name="入力 56" xfId="2455" xr:uid="{00000000-0005-0000-0000-000096090000}"/>
    <cellStyle name="入力 57" xfId="2456" xr:uid="{00000000-0005-0000-0000-000097090000}"/>
    <cellStyle name="入力 58" xfId="2457" xr:uid="{00000000-0005-0000-0000-000098090000}"/>
    <cellStyle name="入力 59" xfId="2458" xr:uid="{00000000-0005-0000-0000-000099090000}"/>
    <cellStyle name="入力 6" xfId="2459" xr:uid="{00000000-0005-0000-0000-00009A090000}"/>
    <cellStyle name="入力 60" xfId="2460" xr:uid="{00000000-0005-0000-0000-00009B090000}"/>
    <cellStyle name="入力 61" xfId="2461" xr:uid="{00000000-0005-0000-0000-00009C090000}"/>
    <cellStyle name="入力 62" xfId="2462" xr:uid="{00000000-0005-0000-0000-00009D090000}"/>
    <cellStyle name="入力 7" xfId="2463" xr:uid="{00000000-0005-0000-0000-00009E090000}"/>
    <cellStyle name="入力 8" xfId="2464" xr:uid="{00000000-0005-0000-0000-00009F090000}"/>
    <cellStyle name="入力 9" xfId="2465" xr:uid="{00000000-0005-0000-0000-0000A0090000}"/>
    <cellStyle name="標準" xfId="0" builtinId="0"/>
    <cellStyle name="標準 10" xfId="2466" xr:uid="{00000000-0005-0000-0000-0000A2090000}"/>
    <cellStyle name="標準 11" xfId="2467" xr:uid="{00000000-0005-0000-0000-0000A3090000}"/>
    <cellStyle name="標準 12" xfId="2468" xr:uid="{00000000-0005-0000-0000-0000A4090000}"/>
    <cellStyle name="標準 13" xfId="2469" xr:uid="{00000000-0005-0000-0000-0000A5090000}"/>
    <cellStyle name="標準 14" xfId="2470" xr:uid="{00000000-0005-0000-0000-0000A6090000}"/>
    <cellStyle name="標準 15" xfId="2471" xr:uid="{00000000-0005-0000-0000-0000A7090000}"/>
    <cellStyle name="標準 16" xfId="2472" xr:uid="{00000000-0005-0000-0000-0000A8090000}"/>
    <cellStyle name="標準 17" xfId="2473" xr:uid="{00000000-0005-0000-0000-0000A9090000}"/>
    <cellStyle name="標準 18" xfId="2474" xr:uid="{00000000-0005-0000-0000-0000AA090000}"/>
    <cellStyle name="標準 19" xfId="2475" xr:uid="{00000000-0005-0000-0000-0000AB090000}"/>
    <cellStyle name="標準 2" xfId="2476" xr:uid="{00000000-0005-0000-0000-0000AC090000}"/>
    <cellStyle name="標準 20" xfId="2477" xr:uid="{00000000-0005-0000-0000-0000AD090000}"/>
    <cellStyle name="標準 21" xfId="2478" xr:uid="{00000000-0005-0000-0000-0000AE090000}"/>
    <cellStyle name="標準 22" xfId="2479" xr:uid="{00000000-0005-0000-0000-0000AF090000}"/>
    <cellStyle name="標準 23" xfId="2480" xr:uid="{00000000-0005-0000-0000-0000B0090000}"/>
    <cellStyle name="標準 24" xfId="2481" xr:uid="{00000000-0005-0000-0000-0000B1090000}"/>
    <cellStyle name="標準 25" xfId="2482" xr:uid="{00000000-0005-0000-0000-0000B2090000}"/>
    <cellStyle name="標準 26" xfId="2483" xr:uid="{00000000-0005-0000-0000-0000B3090000}"/>
    <cellStyle name="標準 27" xfId="2484" xr:uid="{00000000-0005-0000-0000-0000B4090000}"/>
    <cellStyle name="標準 28" xfId="2485" xr:uid="{00000000-0005-0000-0000-0000B5090000}"/>
    <cellStyle name="標準 29" xfId="2486" xr:uid="{00000000-0005-0000-0000-0000B6090000}"/>
    <cellStyle name="標準 3" xfId="2487" xr:uid="{00000000-0005-0000-0000-0000B7090000}"/>
    <cellStyle name="標準 30" xfId="2488" xr:uid="{00000000-0005-0000-0000-0000B8090000}"/>
    <cellStyle name="標準 31" xfId="2489" xr:uid="{00000000-0005-0000-0000-0000B9090000}"/>
    <cellStyle name="標準 32" xfId="2490" xr:uid="{00000000-0005-0000-0000-0000BA090000}"/>
    <cellStyle name="標準 33" xfId="2491" xr:uid="{00000000-0005-0000-0000-0000BB090000}"/>
    <cellStyle name="標準 34" xfId="2492" xr:uid="{00000000-0005-0000-0000-0000BC090000}"/>
    <cellStyle name="標準 35" xfId="2493" xr:uid="{00000000-0005-0000-0000-0000BD090000}"/>
    <cellStyle name="標準 36" xfId="2494" xr:uid="{00000000-0005-0000-0000-0000BE090000}"/>
    <cellStyle name="標準 37" xfId="2495" xr:uid="{00000000-0005-0000-0000-0000BF090000}"/>
    <cellStyle name="標準 38" xfId="2496" xr:uid="{00000000-0005-0000-0000-0000C0090000}"/>
    <cellStyle name="標準 39" xfId="2497" xr:uid="{00000000-0005-0000-0000-0000C1090000}"/>
    <cellStyle name="標準 4" xfId="2498" xr:uid="{00000000-0005-0000-0000-0000C2090000}"/>
    <cellStyle name="標準 40" xfId="2499" xr:uid="{00000000-0005-0000-0000-0000C3090000}"/>
    <cellStyle name="標準 41" xfId="2500" xr:uid="{00000000-0005-0000-0000-0000C4090000}"/>
    <cellStyle name="標準 42" xfId="2501" xr:uid="{00000000-0005-0000-0000-0000C5090000}"/>
    <cellStyle name="標準 43" xfId="2502" xr:uid="{00000000-0005-0000-0000-0000C6090000}"/>
    <cellStyle name="標準 44" xfId="2503" xr:uid="{00000000-0005-0000-0000-0000C7090000}"/>
    <cellStyle name="標準 45" xfId="2504" xr:uid="{00000000-0005-0000-0000-0000C8090000}"/>
    <cellStyle name="標準 46" xfId="2505" xr:uid="{00000000-0005-0000-0000-0000C9090000}"/>
    <cellStyle name="標準 47" xfId="2506" xr:uid="{00000000-0005-0000-0000-0000CA090000}"/>
    <cellStyle name="標準 48" xfId="2507" xr:uid="{00000000-0005-0000-0000-0000CB090000}"/>
    <cellStyle name="標準 49" xfId="2508" xr:uid="{00000000-0005-0000-0000-0000CC090000}"/>
    <cellStyle name="標準 5" xfId="2509" xr:uid="{00000000-0005-0000-0000-0000CD090000}"/>
    <cellStyle name="標準 50" xfId="2510" xr:uid="{00000000-0005-0000-0000-0000CE090000}"/>
    <cellStyle name="標準 51" xfId="2511" xr:uid="{00000000-0005-0000-0000-0000CF090000}"/>
    <cellStyle name="標準 52" xfId="2512" xr:uid="{00000000-0005-0000-0000-0000D0090000}"/>
    <cellStyle name="標準 53" xfId="2513" xr:uid="{00000000-0005-0000-0000-0000D1090000}"/>
    <cellStyle name="標準 54" xfId="2514" xr:uid="{00000000-0005-0000-0000-0000D2090000}"/>
    <cellStyle name="標準 55" xfId="2515" xr:uid="{00000000-0005-0000-0000-0000D3090000}"/>
    <cellStyle name="標準 57" xfId="2516" xr:uid="{00000000-0005-0000-0000-0000D4090000}"/>
    <cellStyle name="標準 58" xfId="2517" xr:uid="{00000000-0005-0000-0000-0000D5090000}"/>
    <cellStyle name="標準 59" xfId="2518" xr:uid="{00000000-0005-0000-0000-0000D6090000}"/>
    <cellStyle name="標準 6" xfId="2519" xr:uid="{00000000-0005-0000-0000-0000D7090000}"/>
    <cellStyle name="標準 60" xfId="2520" xr:uid="{00000000-0005-0000-0000-0000D8090000}"/>
    <cellStyle name="標準 61" xfId="2521" xr:uid="{00000000-0005-0000-0000-0000D9090000}"/>
    <cellStyle name="標準 62" xfId="2522" xr:uid="{00000000-0005-0000-0000-0000DA090000}"/>
    <cellStyle name="標準 7" xfId="2523" xr:uid="{00000000-0005-0000-0000-0000DB090000}"/>
    <cellStyle name="標準 8" xfId="2524" xr:uid="{00000000-0005-0000-0000-0000DC090000}"/>
    <cellStyle name="標準 9" xfId="2525" xr:uid="{00000000-0005-0000-0000-0000DD090000}"/>
    <cellStyle name="表示済みのハイパーリンク" xfId="2526" builtinId="9" customBuiltin="1"/>
    <cellStyle name="表示済みのハイパーリンク 10" xfId="2527" xr:uid="{00000000-0005-0000-0000-0000DF090000}"/>
    <cellStyle name="表示済みのハイパーリンク 11" xfId="2528" xr:uid="{00000000-0005-0000-0000-0000E0090000}"/>
    <cellStyle name="表示済みのハイパーリンク 12" xfId="2529" xr:uid="{00000000-0005-0000-0000-0000E1090000}"/>
    <cellStyle name="表示済みのハイパーリンク 13" xfId="2530" xr:uid="{00000000-0005-0000-0000-0000E2090000}"/>
    <cellStyle name="表示済みのハイパーリンク 14" xfId="2531" xr:uid="{00000000-0005-0000-0000-0000E3090000}"/>
    <cellStyle name="表示済みのハイパーリンク 15" xfId="2532" xr:uid="{00000000-0005-0000-0000-0000E4090000}"/>
    <cellStyle name="表示済みのハイパーリンク 16" xfId="2533" xr:uid="{00000000-0005-0000-0000-0000E5090000}"/>
    <cellStyle name="表示済みのハイパーリンク 17" xfId="2534" xr:uid="{00000000-0005-0000-0000-0000E6090000}"/>
    <cellStyle name="表示済みのハイパーリンク 18" xfId="2535" xr:uid="{00000000-0005-0000-0000-0000E7090000}"/>
    <cellStyle name="表示済みのハイパーリンク 19" xfId="2536" xr:uid="{00000000-0005-0000-0000-0000E8090000}"/>
    <cellStyle name="表示済みのハイパーリンク 2" xfId="2537" xr:uid="{00000000-0005-0000-0000-0000E9090000}"/>
    <cellStyle name="表示済みのハイパーリンク 20" xfId="2538" xr:uid="{00000000-0005-0000-0000-0000EA090000}"/>
    <cellStyle name="表示済みのハイパーリンク 21" xfId="2539" xr:uid="{00000000-0005-0000-0000-0000EB090000}"/>
    <cellStyle name="表示済みのハイパーリンク 22" xfId="2540" xr:uid="{00000000-0005-0000-0000-0000EC090000}"/>
    <cellStyle name="表示済みのハイパーリンク 23" xfId="2541" xr:uid="{00000000-0005-0000-0000-0000ED090000}"/>
    <cellStyle name="表示済みのハイパーリンク 24" xfId="2542" xr:uid="{00000000-0005-0000-0000-0000EE090000}"/>
    <cellStyle name="表示済みのハイパーリンク 25" xfId="2543" xr:uid="{00000000-0005-0000-0000-0000EF090000}"/>
    <cellStyle name="表示済みのハイパーリンク 3" xfId="2544" xr:uid="{00000000-0005-0000-0000-0000F0090000}"/>
    <cellStyle name="表示済みのハイパーリンク 4" xfId="2545" xr:uid="{00000000-0005-0000-0000-0000F1090000}"/>
    <cellStyle name="表示済みのハイパーリンク 5" xfId="2546" xr:uid="{00000000-0005-0000-0000-0000F2090000}"/>
    <cellStyle name="表示済みのハイパーリンク 6" xfId="2547" xr:uid="{00000000-0005-0000-0000-0000F3090000}"/>
    <cellStyle name="表示済みのハイパーリンク 7" xfId="2548" xr:uid="{00000000-0005-0000-0000-0000F4090000}"/>
    <cellStyle name="表示済みのハイパーリンク 8" xfId="2549" xr:uid="{00000000-0005-0000-0000-0000F5090000}"/>
    <cellStyle name="表示済みのハイパーリンク 9" xfId="2550" xr:uid="{00000000-0005-0000-0000-0000F6090000}"/>
    <cellStyle name="良い 10" xfId="2551" xr:uid="{00000000-0005-0000-0000-0000F7090000}"/>
    <cellStyle name="良い 11" xfId="2552" xr:uid="{00000000-0005-0000-0000-0000F8090000}"/>
    <cellStyle name="良い 12" xfId="2553" xr:uid="{00000000-0005-0000-0000-0000F9090000}"/>
    <cellStyle name="良い 13" xfId="2554" xr:uid="{00000000-0005-0000-0000-0000FA090000}"/>
    <cellStyle name="良い 14" xfId="2555" xr:uid="{00000000-0005-0000-0000-0000FB090000}"/>
    <cellStyle name="良い 15" xfId="2556" xr:uid="{00000000-0005-0000-0000-0000FC090000}"/>
    <cellStyle name="良い 16" xfId="2557" xr:uid="{00000000-0005-0000-0000-0000FD090000}"/>
    <cellStyle name="良い 17" xfId="2558" xr:uid="{00000000-0005-0000-0000-0000FE090000}"/>
    <cellStyle name="良い 18" xfId="2559" xr:uid="{00000000-0005-0000-0000-0000FF090000}"/>
    <cellStyle name="良い 19" xfId="2560" xr:uid="{00000000-0005-0000-0000-0000000A0000}"/>
    <cellStyle name="良い 2" xfId="2561" xr:uid="{00000000-0005-0000-0000-0000010A0000}"/>
    <cellStyle name="良い 20" xfId="2562" xr:uid="{00000000-0005-0000-0000-0000020A0000}"/>
    <cellStyle name="良い 21" xfId="2563" xr:uid="{00000000-0005-0000-0000-0000030A0000}"/>
    <cellStyle name="良い 22" xfId="2564" xr:uid="{00000000-0005-0000-0000-0000040A0000}"/>
    <cellStyle name="良い 23" xfId="2565" xr:uid="{00000000-0005-0000-0000-0000050A0000}"/>
    <cellStyle name="良い 24" xfId="2566" xr:uid="{00000000-0005-0000-0000-0000060A0000}"/>
    <cellStyle name="良い 25" xfId="2567" xr:uid="{00000000-0005-0000-0000-0000070A0000}"/>
    <cellStyle name="良い 26" xfId="2568" xr:uid="{00000000-0005-0000-0000-0000080A0000}"/>
    <cellStyle name="良い 27" xfId="2569" xr:uid="{00000000-0005-0000-0000-0000090A0000}"/>
    <cellStyle name="良い 28" xfId="2570" xr:uid="{00000000-0005-0000-0000-00000A0A0000}"/>
    <cellStyle name="良い 29" xfId="2571" xr:uid="{00000000-0005-0000-0000-00000B0A0000}"/>
    <cellStyle name="良い 3" xfId="2572" xr:uid="{00000000-0005-0000-0000-00000C0A0000}"/>
    <cellStyle name="良い 30" xfId="2573" xr:uid="{00000000-0005-0000-0000-00000D0A0000}"/>
    <cellStyle name="良い 31" xfId="2574" xr:uid="{00000000-0005-0000-0000-00000E0A0000}"/>
    <cellStyle name="良い 32" xfId="2575" xr:uid="{00000000-0005-0000-0000-00000F0A0000}"/>
    <cellStyle name="良い 33" xfId="2576" xr:uid="{00000000-0005-0000-0000-0000100A0000}"/>
    <cellStyle name="良い 34" xfId="2577" xr:uid="{00000000-0005-0000-0000-0000110A0000}"/>
    <cellStyle name="良い 35" xfId="2578" xr:uid="{00000000-0005-0000-0000-0000120A0000}"/>
    <cellStyle name="良い 36" xfId="2579" xr:uid="{00000000-0005-0000-0000-0000130A0000}"/>
    <cellStyle name="良い 37" xfId="2580" xr:uid="{00000000-0005-0000-0000-0000140A0000}"/>
    <cellStyle name="良い 38" xfId="2581" xr:uid="{00000000-0005-0000-0000-0000150A0000}"/>
    <cellStyle name="良い 39" xfId="2582" xr:uid="{00000000-0005-0000-0000-0000160A0000}"/>
    <cellStyle name="良い 4" xfId="2583" xr:uid="{00000000-0005-0000-0000-0000170A0000}"/>
    <cellStyle name="良い 40" xfId="2584" xr:uid="{00000000-0005-0000-0000-0000180A0000}"/>
    <cellStyle name="良い 41" xfId="2585" xr:uid="{00000000-0005-0000-0000-0000190A0000}"/>
    <cellStyle name="良い 42" xfId="2586" xr:uid="{00000000-0005-0000-0000-00001A0A0000}"/>
    <cellStyle name="良い 43" xfId="2587" xr:uid="{00000000-0005-0000-0000-00001B0A0000}"/>
    <cellStyle name="良い 44" xfId="2588" xr:uid="{00000000-0005-0000-0000-00001C0A0000}"/>
    <cellStyle name="良い 45" xfId="2589" xr:uid="{00000000-0005-0000-0000-00001D0A0000}"/>
    <cellStyle name="良い 46" xfId="2590" xr:uid="{00000000-0005-0000-0000-00001E0A0000}"/>
    <cellStyle name="良い 47" xfId="2591" xr:uid="{00000000-0005-0000-0000-00001F0A0000}"/>
    <cellStyle name="良い 48" xfId="2592" xr:uid="{00000000-0005-0000-0000-0000200A0000}"/>
    <cellStyle name="良い 49" xfId="2593" xr:uid="{00000000-0005-0000-0000-0000210A0000}"/>
    <cellStyle name="良い 5" xfId="2594" xr:uid="{00000000-0005-0000-0000-0000220A0000}"/>
    <cellStyle name="良い 50" xfId="2595" xr:uid="{00000000-0005-0000-0000-0000230A0000}"/>
    <cellStyle name="良い 51" xfId="2596" xr:uid="{00000000-0005-0000-0000-0000240A0000}"/>
    <cellStyle name="良い 52" xfId="2597" xr:uid="{00000000-0005-0000-0000-0000250A0000}"/>
    <cellStyle name="良い 53" xfId="2598" xr:uid="{00000000-0005-0000-0000-0000260A0000}"/>
    <cellStyle name="良い 54" xfId="2599" xr:uid="{00000000-0005-0000-0000-0000270A0000}"/>
    <cellStyle name="良い 55" xfId="2600" xr:uid="{00000000-0005-0000-0000-0000280A0000}"/>
    <cellStyle name="良い 56" xfId="2601" xr:uid="{00000000-0005-0000-0000-0000290A0000}"/>
    <cellStyle name="良い 57" xfId="2602" xr:uid="{00000000-0005-0000-0000-00002A0A0000}"/>
    <cellStyle name="良い 58" xfId="2603" xr:uid="{00000000-0005-0000-0000-00002B0A0000}"/>
    <cellStyle name="良い 59" xfId="2604" xr:uid="{00000000-0005-0000-0000-00002C0A0000}"/>
    <cellStyle name="良い 6" xfId="2605" xr:uid="{00000000-0005-0000-0000-00002D0A0000}"/>
    <cellStyle name="良い 60" xfId="2606" xr:uid="{00000000-0005-0000-0000-00002E0A0000}"/>
    <cellStyle name="良い 61" xfId="2607" xr:uid="{00000000-0005-0000-0000-00002F0A0000}"/>
    <cellStyle name="良い 62" xfId="2608" xr:uid="{00000000-0005-0000-0000-0000300A0000}"/>
    <cellStyle name="良い 7" xfId="2609" xr:uid="{00000000-0005-0000-0000-0000310A0000}"/>
    <cellStyle name="良い 8" xfId="2610" xr:uid="{00000000-0005-0000-0000-0000320A0000}"/>
    <cellStyle name="良い 9" xfId="2611" xr:uid="{00000000-0005-0000-0000-000033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U83"/>
  <sheetViews>
    <sheetView tabSelected="1" view="pageBreakPreview"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B4" sqref="B4:G4"/>
    </sheetView>
  </sheetViews>
  <sheetFormatPr defaultColWidth="9.28515625" defaultRowHeight="9.6" x14ac:dyDescent="0.15"/>
  <cols>
    <col min="1" max="1" width="2.85546875" style="1" customWidth="1"/>
    <col min="2" max="6" width="2.7109375" style="1" customWidth="1"/>
    <col min="7" max="7" width="14.7109375" style="1" customWidth="1"/>
    <col min="8" max="8" width="10.42578125" style="3" customWidth="1"/>
    <col min="9" max="9" width="8.140625" style="3" customWidth="1"/>
    <col min="10" max="10" width="10.28515625" style="3" customWidth="1"/>
    <col min="11" max="12" width="7.28515625" style="3" customWidth="1"/>
    <col min="13" max="14" width="8.140625" style="3" customWidth="1"/>
    <col min="15" max="15" width="7.28515625" style="3" customWidth="1"/>
    <col min="16" max="17" width="9.140625" style="3" customWidth="1"/>
    <col min="18" max="18" width="7.7109375" style="3" customWidth="1"/>
    <col min="19" max="21" width="8.140625" style="3" customWidth="1"/>
    <col min="22" max="22" width="8.140625" style="4" customWidth="1"/>
    <col min="23" max="23" width="7.28515625" style="3" customWidth="1"/>
    <col min="24" max="24" width="6.85546875" style="4" customWidth="1"/>
    <col min="25" max="25" width="8.140625" style="3" customWidth="1"/>
    <col min="26" max="27" width="7.140625" style="3" customWidth="1"/>
    <col min="28" max="28" width="8.140625" style="3" customWidth="1"/>
    <col min="29" max="29" width="7.140625" style="3" customWidth="1"/>
    <col min="30" max="30" width="8.140625" style="3" customWidth="1"/>
    <col min="31" max="35" width="9.140625" style="3" customWidth="1"/>
    <col min="36" max="37" width="8.140625" style="3" customWidth="1"/>
    <col min="38" max="38" width="9" style="3" customWidth="1"/>
    <col min="39" max="39" width="8.85546875" style="3" customWidth="1"/>
    <col min="40" max="42" width="2.28515625" style="1" customWidth="1"/>
    <col min="43" max="44" width="2.7109375" style="1" customWidth="1"/>
    <col min="45" max="45" width="14.7109375" style="1" customWidth="1"/>
    <col min="46" max="16384" width="9.28515625" style="3"/>
  </cols>
  <sheetData>
    <row r="1" spans="1:47" x14ac:dyDescent="0.15">
      <c r="B1" s="2" t="s">
        <v>91</v>
      </c>
      <c r="Y1" s="5" t="s">
        <v>92</v>
      </c>
    </row>
    <row r="2" spans="1:47" s="6" customFormat="1" ht="14.4" customHeight="1" x14ac:dyDescent="0.15">
      <c r="H2" s="224" t="s">
        <v>100</v>
      </c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7"/>
      <c r="Y2" s="224" t="s">
        <v>103</v>
      </c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</row>
    <row r="3" spans="1:47" x14ac:dyDescent="0.15">
      <c r="A3" s="3"/>
      <c r="B3" s="3"/>
      <c r="C3" s="8"/>
      <c r="D3" s="8"/>
      <c r="E3" s="8"/>
      <c r="F3" s="8"/>
      <c r="G3" s="8"/>
      <c r="H3" s="9"/>
      <c r="AN3" s="3"/>
      <c r="AO3" s="8"/>
      <c r="AP3" s="8"/>
      <c r="AQ3" s="8"/>
      <c r="AR3" s="8"/>
      <c r="AS3" s="8"/>
    </row>
    <row r="4" spans="1:47" s="11" customFormat="1" ht="14.1" customHeight="1" thickBot="1" x14ac:dyDescent="0.2">
      <c r="A4" s="1"/>
      <c r="B4" s="247" t="s">
        <v>0</v>
      </c>
      <c r="C4" s="247"/>
      <c r="D4" s="247"/>
      <c r="E4" s="247"/>
      <c r="F4" s="247"/>
      <c r="G4" s="247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247"/>
      <c r="AO4" s="247"/>
      <c r="AP4" s="247"/>
      <c r="AQ4" s="247"/>
      <c r="AR4" s="247"/>
      <c r="AS4" s="247"/>
    </row>
    <row r="5" spans="1:47" s="13" customFormat="1" ht="18" customHeight="1" x14ac:dyDescent="0.15">
      <c r="A5" s="3"/>
      <c r="B5" s="251" t="s">
        <v>102</v>
      </c>
      <c r="C5" s="252"/>
      <c r="D5" s="252"/>
      <c r="E5" s="252"/>
      <c r="F5" s="252"/>
      <c r="G5" s="253"/>
      <c r="H5" s="263" t="s">
        <v>69</v>
      </c>
      <c r="I5" s="265" t="s">
        <v>51</v>
      </c>
      <c r="J5" s="248" t="s">
        <v>52</v>
      </c>
      <c r="K5" s="249"/>
      <c r="L5" s="249"/>
      <c r="M5" s="249"/>
      <c r="N5" s="249"/>
      <c r="O5" s="249"/>
      <c r="P5" s="249"/>
      <c r="Q5" s="249"/>
      <c r="R5" s="249"/>
      <c r="S5" s="249"/>
      <c r="T5" s="269" t="s">
        <v>4</v>
      </c>
      <c r="U5" s="271" t="s">
        <v>86</v>
      </c>
      <c r="V5" s="267" t="s">
        <v>70</v>
      </c>
      <c r="W5" s="248" t="s">
        <v>5</v>
      </c>
      <c r="X5" s="12"/>
      <c r="Y5" s="273" t="s">
        <v>53</v>
      </c>
      <c r="Z5" s="232"/>
      <c r="AA5" s="232"/>
      <c r="AB5" s="232"/>
      <c r="AC5" s="232"/>
      <c r="AD5" s="274" t="s">
        <v>54</v>
      </c>
      <c r="AE5" s="274" t="s">
        <v>93</v>
      </c>
      <c r="AF5" s="274" t="s">
        <v>55</v>
      </c>
      <c r="AG5" s="233" t="s">
        <v>95</v>
      </c>
      <c r="AH5" s="234"/>
      <c r="AI5" s="235"/>
      <c r="AJ5" s="230" t="s">
        <v>98</v>
      </c>
      <c r="AK5" s="230" t="s">
        <v>99</v>
      </c>
      <c r="AL5" s="230" t="s">
        <v>94</v>
      </c>
      <c r="AM5" s="232" t="s">
        <v>56</v>
      </c>
      <c r="AN5" s="256" t="s">
        <v>101</v>
      </c>
      <c r="AO5" s="257"/>
      <c r="AP5" s="257"/>
      <c r="AQ5" s="257"/>
      <c r="AR5" s="257"/>
      <c r="AS5" s="257"/>
    </row>
    <row r="6" spans="1:47" s="13" customFormat="1" ht="45" customHeight="1" x14ac:dyDescent="0.15">
      <c r="A6" s="3"/>
      <c r="B6" s="254"/>
      <c r="C6" s="254"/>
      <c r="D6" s="254"/>
      <c r="E6" s="254"/>
      <c r="F6" s="254"/>
      <c r="G6" s="255"/>
      <c r="H6" s="264"/>
      <c r="I6" s="266"/>
      <c r="J6" s="14" t="s">
        <v>58</v>
      </c>
      <c r="K6" s="15" t="s">
        <v>59</v>
      </c>
      <c r="L6" s="16" t="s">
        <v>2</v>
      </c>
      <c r="M6" s="16" t="s">
        <v>3</v>
      </c>
      <c r="N6" s="17" t="s">
        <v>57</v>
      </c>
      <c r="O6" s="17" t="s">
        <v>60</v>
      </c>
      <c r="P6" s="17" t="s">
        <v>61</v>
      </c>
      <c r="Q6" s="17" t="s">
        <v>62</v>
      </c>
      <c r="R6" s="18" t="s">
        <v>63</v>
      </c>
      <c r="S6" s="19" t="s">
        <v>1</v>
      </c>
      <c r="T6" s="270"/>
      <c r="U6" s="272"/>
      <c r="V6" s="268"/>
      <c r="W6" s="250"/>
      <c r="X6" s="12"/>
      <c r="Y6" s="218" t="s">
        <v>64</v>
      </c>
      <c r="Z6" s="18" t="s">
        <v>65</v>
      </c>
      <c r="AA6" s="17" t="s">
        <v>66</v>
      </c>
      <c r="AB6" s="20" t="s">
        <v>90</v>
      </c>
      <c r="AC6" s="18" t="s">
        <v>67</v>
      </c>
      <c r="AD6" s="231"/>
      <c r="AE6" s="231"/>
      <c r="AF6" s="231"/>
      <c r="AG6" s="14" t="s">
        <v>58</v>
      </c>
      <c r="AH6" s="44" t="s">
        <v>96</v>
      </c>
      <c r="AI6" s="44" t="s">
        <v>97</v>
      </c>
      <c r="AJ6" s="231"/>
      <c r="AK6" s="231"/>
      <c r="AL6" s="231"/>
      <c r="AM6" s="231"/>
      <c r="AN6" s="258"/>
      <c r="AO6" s="259"/>
      <c r="AP6" s="259"/>
      <c r="AQ6" s="259"/>
      <c r="AR6" s="259"/>
      <c r="AS6" s="259"/>
      <c r="AT6" s="21" t="s">
        <v>77</v>
      </c>
      <c r="AU6" s="21" t="s">
        <v>87</v>
      </c>
    </row>
    <row r="7" spans="1:47" s="22" customFormat="1" ht="13.2" customHeight="1" x14ac:dyDescent="0.15">
      <c r="B7" s="261" t="s">
        <v>68</v>
      </c>
      <c r="C7" s="261"/>
      <c r="D7" s="261"/>
      <c r="E7" s="261"/>
      <c r="F7" s="261"/>
      <c r="G7" s="262"/>
      <c r="H7" s="45">
        <f>SUM(I7,K7:W7,Y7:AF7,AH7:AM7)</f>
        <v>258602</v>
      </c>
      <c r="I7" s="46">
        <v>5622</v>
      </c>
      <c r="J7" s="45">
        <f>SUM(K7:S7)</f>
        <v>20482</v>
      </c>
      <c r="K7" s="47">
        <v>285</v>
      </c>
      <c r="L7" s="47">
        <v>580</v>
      </c>
      <c r="M7" s="47">
        <v>3728</v>
      </c>
      <c r="N7" s="47">
        <v>931</v>
      </c>
      <c r="O7" s="47">
        <v>252</v>
      </c>
      <c r="P7" s="47">
        <v>3963</v>
      </c>
      <c r="Q7" s="47">
        <v>7313</v>
      </c>
      <c r="R7" s="47">
        <v>43</v>
      </c>
      <c r="S7" s="48">
        <v>3387</v>
      </c>
      <c r="T7" s="48">
        <v>3638</v>
      </c>
      <c r="U7" s="47">
        <v>3017</v>
      </c>
      <c r="V7" s="49">
        <v>564</v>
      </c>
      <c r="W7" s="191">
        <v>697</v>
      </c>
      <c r="X7" s="23"/>
      <c r="Y7" s="135">
        <v>2383</v>
      </c>
      <c r="Z7" s="136">
        <v>117</v>
      </c>
      <c r="AA7" s="136">
        <v>131</v>
      </c>
      <c r="AB7" s="136">
        <v>1089</v>
      </c>
      <c r="AC7" s="136">
        <v>136</v>
      </c>
      <c r="AD7" s="136">
        <v>923</v>
      </c>
      <c r="AE7" s="136">
        <v>27896</v>
      </c>
      <c r="AF7" s="136">
        <v>55491</v>
      </c>
      <c r="AG7" s="136">
        <f>SUM(AH7:AI7)</f>
        <v>43130</v>
      </c>
      <c r="AH7" s="136">
        <v>42358</v>
      </c>
      <c r="AI7" s="136">
        <v>772</v>
      </c>
      <c r="AJ7" s="136">
        <v>3644</v>
      </c>
      <c r="AK7" s="136">
        <v>918</v>
      </c>
      <c r="AL7" s="136">
        <v>42903</v>
      </c>
      <c r="AM7" s="136">
        <v>45821</v>
      </c>
      <c r="AN7" s="260" t="str">
        <f>B7</f>
        <v>刑法犯総数(交通業過を除く)</v>
      </c>
      <c r="AO7" s="236"/>
      <c r="AP7" s="236"/>
      <c r="AQ7" s="236"/>
      <c r="AR7" s="236"/>
      <c r="AS7" s="236"/>
      <c r="AT7" s="26">
        <f>SUM(I7,J7,T7:V7,W7:AG7,AJ7:AM7)-H7</f>
        <v>0</v>
      </c>
      <c r="AU7" s="26">
        <f t="shared" ref="AU7:AU38" si="0">SUM(K7:S7)-J7</f>
        <v>0</v>
      </c>
    </row>
    <row r="8" spans="1:47" s="22" customFormat="1" ht="13.2" customHeight="1" x14ac:dyDescent="0.15">
      <c r="B8" s="25"/>
      <c r="C8" s="236" t="s">
        <v>71</v>
      </c>
      <c r="D8" s="236"/>
      <c r="E8" s="236"/>
      <c r="F8" s="236"/>
      <c r="G8" s="239"/>
      <c r="H8" s="50">
        <f t="shared" ref="H8:H61" si="1">SUM(I8,K8:W8,Y8:AF8,AH8:AM8)</f>
        <v>4702</v>
      </c>
      <c r="I8" s="51">
        <v>92</v>
      </c>
      <c r="J8" s="50">
        <f t="shared" ref="J8:J61" si="2">SUM(K8:S8)</f>
        <v>249</v>
      </c>
      <c r="K8" s="52">
        <v>56</v>
      </c>
      <c r="L8" s="52">
        <v>2</v>
      </c>
      <c r="M8" s="52">
        <v>90</v>
      </c>
      <c r="N8" s="52">
        <v>10</v>
      </c>
      <c r="O8" s="52">
        <v>0</v>
      </c>
      <c r="P8" s="52">
        <v>9</v>
      </c>
      <c r="Q8" s="52">
        <v>25</v>
      </c>
      <c r="R8" s="52">
        <v>0</v>
      </c>
      <c r="S8" s="53">
        <v>57</v>
      </c>
      <c r="T8" s="53">
        <v>120</v>
      </c>
      <c r="U8" s="52">
        <v>2</v>
      </c>
      <c r="V8" s="54">
        <v>26</v>
      </c>
      <c r="W8" s="192">
        <v>64</v>
      </c>
      <c r="X8" s="23"/>
      <c r="Y8" s="137">
        <v>34</v>
      </c>
      <c r="Z8" s="138">
        <v>4</v>
      </c>
      <c r="AA8" s="138">
        <v>12</v>
      </c>
      <c r="AB8" s="138">
        <v>138</v>
      </c>
      <c r="AC8" s="138">
        <v>14</v>
      </c>
      <c r="AD8" s="138">
        <v>20</v>
      </c>
      <c r="AE8" s="138">
        <v>1102</v>
      </c>
      <c r="AF8" s="138">
        <v>165</v>
      </c>
      <c r="AG8" s="138">
        <f t="shared" ref="AG8:AG61" si="3">SUM(AH8:AI8)</f>
        <v>743</v>
      </c>
      <c r="AH8" s="138">
        <v>709</v>
      </c>
      <c r="AI8" s="138">
        <v>34</v>
      </c>
      <c r="AJ8" s="138">
        <v>152</v>
      </c>
      <c r="AK8" s="138">
        <v>13</v>
      </c>
      <c r="AL8" s="138">
        <v>972</v>
      </c>
      <c r="AM8" s="138">
        <v>780</v>
      </c>
      <c r="AN8" s="24"/>
      <c r="AO8" s="236" t="str">
        <f>C8</f>
        <v>凶悪犯</v>
      </c>
      <c r="AP8" s="236"/>
      <c r="AQ8" s="236"/>
      <c r="AR8" s="236"/>
      <c r="AS8" s="236"/>
      <c r="AT8" s="26">
        <f t="shared" ref="AT8:AT61" si="4">SUM(I8,J8,T8:V8,W8:AG8,AJ8:AM8)-H8</f>
        <v>0</v>
      </c>
      <c r="AU8" s="26">
        <f t="shared" si="0"/>
        <v>0</v>
      </c>
    </row>
    <row r="9" spans="1:47" ht="13.2" customHeight="1" x14ac:dyDescent="0.15">
      <c r="A9" s="3"/>
      <c r="B9" s="27"/>
      <c r="C9" s="27"/>
      <c r="D9" s="228" t="s">
        <v>50</v>
      </c>
      <c r="E9" s="228"/>
      <c r="F9" s="228"/>
      <c r="G9" s="237"/>
      <c r="H9" s="50">
        <f t="shared" si="1"/>
        <v>814</v>
      </c>
      <c r="I9" s="55">
        <v>36</v>
      </c>
      <c r="J9" s="56">
        <f t="shared" si="2"/>
        <v>51</v>
      </c>
      <c r="K9" s="57">
        <v>10</v>
      </c>
      <c r="L9" s="57">
        <v>0</v>
      </c>
      <c r="M9" s="57">
        <v>19</v>
      </c>
      <c r="N9" s="57">
        <v>2</v>
      </c>
      <c r="O9" s="57">
        <v>0</v>
      </c>
      <c r="P9" s="57">
        <v>3</v>
      </c>
      <c r="Q9" s="57">
        <v>6</v>
      </c>
      <c r="R9" s="57">
        <v>0</v>
      </c>
      <c r="S9" s="58">
        <v>11</v>
      </c>
      <c r="T9" s="58">
        <v>29</v>
      </c>
      <c r="U9" s="57">
        <v>0</v>
      </c>
      <c r="V9" s="59">
        <v>2</v>
      </c>
      <c r="W9" s="193">
        <v>4</v>
      </c>
      <c r="X9" s="42"/>
      <c r="Y9" s="139">
        <v>2</v>
      </c>
      <c r="Z9" s="140">
        <v>0</v>
      </c>
      <c r="AA9" s="140">
        <v>0</v>
      </c>
      <c r="AB9" s="140">
        <v>6</v>
      </c>
      <c r="AC9" s="140">
        <v>6</v>
      </c>
      <c r="AD9" s="140">
        <v>0</v>
      </c>
      <c r="AE9" s="140">
        <v>194</v>
      </c>
      <c r="AF9" s="140">
        <v>22</v>
      </c>
      <c r="AG9" s="140">
        <f t="shared" si="3"/>
        <v>55</v>
      </c>
      <c r="AH9" s="140">
        <v>48</v>
      </c>
      <c r="AI9" s="140">
        <v>7</v>
      </c>
      <c r="AJ9" s="140">
        <v>5</v>
      </c>
      <c r="AK9" s="140">
        <v>0</v>
      </c>
      <c r="AL9" s="140">
        <v>226</v>
      </c>
      <c r="AM9" s="140">
        <v>176</v>
      </c>
      <c r="AN9" s="29"/>
      <c r="AO9" s="27"/>
      <c r="AP9" s="228" t="str">
        <f>D9</f>
        <v>殺人</v>
      </c>
      <c r="AQ9" s="228"/>
      <c r="AR9" s="228"/>
      <c r="AS9" s="228"/>
      <c r="AT9" s="26">
        <f t="shared" si="4"/>
        <v>0</v>
      </c>
      <c r="AU9" s="26">
        <f t="shared" si="0"/>
        <v>0</v>
      </c>
    </row>
    <row r="10" spans="1:47" ht="13.2" customHeight="1" x14ac:dyDescent="0.15">
      <c r="A10" s="3"/>
      <c r="B10" s="27"/>
      <c r="C10" s="27"/>
      <c r="D10" s="27"/>
      <c r="E10" s="228" t="s">
        <v>6</v>
      </c>
      <c r="F10" s="228"/>
      <c r="G10" s="237"/>
      <c r="H10" s="50">
        <f t="shared" si="1"/>
        <v>751</v>
      </c>
      <c r="I10" s="60">
        <v>32</v>
      </c>
      <c r="J10" s="56">
        <f t="shared" si="2"/>
        <v>44</v>
      </c>
      <c r="K10" s="61">
        <v>10</v>
      </c>
      <c r="L10" s="61">
        <v>0</v>
      </c>
      <c r="M10" s="61">
        <v>16</v>
      </c>
      <c r="N10" s="61">
        <v>1</v>
      </c>
      <c r="O10" s="61">
        <v>0</v>
      </c>
      <c r="P10" s="61">
        <v>3</v>
      </c>
      <c r="Q10" s="61">
        <v>6</v>
      </c>
      <c r="R10" s="61">
        <v>0</v>
      </c>
      <c r="S10" s="62">
        <v>8</v>
      </c>
      <c r="T10" s="62">
        <v>26</v>
      </c>
      <c r="U10" s="61">
        <v>0</v>
      </c>
      <c r="V10" s="63">
        <v>2</v>
      </c>
      <c r="W10" s="194">
        <v>4</v>
      </c>
      <c r="X10" s="43"/>
      <c r="Y10" s="141">
        <v>2</v>
      </c>
      <c r="Z10" s="142">
        <v>0</v>
      </c>
      <c r="AA10" s="142">
        <v>0</v>
      </c>
      <c r="AB10" s="142">
        <v>6</v>
      </c>
      <c r="AC10" s="142">
        <v>4</v>
      </c>
      <c r="AD10" s="142">
        <v>0</v>
      </c>
      <c r="AE10" s="142">
        <v>183</v>
      </c>
      <c r="AF10" s="142">
        <v>16</v>
      </c>
      <c r="AG10" s="142">
        <f t="shared" si="3"/>
        <v>51</v>
      </c>
      <c r="AH10" s="142">
        <v>44</v>
      </c>
      <c r="AI10" s="142">
        <v>7</v>
      </c>
      <c r="AJ10" s="142">
        <v>3</v>
      </c>
      <c r="AK10" s="142">
        <v>0</v>
      </c>
      <c r="AL10" s="142">
        <v>212</v>
      </c>
      <c r="AM10" s="142">
        <v>166</v>
      </c>
      <c r="AN10" s="29"/>
      <c r="AO10" s="27"/>
      <c r="AP10" s="27"/>
      <c r="AQ10" s="228" t="str">
        <f>E10</f>
        <v>殺人</v>
      </c>
      <c r="AR10" s="228"/>
      <c r="AS10" s="228"/>
      <c r="AT10" s="26">
        <f t="shared" si="4"/>
        <v>0</v>
      </c>
      <c r="AU10" s="26">
        <f t="shared" si="0"/>
        <v>0</v>
      </c>
    </row>
    <row r="11" spans="1:47" ht="13.2" customHeight="1" x14ac:dyDescent="0.15">
      <c r="A11" s="3"/>
      <c r="B11" s="27"/>
      <c r="C11" s="27"/>
      <c r="D11" s="27"/>
      <c r="E11" s="228" t="s">
        <v>23</v>
      </c>
      <c r="F11" s="228"/>
      <c r="G11" s="237"/>
      <c r="H11" s="50">
        <f t="shared" si="1"/>
        <v>8</v>
      </c>
      <c r="I11" s="60">
        <v>0</v>
      </c>
      <c r="J11" s="56">
        <f t="shared" si="2"/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2">
        <v>0</v>
      </c>
      <c r="T11" s="62">
        <v>2</v>
      </c>
      <c r="U11" s="61">
        <v>0</v>
      </c>
      <c r="V11" s="63">
        <v>0</v>
      </c>
      <c r="W11" s="194">
        <v>0</v>
      </c>
      <c r="X11" s="43"/>
      <c r="Y11" s="141">
        <v>0</v>
      </c>
      <c r="Z11" s="142">
        <v>0</v>
      </c>
      <c r="AA11" s="142">
        <v>0</v>
      </c>
      <c r="AB11" s="142">
        <v>0</v>
      </c>
      <c r="AC11" s="142">
        <v>1</v>
      </c>
      <c r="AD11" s="142">
        <v>0</v>
      </c>
      <c r="AE11" s="142">
        <v>0</v>
      </c>
      <c r="AF11" s="142">
        <v>1</v>
      </c>
      <c r="AG11" s="142">
        <f t="shared" si="3"/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1</v>
      </c>
      <c r="AM11" s="142">
        <v>3</v>
      </c>
      <c r="AN11" s="29"/>
      <c r="AO11" s="27"/>
      <c r="AP11" s="27"/>
      <c r="AQ11" s="228" t="str">
        <f t="shared" ref="AQ11:AQ13" si="5">E11</f>
        <v>嬰児殺</v>
      </c>
      <c r="AR11" s="228"/>
      <c r="AS11" s="228"/>
      <c r="AT11" s="26">
        <f t="shared" si="4"/>
        <v>0</v>
      </c>
      <c r="AU11" s="26">
        <f t="shared" si="0"/>
        <v>0</v>
      </c>
    </row>
    <row r="12" spans="1:47" ht="13.2" customHeight="1" x14ac:dyDescent="0.15">
      <c r="A12" s="3"/>
      <c r="B12" s="27"/>
      <c r="C12" s="27"/>
      <c r="D12" s="27"/>
      <c r="E12" s="228" t="s">
        <v>7</v>
      </c>
      <c r="F12" s="228"/>
      <c r="G12" s="237"/>
      <c r="H12" s="50">
        <f t="shared" si="1"/>
        <v>25</v>
      </c>
      <c r="I12" s="60">
        <v>4</v>
      </c>
      <c r="J12" s="56">
        <f t="shared" si="2"/>
        <v>5</v>
      </c>
      <c r="K12" s="61">
        <v>0</v>
      </c>
      <c r="L12" s="61">
        <v>0</v>
      </c>
      <c r="M12" s="61">
        <v>3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2">
        <v>2</v>
      </c>
      <c r="T12" s="62">
        <v>0</v>
      </c>
      <c r="U12" s="61">
        <v>0</v>
      </c>
      <c r="V12" s="63">
        <v>0</v>
      </c>
      <c r="W12" s="194">
        <v>0</v>
      </c>
      <c r="X12" s="43"/>
      <c r="Y12" s="141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4</v>
      </c>
      <c r="AF12" s="142">
        <v>3</v>
      </c>
      <c r="AG12" s="142">
        <f t="shared" si="3"/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7</v>
      </c>
      <c r="AM12" s="142">
        <v>2</v>
      </c>
      <c r="AN12" s="29"/>
      <c r="AO12" s="27"/>
      <c r="AP12" s="27"/>
      <c r="AQ12" s="228" t="str">
        <f t="shared" si="5"/>
        <v>殺人予備</v>
      </c>
      <c r="AR12" s="228"/>
      <c r="AS12" s="228"/>
      <c r="AT12" s="26">
        <f t="shared" si="4"/>
        <v>0</v>
      </c>
      <c r="AU12" s="26">
        <f t="shared" si="0"/>
        <v>0</v>
      </c>
    </row>
    <row r="13" spans="1:47" ht="13.2" customHeight="1" x14ac:dyDescent="0.15">
      <c r="A13" s="3"/>
      <c r="B13" s="27"/>
      <c r="C13" s="27"/>
      <c r="D13" s="27"/>
      <c r="E13" s="228" t="s">
        <v>8</v>
      </c>
      <c r="F13" s="228"/>
      <c r="G13" s="237"/>
      <c r="H13" s="50">
        <f t="shared" si="1"/>
        <v>30</v>
      </c>
      <c r="I13" s="60">
        <v>0</v>
      </c>
      <c r="J13" s="56">
        <f t="shared" si="2"/>
        <v>2</v>
      </c>
      <c r="K13" s="61">
        <v>0</v>
      </c>
      <c r="L13" s="61">
        <v>0</v>
      </c>
      <c r="M13" s="61">
        <v>0</v>
      </c>
      <c r="N13" s="61">
        <v>1</v>
      </c>
      <c r="O13" s="61">
        <v>0</v>
      </c>
      <c r="P13" s="61">
        <v>0</v>
      </c>
      <c r="Q13" s="61">
        <v>0</v>
      </c>
      <c r="R13" s="61">
        <v>0</v>
      </c>
      <c r="S13" s="62">
        <v>1</v>
      </c>
      <c r="T13" s="62">
        <v>1</v>
      </c>
      <c r="U13" s="61">
        <v>0</v>
      </c>
      <c r="V13" s="63">
        <v>0</v>
      </c>
      <c r="W13" s="194">
        <v>0</v>
      </c>
      <c r="X13" s="43"/>
      <c r="Y13" s="141">
        <v>0</v>
      </c>
      <c r="Z13" s="142">
        <v>0</v>
      </c>
      <c r="AA13" s="142">
        <v>0</v>
      </c>
      <c r="AB13" s="142">
        <v>0</v>
      </c>
      <c r="AC13" s="142">
        <v>1</v>
      </c>
      <c r="AD13" s="142">
        <v>0</v>
      </c>
      <c r="AE13" s="142">
        <v>7</v>
      </c>
      <c r="AF13" s="142">
        <v>2</v>
      </c>
      <c r="AG13" s="142">
        <f t="shared" si="3"/>
        <v>4</v>
      </c>
      <c r="AH13" s="142">
        <v>4</v>
      </c>
      <c r="AI13" s="142">
        <v>0</v>
      </c>
      <c r="AJ13" s="142">
        <v>2</v>
      </c>
      <c r="AK13" s="142">
        <v>0</v>
      </c>
      <c r="AL13" s="142">
        <v>6</v>
      </c>
      <c r="AM13" s="142">
        <v>5</v>
      </c>
      <c r="AN13" s="29"/>
      <c r="AO13" s="27"/>
      <c r="AP13" s="27"/>
      <c r="AQ13" s="228" t="str">
        <f t="shared" si="5"/>
        <v>自殺関与</v>
      </c>
      <c r="AR13" s="228"/>
      <c r="AS13" s="228"/>
      <c r="AT13" s="26">
        <f t="shared" si="4"/>
        <v>0</v>
      </c>
      <c r="AU13" s="26">
        <f t="shared" si="0"/>
        <v>0</v>
      </c>
    </row>
    <row r="14" spans="1:47" ht="13.2" customHeight="1" x14ac:dyDescent="0.15">
      <c r="A14" s="3"/>
      <c r="B14" s="27"/>
      <c r="C14" s="27"/>
      <c r="D14" s="228" t="s">
        <v>24</v>
      </c>
      <c r="E14" s="228"/>
      <c r="F14" s="228"/>
      <c r="G14" s="237"/>
      <c r="H14" s="50">
        <f t="shared" si="1"/>
        <v>1220</v>
      </c>
      <c r="I14" s="64">
        <v>31</v>
      </c>
      <c r="J14" s="56">
        <f t="shared" si="2"/>
        <v>106</v>
      </c>
      <c r="K14" s="65">
        <v>40</v>
      </c>
      <c r="L14" s="65">
        <v>0</v>
      </c>
      <c r="M14" s="65">
        <v>37</v>
      </c>
      <c r="N14" s="65">
        <v>5</v>
      </c>
      <c r="O14" s="65">
        <v>0</v>
      </c>
      <c r="P14" s="65">
        <v>2</v>
      </c>
      <c r="Q14" s="65">
        <v>11</v>
      </c>
      <c r="R14" s="65">
        <v>0</v>
      </c>
      <c r="S14" s="66">
        <v>11</v>
      </c>
      <c r="T14" s="66">
        <v>24</v>
      </c>
      <c r="U14" s="65">
        <v>2</v>
      </c>
      <c r="V14" s="59">
        <v>19</v>
      </c>
      <c r="W14" s="195">
        <v>19</v>
      </c>
      <c r="X14" s="42"/>
      <c r="Y14" s="143">
        <v>22</v>
      </c>
      <c r="Z14" s="144">
        <v>2</v>
      </c>
      <c r="AA14" s="144">
        <v>4</v>
      </c>
      <c r="AB14" s="144">
        <v>36</v>
      </c>
      <c r="AC14" s="144">
        <v>3</v>
      </c>
      <c r="AD14" s="144">
        <v>12</v>
      </c>
      <c r="AE14" s="144">
        <v>162</v>
      </c>
      <c r="AF14" s="144">
        <v>36</v>
      </c>
      <c r="AG14" s="144">
        <f t="shared" si="3"/>
        <v>340</v>
      </c>
      <c r="AH14" s="144">
        <v>320</v>
      </c>
      <c r="AI14" s="144">
        <v>20</v>
      </c>
      <c r="AJ14" s="144">
        <v>9</v>
      </c>
      <c r="AK14" s="144">
        <v>1</v>
      </c>
      <c r="AL14" s="144">
        <v>209</v>
      </c>
      <c r="AM14" s="144">
        <v>183</v>
      </c>
      <c r="AN14" s="29"/>
      <c r="AO14" s="27"/>
      <c r="AP14" s="228" t="str">
        <f>D14</f>
        <v>強盗</v>
      </c>
      <c r="AQ14" s="228"/>
      <c r="AR14" s="228"/>
      <c r="AS14" s="228"/>
      <c r="AT14" s="26">
        <f t="shared" si="4"/>
        <v>0</v>
      </c>
      <c r="AU14" s="26">
        <f t="shared" si="0"/>
        <v>0</v>
      </c>
    </row>
    <row r="15" spans="1:47" ht="13.2" customHeight="1" x14ac:dyDescent="0.15">
      <c r="A15" s="3"/>
      <c r="B15" s="27"/>
      <c r="C15" s="27"/>
      <c r="D15" s="27"/>
      <c r="E15" s="228" t="s">
        <v>9</v>
      </c>
      <c r="F15" s="228"/>
      <c r="G15" s="237"/>
      <c r="H15" s="50">
        <f t="shared" si="1"/>
        <v>20</v>
      </c>
      <c r="I15" s="67">
        <v>1</v>
      </c>
      <c r="J15" s="56">
        <f t="shared" si="2"/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9">
        <v>0</v>
      </c>
      <c r="T15" s="69">
        <v>1</v>
      </c>
      <c r="U15" s="68">
        <v>0</v>
      </c>
      <c r="V15" s="63">
        <v>0</v>
      </c>
      <c r="W15" s="196">
        <v>1</v>
      </c>
      <c r="X15" s="43"/>
      <c r="Y15" s="145">
        <v>1</v>
      </c>
      <c r="Z15" s="146">
        <v>0</v>
      </c>
      <c r="AA15" s="146">
        <v>0</v>
      </c>
      <c r="AB15" s="146">
        <v>4</v>
      </c>
      <c r="AC15" s="146">
        <v>0</v>
      </c>
      <c r="AD15" s="146">
        <v>0</v>
      </c>
      <c r="AE15" s="146">
        <v>1</v>
      </c>
      <c r="AF15" s="146">
        <v>1</v>
      </c>
      <c r="AG15" s="146">
        <f t="shared" si="3"/>
        <v>8</v>
      </c>
      <c r="AH15" s="146">
        <v>8</v>
      </c>
      <c r="AI15" s="146">
        <v>0</v>
      </c>
      <c r="AJ15" s="146">
        <v>0</v>
      </c>
      <c r="AK15" s="146">
        <v>0</v>
      </c>
      <c r="AL15" s="146">
        <v>1</v>
      </c>
      <c r="AM15" s="146">
        <v>1</v>
      </c>
      <c r="AN15" s="29"/>
      <c r="AO15" s="27"/>
      <c r="AP15" s="27"/>
      <c r="AQ15" s="228" t="str">
        <f t="shared" ref="AQ15:AQ18" si="6">E15</f>
        <v>強盗殺人</v>
      </c>
      <c r="AR15" s="228"/>
      <c r="AS15" s="228"/>
      <c r="AT15" s="26">
        <f t="shared" si="4"/>
        <v>0</v>
      </c>
      <c r="AU15" s="26">
        <f t="shared" si="0"/>
        <v>0</v>
      </c>
    </row>
    <row r="16" spans="1:47" ht="13.2" customHeight="1" x14ac:dyDescent="0.15">
      <c r="A16" s="3"/>
      <c r="B16" s="27"/>
      <c r="C16" s="27"/>
      <c r="D16" s="27"/>
      <c r="E16" s="228" t="s">
        <v>10</v>
      </c>
      <c r="F16" s="228"/>
      <c r="G16" s="237"/>
      <c r="H16" s="50">
        <f t="shared" si="1"/>
        <v>543</v>
      </c>
      <c r="I16" s="67">
        <v>7</v>
      </c>
      <c r="J16" s="56">
        <f t="shared" si="2"/>
        <v>36</v>
      </c>
      <c r="K16" s="68">
        <v>15</v>
      </c>
      <c r="L16" s="68">
        <v>0</v>
      </c>
      <c r="M16" s="68">
        <v>14</v>
      </c>
      <c r="N16" s="68">
        <v>1</v>
      </c>
      <c r="O16" s="68">
        <v>0</v>
      </c>
      <c r="P16" s="68">
        <v>0</v>
      </c>
      <c r="Q16" s="68">
        <v>3</v>
      </c>
      <c r="R16" s="68">
        <v>0</v>
      </c>
      <c r="S16" s="69">
        <v>3</v>
      </c>
      <c r="T16" s="69">
        <v>10</v>
      </c>
      <c r="U16" s="68">
        <v>1</v>
      </c>
      <c r="V16" s="63">
        <v>12</v>
      </c>
      <c r="W16" s="196">
        <v>8</v>
      </c>
      <c r="X16" s="43"/>
      <c r="Y16" s="145">
        <v>15</v>
      </c>
      <c r="Z16" s="146">
        <v>0</v>
      </c>
      <c r="AA16" s="146">
        <v>2</v>
      </c>
      <c r="AB16" s="146">
        <v>15</v>
      </c>
      <c r="AC16" s="146">
        <v>1</v>
      </c>
      <c r="AD16" s="146">
        <v>5</v>
      </c>
      <c r="AE16" s="146">
        <v>84</v>
      </c>
      <c r="AF16" s="146">
        <v>8</v>
      </c>
      <c r="AG16" s="146">
        <f t="shared" si="3"/>
        <v>154</v>
      </c>
      <c r="AH16" s="146">
        <v>143</v>
      </c>
      <c r="AI16" s="146">
        <v>11</v>
      </c>
      <c r="AJ16" s="146">
        <v>5</v>
      </c>
      <c r="AK16" s="146">
        <v>1</v>
      </c>
      <c r="AL16" s="146">
        <v>97</v>
      </c>
      <c r="AM16" s="146">
        <v>82</v>
      </c>
      <c r="AN16" s="29"/>
      <c r="AO16" s="27"/>
      <c r="AP16" s="27"/>
      <c r="AQ16" s="228" t="str">
        <f t="shared" si="6"/>
        <v>強盗傷人</v>
      </c>
      <c r="AR16" s="228"/>
      <c r="AS16" s="228"/>
      <c r="AT16" s="26">
        <f t="shared" si="4"/>
        <v>0</v>
      </c>
      <c r="AU16" s="26">
        <f t="shared" si="0"/>
        <v>0</v>
      </c>
    </row>
    <row r="17" spans="1:47" ht="13.2" customHeight="1" x14ac:dyDescent="0.15">
      <c r="A17" s="3"/>
      <c r="B17" s="27"/>
      <c r="C17" s="27"/>
      <c r="D17" s="27"/>
      <c r="E17" s="228" t="s">
        <v>104</v>
      </c>
      <c r="F17" s="228"/>
      <c r="G17" s="237"/>
      <c r="H17" s="50">
        <f t="shared" si="1"/>
        <v>17</v>
      </c>
      <c r="I17" s="67">
        <v>0</v>
      </c>
      <c r="J17" s="56">
        <f t="shared" si="2"/>
        <v>2</v>
      </c>
      <c r="K17" s="68">
        <v>2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9">
        <v>0</v>
      </c>
      <c r="T17" s="69">
        <v>0</v>
      </c>
      <c r="U17" s="68">
        <v>0</v>
      </c>
      <c r="V17" s="63">
        <v>1</v>
      </c>
      <c r="W17" s="196">
        <v>0</v>
      </c>
      <c r="X17" s="43"/>
      <c r="Y17" s="145">
        <v>0</v>
      </c>
      <c r="Z17" s="146">
        <v>0</v>
      </c>
      <c r="AA17" s="146">
        <v>0</v>
      </c>
      <c r="AB17" s="146">
        <v>3</v>
      </c>
      <c r="AC17" s="146">
        <v>0</v>
      </c>
      <c r="AD17" s="146">
        <v>1</v>
      </c>
      <c r="AE17" s="146">
        <v>0</v>
      </c>
      <c r="AF17" s="146">
        <v>2</v>
      </c>
      <c r="AG17" s="146">
        <f t="shared" si="3"/>
        <v>2</v>
      </c>
      <c r="AH17" s="146">
        <v>1</v>
      </c>
      <c r="AI17" s="146">
        <v>1</v>
      </c>
      <c r="AJ17" s="146">
        <v>1</v>
      </c>
      <c r="AK17" s="146">
        <v>0</v>
      </c>
      <c r="AL17" s="146">
        <v>4</v>
      </c>
      <c r="AM17" s="146">
        <v>1</v>
      </c>
      <c r="AN17" s="29"/>
      <c r="AO17" s="27"/>
      <c r="AP17" s="27"/>
      <c r="AQ17" s="228" t="str">
        <f t="shared" si="6"/>
        <v>強盗・不同意性交等</v>
      </c>
      <c r="AR17" s="228"/>
      <c r="AS17" s="228"/>
      <c r="AT17" s="26">
        <f t="shared" si="4"/>
        <v>0</v>
      </c>
      <c r="AU17" s="26">
        <f t="shared" si="0"/>
        <v>0</v>
      </c>
    </row>
    <row r="18" spans="1:47" ht="13.2" customHeight="1" x14ac:dyDescent="0.15">
      <c r="A18" s="3"/>
      <c r="B18" s="27"/>
      <c r="C18" s="27"/>
      <c r="D18" s="27"/>
      <c r="E18" s="228" t="s">
        <v>11</v>
      </c>
      <c r="F18" s="228"/>
      <c r="G18" s="237"/>
      <c r="H18" s="50">
        <f t="shared" si="1"/>
        <v>640</v>
      </c>
      <c r="I18" s="67">
        <v>23</v>
      </c>
      <c r="J18" s="56">
        <f t="shared" si="2"/>
        <v>68</v>
      </c>
      <c r="K18" s="68">
        <v>23</v>
      </c>
      <c r="L18" s="68">
        <v>0</v>
      </c>
      <c r="M18" s="68">
        <v>23</v>
      </c>
      <c r="N18" s="68">
        <v>4</v>
      </c>
      <c r="O18" s="68">
        <v>0</v>
      </c>
      <c r="P18" s="68">
        <v>2</v>
      </c>
      <c r="Q18" s="68">
        <v>8</v>
      </c>
      <c r="R18" s="68">
        <v>0</v>
      </c>
      <c r="S18" s="69">
        <v>8</v>
      </c>
      <c r="T18" s="69">
        <v>13</v>
      </c>
      <c r="U18" s="68">
        <v>1</v>
      </c>
      <c r="V18" s="63">
        <v>6</v>
      </c>
      <c r="W18" s="196">
        <v>10</v>
      </c>
      <c r="X18" s="43"/>
      <c r="Y18" s="145">
        <v>6</v>
      </c>
      <c r="Z18" s="146">
        <v>2</v>
      </c>
      <c r="AA18" s="146">
        <v>2</v>
      </c>
      <c r="AB18" s="146">
        <v>14</v>
      </c>
      <c r="AC18" s="146">
        <v>2</v>
      </c>
      <c r="AD18" s="146">
        <v>6</v>
      </c>
      <c r="AE18" s="146">
        <v>77</v>
      </c>
      <c r="AF18" s="146">
        <v>25</v>
      </c>
      <c r="AG18" s="146">
        <f t="shared" si="3"/>
        <v>176</v>
      </c>
      <c r="AH18" s="146">
        <v>168</v>
      </c>
      <c r="AI18" s="146">
        <v>8</v>
      </c>
      <c r="AJ18" s="146">
        <v>3</v>
      </c>
      <c r="AK18" s="146">
        <v>0</v>
      </c>
      <c r="AL18" s="146">
        <v>107</v>
      </c>
      <c r="AM18" s="146">
        <v>99</v>
      </c>
      <c r="AN18" s="29"/>
      <c r="AO18" s="27"/>
      <c r="AP18" s="27"/>
      <c r="AQ18" s="228" t="str">
        <f t="shared" si="6"/>
        <v>強盗・準強盗</v>
      </c>
      <c r="AR18" s="228"/>
      <c r="AS18" s="228"/>
      <c r="AT18" s="26">
        <f t="shared" si="4"/>
        <v>0</v>
      </c>
      <c r="AU18" s="26">
        <f t="shared" si="0"/>
        <v>0</v>
      </c>
    </row>
    <row r="19" spans="1:47" ht="13.2" customHeight="1" x14ac:dyDescent="0.15">
      <c r="A19" s="3"/>
      <c r="B19" s="27"/>
      <c r="C19" s="27"/>
      <c r="D19" s="228" t="s">
        <v>25</v>
      </c>
      <c r="E19" s="228"/>
      <c r="F19" s="228"/>
      <c r="G19" s="237"/>
      <c r="H19" s="50">
        <f t="shared" si="1"/>
        <v>630</v>
      </c>
      <c r="I19" s="70">
        <v>21</v>
      </c>
      <c r="J19" s="56">
        <f t="shared" si="2"/>
        <v>56</v>
      </c>
      <c r="K19" s="71">
        <v>3</v>
      </c>
      <c r="L19" s="71">
        <v>0</v>
      </c>
      <c r="M19" s="71">
        <v>21</v>
      </c>
      <c r="N19" s="71">
        <v>0</v>
      </c>
      <c r="O19" s="71">
        <v>0</v>
      </c>
      <c r="P19" s="71">
        <v>3</v>
      </c>
      <c r="Q19" s="71">
        <v>3</v>
      </c>
      <c r="R19" s="71">
        <v>0</v>
      </c>
      <c r="S19" s="72">
        <v>26</v>
      </c>
      <c r="T19" s="72">
        <v>37</v>
      </c>
      <c r="U19" s="71">
        <v>0</v>
      </c>
      <c r="V19" s="63">
        <v>5</v>
      </c>
      <c r="W19" s="197">
        <v>3</v>
      </c>
      <c r="X19" s="43"/>
      <c r="Y19" s="147">
        <v>2</v>
      </c>
      <c r="Z19" s="148">
        <v>1</v>
      </c>
      <c r="AA19" s="148">
        <v>0</v>
      </c>
      <c r="AB19" s="148">
        <v>1</v>
      </c>
      <c r="AC19" s="148">
        <v>2</v>
      </c>
      <c r="AD19" s="148">
        <v>1</v>
      </c>
      <c r="AE19" s="148">
        <v>101</v>
      </c>
      <c r="AF19" s="148">
        <v>48</v>
      </c>
      <c r="AG19" s="148">
        <f t="shared" si="3"/>
        <v>110</v>
      </c>
      <c r="AH19" s="148">
        <v>107</v>
      </c>
      <c r="AI19" s="148">
        <v>3</v>
      </c>
      <c r="AJ19" s="148">
        <v>3</v>
      </c>
      <c r="AK19" s="148">
        <v>0</v>
      </c>
      <c r="AL19" s="148">
        <v>152</v>
      </c>
      <c r="AM19" s="148">
        <v>87</v>
      </c>
      <c r="AN19" s="29"/>
      <c r="AO19" s="27"/>
      <c r="AP19" s="228" t="str">
        <f>D19</f>
        <v>放火</v>
      </c>
      <c r="AQ19" s="228"/>
      <c r="AR19" s="228"/>
      <c r="AS19" s="228"/>
      <c r="AT19" s="26">
        <f t="shared" si="4"/>
        <v>0</v>
      </c>
      <c r="AU19" s="26">
        <f t="shared" si="0"/>
        <v>0</v>
      </c>
    </row>
    <row r="20" spans="1:47" ht="13.2" customHeight="1" x14ac:dyDescent="0.15">
      <c r="A20" s="3"/>
      <c r="B20" s="27"/>
      <c r="C20" s="27"/>
      <c r="D20" s="228" t="s">
        <v>105</v>
      </c>
      <c r="E20" s="228"/>
      <c r="F20" s="228"/>
      <c r="G20" s="228"/>
      <c r="H20" s="50">
        <f t="shared" si="1"/>
        <v>2038</v>
      </c>
      <c r="I20" s="70">
        <v>4</v>
      </c>
      <c r="J20" s="56">
        <f t="shared" si="2"/>
        <v>36</v>
      </c>
      <c r="K20" s="71">
        <v>3</v>
      </c>
      <c r="L20" s="71">
        <v>2</v>
      </c>
      <c r="M20" s="71">
        <v>13</v>
      </c>
      <c r="N20" s="71">
        <v>3</v>
      </c>
      <c r="O20" s="71">
        <v>0</v>
      </c>
      <c r="P20" s="71">
        <v>1</v>
      </c>
      <c r="Q20" s="71">
        <v>5</v>
      </c>
      <c r="R20" s="71">
        <v>0</v>
      </c>
      <c r="S20" s="72">
        <v>9</v>
      </c>
      <c r="T20" s="72">
        <v>30</v>
      </c>
      <c r="U20" s="71">
        <v>0</v>
      </c>
      <c r="V20" s="63">
        <v>0</v>
      </c>
      <c r="W20" s="197">
        <v>38</v>
      </c>
      <c r="X20" s="43"/>
      <c r="Y20" s="147">
        <v>8</v>
      </c>
      <c r="Z20" s="148">
        <v>1</v>
      </c>
      <c r="AA20" s="148">
        <v>8</v>
      </c>
      <c r="AB20" s="148">
        <v>95</v>
      </c>
      <c r="AC20" s="148">
        <v>3</v>
      </c>
      <c r="AD20" s="148">
        <v>7</v>
      </c>
      <c r="AE20" s="148">
        <v>645</v>
      </c>
      <c r="AF20" s="148">
        <v>59</v>
      </c>
      <c r="AG20" s="148">
        <f t="shared" si="3"/>
        <v>238</v>
      </c>
      <c r="AH20" s="148">
        <v>234</v>
      </c>
      <c r="AI20" s="148">
        <v>4</v>
      </c>
      <c r="AJ20" s="148">
        <v>135</v>
      </c>
      <c r="AK20" s="148">
        <v>12</v>
      </c>
      <c r="AL20" s="148">
        <v>385</v>
      </c>
      <c r="AM20" s="148">
        <v>334</v>
      </c>
      <c r="AN20" s="29"/>
      <c r="AO20" s="27"/>
      <c r="AP20" s="228" t="str">
        <f>D20</f>
        <v>不同意性交等</v>
      </c>
      <c r="AQ20" s="228"/>
      <c r="AR20" s="228"/>
      <c r="AS20" s="228"/>
      <c r="AT20" s="26">
        <f t="shared" si="4"/>
        <v>0</v>
      </c>
      <c r="AU20" s="26">
        <f t="shared" si="0"/>
        <v>0</v>
      </c>
    </row>
    <row r="21" spans="1:47" s="22" customFormat="1" ht="13.2" customHeight="1" x14ac:dyDescent="0.15">
      <c r="B21" s="25"/>
      <c r="C21" s="236" t="s">
        <v>72</v>
      </c>
      <c r="D21" s="236"/>
      <c r="E21" s="236"/>
      <c r="F21" s="236"/>
      <c r="G21" s="239"/>
      <c r="H21" s="50">
        <f t="shared" si="1"/>
        <v>47484</v>
      </c>
      <c r="I21" s="73">
        <v>1035</v>
      </c>
      <c r="J21" s="50">
        <f t="shared" si="2"/>
        <v>1388</v>
      </c>
      <c r="K21" s="74">
        <v>37</v>
      </c>
      <c r="L21" s="74">
        <v>8</v>
      </c>
      <c r="M21" s="74">
        <v>622</v>
      </c>
      <c r="N21" s="74">
        <v>25</v>
      </c>
      <c r="O21" s="74">
        <v>8</v>
      </c>
      <c r="P21" s="74">
        <v>58</v>
      </c>
      <c r="Q21" s="74">
        <v>155</v>
      </c>
      <c r="R21" s="74">
        <v>1</v>
      </c>
      <c r="S21" s="75">
        <v>474</v>
      </c>
      <c r="T21" s="75">
        <v>1081</v>
      </c>
      <c r="U21" s="74">
        <v>3</v>
      </c>
      <c r="V21" s="54">
        <v>21</v>
      </c>
      <c r="W21" s="198">
        <v>279</v>
      </c>
      <c r="X21" s="23"/>
      <c r="Y21" s="149">
        <v>53</v>
      </c>
      <c r="Z21" s="150">
        <v>1</v>
      </c>
      <c r="AA21" s="150">
        <v>43</v>
      </c>
      <c r="AB21" s="150">
        <v>65</v>
      </c>
      <c r="AC21" s="150">
        <v>13</v>
      </c>
      <c r="AD21" s="150">
        <v>21</v>
      </c>
      <c r="AE21" s="150">
        <v>11782</v>
      </c>
      <c r="AF21" s="150">
        <v>374</v>
      </c>
      <c r="AG21" s="150">
        <f t="shared" si="3"/>
        <v>2888</v>
      </c>
      <c r="AH21" s="150">
        <v>2618</v>
      </c>
      <c r="AI21" s="150">
        <v>270</v>
      </c>
      <c r="AJ21" s="150">
        <v>550</v>
      </c>
      <c r="AK21" s="150">
        <v>75</v>
      </c>
      <c r="AL21" s="150">
        <v>12431</v>
      </c>
      <c r="AM21" s="150">
        <v>15381</v>
      </c>
      <c r="AN21" s="24"/>
      <c r="AO21" s="236" t="str">
        <f>C21</f>
        <v>粗暴犯</v>
      </c>
      <c r="AP21" s="236"/>
      <c r="AQ21" s="236"/>
      <c r="AR21" s="236"/>
      <c r="AS21" s="236"/>
      <c r="AT21" s="26">
        <f t="shared" si="4"/>
        <v>0</v>
      </c>
      <c r="AU21" s="26">
        <f t="shared" si="0"/>
        <v>0</v>
      </c>
    </row>
    <row r="22" spans="1:47" ht="13.2" customHeight="1" x14ac:dyDescent="0.15">
      <c r="A22" s="3"/>
      <c r="B22" s="27"/>
      <c r="C22" s="27"/>
      <c r="D22" s="228" t="s">
        <v>12</v>
      </c>
      <c r="E22" s="228"/>
      <c r="F22" s="228"/>
      <c r="G22" s="237"/>
      <c r="H22" s="50">
        <f t="shared" si="1"/>
        <v>6</v>
      </c>
      <c r="I22" s="76">
        <v>0</v>
      </c>
      <c r="J22" s="56">
        <f t="shared" si="2"/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8">
        <v>0</v>
      </c>
      <c r="T22" s="78">
        <v>0</v>
      </c>
      <c r="U22" s="77">
        <v>0</v>
      </c>
      <c r="V22" s="63">
        <v>0</v>
      </c>
      <c r="W22" s="199">
        <v>0</v>
      </c>
      <c r="X22" s="43"/>
      <c r="Y22" s="151">
        <v>0</v>
      </c>
      <c r="Z22" s="152">
        <v>0</v>
      </c>
      <c r="AA22" s="152">
        <v>0</v>
      </c>
      <c r="AB22" s="152">
        <v>0</v>
      </c>
      <c r="AC22" s="152">
        <v>0</v>
      </c>
      <c r="AD22" s="152">
        <v>0</v>
      </c>
      <c r="AE22" s="152">
        <v>2</v>
      </c>
      <c r="AF22" s="152">
        <v>0</v>
      </c>
      <c r="AG22" s="152">
        <f t="shared" si="3"/>
        <v>3</v>
      </c>
      <c r="AH22" s="152">
        <v>2</v>
      </c>
      <c r="AI22" s="152">
        <v>1</v>
      </c>
      <c r="AJ22" s="152">
        <v>0</v>
      </c>
      <c r="AK22" s="152">
        <v>0</v>
      </c>
      <c r="AL22" s="152">
        <v>1</v>
      </c>
      <c r="AM22" s="152">
        <v>0</v>
      </c>
      <c r="AN22" s="29"/>
      <c r="AO22" s="27"/>
      <c r="AP22" s="228" t="str">
        <f>D22</f>
        <v>凶器準備集合</v>
      </c>
      <c r="AQ22" s="228"/>
      <c r="AR22" s="228"/>
      <c r="AS22" s="228"/>
      <c r="AT22" s="26">
        <f t="shared" si="4"/>
        <v>0</v>
      </c>
      <c r="AU22" s="26">
        <f t="shared" si="0"/>
        <v>0</v>
      </c>
    </row>
    <row r="23" spans="1:47" ht="13.2" customHeight="1" x14ac:dyDescent="0.15">
      <c r="A23" s="3"/>
      <c r="B23" s="27"/>
      <c r="C23" s="27"/>
      <c r="D23" s="228" t="s">
        <v>26</v>
      </c>
      <c r="E23" s="228"/>
      <c r="F23" s="228"/>
      <c r="G23" s="237"/>
      <c r="H23" s="50">
        <f t="shared" si="1"/>
        <v>24760</v>
      </c>
      <c r="I23" s="76">
        <v>476</v>
      </c>
      <c r="J23" s="56">
        <f t="shared" si="2"/>
        <v>831</v>
      </c>
      <c r="K23" s="77">
        <v>11</v>
      </c>
      <c r="L23" s="77">
        <v>5</v>
      </c>
      <c r="M23" s="77">
        <v>392</v>
      </c>
      <c r="N23" s="77">
        <v>10</v>
      </c>
      <c r="O23" s="77">
        <v>7</v>
      </c>
      <c r="P23" s="77">
        <v>36</v>
      </c>
      <c r="Q23" s="77">
        <v>82</v>
      </c>
      <c r="R23" s="77">
        <v>1</v>
      </c>
      <c r="S23" s="78">
        <v>287</v>
      </c>
      <c r="T23" s="78">
        <v>543</v>
      </c>
      <c r="U23" s="77">
        <v>1</v>
      </c>
      <c r="V23" s="63">
        <v>9</v>
      </c>
      <c r="W23" s="199">
        <v>84</v>
      </c>
      <c r="X23" s="43"/>
      <c r="Y23" s="151">
        <v>11</v>
      </c>
      <c r="Z23" s="152">
        <v>0</v>
      </c>
      <c r="AA23" s="152">
        <v>10</v>
      </c>
      <c r="AB23" s="152">
        <v>30</v>
      </c>
      <c r="AC23" s="152">
        <v>4</v>
      </c>
      <c r="AD23" s="152">
        <v>8</v>
      </c>
      <c r="AE23" s="152">
        <v>5029</v>
      </c>
      <c r="AF23" s="152">
        <v>147</v>
      </c>
      <c r="AG23" s="152">
        <f t="shared" si="3"/>
        <v>1448</v>
      </c>
      <c r="AH23" s="152">
        <v>1301</v>
      </c>
      <c r="AI23" s="152">
        <v>147</v>
      </c>
      <c r="AJ23" s="152">
        <v>86</v>
      </c>
      <c r="AK23" s="152">
        <v>2</v>
      </c>
      <c r="AL23" s="152">
        <v>6755</v>
      </c>
      <c r="AM23" s="152">
        <v>9286</v>
      </c>
      <c r="AN23" s="29"/>
      <c r="AO23" s="27"/>
      <c r="AP23" s="228" t="str">
        <f>D23</f>
        <v>暴行</v>
      </c>
      <c r="AQ23" s="228"/>
      <c r="AR23" s="228"/>
      <c r="AS23" s="228"/>
      <c r="AT23" s="26">
        <f t="shared" si="4"/>
        <v>0</v>
      </c>
      <c r="AU23" s="26">
        <f t="shared" si="0"/>
        <v>0</v>
      </c>
    </row>
    <row r="24" spans="1:47" ht="13.2" customHeight="1" x14ac:dyDescent="0.15">
      <c r="A24" s="3"/>
      <c r="B24" s="27"/>
      <c r="C24" s="27"/>
      <c r="D24" s="228" t="s">
        <v>27</v>
      </c>
      <c r="E24" s="228"/>
      <c r="F24" s="228"/>
      <c r="G24" s="237"/>
      <c r="H24" s="50">
        <f t="shared" si="1"/>
        <v>17849</v>
      </c>
      <c r="I24" s="76">
        <v>478</v>
      </c>
      <c r="J24" s="56">
        <f t="shared" si="2"/>
        <v>436</v>
      </c>
      <c r="K24" s="77">
        <v>15</v>
      </c>
      <c r="L24" s="77">
        <v>3</v>
      </c>
      <c r="M24" s="77">
        <v>183</v>
      </c>
      <c r="N24" s="77">
        <v>8</v>
      </c>
      <c r="O24" s="77">
        <v>1</v>
      </c>
      <c r="P24" s="77">
        <v>20</v>
      </c>
      <c r="Q24" s="77">
        <v>57</v>
      </c>
      <c r="R24" s="77">
        <v>0</v>
      </c>
      <c r="S24" s="78">
        <v>149</v>
      </c>
      <c r="T24" s="78">
        <v>448</v>
      </c>
      <c r="U24" s="77">
        <v>1</v>
      </c>
      <c r="V24" s="63">
        <v>6</v>
      </c>
      <c r="W24" s="199">
        <v>143</v>
      </c>
      <c r="X24" s="43"/>
      <c r="Y24" s="151">
        <v>16</v>
      </c>
      <c r="Z24" s="152">
        <v>1</v>
      </c>
      <c r="AA24" s="152">
        <v>24</v>
      </c>
      <c r="AB24" s="152">
        <v>27</v>
      </c>
      <c r="AC24" s="152">
        <v>7</v>
      </c>
      <c r="AD24" s="152">
        <v>6</v>
      </c>
      <c r="AE24" s="152">
        <v>5321</v>
      </c>
      <c r="AF24" s="152">
        <v>112</v>
      </c>
      <c r="AG24" s="152">
        <f t="shared" si="3"/>
        <v>1199</v>
      </c>
      <c r="AH24" s="152">
        <v>1100</v>
      </c>
      <c r="AI24" s="152">
        <v>99</v>
      </c>
      <c r="AJ24" s="152">
        <v>110</v>
      </c>
      <c r="AK24" s="152">
        <v>2</v>
      </c>
      <c r="AL24" s="152">
        <v>4517</v>
      </c>
      <c r="AM24" s="152">
        <v>4995</v>
      </c>
      <c r="AN24" s="29"/>
      <c r="AO24" s="27"/>
      <c r="AP24" s="228" t="str">
        <f>D24</f>
        <v>傷害</v>
      </c>
      <c r="AQ24" s="228"/>
      <c r="AR24" s="228"/>
      <c r="AS24" s="228"/>
      <c r="AT24" s="26">
        <f t="shared" si="4"/>
        <v>0</v>
      </c>
      <c r="AU24" s="26">
        <f t="shared" si="0"/>
        <v>0</v>
      </c>
    </row>
    <row r="25" spans="1:47" ht="13.2" customHeight="1" x14ac:dyDescent="0.15">
      <c r="A25" s="3"/>
      <c r="B25" s="27"/>
      <c r="C25" s="27"/>
      <c r="D25" s="27"/>
      <c r="E25" s="225" t="s">
        <v>28</v>
      </c>
      <c r="F25" s="225"/>
      <c r="G25" s="28" t="s">
        <v>13</v>
      </c>
      <c r="H25" s="50">
        <f t="shared" si="1"/>
        <v>56</v>
      </c>
      <c r="I25" s="79">
        <v>1</v>
      </c>
      <c r="J25" s="56">
        <f t="shared" si="2"/>
        <v>2</v>
      </c>
      <c r="K25" s="80">
        <v>0</v>
      </c>
      <c r="L25" s="80">
        <v>0</v>
      </c>
      <c r="M25" s="80">
        <v>0</v>
      </c>
      <c r="N25" s="80">
        <v>1</v>
      </c>
      <c r="O25" s="80">
        <v>0</v>
      </c>
      <c r="P25" s="80">
        <v>0</v>
      </c>
      <c r="Q25" s="80">
        <v>0</v>
      </c>
      <c r="R25" s="80">
        <v>0</v>
      </c>
      <c r="S25" s="81">
        <v>1</v>
      </c>
      <c r="T25" s="81">
        <v>2</v>
      </c>
      <c r="U25" s="80">
        <v>0</v>
      </c>
      <c r="V25" s="63">
        <v>0</v>
      </c>
      <c r="W25" s="200">
        <v>0</v>
      </c>
      <c r="X25" s="43"/>
      <c r="Y25" s="153">
        <v>0</v>
      </c>
      <c r="Z25" s="154">
        <v>0</v>
      </c>
      <c r="AA25" s="154">
        <v>0</v>
      </c>
      <c r="AB25" s="154">
        <v>0</v>
      </c>
      <c r="AC25" s="154">
        <v>0</v>
      </c>
      <c r="AD25" s="154">
        <v>0</v>
      </c>
      <c r="AE25" s="154">
        <v>16</v>
      </c>
      <c r="AF25" s="154">
        <v>2</v>
      </c>
      <c r="AG25" s="154">
        <f t="shared" si="3"/>
        <v>5</v>
      </c>
      <c r="AH25" s="154">
        <v>5</v>
      </c>
      <c r="AI25" s="154">
        <v>0</v>
      </c>
      <c r="AJ25" s="154">
        <v>0</v>
      </c>
      <c r="AK25" s="154">
        <v>0</v>
      </c>
      <c r="AL25" s="154">
        <v>19</v>
      </c>
      <c r="AM25" s="154">
        <v>9</v>
      </c>
      <c r="AN25" s="29"/>
      <c r="AO25" s="27"/>
      <c r="AP25" s="27"/>
      <c r="AQ25" s="225" t="str">
        <f>E25</f>
        <v>うち)</v>
      </c>
      <c r="AR25" s="225"/>
      <c r="AS25" s="27" t="str">
        <f>G25</f>
        <v>傷害致死</v>
      </c>
      <c r="AT25" s="26">
        <f t="shared" si="4"/>
        <v>0</v>
      </c>
      <c r="AU25" s="26">
        <f t="shared" si="0"/>
        <v>0</v>
      </c>
    </row>
    <row r="26" spans="1:47" ht="13.2" customHeight="1" x14ac:dyDescent="0.15">
      <c r="A26" s="3"/>
      <c r="B26" s="27"/>
      <c r="C26" s="27"/>
      <c r="D26" s="228" t="s">
        <v>29</v>
      </c>
      <c r="E26" s="228"/>
      <c r="F26" s="228"/>
      <c r="G26" s="237"/>
      <c r="H26" s="50">
        <f t="shared" si="1"/>
        <v>3732</v>
      </c>
      <c r="I26" s="82">
        <v>75</v>
      </c>
      <c r="J26" s="56">
        <f t="shared" si="2"/>
        <v>90</v>
      </c>
      <c r="K26" s="83">
        <v>9</v>
      </c>
      <c r="L26" s="83">
        <v>0</v>
      </c>
      <c r="M26" s="83">
        <v>33</v>
      </c>
      <c r="N26" s="83">
        <v>4</v>
      </c>
      <c r="O26" s="83">
        <v>0</v>
      </c>
      <c r="P26" s="83">
        <v>0</v>
      </c>
      <c r="Q26" s="83">
        <v>10</v>
      </c>
      <c r="R26" s="83">
        <v>0</v>
      </c>
      <c r="S26" s="84">
        <v>34</v>
      </c>
      <c r="T26" s="84">
        <v>80</v>
      </c>
      <c r="U26" s="83">
        <v>1</v>
      </c>
      <c r="V26" s="63">
        <v>6</v>
      </c>
      <c r="W26" s="201">
        <v>24</v>
      </c>
      <c r="X26" s="43"/>
      <c r="Y26" s="155">
        <v>18</v>
      </c>
      <c r="Z26" s="156">
        <v>0</v>
      </c>
      <c r="AA26" s="156">
        <v>2</v>
      </c>
      <c r="AB26" s="156">
        <v>2</v>
      </c>
      <c r="AC26" s="156">
        <v>2</v>
      </c>
      <c r="AD26" s="156">
        <v>3</v>
      </c>
      <c r="AE26" s="156">
        <v>1044</v>
      </c>
      <c r="AF26" s="156">
        <v>74</v>
      </c>
      <c r="AG26" s="156">
        <f t="shared" si="3"/>
        <v>128</v>
      </c>
      <c r="AH26" s="156">
        <v>107</v>
      </c>
      <c r="AI26" s="156">
        <v>21</v>
      </c>
      <c r="AJ26" s="156">
        <v>272</v>
      </c>
      <c r="AK26" s="156">
        <v>63</v>
      </c>
      <c r="AL26" s="156">
        <v>925</v>
      </c>
      <c r="AM26" s="156">
        <v>923</v>
      </c>
      <c r="AN26" s="29"/>
      <c r="AO26" s="27"/>
      <c r="AP26" s="228" t="str">
        <f>D26</f>
        <v>脅迫</v>
      </c>
      <c r="AQ26" s="228"/>
      <c r="AR26" s="228"/>
      <c r="AS26" s="228"/>
      <c r="AT26" s="26">
        <f t="shared" si="4"/>
        <v>0</v>
      </c>
      <c r="AU26" s="26">
        <f t="shared" si="0"/>
        <v>0</v>
      </c>
    </row>
    <row r="27" spans="1:47" ht="13.2" customHeight="1" x14ac:dyDescent="0.15">
      <c r="A27" s="3"/>
      <c r="B27" s="27"/>
      <c r="C27" s="27"/>
      <c r="D27" s="228" t="s">
        <v>30</v>
      </c>
      <c r="E27" s="228"/>
      <c r="F27" s="228"/>
      <c r="G27" s="237"/>
      <c r="H27" s="50">
        <f t="shared" si="1"/>
        <v>1137</v>
      </c>
      <c r="I27" s="82">
        <v>6</v>
      </c>
      <c r="J27" s="56">
        <f t="shared" si="2"/>
        <v>31</v>
      </c>
      <c r="K27" s="83">
        <v>2</v>
      </c>
      <c r="L27" s="83">
        <v>0</v>
      </c>
      <c r="M27" s="83">
        <v>14</v>
      </c>
      <c r="N27" s="83">
        <v>3</v>
      </c>
      <c r="O27" s="83">
        <v>0</v>
      </c>
      <c r="P27" s="83">
        <v>2</v>
      </c>
      <c r="Q27" s="83">
        <v>6</v>
      </c>
      <c r="R27" s="83">
        <v>0</v>
      </c>
      <c r="S27" s="84">
        <v>4</v>
      </c>
      <c r="T27" s="84">
        <v>10</v>
      </c>
      <c r="U27" s="83">
        <v>0</v>
      </c>
      <c r="V27" s="63">
        <v>0</v>
      </c>
      <c r="W27" s="201">
        <v>28</v>
      </c>
      <c r="X27" s="43"/>
      <c r="Y27" s="155">
        <v>8</v>
      </c>
      <c r="Z27" s="156">
        <v>0</v>
      </c>
      <c r="AA27" s="156">
        <v>7</v>
      </c>
      <c r="AB27" s="156">
        <v>6</v>
      </c>
      <c r="AC27" s="156">
        <v>0</v>
      </c>
      <c r="AD27" s="156">
        <v>4</v>
      </c>
      <c r="AE27" s="156">
        <v>386</v>
      </c>
      <c r="AF27" s="156">
        <v>41</v>
      </c>
      <c r="AG27" s="156">
        <f t="shared" si="3"/>
        <v>110</v>
      </c>
      <c r="AH27" s="156">
        <v>108</v>
      </c>
      <c r="AI27" s="156">
        <v>2</v>
      </c>
      <c r="AJ27" s="156">
        <v>82</v>
      </c>
      <c r="AK27" s="156">
        <v>8</v>
      </c>
      <c r="AL27" s="156">
        <v>233</v>
      </c>
      <c r="AM27" s="156">
        <v>177</v>
      </c>
      <c r="AN27" s="29"/>
      <c r="AO27" s="27"/>
      <c r="AP27" s="228" t="str">
        <f>D27</f>
        <v>恐喝</v>
      </c>
      <c r="AQ27" s="228"/>
      <c r="AR27" s="228"/>
      <c r="AS27" s="228"/>
      <c r="AT27" s="26">
        <f t="shared" si="4"/>
        <v>0</v>
      </c>
      <c r="AU27" s="26">
        <f t="shared" si="0"/>
        <v>0</v>
      </c>
    </row>
    <row r="28" spans="1:47" s="22" customFormat="1" ht="13.2" customHeight="1" x14ac:dyDescent="0.15">
      <c r="B28" s="25"/>
      <c r="C28" s="236" t="s">
        <v>73</v>
      </c>
      <c r="D28" s="236"/>
      <c r="E28" s="236"/>
      <c r="F28" s="236"/>
      <c r="G28" s="239"/>
      <c r="H28" s="50">
        <f t="shared" si="1"/>
        <v>148806</v>
      </c>
      <c r="I28" s="85">
        <v>1075</v>
      </c>
      <c r="J28" s="50">
        <f t="shared" si="2"/>
        <v>10829</v>
      </c>
      <c r="K28" s="86">
        <v>99</v>
      </c>
      <c r="L28" s="86">
        <v>403</v>
      </c>
      <c r="M28" s="86">
        <v>2087</v>
      </c>
      <c r="N28" s="86">
        <v>567</v>
      </c>
      <c r="O28" s="86">
        <v>121</v>
      </c>
      <c r="P28" s="86">
        <v>1792</v>
      </c>
      <c r="Q28" s="86">
        <v>3814</v>
      </c>
      <c r="R28" s="86">
        <v>7</v>
      </c>
      <c r="S28" s="87">
        <v>1939</v>
      </c>
      <c r="T28" s="87">
        <v>1535</v>
      </c>
      <c r="U28" s="86">
        <v>2792</v>
      </c>
      <c r="V28" s="54">
        <v>321</v>
      </c>
      <c r="W28" s="202">
        <v>115</v>
      </c>
      <c r="X28" s="23"/>
      <c r="Y28" s="157">
        <v>1588</v>
      </c>
      <c r="Z28" s="158">
        <v>89</v>
      </c>
      <c r="AA28" s="158">
        <v>36</v>
      </c>
      <c r="AB28" s="158">
        <v>486</v>
      </c>
      <c r="AC28" s="158">
        <v>53</v>
      </c>
      <c r="AD28" s="158">
        <v>743</v>
      </c>
      <c r="AE28" s="158">
        <v>7622</v>
      </c>
      <c r="AF28" s="158">
        <v>46922</v>
      </c>
      <c r="AG28" s="158">
        <f t="shared" si="3"/>
        <v>30690</v>
      </c>
      <c r="AH28" s="158">
        <v>30545</v>
      </c>
      <c r="AI28" s="158">
        <v>145</v>
      </c>
      <c r="AJ28" s="158">
        <v>650</v>
      </c>
      <c r="AK28" s="158">
        <v>39</v>
      </c>
      <c r="AL28" s="158">
        <v>18584</v>
      </c>
      <c r="AM28" s="158">
        <v>24637</v>
      </c>
      <c r="AN28" s="24"/>
      <c r="AO28" s="236" t="str">
        <f>C28</f>
        <v>窃盗犯</v>
      </c>
      <c r="AP28" s="236"/>
      <c r="AQ28" s="236"/>
      <c r="AR28" s="236"/>
      <c r="AS28" s="236"/>
      <c r="AT28" s="26">
        <f t="shared" si="4"/>
        <v>0</v>
      </c>
      <c r="AU28" s="26">
        <f t="shared" si="0"/>
        <v>0</v>
      </c>
    </row>
    <row r="29" spans="1:47" ht="13.2" customHeight="1" x14ac:dyDescent="0.15">
      <c r="A29" s="3"/>
      <c r="B29" s="27"/>
      <c r="C29" s="27"/>
      <c r="D29" s="228" t="s">
        <v>31</v>
      </c>
      <c r="E29" s="228"/>
      <c r="F29" s="228"/>
      <c r="G29" s="237"/>
      <c r="H29" s="50">
        <f t="shared" si="1"/>
        <v>22697</v>
      </c>
      <c r="I29" s="88">
        <v>166</v>
      </c>
      <c r="J29" s="56">
        <f t="shared" si="2"/>
        <v>255</v>
      </c>
      <c r="K29" s="89">
        <v>7</v>
      </c>
      <c r="L29" s="89">
        <v>0</v>
      </c>
      <c r="M29" s="89">
        <v>114</v>
      </c>
      <c r="N29" s="89">
        <v>25</v>
      </c>
      <c r="O29" s="89">
        <v>1</v>
      </c>
      <c r="P29" s="89">
        <v>12</v>
      </c>
      <c r="Q29" s="89">
        <v>38</v>
      </c>
      <c r="R29" s="89">
        <v>0</v>
      </c>
      <c r="S29" s="90">
        <v>58</v>
      </c>
      <c r="T29" s="90">
        <v>176</v>
      </c>
      <c r="U29" s="89">
        <v>1046</v>
      </c>
      <c r="V29" s="63">
        <v>51</v>
      </c>
      <c r="W29" s="203">
        <v>19</v>
      </c>
      <c r="X29" s="43"/>
      <c r="Y29" s="159">
        <v>300</v>
      </c>
      <c r="Z29" s="160">
        <v>67</v>
      </c>
      <c r="AA29" s="160">
        <v>3</v>
      </c>
      <c r="AB29" s="160">
        <v>211</v>
      </c>
      <c r="AC29" s="160">
        <v>10</v>
      </c>
      <c r="AD29" s="160">
        <v>416</v>
      </c>
      <c r="AE29" s="160">
        <v>617</v>
      </c>
      <c r="AF29" s="160">
        <v>15642</v>
      </c>
      <c r="AG29" s="160">
        <f t="shared" si="3"/>
        <v>1940</v>
      </c>
      <c r="AH29" s="160">
        <v>1919</v>
      </c>
      <c r="AI29" s="160">
        <v>21</v>
      </c>
      <c r="AJ29" s="160">
        <v>113</v>
      </c>
      <c r="AK29" s="160">
        <v>2</v>
      </c>
      <c r="AL29" s="160">
        <v>1221</v>
      </c>
      <c r="AM29" s="160">
        <v>442</v>
      </c>
      <c r="AN29" s="29"/>
      <c r="AO29" s="27"/>
      <c r="AP29" s="228" t="str">
        <f>D29</f>
        <v>侵入盗</v>
      </c>
      <c r="AQ29" s="228"/>
      <c r="AR29" s="228"/>
      <c r="AS29" s="228"/>
      <c r="AT29" s="26">
        <f t="shared" si="4"/>
        <v>0</v>
      </c>
      <c r="AU29" s="26">
        <f t="shared" si="0"/>
        <v>0</v>
      </c>
    </row>
    <row r="30" spans="1:47" ht="13.2" customHeight="1" x14ac:dyDescent="0.15">
      <c r="A30" s="3"/>
      <c r="B30" s="27"/>
      <c r="C30" s="27"/>
      <c r="D30" s="228" t="s">
        <v>32</v>
      </c>
      <c r="E30" s="228"/>
      <c r="F30" s="228"/>
      <c r="G30" s="237"/>
      <c r="H30" s="50">
        <f t="shared" si="1"/>
        <v>10788</v>
      </c>
      <c r="I30" s="91">
        <v>42</v>
      </c>
      <c r="J30" s="56">
        <f t="shared" si="2"/>
        <v>4362</v>
      </c>
      <c r="K30" s="92">
        <v>22</v>
      </c>
      <c r="L30" s="92">
        <v>91</v>
      </c>
      <c r="M30" s="92">
        <v>203</v>
      </c>
      <c r="N30" s="92">
        <v>201</v>
      </c>
      <c r="O30" s="92">
        <v>79</v>
      </c>
      <c r="P30" s="92">
        <v>1235</v>
      </c>
      <c r="Q30" s="92">
        <v>2076</v>
      </c>
      <c r="R30" s="92">
        <v>0</v>
      </c>
      <c r="S30" s="93">
        <v>455</v>
      </c>
      <c r="T30" s="93">
        <v>109</v>
      </c>
      <c r="U30" s="92">
        <v>292</v>
      </c>
      <c r="V30" s="63">
        <v>63</v>
      </c>
      <c r="W30" s="204">
        <v>3</v>
      </c>
      <c r="X30" s="43"/>
      <c r="Y30" s="161">
        <v>92</v>
      </c>
      <c r="Z30" s="162">
        <v>2</v>
      </c>
      <c r="AA30" s="162">
        <v>0</v>
      </c>
      <c r="AB30" s="162">
        <v>56</v>
      </c>
      <c r="AC30" s="162">
        <v>2</v>
      </c>
      <c r="AD30" s="162">
        <v>10</v>
      </c>
      <c r="AE30" s="162">
        <v>459</v>
      </c>
      <c r="AF30" s="162">
        <v>2973</v>
      </c>
      <c r="AG30" s="162">
        <f t="shared" si="3"/>
        <v>1085</v>
      </c>
      <c r="AH30" s="162">
        <v>1066</v>
      </c>
      <c r="AI30" s="162">
        <v>19</v>
      </c>
      <c r="AJ30" s="162">
        <v>19</v>
      </c>
      <c r="AK30" s="162">
        <v>1</v>
      </c>
      <c r="AL30" s="162">
        <v>974</v>
      </c>
      <c r="AM30" s="162">
        <v>244</v>
      </c>
      <c r="AN30" s="29"/>
      <c r="AO30" s="27"/>
      <c r="AP30" s="228" t="str">
        <f>D30</f>
        <v>乗り物盗</v>
      </c>
      <c r="AQ30" s="228"/>
      <c r="AR30" s="228"/>
      <c r="AS30" s="228"/>
      <c r="AT30" s="26">
        <f t="shared" si="4"/>
        <v>0</v>
      </c>
      <c r="AU30" s="26">
        <f t="shared" si="0"/>
        <v>0</v>
      </c>
    </row>
    <row r="31" spans="1:47" ht="13.2" customHeight="1" x14ac:dyDescent="0.15">
      <c r="A31" s="3"/>
      <c r="B31" s="27"/>
      <c r="C31" s="27"/>
      <c r="D31" s="228" t="s">
        <v>33</v>
      </c>
      <c r="E31" s="228"/>
      <c r="F31" s="228"/>
      <c r="G31" s="237"/>
      <c r="H31" s="50">
        <f t="shared" si="1"/>
        <v>115321</v>
      </c>
      <c r="I31" s="94">
        <v>867</v>
      </c>
      <c r="J31" s="56">
        <f t="shared" si="2"/>
        <v>6212</v>
      </c>
      <c r="K31" s="95">
        <v>70</v>
      </c>
      <c r="L31" s="95">
        <v>312</v>
      </c>
      <c r="M31" s="95">
        <v>1770</v>
      </c>
      <c r="N31" s="95">
        <v>341</v>
      </c>
      <c r="O31" s="95">
        <v>41</v>
      </c>
      <c r="P31" s="95">
        <v>545</v>
      </c>
      <c r="Q31" s="95">
        <v>1700</v>
      </c>
      <c r="R31" s="95">
        <v>7</v>
      </c>
      <c r="S31" s="96">
        <v>1426</v>
      </c>
      <c r="T31" s="96">
        <v>1250</v>
      </c>
      <c r="U31" s="95">
        <v>1454</v>
      </c>
      <c r="V31" s="63">
        <v>207</v>
      </c>
      <c r="W31" s="205">
        <v>93</v>
      </c>
      <c r="X31" s="43"/>
      <c r="Y31" s="163">
        <v>1196</v>
      </c>
      <c r="Z31" s="164">
        <v>20</v>
      </c>
      <c r="AA31" s="164">
        <v>33</v>
      </c>
      <c r="AB31" s="164">
        <v>219</v>
      </c>
      <c r="AC31" s="164">
        <v>41</v>
      </c>
      <c r="AD31" s="164">
        <v>317</v>
      </c>
      <c r="AE31" s="164">
        <v>6546</v>
      </c>
      <c r="AF31" s="164">
        <v>28307</v>
      </c>
      <c r="AG31" s="164">
        <f t="shared" si="3"/>
        <v>27665</v>
      </c>
      <c r="AH31" s="164">
        <v>27560</v>
      </c>
      <c r="AI31" s="164">
        <v>105</v>
      </c>
      <c r="AJ31" s="164">
        <v>518</v>
      </c>
      <c r="AK31" s="164">
        <v>36</v>
      </c>
      <c r="AL31" s="164">
        <v>16389</v>
      </c>
      <c r="AM31" s="164">
        <v>23951</v>
      </c>
      <c r="AN31" s="29"/>
      <c r="AO31" s="27"/>
      <c r="AP31" s="228" t="str">
        <f>D31</f>
        <v>非侵入盗</v>
      </c>
      <c r="AQ31" s="228"/>
      <c r="AR31" s="228"/>
      <c r="AS31" s="228"/>
      <c r="AT31" s="26">
        <f t="shared" si="4"/>
        <v>0</v>
      </c>
      <c r="AU31" s="26">
        <f t="shared" si="0"/>
        <v>0</v>
      </c>
    </row>
    <row r="32" spans="1:47" s="22" customFormat="1" ht="13.2" customHeight="1" x14ac:dyDescent="0.15">
      <c r="B32" s="25"/>
      <c r="C32" s="236" t="s">
        <v>74</v>
      </c>
      <c r="D32" s="236"/>
      <c r="E32" s="236"/>
      <c r="F32" s="236"/>
      <c r="G32" s="239"/>
      <c r="H32" s="50">
        <f t="shared" si="1"/>
        <v>19282</v>
      </c>
      <c r="I32" s="97">
        <v>249</v>
      </c>
      <c r="J32" s="50">
        <f t="shared" si="2"/>
        <v>518</v>
      </c>
      <c r="K32" s="98">
        <v>26</v>
      </c>
      <c r="L32" s="98">
        <v>3</v>
      </c>
      <c r="M32" s="98">
        <v>125</v>
      </c>
      <c r="N32" s="98">
        <v>65</v>
      </c>
      <c r="O32" s="98">
        <v>2</v>
      </c>
      <c r="P32" s="98">
        <v>41</v>
      </c>
      <c r="Q32" s="98">
        <v>104</v>
      </c>
      <c r="R32" s="98">
        <v>20</v>
      </c>
      <c r="S32" s="99">
        <v>132</v>
      </c>
      <c r="T32" s="99">
        <v>184</v>
      </c>
      <c r="U32" s="98">
        <v>62</v>
      </c>
      <c r="V32" s="54">
        <v>98</v>
      </c>
      <c r="W32" s="206">
        <v>42</v>
      </c>
      <c r="X32" s="23"/>
      <c r="Y32" s="165">
        <v>456</v>
      </c>
      <c r="Z32" s="166">
        <v>0</v>
      </c>
      <c r="AA32" s="166">
        <v>20</v>
      </c>
      <c r="AB32" s="166">
        <v>119</v>
      </c>
      <c r="AC32" s="166">
        <v>26</v>
      </c>
      <c r="AD32" s="166">
        <v>59</v>
      </c>
      <c r="AE32" s="166">
        <v>2780</v>
      </c>
      <c r="AF32" s="166">
        <v>4104</v>
      </c>
      <c r="AG32" s="166">
        <f t="shared" si="3"/>
        <v>2561</v>
      </c>
      <c r="AH32" s="166">
        <v>2459</v>
      </c>
      <c r="AI32" s="166">
        <v>102</v>
      </c>
      <c r="AJ32" s="166">
        <v>1141</v>
      </c>
      <c r="AK32" s="166">
        <v>266</v>
      </c>
      <c r="AL32" s="166">
        <v>5015</v>
      </c>
      <c r="AM32" s="166">
        <v>1582</v>
      </c>
      <c r="AN32" s="24"/>
      <c r="AO32" s="236" t="str">
        <f>C32</f>
        <v>知能犯</v>
      </c>
      <c r="AP32" s="236"/>
      <c r="AQ32" s="236"/>
      <c r="AR32" s="236"/>
      <c r="AS32" s="236"/>
      <c r="AT32" s="26">
        <f t="shared" si="4"/>
        <v>0</v>
      </c>
      <c r="AU32" s="26">
        <f t="shared" si="0"/>
        <v>0</v>
      </c>
    </row>
    <row r="33" spans="1:47" ht="13.2" customHeight="1" x14ac:dyDescent="0.15">
      <c r="A33" s="3"/>
      <c r="B33" s="27"/>
      <c r="C33" s="27"/>
      <c r="D33" s="228" t="s">
        <v>34</v>
      </c>
      <c r="E33" s="228"/>
      <c r="F33" s="228"/>
      <c r="G33" s="237"/>
      <c r="H33" s="50">
        <f t="shared" si="1"/>
        <v>16459</v>
      </c>
      <c r="I33" s="100">
        <v>220</v>
      </c>
      <c r="J33" s="56">
        <f t="shared" si="2"/>
        <v>411</v>
      </c>
      <c r="K33" s="101">
        <v>26</v>
      </c>
      <c r="L33" s="101">
        <v>0</v>
      </c>
      <c r="M33" s="101">
        <v>119</v>
      </c>
      <c r="N33" s="101">
        <v>59</v>
      </c>
      <c r="O33" s="101">
        <v>1</v>
      </c>
      <c r="P33" s="101">
        <v>21</v>
      </c>
      <c r="Q33" s="101">
        <v>44</v>
      </c>
      <c r="R33" s="101">
        <v>19</v>
      </c>
      <c r="S33" s="102">
        <v>122</v>
      </c>
      <c r="T33" s="102">
        <v>155</v>
      </c>
      <c r="U33" s="101">
        <v>39</v>
      </c>
      <c r="V33" s="63">
        <v>85</v>
      </c>
      <c r="W33" s="207">
        <v>37</v>
      </c>
      <c r="X33" s="43"/>
      <c r="Y33" s="167">
        <v>422</v>
      </c>
      <c r="Z33" s="168">
        <v>0</v>
      </c>
      <c r="AA33" s="168">
        <v>19</v>
      </c>
      <c r="AB33" s="168">
        <v>114</v>
      </c>
      <c r="AC33" s="168">
        <v>15</v>
      </c>
      <c r="AD33" s="168">
        <v>58</v>
      </c>
      <c r="AE33" s="168">
        <v>2005</v>
      </c>
      <c r="AF33" s="168">
        <v>3841</v>
      </c>
      <c r="AG33" s="168">
        <f t="shared" si="3"/>
        <v>2399</v>
      </c>
      <c r="AH33" s="168">
        <v>2300</v>
      </c>
      <c r="AI33" s="168">
        <v>99</v>
      </c>
      <c r="AJ33" s="168">
        <v>1053</v>
      </c>
      <c r="AK33" s="168">
        <v>192</v>
      </c>
      <c r="AL33" s="168">
        <v>4174</v>
      </c>
      <c r="AM33" s="168">
        <v>1220</v>
      </c>
      <c r="AN33" s="29"/>
      <c r="AO33" s="27"/>
      <c r="AP33" s="228" t="str">
        <f>D33</f>
        <v>詐欺</v>
      </c>
      <c r="AQ33" s="228"/>
      <c r="AR33" s="228"/>
      <c r="AS33" s="228"/>
      <c r="AT33" s="26">
        <f t="shared" si="4"/>
        <v>0</v>
      </c>
      <c r="AU33" s="26">
        <f t="shared" si="0"/>
        <v>0</v>
      </c>
    </row>
    <row r="34" spans="1:47" ht="13.2" customHeight="1" x14ac:dyDescent="0.15">
      <c r="A34" s="3"/>
      <c r="B34" s="27"/>
      <c r="C34" s="27"/>
      <c r="D34" s="228" t="s">
        <v>35</v>
      </c>
      <c r="E34" s="228"/>
      <c r="F34" s="228"/>
      <c r="G34" s="237"/>
      <c r="H34" s="50">
        <f t="shared" si="1"/>
        <v>1291</v>
      </c>
      <c r="I34" s="63">
        <v>3</v>
      </c>
      <c r="J34" s="56">
        <f t="shared" si="2"/>
        <v>62</v>
      </c>
      <c r="K34" s="101">
        <v>0</v>
      </c>
      <c r="L34" s="101">
        <v>2</v>
      </c>
      <c r="M34" s="101">
        <v>5</v>
      </c>
      <c r="N34" s="101">
        <v>5</v>
      </c>
      <c r="O34" s="101">
        <v>1</v>
      </c>
      <c r="P34" s="101">
        <v>8</v>
      </c>
      <c r="Q34" s="101">
        <v>36</v>
      </c>
      <c r="R34" s="101">
        <v>0</v>
      </c>
      <c r="S34" s="102">
        <v>5</v>
      </c>
      <c r="T34" s="102">
        <v>14</v>
      </c>
      <c r="U34" s="101">
        <v>20</v>
      </c>
      <c r="V34" s="63">
        <v>6</v>
      </c>
      <c r="W34" s="207">
        <v>5</v>
      </c>
      <c r="X34" s="43"/>
      <c r="Y34" s="167">
        <v>7</v>
      </c>
      <c r="Z34" s="168">
        <v>0</v>
      </c>
      <c r="AA34" s="168">
        <v>1</v>
      </c>
      <c r="AB34" s="168">
        <v>5</v>
      </c>
      <c r="AC34" s="168">
        <v>2</v>
      </c>
      <c r="AD34" s="168">
        <v>0</v>
      </c>
      <c r="AE34" s="168">
        <v>446</v>
      </c>
      <c r="AF34" s="168">
        <v>54</v>
      </c>
      <c r="AG34" s="168">
        <f t="shared" si="3"/>
        <v>90</v>
      </c>
      <c r="AH34" s="168">
        <v>90</v>
      </c>
      <c r="AI34" s="168">
        <v>0</v>
      </c>
      <c r="AJ34" s="168">
        <v>11</v>
      </c>
      <c r="AK34" s="168">
        <v>2</v>
      </c>
      <c r="AL34" s="168">
        <v>340</v>
      </c>
      <c r="AM34" s="168">
        <v>223</v>
      </c>
      <c r="AN34" s="29"/>
      <c r="AO34" s="27"/>
      <c r="AP34" s="228" t="str">
        <f>D34</f>
        <v>横領</v>
      </c>
      <c r="AQ34" s="228"/>
      <c r="AR34" s="228"/>
      <c r="AS34" s="228"/>
      <c r="AT34" s="26">
        <f t="shared" si="4"/>
        <v>0</v>
      </c>
      <c r="AU34" s="26">
        <f t="shared" si="0"/>
        <v>0</v>
      </c>
    </row>
    <row r="35" spans="1:47" ht="13.2" customHeight="1" x14ac:dyDescent="0.15">
      <c r="A35" s="3"/>
      <c r="B35" s="27"/>
      <c r="C35" s="27"/>
      <c r="D35" s="27"/>
      <c r="E35" s="228" t="s">
        <v>35</v>
      </c>
      <c r="F35" s="228"/>
      <c r="G35" s="237"/>
      <c r="H35" s="50">
        <f t="shared" si="1"/>
        <v>547</v>
      </c>
      <c r="I35" s="63">
        <v>3</v>
      </c>
      <c r="J35" s="56">
        <f t="shared" si="2"/>
        <v>59</v>
      </c>
      <c r="K35" s="103">
        <v>0</v>
      </c>
      <c r="L35" s="103">
        <v>2</v>
      </c>
      <c r="M35" s="103">
        <v>5</v>
      </c>
      <c r="N35" s="103">
        <v>5</v>
      </c>
      <c r="O35" s="103">
        <v>1</v>
      </c>
      <c r="P35" s="103">
        <v>7</v>
      </c>
      <c r="Q35" s="103">
        <v>34</v>
      </c>
      <c r="R35" s="103">
        <v>0</v>
      </c>
      <c r="S35" s="104">
        <v>5</v>
      </c>
      <c r="T35" s="104">
        <v>10</v>
      </c>
      <c r="U35" s="103">
        <v>16</v>
      </c>
      <c r="V35" s="63">
        <v>6</v>
      </c>
      <c r="W35" s="208">
        <v>3</v>
      </c>
      <c r="X35" s="43"/>
      <c r="Y35" s="169">
        <v>5</v>
      </c>
      <c r="Z35" s="170">
        <v>0</v>
      </c>
      <c r="AA35" s="170">
        <v>1</v>
      </c>
      <c r="AB35" s="170">
        <v>5</v>
      </c>
      <c r="AC35" s="170">
        <v>2</v>
      </c>
      <c r="AD35" s="170">
        <v>0</v>
      </c>
      <c r="AE35" s="170">
        <v>163</v>
      </c>
      <c r="AF35" s="170">
        <v>23</v>
      </c>
      <c r="AG35" s="170">
        <f t="shared" si="3"/>
        <v>39</v>
      </c>
      <c r="AH35" s="170">
        <v>39</v>
      </c>
      <c r="AI35" s="170">
        <v>0</v>
      </c>
      <c r="AJ35" s="170">
        <v>3</v>
      </c>
      <c r="AK35" s="170">
        <v>0</v>
      </c>
      <c r="AL35" s="170">
        <v>143</v>
      </c>
      <c r="AM35" s="170">
        <v>66</v>
      </c>
      <c r="AN35" s="29"/>
      <c r="AO35" s="27"/>
      <c r="AP35" s="27"/>
      <c r="AQ35" s="228" t="str">
        <f t="shared" ref="AQ35:AQ36" si="7">E35</f>
        <v>横領</v>
      </c>
      <c r="AR35" s="228"/>
      <c r="AS35" s="228"/>
      <c r="AT35" s="26">
        <f t="shared" si="4"/>
        <v>0</v>
      </c>
      <c r="AU35" s="26">
        <f t="shared" si="0"/>
        <v>0</v>
      </c>
    </row>
    <row r="36" spans="1:47" ht="13.2" customHeight="1" x14ac:dyDescent="0.15">
      <c r="A36" s="3"/>
      <c r="B36" s="27"/>
      <c r="C36" s="27"/>
      <c r="D36" s="27"/>
      <c r="E36" s="228" t="s">
        <v>36</v>
      </c>
      <c r="F36" s="228"/>
      <c r="G36" s="237"/>
      <c r="H36" s="50">
        <f t="shared" si="1"/>
        <v>744</v>
      </c>
      <c r="I36" s="63">
        <v>0</v>
      </c>
      <c r="J36" s="56">
        <f t="shared" si="2"/>
        <v>3</v>
      </c>
      <c r="K36" s="103">
        <v>0</v>
      </c>
      <c r="L36" s="103">
        <v>0</v>
      </c>
      <c r="M36" s="103">
        <v>0</v>
      </c>
      <c r="N36" s="103">
        <v>0</v>
      </c>
      <c r="O36" s="103">
        <v>0</v>
      </c>
      <c r="P36" s="103">
        <v>1</v>
      </c>
      <c r="Q36" s="103">
        <v>2</v>
      </c>
      <c r="R36" s="103">
        <v>0</v>
      </c>
      <c r="S36" s="104">
        <v>0</v>
      </c>
      <c r="T36" s="104">
        <v>4</v>
      </c>
      <c r="U36" s="103">
        <v>4</v>
      </c>
      <c r="V36" s="63">
        <v>0</v>
      </c>
      <c r="W36" s="208">
        <v>2</v>
      </c>
      <c r="X36" s="43"/>
      <c r="Y36" s="169">
        <v>2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283</v>
      </c>
      <c r="AF36" s="170">
        <v>31</v>
      </c>
      <c r="AG36" s="170">
        <f t="shared" si="3"/>
        <v>51</v>
      </c>
      <c r="AH36" s="170">
        <v>51</v>
      </c>
      <c r="AI36" s="170">
        <v>0</v>
      </c>
      <c r="AJ36" s="170">
        <v>8</v>
      </c>
      <c r="AK36" s="170">
        <v>2</v>
      </c>
      <c r="AL36" s="170">
        <v>197</v>
      </c>
      <c r="AM36" s="170">
        <v>157</v>
      </c>
      <c r="AN36" s="29"/>
      <c r="AO36" s="27"/>
      <c r="AP36" s="27"/>
      <c r="AQ36" s="228" t="str">
        <f t="shared" si="7"/>
        <v>業務上横領</v>
      </c>
      <c r="AR36" s="228"/>
      <c r="AS36" s="228"/>
      <c r="AT36" s="26">
        <f t="shared" si="4"/>
        <v>0</v>
      </c>
      <c r="AU36" s="26">
        <f t="shared" si="0"/>
        <v>0</v>
      </c>
    </row>
    <row r="37" spans="1:47" ht="13.2" customHeight="1" x14ac:dyDescent="0.15">
      <c r="A37" s="3"/>
      <c r="B37" s="27"/>
      <c r="C37" s="27"/>
      <c r="D37" s="228" t="s">
        <v>37</v>
      </c>
      <c r="E37" s="228"/>
      <c r="F37" s="228"/>
      <c r="G37" s="237"/>
      <c r="H37" s="50">
        <f t="shared" si="1"/>
        <v>1381</v>
      </c>
      <c r="I37" s="63">
        <v>22</v>
      </c>
      <c r="J37" s="56">
        <f>SUM(J38:J42)</f>
        <v>45</v>
      </c>
      <c r="K37" s="59">
        <v>0</v>
      </c>
      <c r="L37" s="59">
        <v>1</v>
      </c>
      <c r="M37" s="59">
        <v>1</v>
      </c>
      <c r="N37" s="59">
        <v>1</v>
      </c>
      <c r="O37" s="59">
        <v>0</v>
      </c>
      <c r="P37" s="59">
        <v>12</v>
      </c>
      <c r="Q37" s="59">
        <v>24</v>
      </c>
      <c r="R37" s="59">
        <v>1</v>
      </c>
      <c r="S37" s="59">
        <v>5</v>
      </c>
      <c r="T37" s="59">
        <v>13</v>
      </c>
      <c r="U37" s="56">
        <v>2</v>
      </c>
      <c r="V37" s="63">
        <v>7</v>
      </c>
      <c r="W37" s="59">
        <v>0</v>
      </c>
      <c r="X37" s="43"/>
      <c r="Y37" s="171">
        <v>27</v>
      </c>
      <c r="Z37" s="171">
        <v>0</v>
      </c>
      <c r="AA37" s="171">
        <v>0</v>
      </c>
      <c r="AB37" s="171">
        <v>0</v>
      </c>
      <c r="AC37" s="171">
        <v>9</v>
      </c>
      <c r="AD37" s="171">
        <v>1</v>
      </c>
      <c r="AE37" s="171">
        <v>280</v>
      </c>
      <c r="AF37" s="171">
        <v>196</v>
      </c>
      <c r="AG37" s="171">
        <f t="shared" si="3"/>
        <v>67</v>
      </c>
      <c r="AH37" s="171">
        <v>64</v>
      </c>
      <c r="AI37" s="171">
        <v>3</v>
      </c>
      <c r="AJ37" s="171">
        <v>74</v>
      </c>
      <c r="AK37" s="171">
        <v>72</v>
      </c>
      <c r="AL37" s="171">
        <v>452</v>
      </c>
      <c r="AM37" s="171">
        <v>114</v>
      </c>
      <c r="AN37" s="29"/>
      <c r="AO37" s="27"/>
      <c r="AP37" s="228" t="str">
        <f>D37</f>
        <v>偽造</v>
      </c>
      <c r="AQ37" s="228"/>
      <c r="AR37" s="228"/>
      <c r="AS37" s="228"/>
      <c r="AT37" s="26">
        <f t="shared" si="4"/>
        <v>0</v>
      </c>
      <c r="AU37" s="26">
        <f t="shared" si="0"/>
        <v>0</v>
      </c>
    </row>
    <row r="38" spans="1:47" ht="13.2" customHeight="1" x14ac:dyDescent="0.15">
      <c r="A38" s="3"/>
      <c r="B38" s="27"/>
      <c r="C38" s="27"/>
      <c r="D38" s="27"/>
      <c r="E38" s="240" t="s">
        <v>14</v>
      </c>
      <c r="F38" s="240"/>
      <c r="G38" s="241"/>
      <c r="H38" s="50">
        <f t="shared" si="1"/>
        <v>41</v>
      </c>
      <c r="I38" s="63">
        <v>0</v>
      </c>
      <c r="J38" s="56">
        <f t="shared" si="2"/>
        <v>2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1</v>
      </c>
      <c r="Q38" s="105">
        <v>0</v>
      </c>
      <c r="R38" s="105">
        <v>0</v>
      </c>
      <c r="S38" s="106">
        <v>1</v>
      </c>
      <c r="T38" s="106">
        <v>1</v>
      </c>
      <c r="U38" s="105">
        <v>0</v>
      </c>
      <c r="V38" s="63">
        <v>1</v>
      </c>
      <c r="W38" s="209">
        <v>0</v>
      </c>
      <c r="X38" s="43"/>
      <c r="Y38" s="172">
        <v>1</v>
      </c>
      <c r="Z38" s="173">
        <v>0</v>
      </c>
      <c r="AA38" s="173">
        <v>0</v>
      </c>
      <c r="AB38" s="173">
        <v>0</v>
      </c>
      <c r="AC38" s="173">
        <v>0</v>
      </c>
      <c r="AD38" s="173">
        <v>0</v>
      </c>
      <c r="AE38" s="173">
        <v>8</v>
      </c>
      <c r="AF38" s="173">
        <v>10</v>
      </c>
      <c r="AG38" s="173">
        <f t="shared" si="3"/>
        <v>4</v>
      </c>
      <c r="AH38" s="173">
        <v>4</v>
      </c>
      <c r="AI38" s="173">
        <v>0</v>
      </c>
      <c r="AJ38" s="173">
        <v>2</v>
      </c>
      <c r="AK38" s="173">
        <v>0</v>
      </c>
      <c r="AL38" s="173">
        <v>12</v>
      </c>
      <c r="AM38" s="173">
        <v>0</v>
      </c>
      <c r="AN38" s="29"/>
      <c r="AO38" s="27"/>
      <c r="AP38" s="27"/>
      <c r="AQ38" s="240" t="str">
        <f t="shared" ref="AQ38:AQ42" si="8">E38</f>
        <v>通貨偽造</v>
      </c>
      <c r="AR38" s="240"/>
      <c r="AS38" s="240"/>
      <c r="AT38" s="26">
        <f t="shared" si="4"/>
        <v>0</v>
      </c>
      <c r="AU38" s="26">
        <f t="shared" si="0"/>
        <v>0</v>
      </c>
    </row>
    <row r="39" spans="1:47" ht="13.2" customHeight="1" x14ac:dyDescent="0.15">
      <c r="A39" s="3"/>
      <c r="B39" s="27"/>
      <c r="C39" s="27"/>
      <c r="D39" s="27"/>
      <c r="E39" s="228" t="s">
        <v>15</v>
      </c>
      <c r="F39" s="228"/>
      <c r="G39" s="237"/>
      <c r="H39" s="50">
        <f t="shared" si="1"/>
        <v>1277</v>
      </c>
      <c r="I39" s="107">
        <v>21</v>
      </c>
      <c r="J39" s="56">
        <f t="shared" si="2"/>
        <v>40</v>
      </c>
      <c r="K39" s="105">
        <v>0</v>
      </c>
      <c r="L39" s="105">
        <v>1</v>
      </c>
      <c r="M39" s="105">
        <v>1</v>
      </c>
      <c r="N39" s="105">
        <v>1</v>
      </c>
      <c r="O39" s="105">
        <v>0</v>
      </c>
      <c r="P39" s="105">
        <v>10</v>
      </c>
      <c r="Q39" s="105">
        <v>23</v>
      </c>
      <c r="R39" s="105">
        <v>1</v>
      </c>
      <c r="S39" s="106">
        <v>3</v>
      </c>
      <c r="T39" s="106">
        <v>12</v>
      </c>
      <c r="U39" s="105">
        <v>2</v>
      </c>
      <c r="V39" s="63">
        <v>6</v>
      </c>
      <c r="W39" s="209">
        <v>0</v>
      </c>
      <c r="X39" s="43"/>
      <c r="Y39" s="172">
        <v>24</v>
      </c>
      <c r="Z39" s="173">
        <v>0</v>
      </c>
      <c r="AA39" s="173">
        <v>0</v>
      </c>
      <c r="AB39" s="173">
        <v>0</v>
      </c>
      <c r="AC39" s="173">
        <v>8</v>
      </c>
      <c r="AD39" s="173">
        <v>1</v>
      </c>
      <c r="AE39" s="173">
        <v>262</v>
      </c>
      <c r="AF39" s="173">
        <v>175</v>
      </c>
      <c r="AG39" s="173">
        <f t="shared" si="3"/>
        <v>56</v>
      </c>
      <c r="AH39" s="173">
        <v>54</v>
      </c>
      <c r="AI39" s="173">
        <v>2</v>
      </c>
      <c r="AJ39" s="173">
        <v>72</v>
      </c>
      <c r="AK39" s="173">
        <v>72</v>
      </c>
      <c r="AL39" s="173">
        <v>418</v>
      </c>
      <c r="AM39" s="173">
        <v>108</v>
      </c>
      <c r="AN39" s="29"/>
      <c r="AO39" s="27"/>
      <c r="AP39" s="27"/>
      <c r="AQ39" s="228" t="str">
        <f t="shared" si="8"/>
        <v>文書偽造</v>
      </c>
      <c r="AR39" s="228"/>
      <c r="AS39" s="228"/>
      <c r="AT39" s="26">
        <f t="shared" si="4"/>
        <v>0</v>
      </c>
      <c r="AU39" s="26">
        <f t="shared" ref="AU39:AU61" si="9">SUM(K39:S39)-J39</f>
        <v>0</v>
      </c>
    </row>
    <row r="40" spans="1:47" ht="13.2" customHeight="1" x14ac:dyDescent="0.15">
      <c r="A40" s="3"/>
      <c r="B40" s="27"/>
      <c r="C40" s="27"/>
      <c r="D40" s="27"/>
      <c r="E40" s="242" t="s">
        <v>89</v>
      </c>
      <c r="F40" s="228"/>
      <c r="G40" s="237"/>
      <c r="H40" s="50">
        <f t="shared" si="1"/>
        <v>4</v>
      </c>
      <c r="I40" s="107">
        <v>0</v>
      </c>
      <c r="J40" s="56">
        <f t="shared" si="2"/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6">
        <v>0</v>
      </c>
      <c r="T40" s="106">
        <v>0</v>
      </c>
      <c r="U40" s="105">
        <v>0</v>
      </c>
      <c r="V40" s="63">
        <v>0</v>
      </c>
      <c r="W40" s="209">
        <v>0</v>
      </c>
      <c r="X40" s="43"/>
      <c r="Y40" s="172">
        <v>1</v>
      </c>
      <c r="Z40" s="173">
        <v>0</v>
      </c>
      <c r="AA40" s="173">
        <v>0</v>
      </c>
      <c r="AB40" s="173">
        <v>0</v>
      </c>
      <c r="AC40" s="173">
        <v>0</v>
      </c>
      <c r="AD40" s="173">
        <v>0</v>
      </c>
      <c r="AE40" s="173">
        <v>0</v>
      </c>
      <c r="AF40" s="173">
        <v>0</v>
      </c>
      <c r="AG40" s="173">
        <f t="shared" si="3"/>
        <v>0</v>
      </c>
      <c r="AH40" s="173">
        <v>0</v>
      </c>
      <c r="AI40" s="173">
        <v>0</v>
      </c>
      <c r="AJ40" s="173">
        <v>0</v>
      </c>
      <c r="AK40" s="173">
        <v>0</v>
      </c>
      <c r="AL40" s="173">
        <v>3</v>
      </c>
      <c r="AM40" s="173">
        <v>0</v>
      </c>
      <c r="AN40" s="29"/>
      <c r="AO40" s="27"/>
      <c r="AP40" s="27"/>
      <c r="AQ40" s="242" t="str">
        <f t="shared" si="8"/>
        <v>支払用カード偽造</v>
      </c>
      <c r="AR40" s="228"/>
      <c r="AS40" s="228"/>
      <c r="AT40" s="26">
        <f t="shared" si="4"/>
        <v>0</v>
      </c>
      <c r="AU40" s="26">
        <f t="shared" si="9"/>
        <v>0</v>
      </c>
    </row>
    <row r="41" spans="1:47" ht="13.2" customHeight="1" x14ac:dyDescent="0.15">
      <c r="A41" s="3"/>
      <c r="B41" s="27"/>
      <c r="C41" s="27"/>
      <c r="D41" s="27"/>
      <c r="E41" s="228" t="s">
        <v>16</v>
      </c>
      <c r="F41" s="228"/>
      <c r="G41" s="237"/>
      <c r="H41" s="50">
        <f t="shared" si="1"/>
        <v>24</v>
      </c>
      <c r="I41" s="107">
        <v>0</v>
      </c>
      <c r="J41" s="56">
        <f t="shared" si="2"/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6">
        <v>0</v>
      </c>
      <c r="T41" s="106">
        <v>0</v>
      </c>
      <c r="U41" s="105">
        <v>0</v>
      </c>
      <c r="V41" s="63">
        <v>0</v>
      </c>
      <c r="W41" s="209">
        <v>0</v>
      </c>
      <c r="X41" s="43"/>
      <c r="Y41" s="172">
        <v>0</v>
      </c>
      <c r="Z41" s="173">
        <v>0</v>
      </c>
      <c r="AA41" s="173">
        <v>0</v>
      </c>
      <c r="AB41" s="173">
        <v>0</v>
      </c>
      <c r="AC41" s="173">
        <v>0</v>
      </c>
      <c r="AD41" s="173">
        <v>0</v>
      </c>
      <c r="AE41" s="173">
        <v>7</v>
      </c>
      <c r="AF41" s="173">
        <v>2</v>
      </c>
      <c r="AG41" s="173">
        <f t="shared" si="3"/>
        <v>7</v>
      </c>
      <c r="AH41" s="173">
        <v>6</v>
      </c>
      <c r="AI41" s="173">
        <v>1</v>
      </c>
      <c r="AJ41" s="173">
        <v>0</v>
      </c>
      <c r="AK41" s="173">
        <v>0</v>
      </c>
      <c r="AL41" s="173">
        <v>8</v>
      </c>
      <c r="AM41" s="173">
        <v>0</v>
      </c>
      <c r="AN41" s="29"/>
      <c r="AO41" s="27"/>
      <c r="AP41" s="27"/>
      <c r="AQ41" s="228" t="str">
        <f t="shared" si="8"/>
        <v>有価証券偽造</v>
      </c>
      <c r="AR41" s="228"/>
      <c r="AS41" s="228"/>
      <c r="AT41" s="26">
        <f t="shared" si="4"/>
        <v>0</v>
      </c>
      <c r="AU41" s="26">
        <f t="shared" si="9"/>
        <v>0</v>
      </c>
    </row>
    <row r="42" spans="1:47" ht="13.2" customHeight="1" x14ac:dyDescent="0.15">
      <c r="A42" s="3"/>
      <c r="B42" s="27"/>
      <c r="C42" s="27"/>
      <c r="D42" s="27"/>
      <c r="E42" s="245" t="s">
        <v>38</v>
      </c>
      <c r="F42" s="245"/>
      <c r="G42" s="246"/>
      <c r="H42" s="50">
        <f t="shared" si="1"/>
        <v>35</v>
      </c>
      <c r="I42" s="63">
        <v>1</v>
      </c>
      <c r="J42" s="56">
        <f t="shared" si="2"/>
        <v>3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1</v>
      </c>
      <c r="Q42" s="105">
        <v>1</v>
      </c>
      <c r="R42" s="105">
        <v>0</v>
      </c>
      <c r="S42" s="106">
        <v>1</v>
      </c>
      <c r="T42" s="106">
        <v>0</v>
      </c>
      <c r="U42" s="105">
        <v>0</v>
      </c>
      <c r="V42" s="63">
        <v>0</v>
      </c>
      <c r="W42" s="209">
        <v>0</v>
      </c>
      <c r="X42" s="43"/>
      <c r="Y42" s="172">
        <v>1</v>
      </c>
      <c r="Z42" s="173">
        <v>0</v>
      </c>
      <c r="AA42" s="173">
        <v>0</v>
      </c>
      <c r="AB42" s="173">
        <v>0</v>
      </c>
      <c r="AC42" s="173">
        <v>1</v>
      </c>
      <c r="AD42" s="173">
        <v>0</v>
      </c>
      <c r="AE42" s="173">
        <v>3</v>
      </c>
      <c r="AF42" s="173">
        <v>9</v>
      </c>
      <c r="AG42" s="173">
        <f t="shared" si="3"/>
        <v>0</v>
      </c>
      <c r="AH42" s="173">
        <v>0</v>
      </c>
      <c r="AI42" s="173">
        <v>0</v>
      </c>
      <c r="AJ42" s="173">
        <v>0</v>
      </c>
      <c r="AK42" s="173">
        <v>0</v>
      </c>
      <c r="AL42" s="173">
        <v>11</v>
      </c>
      <c r="AM42" s="173">
        <v>6</v>
      </c>
      <c r="AN42" s="29"/>
      <c r="AO42" s="27"/>
      <c r="AP42" s="27"/>
      <c r="AQ42" s="245" t="str">
        <f t="shared" si="8"/>
        <v>印章偽造</v>
      </c>
      <c r="AR42" s="245"/>
      <c r="AS42" s="245"/>
      <c r="AT42" s="26">
        <f t="shared" si="4"/>
        <v>0</v>
      </c>
      <c r="AU42" s="26">
        <f t="shared" si="9"/>
        <v>0</v>
      </c>
    </row>
    <row r="43" spans="1:47" ht="13.2" customHeight="1" x14ac:dyDescent="0.15">
      <c r="A43" s="3"/>
      <c r="B43" s="27"/>
      <c r="C43" s="27"/>
      <c r="D43" s="228" t="s">
        <v>39</v>
      </c>
      <c r="E43" s="228"/>
      <c r="F43" s="228"/>
      <c r="G43" s="237"/>
      <c r="H43" s="50">
        <f t="shared" si="1"/>
        <v>68</v>
      </c>
      <c r="I43" s="63">
        <v>4</v>
      </c>
      <c r="J43" s="56">
        <f t="shared" si="2"/>
        <v>0</v>
      </c>
      <c r="K43" s="108">
        <v>0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9">
        <v>0</v>
      </c>
      <c r="T43" s="109">
        <v>1</v>
      </c>
      <c r="U43" s="108">
        <v>0</v>
      </c>
      <c r="V43" s="63">
        <v>0</v>
      </c>
      <c r="W43" s="63">
        <v>0</v>
      </c>
      <c r="X43" s="43"/>
      <c r="Y43" s="174">
        <v>0</v>
      </c>
      <c r="Z43" s="174">
        <v>0</v>
      </c>
      <c r="AA43" s="174">
        <v>0</v>
      </c>
      <c r="AB43" s="174">
        <v>0</v>
      </c>
      <c r="AC43" s="174">
        <v>0</v>
      </c>
      <c r="AD43" s="174">
        <v>0</v>
      </c>
      <c r="AE43" s="174">
        <v>17</v>
      </c>
      <c r="AF43" s="174">
        <v>9</v>
      </c>
      <c r="AG43" s="174">
        <f t="shared" si="3"/>
        <v>4</v>
      </c>
      <c r="AH43" s="174">
        <v>4</v>
      </c>
      <c r="AI43" s="174">
        <v>0</v>
      </c>
      <c r="AJ43" s="174">
        <v>2</v>
      </c>
      <c r="AK43" s="174">
        <v>0</v>
      </c>
      <c r="AL43" s="174">
        <v>24</v>
      </c>
      <c r="AM43" s="174">
        <v>7</v>
      </c>
      <c r="AN43" s="29"/>
      <c r="AO43" s="27"/>
      <c r="AP43" s="228" t="str">
        <f>D43</f>
        <v>汚職</v>
      </c>
      <c r="AQ43" s="228"/>
      <c r="AR43" s="228"/>
      <c r="AS43" s="228"/>
      <c r="AT43" s="26">
        <f t="shared" si="4"/>
        <v>0</v>
      </c>
      <c r="AU43" s="26">
        <f t="shared" si="9"/>
        <v>0</v>
      </c>
    </row>
    <row r="44" spans="1:47" ht="13.2" customHeight="1" x14ac:dyDescent="0.15">
      <c r="A44" s="3"/>
      <c r="B44" s="27"/>
      <c r="C44" s="27"/>
      <c r="D44" s="27"/>
      <c r="E44" s="225" t="s">
        <v>28</v>
      </c>
      <c r="F44" s="225"/>
      <c r="G44" s="28" t="s">
        <v>17</v>
      </c>
      <c r="H44" s="50">
        <f t="shared" si="1"/>
        <v>39</v>
      </c>
      <c r="I44" s="63">
        <v>0</v>
      </c>
      <c r="J44" s="56">
        <f t="shared" si="2"/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1">
        <v>0</v>
      </c>
      <c r="T44" s="111">
        <v>1</v>
      </c>
      <c r="U44" s="110">
        <v>0</v>
      </c>
      <c r="V44" s="63">
        <v>0</v>
      </c>
      <c r="W44" s="210">
        <v>0</v>
      </c>
      <c r="X44" s="43"/>
      <c r="Y44" s="175">
        <v>0</v>
      </c>
      <c r="Z44" s="176">
        <v>0</v>
      </c>
      <c r="AA44" s="176">
        <v>0</v>
      </c>
      <c r="AB44" s="176">
        <v>0</v>
      </c>
      <c r="AC44" s="176">
        <v>0</v>
      </c>
      <c r="AD44" s="176">
        <v>0</v>
      </c>
      <c r="AE44" s="176">
        <v>7</v>
      </c>
      <c r="AF44" s="176">
        <v>9</v>
      </c>
      <c r="AG44" s="176">
        <f t="shared" si="3"/>
        <v>0</v>
      </c>
      <c r="AH44" s="176">
        <v>0</v>
      </c>
      <c r="AI44" s="176">
        <v>0</v>
      </c>
      <c r="AJ44" s="176">
        <v>2</v>
      </c>
      <c r="AK44" s="176">
        <v>0</v>
      </c>
      <c r="AL44" s="176">
        <v>18</v>
      </c>
      <c r="AM44" s="176">
        <v>2</v>
      </c>
      <c r="AN44" s="29"/>
      <c r="AO44" s="27"/>
      <c r="AP44" s="27"/>
      <c r="AQ44" s="225" t="str">
        <f>E44</f>
        <v>うち)</v>
      </c>
      <c r="AR44" s="225"/>
      <c r="AS44" s="27" t="str">
        <f>G44</f>
        <v>賄賂</v>
      </c>
      <c r="AT44" s="26">
        <f t="shared" si="4"/>
        <v>0</v>
      </c>
      <c r="AU44" s="26">
        <f t="shared" si="9"/>
        <v>0</v>
      </c>
    </row>
    <row r="45" spans="1:47" ht="13.2" customHeight="1" x14ac:dyDescent="0.15">
      <c r="A45" s="3"/>
      <c r="B45" s="27"/>
      <c r="C45" s="27"/>
      <c r="D45" s="228" t="s">
        <v>22</v>
      </c>
      <c r="E45" s="228"/>
      <c r="F45" s="228"/>
      <c r="G45" s="237"/>
      <c r="H45" s="50">
        <f t="shared" si="1"/>
        <v>0</v>
      </c>
      <c r="I45" s="63">
        <v>0</v>
      </c>
      <c r="J45" s="56">
        <f t="shared" si="2"/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112">
        <v>0</v>
      </c>
      <c r="V45" s="63">
        <v>0</v>
      </c>
      <c r="W45" s="211">
        <v>0</v>
      </c>
      <c r="X45" s="43"/>
      <c r="Y45" s="177">
        <v>0</v>
      </c>
      <c r="Z45" s="178">
        <v>0</v>
      </c>
      <c r="AA45" s="178">
        <v>0</v>
      </c>
      <c r="AB45" s="178">
        <v>0</v>
      </c>
      <c r="AC45" s="178">
        <v>0</v>
      </c>
      <c r="AD45" s="178">
        <v>0</v>
      </c>
      <c r="AE45" s="178">
        <v>0</v>
      </c>
      <c r="AF45" s="178">
        <v>0</v>
      </c>
      <c r="AG45" s="178">
        <f t="shared" si="3"/>
        <v>0</v>
      </c>
      <c r="AH45" s="178">
        <v>0</v>
      </c>
      <c r="AI45" s="178">
        <v>0</v>
      </c>
      <c r="AJ45" s="178">
        <v>0</v>
      </c>
      <c r="AK45" s="178">
        <v>0</v>
      </c>
      <c r="AL45" s="178">
        <v>0</v>
      </c>
      <c r="AM45" s="178">
        <v>0</v>
      </c>
      <c r="AN45" s="29"/>
      <c r="AO45" s="27"/>
      <c r="AP45" s="228" t="str">
        <f>D45</f>
        <v>あっせん利得処罰法</v>
      </c>
      <c r="AQ45" s="228"/>
      <c r="AR45" s="228"/>
      <c r="AS45" s="228"/>
      <c r="AT45" s="26">
        <f t="shared" si="4"/>
        <v>0</v>
      </c>
      <c r="AU45" s="26">
        <f t="shared" si="9"/>
        <v>0</v>
      </c>
    </row>
    <row r="46" spans="1:47" ht="13.2" customHeight="1" x14ac:dyDescent="0.15">
      <c r="A46" s="3"/>
      <c r="B46" s="27"/>
      <c r="C46" s="27"/>
      <c r="D46" s="228" t="s">
        <v>40</v>
      </c>
      <c r="E46" s="228"/>
      <c r="F46" s="228"/>
      <c r="G46" s="237"/>
      <c r="H46" s="50">
        <f t="shared" si="1"/>
        <v>83</v>
      </c>
      <c r="I46" s="63">
        <v>0</v>
      </c>
      <c r="J46" s="56">
        <f t="shared" si="2"/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</v>
      </c>
      <c r="U46" s="112">
        <v>1</v>
      </c>
      <c r="V46" s="63">
        <v>0</v>
      </c>
      <c r="W46" s="211">
        <v>0</v>
      </c>
      <c r="X46" s="43"/>
      <c r="Y46" s="177">
        <v>0</v>
      </c>
      <c r="Z46" s="178">
        <v>0</v>
      </c>
      <c r="AA46" s="178">
        <v>0</v>
      </c>
      <c r="AB46" s="178">
        <v>0</v>
      </c>
      <c r="AC46" s="178">
        <v>0</v>
      </c>
      <c r="AD46" s="178">
        <v>0</v>
      </c>
      <c r="AE46" s="178">
        <v>32</v>
      </c>
      <c r="AF46" s="178">
        <v>4</v>
      </c>
      <c r="AG46" s="178">
        <f t="shared" si="3"/>
        <v>1</v>
      </c>
      <c r="AH46" s="178">
        <v>1</v>
      </c>
      <c r="AI46" s="178">
        <v>0</v>
      </c>
      <c r="AJ46" s="178">
        <v>1</v>
      </c>
      <c r="AK46" s="178">
        <v>0</v>
      </c>
      <c r="AL46" s="178">
        <v>25</v>
      </c>
      <c r="AM46" s="178">
        <v>18</v>
      </c>
      <c r="AN46" s="29"/>
      <c r="AO46" s="27"/>
      <c r="AP46" s="228" t="str">
        <f>D46</f>
        <v>背任</v>
      </c>
      <c r="AQ46" s="228"/>
      <c r="AR46" s="228"/>
      <c r="AS46" s="228"/>
      <c r="AT46" s="26">
        <f t="shared" si="4"/>
        <v>0</v>
      </c>
      <c r="AU46" s="26">
        <f t="shared" si="9"/>
        <v>0</v>
      </c>
    </row>
    <row r="47" spans="1:47" s="22" customFormat="1" ht="13.2" customHeight="1" x14ac:dyDescent="0.15">
      <c r="B47" s="25"/>
      <c r="C47" s="236" t="s">
        <v>75</v>
      </c>
      <c r="D47" s="236"/>
      <c r="E47" s="236"/>
      <c r="F47" s="236"/>
      <c r="G47" s="239"/>
      <c r="H47" s="50">
        <f t="shared" si="1"/>
        <v>8489</v>
      </c>
      <c r="I47" s="113">
        <v>317</v>
      </c>
      <c r="J47" s="50">
        <f>SUM(K47:S47)</f>
        <v>563</v>
      </c>
      <c r="K47" s="114">
        <v>29</v>
      </c>
      <c r="L47" s="114">
        <v>2</v>
      </c>
      <c r="M47" s="114">
        <v>278</v>
      </c>
      <c r="N47" s="114">
        <v>31</v>
      </c>
      <c r="O47" s="114">
        <v>1</v>
      </c>
      <c r="P47" s="114">
        <v>42</v>
      </c>
      <c r="Q47" s="114">
        <v>71</v>
      </c>
      <c r="R47" s="114">
        <v>1</v>
      </c>
      <c r="S47" s="115">
        <v>108</v>
      </c>
      <c r="T47" s="115">
        <v>142</v>
      </c>
      <c r="U47" s="114">
        <v>0</v>
      </c>
      <c r="V47" s="54">
        <v>17</v>
      </c>
      <c r="W47" s="212">
        <v>108</v>
      </c>
      <c r="X47" s="23"/>
      <c r="Y47" s="179">
        <v>24</v>
      </c>
      <c r="Z47" s="180">
        <v>1</v>
      </c>
      <c r="AA47" s="180">
        <v>13</v>
      </c>
      <c r="AB47" s="180">
        <v>111</v>
      </c>
      <c r="AC47" s="180">
        <v>14</v>
      </c>
      <c r="AD47" s="180">
        <v>40</v>
      </c>
      <c r="AE47" s="180">
        <v>1611</v>
      </c>
      <c r="AF47" s="180">
        <v>639</v>
      </c>
      <c r="AG47" s="180">
        <f t="shared" si="3"/>
        <v>1544</v>
      </c>
      <c r="AH47" s="180">
        <v>1515</v>
      </c>
      <c r="AI47" s="180">
        <v>29</v>
      </c>
      <c r="AJ47" s="180">
        <v>664</v>
      </c>
      <c r="AK47" s="180">
        <v>305</v>
      </c>
      <c r="AL47" s="180">
        <v>1377</v>
      </c>
      <c r="AM47" s="180">
        <v>999</v>
      </c>
      <c r="AN47" s="24"/>
      <c r="AO47" s="236" t="str">
        <f>C47</f>
        <v>風俗犯</v>
      </c>
      <c r="AP47" s="236"/>
      <c r="AQ47" s="236"/>
      <c r="AR47" s="236"/>
      <c r="AS47" s="236"/>
      <c r="AT47" s="26">
        <f t="shared" si="4"/>
        <v>0</v>
      </c>
      <c r="AU47" s="26">
        <f t="shared" si="9"/>
        <v>0</v>
      </c>
    </row>
    <row r="48" spans="1:47" ht="13.2" customHeight="1" x14ac:dyDescent="0.15">
      <c r="A48" s="3"/>
      <c r="B48" s="27"/>
      <c r="C48" s="27"/>
      <c r="D48" s="228" t="s">
        <v>41</v>
      </c>
      <c r="E48" s="228"/>
      <c r="F48" s="228"/>
      <c r="G48" s="237"/>
      <c r="H48" s="50">
        <f>SUM(I48,K48:W48,Y48:AF48,AH48:AM48)</f>
        <v>100</v>
      </c>
      <c r="I48" s="116">
        <v>25</v>
      </c>
      <c r="J48" s="56">
        <f t="shared" si="2"/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8">
        <v>0</v>
      </c>
      <c r="T48" s="118">
        <v>4</v>
      </c>
      <c r="U48" s="117">
        <v>0</v>
      </c>
      <c r="V48" s="63">
        <v>0</v>
      </c>
      <c r="W48" s="213">
        <v>0</v>
      </c>
      <c r="X48" s="43"/>
      <c r="Y48" s="181">
        <v>1</v>
      </c>
      <c r="Z48" s="182">
        <v>0</v>
      </c>
      <c r="AA48" s="182">
        <v>0</v>
      </c>
      <c r="AB48" s="182">
        <v>0</v>
      </c>
      <c r="AC48" s="182">
        <v>0</v>
      </c>
      <c r="AD48" s="182">
        <v>0</v>
      </c>
      <c r="AE48" s="182">
        <v>14</v>
      </c>
      <c r="AF48" s="182">
        <v>7</v>
      </c>
      <c r="AG48" s="182">
        <f t="shared" si="3"/>
        <v>4</v>
      </c>
      <c r="AH48" s="182">
        <v>4</v>
      </c>
      <c r="AI48" s="182">
        <v>0</v>
      </c>
      <c r="AJ48" s="182">
        <v>8</v>
      </c>
      <c r="AK48" s="182">
        <v>3</v>
      </c>
      <c r="AL48" s="182">
        <v>33</v>
      </c>
      <c r="AM48" s="182">
        <v>1</v>
      </c>
      <c r="AN48" s="29"/>
      <c r="AO48" s="27"/>
      <c r="AP48" s="228" t="str">
        <f>D48</f>
        <v>賭博</v>
      </c>
      <c r="AQ48" s="228"/>
      <c r="AR48" s="228"/>
      <c r="AS48" s="228"/>
      <c r="AT48" s="26">
        <f t="shared" si="4"/>
        <v>0</v>
      </c>
      <c r="AU48" s="26">
        <f t="shared" si="9"/>
        <v>0</v>
      </c>
    </row>
    <row r="49" spans="1:47" ht="13.2" customHeight="1" x14ac:dyDescent="0.15">
      <c r="A49" s="3"/>
      <c r="B49" s="27"/>
      <c r="C49" s="27"/>
      <c r="D49" s="228" t="s">
        <v>42</v>
      </c>
      <c r="E49" s="228"/>
      <c r="F49" s="228"/>
      <c r="G49" s="237"/>
      <c r="H49" s="50">
        <f>SUM(I49,K49:W49,Y49:AF49,AH49:AM49)</f>
        <v>7099</v>
      </c>
      <c r="I49" s="63">
        <v>245</v>
      </c>
      <c r="J49" s="56">
        <f>SUM(K49:S49)</f>
        <v>488</v>
      </c>
      <c r="K49" s="63">
        <v>27</v>
      </c>
      <c r="L49" s="63">
        <v>1</v>
      </c>
      <c r="M49" s="63">
        <v>257</v>
      </c>
      <c r="N49" s="63">
        <v>29</v>
      </c>
      <c r="O49" s="63">
        <v>1</v>
      </c>
      <c r="P49" s="63">
        <v>30</v>
      </c>
      <c r="Q49" s="63">
        <v>65</v>
      </c>
      <c r="R49" s="63">
        <v>0</v>
      </c>
      <c r="S49" s="63">
        <v>78</v>
      </c>
      <c r="T49" s="63">
        <v>128</v>
      </c>
      <c r="U49" s="112">
        <v>0</v>
      </c>
      <c r="V49" s="63">
        <v>5</v>
      </c>
      <c r="W49" s="63">
        <v>104</v>
      </c>
      <c r="X49" s="43"/>
      <c r="Y49" s="174">
        <v>20</v>
      </c>
      <c r="Z49" s="174">
        <v>0</v>
      </c>
      <c r="AA49" s="174">
        <v>13</v>
      </c>
      <c r="AB49" s="174">
        <v>111</v>
      </c>
      <c r="AC49" s="174">
        <v>14</v>
      </c>
      <c r="AD49" s="174">
        <v>38</v>
      </c>
      <c r="AE49" s="174">
        <v>1437</v>
      </c>
      <c r="AF49" s="174">
        <v>510</v>
      </c>
      <c r="AG49" s="174">
        <f t="shared" si="3"/>
        <v>1416</v>
      </c>
      <c r="AH49" s="174">
        <v>1387</v>
      </c>
      <c r="AI49" s="174">
        <v>29</v>
      </c>
      <c r="AJ49" s="174">
        <v>360</v>
      </c>
      <c r="AK49" s="174">
        <v>302</v>
      </c>
      <c r="AL49" s="174">
        <v>1110</v>
      </c>
      <c r="AM49" s="174">
        <v>798</v>
      </c>
      <c r="AN49" s="29"/>
      <c r="AO49" s="27"/>
      <c r="AP49" s="228" t="str">
        <f>D49</f>
        <v>わいせつ</v>
      </c>
      <c r="AQ49" s="228"/>
      <c r="AR49" s="228"/>
      <c r="AS49" s="228"/>
      <c r="AT49" s="26">
        <f t="shared" si="4"/>
        <v>0</v>
      </c>
      <c r="AU49" s="26">
        <f t="shared" si="9"/>
        <v>0</v>
      </c>
    </row>
    <row r="50" spans="1:47" ht="13.2" customHeight="1" x14ac:dyDescent="0.15">
      <c r="A50" s="3"/>
      <c r="B50" s="4"/>
      <c r="C50" s="4"/>
      <c r="D50" s="4"/>
      <c r="E50" s="225" t="s">
        <v>43</v>
      </c>
      <c r="F50" s="225"/>
      <c r="G50" s="222" t="s">
        <v>106</v>
      </c>
      <c r="H50" s="50">
        <f t="shared" si="1"/>
        <v>4754</v>
      </c>
      <c r="I50" s="119">
        <v>30</v>
      </c>
      <c r="J50" s="56">
        <f t="shared" si="2"/>
        <v>190</v>
      </c>
      <c r="K50" s="120">
        <v>16</v>
      </c>
      <c r="L50" s="120">
        <v>0</v>
      </c>
      <c r="M50" s="120">
        <v>84</v>
      </c>
      <c r="N50" s="120">
        <v>13</v>
      </c>
      <c r="O50" s="120">
        <v>0</v>
      </c>
      <c r="P50" s="120">
        <v>14</v>
      </c>
      <c r="Q50" s="120">
        <v>24</v>
      </c>
      <c r="R50" s="120">
        <v>0</v>
      </c>
      <c r="S50" s="121">
        <v>39</v>
      </c>
      <c r="T50" s="121">
        <v>85</v>
      </c>
      <c r="U50" s="120">
        <v>0</v>
      </c>
      <c r="V50" s="63">
        <v>3</v>
      </c>
      <c r="W50" s="214">
        <v>81</v>
      </c>
      <c r="X50" s="43"/>
      <c r="Y50" s="183">
        <v>18</v>
      </c>
      <c r="Z50" s="184">
        <v>0</v>
      </c>
      <c r="AA50" s="184">
        <v>12</v>
      </c>
      <c r="AB50" s="184">
        <v>101</v>
      </c>
      <c r="AC50" s="184">
        <v>9</v>
      </c>
      <c r="AD50" s="184">
        <v>29</v>
      </c>
      <c r="AE50" s="184">
        <v>1153</v>
      </c>
      <c r="AF50" s="184">
        <v>312</v>
      </c>
      <c r="AG50" s="184">
        <f t="shared" si="3"/>
        <v>1099</v>
      </c>
      <c r="AH50" s="184">
        <v>1076</v>
      </c>
      <c r="AI50" s="184">
        <v>23</v>
      </c>
      <c r="AJ50" s="184">
        <v>199</v>
      </c>
      <c r="AK50" s="184">
        <v>9</v>
      </c>
      <c r="AL50" s="184">
        <v>785</v>
      </c>
      <c r="AM50" s="184">
        <v>639</v>
      </c>
      <c r="AN50" s="30"/>
      <c r="AO50" s="4"/>
      <c r="AP50" s="4"/>
      <c r="AQ50" s="225" t="str">
        <f t="shared" ref="AQ50:AQ52" si="10">E50</f>
        <v>うち)</v>
      </c>
      <c r="AR50" s="225"/>
      <c r="AS50" s="223" t="str">
        <f t="shared" ref="AS50:AS52" si="11">G50</f>
        <v>不同意わいせつ</v>
      </c>
      <c r="AT50" s="26">
        <f t="shared" si="4"/>
        <v>0</v>
      </c>
      <c r="AU50" s="26">
        <f t="shared" si="9"/>
        <v>0</v>
      </c>
    </row>
    <row r="51" spans="1:47" ht="13.2" customHeight="1" x14ac:dyDescent="0.15">
      <c r="A51" s="3"/>
      <c r="B51" s="4"/>
      <c r="C51" s="4"/>
      <c r="D51" s="4"/>
      <c r="E51" s="238" t="s">
        <v>44</v>
      </c>
      <c r="F51" s="238"/>
      <c r="G51" s="28" t="s">
        <v>18</v>
      </c>
      <c r="H51" s="50">
        <f t="shared" si="1"/>
        <v>1693</v>
      </c>
      <c r="I51" s="119">
        <v>205</v>
      </c>
      <c r="J51" s="56">
        <f t="shared" si="2"/>
        <v>293</v>
      </c>
      <c r="K51" s="120">
        <v>11</v>
      </c>
      <c r="L51" s="120">
        <v>1</v>
      </c>
      <c r="M51" s="120">
        <v>172</v>
      </c>
      <c r="N51" s="120">
        <v>16</v>
      </c>
      <c r="O51" s="120">
        <v>1</v>
      </c>
      <c r="P51" s="120">
        <v>14</v>
      </c>
      <c r="Q51" s="120">
        <v>39</v>
      </c>
      <c r="R51" s="120">
        <v>0</v>
      </c>
      <c r="S51" s="121">
        <v>39</v>
      </c>
      <c r="T51" s="121">
        <v>42</v>
      </c>
      <c r="U51" s="120">
        <v>0</v>
      </c>
      <c r="V51" s="63">
        <v>1</v>
      </c>
      <c r="W51" s="214">
        <v>23</v>
      </c>
      <c r="X51" s="43"/>
      <c r="Y51" s="183">
        <v>1</v>
      </c>
      <c r="Z51" s="184">
        <v>0</v>
      </c>
      <c r="AA51" s="184">
        <v>1</v>
      </c>
      <c r="AB51" s="184">
        <v>9</v>
      </c>
      <c r="AC51" s="184">
        <v>5</v>
      </c>
      <c r="AD51" s="184">
        <v>9</v>
      </c>
      <c r="AE51" s="184">
        <v>235</v>
      </c>
      <c r="AF51" s="184">
        <v>158</v>
      </c>
      <c r="AG51" s="184">
        <f t="shared" si="3"/>
        <v>310</v>
      </c>
      <c r="AH51" s="184">
        <v>304</v>
      </c>
      <c r="AI51" s="184">
        <v>6</v>
      </c>
      <c r="AJ51" s="184">
        <v>50</v>
      </c>
      <c r="AK51" s="184">
        <v>4</v>
      </c>
      <c r="AL51" s="184">
        <v>195</v>
      </c>
      <c r="AM51" s="184">
        <v>152</v>
      </c>
      <c r="AN51" s="30"/>
      <c r="AO51" s="4"/>
      <c r="AP51" s="4"/>
      <c r="AQ51" s="238" t="str">
        <f t="shared" si="10"/>
        <v>うち)</v>
      </c>
      <c r="AR51" s="238"/>
      <c r="AS51" s="27" t="str">
        <f t="shared" si="11"/>
        <v>公然わいせつ</v>
      </c>
      <c r="AT51" s="26">
        <f t="shared" si="4"/>
        <v>0</v>
      </c>
      <c r="AU51" s="26">
        <f t="shared" si="9"/>
        <v>0</v>
      </c>
    </row>
    <row r="52" spans="1:47" ht="13.2" customHeight="1" x14ac:dyDescent="0.15">
      <c r="A52" s="3"/>
      <c r="B52" s="221"/>
      <c r="C52" s="221"/>
      <c r="D52" s="221"/>
      <c r="E52" s="238" t="s">
        <v>28</v>
      </c>
      <c r="F52" s="238"/>
      <c r="G52" s="220" t="s">
        <v>107</v>
      </c>
      <c r="H52" s="50">
        <f t="shared" ref="H52:H53" si="12">SUM(I52,K52:W52,Y52:AF52,AH52:AM52)</f>
        <v>19</v>
      </c>
      <c r="I52" s="119">
        <v>1</v>
      </c>
      <c r="J52" s="56">
        <f t="shared" ref="J52:J53" si="13">SUM(K52:S52)</f>
        <v>2</v>
      </c>
      <c r="K52" s="120">
        <v>0</v>
      </c>
      <c r="L52" s="120">
        <v>0</v>
      </c>
      <c r="M52" s="120">
        <v>1</v>
      </c>
      <c r="N52" s="120">
        <v>0</v>
      </c>
      <c r="O52" s="120">
        <v>0</v>
      </c>
      <c r="P52" s="120">
        <v>1</v>
      </c>
      <c r="Q52" s="120">
        <v>0</v>
      </c>
      <c r="R52" s="120">
        <v>0</v>
      </c>
      <c r="S52" s="121">
        <v>0</v>
      </c>
      <c r="T52" s="121">
        <v>0</v>
      </c>
      <c r="U52" s="120">
        <v>0</v>
      </c>
      <c r="V52" s="63">
        <v>0</v>
      </c>
      <c r="W52" s="214">
        <v>0</v>
      </c>
      <c r="X52" s="43"/>
      <c r="Y52" s="183">
        <v>0</v>
      </c>
      <c r="Z52" s="184">
        <v>0</v>
      </c>
      <c r="AA52" s="184">
        <v>0</v>
      </c>
      <c r="AB52" s="184">
        <v>0</v>
      </c>
      <c r="AC52" s="184">
        <v>0</v>
      </c>
      <c r="AD52" s="184">
        <v>0</v>
      </c>
      <c r="AE52" s="184">
        <v>4</v>
      </c>
      <c r="AF52" s="184">
        <v>2</v>
      </c>
      <c r="AG52" s="184">
        <f t="shared" ref="AG52:AG53" si="14">SUM(AH52:AI52)</f>
        <v>1</v>
      </c>
      <c r="AH52" s="184">
        <v>1</v>
      </c>
      <c r="AI52" s="184">
        <v>0</v>
      </c>
      <c r="AJ52" s="184">
        <v>9</v>
      </c>
      <c r="AK52" s="184">
        <v>0</v>
      </c>
      <c r="AL52" s="184">
        <v>0</v>
      </c>
      <c r="AM52" s="184">
        <v>0</v>
      </c>
      <c r="AN52" s="30"/>
      <c r="AO52" s="221"/>
      <c r="AP52" s="221"/>
      <c r="AQ52" s="238" t="str">
        <f t="shared" si="10"/>
        <v>うち)</v>
      </c>
      <c r="AR52" s="238"/>
      <c r="AS52" s="219" t="str">
        <f t="shared" si="11"/>
        <v>面会要求等</v>
      </c>
      <c r="AT52" s="26">
        <f t="shared" ref="AT52:AT53" si="15">SUM(I52,J52,T52:V52,W52:AG52,AJ52:AM52)-H52</f>
        <v>0</v>
      </c>
      <c r="AU52" s="26">
        <f t="shared" ref="AU52:AU53" si="16">SUM(K52:S52)-J52</f>
        <v>0</v>
      </c>
    </row>
    <row r="53" spans="1:47" ht="13.2" customHeight="1" x14ac:dyDescent="0.15">
      <c r="A53" s="3"/>
      <c r="B53" s="219"/>
      <c r="C53" s="219"/>
      <c r="D53" s="228" t="s">
        <v>108</v>
      </c>
      <c r="E53" s="228"/>
      <c r="F53" s="228"/>
      <c r="G53" s="237"/>
      <c r="H53" s="50">
        <f t="shared" si="12"/>
        <v>1290</v>
      </c>
      <c r="I53" s="63">
        <v>47</v>
      </c>
      <c r="J53" s="56">
        <f t="shared" si="13"/>
        <v>75</v>
      </c>
      <c r="K53" s="63">
        <v>2</v>
      </c>
      <c r="L53" s="63">
        <v>1</v>
      </c>
      <c r="M53" s="63">
        <v>21</v>
      </c>
      <c r="N53" s="63">
        <v>2</v>
      </c>
      <c r="O53" s="63">
        <v>0</v>
      </c>
      <c r="P53" s="63">
        <v>12</v>
      </c>
      <c r="Q53" s="63">
        <v>6</v>
      </c>
      <c r="R53" s="63">
        <v>1</v>
      </c>
      <c r="S53" s="63">
        <v>30</v>
      </c>
      <c r="T53" s="63">
        <v>10</v>
      </c>
      <c r="U53" s="112">
        <v>0</v>
      </c>
      <c r="V53" s="63">
        <v>12</v>
      </c>
      <c r="W53" s="63">
        <v>4</v>
      </c>
      <c r="X53" s="43"/>
      <c r="Y53" s="174">
        <v>3</v>
      </c>
      <c r="Z53" s="174">
        <v>1</v>
      </c>
      <c r="AA53" s="174">
        <v>0</v>
      </c>
      <c r="AB53" s="174">
        <v>0</v>
      </c>
      <c r="AC53" s="174">
        <v>0</v>
      </c>
      <c r="AD53" s="174">
        <v>2</v>
      </c>
      <c r="AE53" s="174">
        <v>160</v>
      </c>
      <c r="AF53" s="174">
        <v>122</v>
      </c>
      <c r="AG53" s="174">
        <f t="shared" si="14"/>
        <v>124</v>
      </c>
      <c r="AH53" s="174">
        <v>124</v>
      </c>
      <c r="AI53" s="174">
        <v>0</v>
      </c>
      <c r="AJ53" s="174">
        <v>296</v>
      </c>
      <c r="AK53" s="174">
        <v>0</v>
      </c>
      <c r="AL53" s="174">
        <v>234</v>
      </c>
      <c r="AM53" s="174">
        <v>200</v>
      </c>
      <c r="AN53" s="29"/>
      <c r="AO53" s="219"/>
      <c r="AP53" s="228" t="str">
        <f>D53</f>
        <v>性的姿態撮影等処罰法</v>
      </c>
      <c r="AQ53" s="228"/>
      <c r="AR53" s="228"/>
      <c r="AS53" s="228"/>
      <c r="AT53" s="26">
        <f t="shared" si="15"/>
        <v>0</v>
      </c>
      <c r="AU53" s="26">
        <f t="shared" si="16"/>
        <v>0</v>
      </c>
    </row>
    <row r="54" spans="1:47" s="22" customFormat="1" ht="13.2" customHeight="1" x14ac:dyDescent="0.15">
      <c r="A54" s="31"/>
      <c r="B54" s="32"/>
      <c r="C54" s="236" t="s">
        <v>76</v>
      </c>
      <c r="D54" s="236"/>
      <c r="E54" s="236"/>
      <c r="F54" s="236"/>
      <c r="G54" s="239"/>
      <c r="H54" s="50">
        <f t="shared" si="1"/>
        <v>29839</v>
      </c>
      <c r="I54" s="122">
        <v>2854</v>
      </c>
      <c r="J54" s="50">
        <f t="shared" si="2"/>
        <v>6935</v>
      </c>
      <c r="K54" s="123">
        <v>38</v>
      </c>
      <c r="L54" s="123">
        <v>162</v>
      </c>
      <c r="M54" s="123">
        <v>526</v>
      </c>
      <c r="N54" s="123">
        <v>233</v>
      </c>
      <c r="O54" s="123">
        <v>120</v>
      </c>
      <c r="P54" s="123">
        <v>2021</v>
      </c>
      <c r="Q54" s="123">
        <v>3144</v>
      </c>
      <c r="R54" s="123">
        <v>14</v>
      </c>
      <c r="S54" s="124">
        <v>677</v>
      </c>
      <c r="T54" s="124">
        <v>576</v>
      </c>
      <c r="U54" s="123">
        <v>158</v>
      </c>
      <c r="V54" s="125">
        <v>81</v>
      </c>
      <c r="W54" s="215">
        <v>89</v>
      </c>
      <c r="X54" s="33"/>
      <c r="Y54" s="185">
        <v>228</v>
      </c>
      <c r="Z54" s="186">
        <v>22</v>
      </c>
      <c r="AA54" s="186">
        <v>7</v>
      </c>
      <c r="AB54" s="186">
        <v>170</v>
      </c>
      <c r="AC54" s="186">
        <v>16</v>
      </c>
      <c r="AD54" s="186">
        <v>40</v>
      </c>
      <c r="AE54" s="186">
        <v>2999</v>
      </c>
      <c r="AF54" s="186">
        <v>3287</v>
      </c>
      <c r="AG54" s="186">
        <f t="shared" si="3"/>
        <v>4704</v>
      </c>
      <c r="AH54" s="186">
        <v>4512</v>
      </c>
      <c r="AI54" s="186">
        <v>192</v>
      </c>
      <c r="AJ54" s="186">
        <v>487</v>
      </c>
      <c r="AK54" s="186">
        <v>220</v>
      </c>
      <c r="AL54" s="186">
        <v>4524</v>
      </c>
      <c r="AM54" s="186">
        <v>2442</v>
      </c>
      <c r="AN54" s="34"/>
      <c r="AO54" s="236" t="str">
        <f>C54</f>
        <v>その他の刑法犯</v>
      </c>
      <c r="AP54" s="236"/>
      <c r="AQ54" s="236"/>
      <c r="AR54" s="236"/>
      <c r="AS54" s="236"/>
      <c r="AT54" s="26">
        <f t="shared" si="4"/>
        <v>0</v>
      </c>
      <c r="AU54" s="26">
        <f t="shared" si="9"/>
        <v>0</v>
      </c>
    </row>
    <row r="55" spans="1:47" ht="13.2" customHeight="1" x14ac:dyDescent="0.15">
      <c r="B55" s="4"/>
      <c r="C55" s="4"/>
      <c r="D55" s="225" t="s">
        <v>45</v>
      </c>
      <c r="E55" s="225"/>
      <c r="F55" s="228" t="s">
        <v>46</v>
      </c>
      <c r="G55" s="237"/>
      <c r="H55" s="50">
        <f t="shared" si="1"/>
        <v>9366</v>
      </c>
      <c r="I55" s="126">
        <v>17</v>
      </c>
      <c r="J55" s="56">
        <f t="shared" si="2"/>
        <v>5661</v>
      </c>
      <c r="K55" s="127">
        <v>2</v>
      </c>
      <c r="L55" s="127">
        <v>146</v>
      </c>
      <c r="M55" s="127">
        <v>154</v>
      </c>
      <c r="N55" s="127">
        <v>161</v>
      </c>
      <c r="O55" s="127">
        <v>105</v>
      </c>
      <c r="P55" s="127">
        <v>1842</v>
      </c>
      <c r="Q55" s="127">
        <v>2834</v>
      </c>
      <c r="R55" s="127">
        <v>11</v>
      </c>
      <c r="S55" s="128">
        <v>406</v>
      </c>
      <c r="T55" s="128">
        <v>87</v>
      </c>
      <c r="U55" s="127">
        <v>66</v>
      </c>
      <c r="V55" s="63">
        <v>19</v>
      </c>
      <c r="W55" s="216">
        <v>5</v>
      </c>
      <c r="X55" s="43"/>
      <c r="Y55" s="187">
        <v>4</v>
      </c>
      <c r="Z55" s="188">
        <v>0</v>
      </c>
      <c r="AA55" s="188">
        <v>0</v>
      </c>
      <c r="AB55" s="188">
        <v>3</v>
      </c>
      <c r="AC55" s="188">
        <v>0</v>
      </c>
      <c r="AD55" s="188">
        <v>2</v>
      </c>
      <c r="AE55" s="188">
        <v>309</v>
      </c>
      <c r="AF55" s="188">
        <v>178</v>
      </c>
      <c r="AG55" s="188">
        <f t="shared" si="3"/>
        <v>1800</v>
      </c>
      <c r="AH55" s="188">
        <v>1782</v>
      </c>
      <c r="AI55" s="188">
        <v>18</v>
      </c>
      <c r="AJ55" s="188">
        <v>11</v>
      </c>
      <c r="AK55" s="188">
        <v>3</v>
      </c>
      <c r="AL55" s="188">
        <v>991</v>
      </c>
      <c r="AM55" s="188">
        <v>210</v>
      </c>
      <c r="AN55" s="30"/>
      <c r="AO55" s="4"/>
      <c r="AP55" s="225" t="str">
        <f>D55</f>
        <v>うち)</v>
      </c>
      <c r="AQ55" s="225"/>
      <c r="AR55" s="228" t="str">
        <f>F55</f>
        <v>占有離脱物横領</v>
      </c>
      <c r="AS55" s="228"/>
      <c r="AT55" s="26">
        <f t="shared" si="4"/>
        <v>0</v>
      </c>
      <c r="AU55" s="26">
        <f t="shared" si="9"/>
        <v>0</v>
      </c>
    </row>
    <row r="56" spans="1:47" ht="13.2" customHeight="1" x14ac:dyDescent="0.15">
      <c r="B56" s="4"/>
      <c r="C56" s="4"/>
      <c r="D56" s="225" t="s">
        <v>45</v>
      </c>
      <c r="E56" s="225"/>
      <c r="F56" s="228" t="s">
        <v>47</v>
      </c>
      <c r="G56" s="237"/>
      <c r="H56" s="50">
        <f t="shared" si="1"/>
        <v>2085</v>
      </c>
      <c r="I56" s="126">
        <v>1514</v>
      </c>
      <c r="J56" s="56">
        <f t="shared" si="2"/>
        <v>29</v>
      </c>
      <c r="K56" s="127">
        <v>1</v>
      </c>
      <c r="L56" s="127">
        <v>1</v>
      </c>
      <c r="M56" s="127">
        <v>5</v>
      </c>
      <c r="N56" s="127">
        <v>0</v>
      </c>
      <c r="O56" s="127">
        <v>0</v>
      </c>
      <c r="P56" s="127">
        <v>1</v>
      </c>
      <c r="Q56" s="127">
        <v>11</v>
      </c>
      <c r="R56" s="127">
        <v>1</v>
      </c>
      <c r="S56" s="128">
        <v>9</v>
      </c>
      <c r="T56" s="128">
        <v>15</v>
      </c>
      <c r="U56" s="127">
        <v>0</v>
      </c>
      <c r="V56" s="63">
        <v>1</v>
      </c>
      <c r="W56" s="216">
        <v>4</v>
      </c>
      <c r="X56" s="43"/>
      <c r="Y56" s="187">
        <v>1</v>
      </c>
      <c r="Z56" s="188">
        <v>0</v>
      </c>
      <c r="AA56" s="188">
        <v>0</v>
      </c>
      <c r="AB56" s="188">
        <v>0</v>
      </c>
      <c r="AC56" s="188">
        <v>0</v>
      </c>
      <c r="AD56" s="188">
        <v>0</v>
      </c>
      <c r="AE56" s="188">
        <v>108</v>
      </c>
      <c r="AF56" s="188">
        <v>13</v>
      </c>
      <c r="AG56" s="188">
        <f t="shared" si="3"/>
        <v>32</v>
      </c>
      <c r="AH56" s="188">
        <v>22</v>
      </c>
      <c r="AI56" s="188">
        <v>10</v>
      </c>
      <c r="AJ56" s="188">
        <v>3</v>
      </c>
      <c r="AK56" s="188">
        <v>1</v>
      </c>
      <c r="AL56" s="188">
        <v>194</v>
      </c>
      <c r="AM56" s="188">
        <v>170</v>
      </c>
      <c r="AN56" s="30"/>
      <c r="AO56" s="4"/>
      <c r="AP56" s="225" t="str">
        <f t="shared" ref="AP56:AP61" si="17">D56</f>
        <v>うち)</v>
      </c>
      <c r="AQ56" s="225"/>
      <c r="AR56" s="228" t="str">
        <f t="shared" ref="AR56:AR61" si="18">F56</f>
        <v>公務執行妨害</v>
      </c>
      <c r="AS56" s="228"/>
      <c r="AT56" s="26">
        <f t="shared" si="4"/>
        <v>0</v>
      </c>
      <c r="AU56" s="26">
        <f t="shared" si="9"/>
        <v>0</v>
      </c>
    </row>
    <row r="57" spans="1:47" ht="13.2" customHeight="1" x14ac:dyDescent="0.15">
      <c r="B57" s="4"/>
      <c r="C57" s="4"/>
      <c r="D57" s="225" t="s">
        <v>45</v>
      </c>
      <c r="E57" s="225"/>
      <c r="F57" s="228" t="s">
        <v>19</v>
      </c>
      <c r="G57" s="237"/>
      <c r="H57" s="50">
        <f t="shared" si="1"/>
        <v>5365</v>
      </c>
      <c r="I57" s="126">
        <v>716</v>
      </c>
      <c r="J57" s="56">
        <f t="shared" si="2"/>
        <v>360</v>
      </c>
      <c r="K57" s="127">
        <v>17</v>
      </c>
      <c r="L57" s="127">
        <v>0</v>
      </c>
      <c r="M57" s="127">
        <v>179</v>
      </c>
      <c r="N57" s="127">
        <v>17</v>
      </c>
      <c r="O57" s="127">
        <v>0</v>
      </c>
      <c r="P57" s="127">
        <v>23</v>
      </c>
      <c r="Q57" s="127">
        <v>55</v>
      </c>
      <c r="R57" s="127">
        <v>1</v>
      </c>
      <c r="S57" s="128">
        <v>68</v>
      </c>
      <c r="T57" s="128">
        <v>100</v>
      </c>
      <c r="U57" s="127">
        <v>2</v>
      </c>
      <c r="V57" s="63">
        <v>31</v>
      </c>
      <c r="W57" s="216">
        <v>30</v>
      </c>
      <c r="X57" s="43"/>
      <c r="Y57" s="187">
        <v>103</v>
      </c>
      <c r="Z57" s="188">
        <v>16</v>
      </c>
      <c r="AA57" s="188">
        <v>3</v>
      </c>
      <c r="AB57" s="188">
        <v>47</v>
      </c>
      <c r="AC57" s="188">
        <v>6</v>
      </c>
      <c r="AD57" s="188">
        <v>17</v>
      </c>
      <c r="AE57" s="188">
        <v>488</v>
      </c>
      <c r="AF57" s="188">
        <v>1369</v>
      </c>
      <c r="AG57" s="188">
        <f t="shared" si="3"/>
        <v>569</v>
      </c>
      <c r="AH57" s="188">
        <v>562</v>
      </c>
      <c r="AI57" s="188">
        <v>7</v>
      </c>
      <c r="AJ57" s="188">
        <v>143</v>
      </c>
      <c r="AK57" s="188">
        <v>1</v>
      </c>
      <c r="AL57" s="188">
        <v>703</v>
      </c>
      <c r="AM57" s="188">
        <v>661</v>
      </c>
      <c r="AN57" s="30"/>
      <c r="AO57" s="4"/>
      <c r="AP57" s="225" t="str">
        <f t="shared" si="17"/>
        <v>うち)</v>
      </c>
      <c r="AQ57" s="225"/>
      <c r="AR57" s="228" t="str">
        <f t="shared" si="18"/>
        <v>住居侵入</v>
      </c>
      <c r="AS57" s="228"/>
      <c r="AT57" s="26">
        <f t="shared" si="4"/>
        <v>0</v>
      </c>
      <c r="AU57" s="26">
        <f t="shared" si="9"/>
        <v>0</v>
      </c>
    </row>
    <row r="58" spans="1:47" ht="13.2" customHeight="1" x14ac:dyDescent="0.15">
      <c r="B58" s="4"/>
      <c r="C58" s="4"/>
      <c r="D58" s="225" t="s">
        <v>48</v>
      </c>
      <c r="E58" s="225"/>
      <c r="F58" s="228" t="s">
        <v>49</v>
      </c>
      <c r="G58" s="237"/>
      <c r="H58" s="50">
        <f t="shared" si="1"/>
        <v>231</v>
      </c>
      <c r="I58" s="126">
        <v>17</v>
      </c>
      <c r="J58" s="56">
        <f t="shared" si="2"/>
        <v>10</v>
      </c>
      <c r="K58" s="127">
        <v>1</v>
      </c>
      <c r="L58" s="127">
        <v>0</v>
      </c>
      <c r="M58" s="127">
        <v>9</v>
      </c>
      <c r="N58" s="127">
        <v>0</v>
      </c>
      <c r="O58" s="127">
        <v>0</v>
      </c>
      <c r="P58" s="127">
        <v>0</v>
      </c>
      <c r="Q58" s="127">
        <v>0</v>
      </c>
      <c r="R58" s="127">
        <v>0</v>
      </c>
      <c r="S58" s="128">
        <v>0</v>
      </c>
      <c r="T58" s="128">
        <v>6</v>
      </c>
      <c r="U58" s="127">
        <v>0</v>
      </c>
      <c r="V58" s="63">
        <v>0</v>
      </c>
      <c r="W58" s="216">
        <v>3</v>
      </c>
      <c r="X58" s="43"/>
      <c r="Y58" s="187">
        <v>2</v>
      </c>
      <c r="Z58" s="188">
        <v>0</v>
      </c>
      <c r="AA58" s="188">
        <v>1</v>
      </c>
      <c r="AB58" s="188">
        <v>1</v>
      </c>
      <c r="AC58" s="188">
        <v>0</v>
      </c>
      <c r="AD58" s="188">
        <v>1</v>
      </c>
      <c r="AE58" s="188">
        <v>67</v>
      </c>
      <c r="AF58" s="188">
        <v>5</v>
      </c>
      <c r="AG58" s="188">
        <f t="shared" si="3"/>
        <v>38</v>
      </c>
      <c r="AH58" s="188">
        <v>38</v>
      </c>
      <c r="AI58" s="188">
        <v>0</v>
      </c>
      <c r="AJ58" s="188">
        <v>2</v>
      </c>
      <c r="AK58" s="188">
        <v>0</v>
      </c>
      <c r="AL58" s="188">
        <v>48</v>
      </c>
      <c r="AM58" s="188">
        <v>30</v>
      </c>
      <c r="AN58" s="30"/>
      <c r="AO58" s="4"/>
      <c r="AP58" s="225" t="str">
        <f t="shared" si="17"/>
        <v>うち)</v>
      </c>
      <c r="AQ58" s="225"/>
      <c r="AR58" s="228" t="str">
        <f t="shared" si="18"/>
        <v>逮捕監禁</v>
      </c>
      <c r="AS58" s="228"/>
      <c r="AT58" s="26">
        <f t="shared" si="4"/>
        <v>0</v>
      </c>
      <c r="AU58" s="26">
        <f t="shared" si="9"/>
        <v>0</v>
      </c>
    </row>
    <row r="59" spans="1:47" ht="13.2" customHeight="1" x14ac:dyDescent="0.15">
      <c r="B59" s="4"/>
      <c r="C59" s="4"/>
      <c r="D59" s="225" t="s">
        <v>48</v>
      </c>
      <c r="E59" s="225"/>
      <c r="F59" s="229" t="s">
        <v>88</v>
      </c>
      <c r="G59" s="244"/>
      <c r="H59" s="50">
        <f t="shared" si="1"/>
        <v>462</v>
      </c>
      <c r="I59" s="126">
        <v>22</v>
      </c>
      <c r="J59" s="56">
        <f t="shared" si="2"/>
        <v>41</v>
      </c>
      <c r="K59" s="127">
        <v>5</v>
      </c>
      <c r="L59" s="127">
        <v>0</v>
      </c>
      <c r="M59" s="127">
        <v>15</v>
      </c>
      <c r="N59" s="127">
        <v>4</v>
      </c>
      <c r="O59" s="127">
        <v>0</v>
      </c>
      <c r="P59" s="127">
        <v>1</v>
      </c>
      <c r="Q59" s="127">
        <v>5</v>
      </c>
      <c r="R59" s="127">
        <v>0</v>
      </c>
      <c r="S59" s="128">
        <v>11</v>
      </c>
      <c r="T59" s="128">
        <v>11</v>
      </c>
      <c r="U59" s="127">
        <v>0</v>
      </c>
      <c r="V59" s="63">
        <v>0</v>
      </c>
      <c r="W59" s="216">
        <v>10</v>
      </c>
      <c r="X59" s="43"/>
      <c r="Y59" s="187">
        <v>2</v>
      </c>
      <c r="Z59" s="188">
        <v>0</v>
      </c>
      <c r="AA59" s="188">
        <v>0</v>
      </c>
      <c r="AB59" s="188">
        <v>2</v>
      </c>
      <c r="AC59" s="188">
        <v>0</v>
      </c>
      <c r="AD59" s="188">
        <v>2</v>
      </c>
      <c r="AE59" s="188">
        <v>104</v>
      </c>
      <c r="AF59" s="188">
        <v>6</v>
      </c>
      <c r="AG59" s="188">
        <f t="shared" si="3"/>
        <v>76</v>
      </c>
      <c r="AH59" s="188">
        <v>76</v>
      </c>
      <c r="AI59" s="188">
        <v>0</v>
      </c>
      <c r="AJ59" s="188">
        <v>19</v>
      </c>
      <c r="AK59" s="188">
        <v>9</v>
      </c>
      <c r="AL59" s="188">
        <v>107</v>
      </c>
      <c r="AM59" s="188">
        <v>51</v>
      </c>
      <c r="AN59" s="30"/>
      <c r="AO59" s="4"/>
      <c r="AP59" s="225" t="str">
        <f t="shared" si="17"/>
        <v>うち)</v>
      </c>
      <c r="AQ59" s="225"/>
      <c r="AR59" s="229" t="str">
        <f t="shared" si="18"/>
        <v>略取誘拐・人身売買</v>
      </c>
      <c r="AS59" s="229"/>
      <c r="AT59" s="26">
        <f t="shared" si="4"/>
        <v>0</v>
      </c>
      <c r="AU59" s="26">
        <f t="shared" si="9"/>
        <v>0</v>
      </c>
    </row>
    <row r="60" spans="1:47" ht="13.2" customHeight="1" x14ac:dyDescent="0.15">
      <c r="B60" s="4"/>
      <c r="C60" s="4"/>
      <c r="D60" s="225" t="s">
        <v>48</v>
      </c>
      <c r="E60" s="225"/>
      <c r="F60" s="228" t="s">
        <v>20</v>
      </c>
      <c r="G60" s="237"/>
      <c r="H60" s="50">
        <f t="shared" si="1"/>
        <v>872</v>
      </c>
      <c r="I60" s="126">
        <v>20</v>
      </c>
      <c r="J60" s="56">
        <f t="shared" si="2"/>
        <v>401</v>
      </c>
      <c r="K60" s="127">
        <v>2</v>
      </c>
      <c r="L60" s="127">
        <v>13</v>
      </c>
      <c r="M60" s="127">
        <v>16</v>
      </c>
      <c r="N60" s="127">
        <v>14</v>
      </c>
      <c r="O60" s="127">
        <v>5</v>
      </c>
      <c r="P60" s="127">
        <v>125</v>
      </c>
      <c r="Q60" s="127">
        <v>174</v>
      </c>
      <c r="R60" s="127">
        <v>1</v>
      </c>
      <c r="S60" s="128">
        <v>51</v>
      </c>
      <c r="T60" s="128">
        <v>7</v>
      </c>
      <c r="U60" s="127">
        <v>64</v>
      </c>
      <c r="V60" s="63">
        <v>4</v>
      </c>
      <c r="W60" s="216">
        <v>0</v>
      </c>
      <c r="X60" s="43"/>
      <c r="Y60" s="187">
        <v>6</v>
      </c>
      <c r="Z60" s="188">
        <v>0</v>
      </c>
      <c r="AA60" s="188">
        <v>0</v>
      </c>
      <c r="AB60" s="188">
        <v>4</v>
      </c>
      <c r="AC60" s="188">
        <v>0</v>
      </c>
      <c r="AD60" s="188">
        <v>0</v>
      </c>
      <c r="AE60" s="188">
        <v>106</v>
      </c>
      <c r="AF60" s="188">
        <v>66</v>
      </c>
      <c r="AG60" s="188">
        <f t="shared" si="3"/>
        <v>55</v>
      </c>
      <c r="AH60" s="188">
        <v>55</v>
      </c>
      <c r="AI60" s="188">
        <v>0</v>
      </c>
      <c r="AJ60" s="188">
        <v>5</v>
      </c>
      <c r="AK60" s="188">
        <v>0</v>
      </c>
      <c r="AL60" s="188">
        <v>125</v>
      </c>
      <c r="AM60" s="188">
        <v>9</v>
      </c>
      <c r="AN60" s="30"/>
      <c r="AO60" s="4"/>
      <c r="AP60" s="225" t="str">
        <f t="shared" si="17"/>
        <v>うち)</v>
      </c>
      <c r="AQ60" s="225"/>
      <c r="AR60" s="228" t="str">
        <f t="shared" si="18"/>
        <v>盗品等</v>
      </c>
      <c r="AS60" s="228"/>
      <c r="AT60" s="26">
        <f t="shared" si="4"/>
        <v>0</v>
      </c>
      <c r="AU60" s="26">
        <f t="shared" si="9"/>
        <v>0</v>
      </c>
    </row>
    <row r="61" spans="1:47" ht="13.2" customHeight="1" thickBot="1" x14ac:dyDescent="0.2">
      <c r="B61" s="35"/>
      <c r="C61" s="35"/>
      <c r="D61" s="226" t="s">
        <v>43</v>
      </c>
      <c r="E61" s="226"/>
      <c r="F61" s="227" t="s">
        <v>21</v>
      </c>
      <c r="G61" s="243"/>
      <c r="H61" s="129">
        <f t="shared" si="1"/>
        <v>6842</v>
      </c>
      <c r="I61" s="130">
        <v>372</v>
      </c>
      <c r="J61" s="131">
        <f t="shared" si="2"/>
        <v>325</v>
      </c>
      <c r="K61" s="132">
        <v>5</v>
      </c>
      <c r="L61" s="132">
        <v>2</v>
      </c>
      <c r="M61" s="132">
        <v>113</v>
      </c>
      <c r="N61" s="132">
        <v>32</v>
      </c>
      <c r="O61" s="132">
        <v>9</v>
      </c>
      <c r="P61" s="132">
        <v>22</v>
      </c>
      <c r="Q61" s="132">
        <v>51</v>
      </c>
      <c r="R61" s="132">
        <v>0</v>
      </c>
      <c r="S61" s="133">
        <v>91</v>
      </c>
      <c r="T61" s="133">
        <v>233</v>
      </c>
      <c r="U61" s="132">
        <v>0</v>
      </c>
      <c r="V61" s="134">
        <v>20</v>
      </c>
      <c r="W61" s="217">
        <v>32</v>
      </c>
      <c r="X61" s="43"/>
      <c r="Y61" s="189">
        <v>78</v>
      </c>
      <c r="Z61" s="190">
        <v>6</v>
      </c>
      <c r="AA61" s="190">
        <v>2</v>
      </c>
      <c r="AB61" s="190">
        <v>102</v>
      </c>
      <c r="AC61" s="190">
        <v>3</v>
      </c>
      <c r="AD61" s="190">
        <v>12</v>
      </c>
      <c r="AE61" s="190">
        <v>884</v>
      </c>
      <c r="AF61" s="190">
        <v>1063</v>
      </c>
      <c r="AG61" s="190">
        <f t="shared" si="3"/>
        <v>1706</v>
      </c>
      <c r="AH61" s="190">
        <v>1567</v>
      </c>
      <c r="AI61" s="190">
        <v>139</v>
      </c>
      <c r="AJ61" s="190">
        <v>76</v>
      </c>
      <c r="AK61" s="190">
        <v>1</v>
      </c>
      <c r="AL61" s="190">
        <v>1136</v>
      </c>
      <c r="AM61" s="190">
        <v>791</v>
      </c>
      <c r="AN61" s="36"/>
      <c r="AO61" s="35"/>
      <c r="AP61" s="226" t="str">
        <f t="shared" si="17"/>
        <v>うち)</v>
      </c>
      <c r="AQ61" s="226"/>
      <c r="AR61" s="227" t="str">
        <f t="shared" si="18"/>
        <v>器物損壊等</v>
      </c>
      <c r="AS61" s="227"/>
      <c r="AT61" s="26">
        <f t="shared" si="4"/>
        <v>0</v>
      </c>
      <c r="AU61" s="26">
        <f t="shared" si="9"/>
        <v>0</v>
      </c>
    </row>
    <row r="62" spans="1:47" x14ac:dyDescent="0.15">
      <c r="H62" s="37"/>
      <c r="I62" s="37"/>
      <c r="J62" s="37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9"/>
      <c r="W62" s="38"/>
      <c r="X62" s="39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spans="1:47" x14ac:dyDescent="0.15">
      <c r="H63" s="37"/>
      <c r="I63" s="37"/>
      <c r="J63" s="37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8"/>
      <c r="X63" s="39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</row>
    <row r="64" spans="1:47" x14ac:dyDescent="0.15">
      <c r="I64" s="37"/>
      <c r="J64" s="37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8"/>
      <c r="X64" s="39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</row>
    <row r="65" spans="7:40" x14ac:dyDescent="0.15">
      <c r="I65" s="37"/>
      <c r="J65" s="37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8"/>
      <c r="X65" s="39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</row>
    <row r="66" spans="7:40" x14ac:dyDescent="0.15">
      <c r="G66" s="2" t="s">
        <v>77</v>
      </c>
      <c r="H66" s="40">
        <f t="shared" ref="H66:W66" si="19">SUM(H8,H21,H28,H32,H47,H54)-H7</f>
        <v>0</v>
      </c>
      <c r="I66" s="40">
        <f t="shared" si="19"/>
        <v>0</v>
      </c>
      <c r="J66" s="40">
        <f t="shared" si="19"/>
        <v>0</v>
      </c>
      <c r="K66" s="40">
        <f t="shared" si="19"/>
        <v>0</v>
      </c>
      <c r="L66" s="40">
        <f t="shared" si="19"/>
        <v>0</v>
      </c>
      <c r="M66" s="40">
        <f t="shared" si="19"/>
        <v>0</v>
      </c>
      <c r="N66" s="40">
        <f t="shared" si="19"/>
        <v>0</v>
      </c>
      <c r="O66" s="40">
        <f t="shared" si="19"/>
        <v>0</v>
      </c>
      <c r="P66" s="40">
        <f t="shared" si="19"/>
        <v>0</v>
      </c>
      <c r="Q66" s="40">
        <f t="shared" si="19"/>
        <v>0</v>
      </c>
      <c r="R66" s="40">
        <f t="shared" si="19"/>
        <v>0</v>
      </c>
      <c r="S66" s="40">
        <f t="shared" si="19"/>
        <v>0</v>
      </c>
      <c r="T66" s="40">
        <f t="shared" si="19"/>
        <v>0</v>
      </c>
      <c r="U66" s="40">
        <f t="shared" si="19"/>
        <v>0</v>
      </c>
      <c r="V66" s="40">
        <f t="shared" si="19"/>
        <v>0</v>
      </c>
      <c r="W66" s="40">
        <f t="shared" si="19"/>
        <v>0</v>
      </c>
      <c r="X66" s="39"/>
      <c r="Y66" s="40">
        <f t="shared" ref="Y66:AM66" si="20">SUM(Y8,Y21,Y28,Y32,Y47,Y54)-Y7</f>
        <v>0</v>
      </c>
      <c r="Z66" s="40">
        <f t="shared" si="20"/>
        <v>0</v>
      </c>
      <c r="AA66" s="40">
        <f t="shared" si="20"/>
        <v>0</v>
      </c>
      <c r="AB66" s="40">
        <f t="shared" si="20"/>
        <v>0</v>
      </c>
      <c r="AC66" s="40">
        <f t="shared" si="20"/>
        <v>0</v>
      </c>
      <c r="AD66" s="40">
        <f t="shared" si="20"/>
        <v>0</v>
      </c>
      <c r="AE66" s="40">
        <f t="shared" si="20"/>
        <v>0</v>
      </c>
      <c r="AF66" s="40">
        <f t="shared" si="20"/>
        <v>0</v>
      </c>
      <c r="AG66" s="40">
        <f t="shared" si="20"/>
        <v>0</v>
      </c>
      <c r="AH66" s="40">
        <f t="shared" si="20"/>
        <v>0</v>
      </c>
      <c r="AI66" s="40">
        <f t="shared" si="20"/>
        <v>0</v>
      </c>
      <c r="AJ66" s="40">
        <f t="shared" si="20"/>
        <v>0</v>
      </c>
      <c r="AK66" s="40">
        <f t="shared" si="20"/>
        <v>0</v>
      </c>
      <c r="AL66" s="40">
        <f t="shared" si="20"/>
        <v>0</v>
      </c>
      <c r="AM66" s="40">
        <f t="shared" si="20"/>
        <v>0</v>
      </c>
      <c r="AN66" s="40"/>
    </row>
    <row r="67" spans="7:40" x14ac:dyDescent="0.15">
      <c r="G67" s="2" t="s">
        <v>78</v>
      </c>
      <c r="H67" s="40">
        <f t="shared" ref="H67:W67" si="21">SUM(H9,H14,H19,H20)-H8</f>
        <v>0</v>
      </c>
      <c r="I67" s="40">
        <f t="shared" si="21"/>
        <v>0</v>
      </c>
      <c r="J67" s="40">
        <f t="shared" si="21"/>
        <v>0</v>
      </c>
      <c r="K67" s="40">
        <f t="shared" si="21"/>
        <v>0</v>
      </c>
      <c r="L67" s="40">
        <f t="shared" si="21"/>
        <v>0</v>
      </c>
      <c r="M67" s="40">
        <f t="shared" si="21"/>
        <v>0</v>
      </c>
      <c r="N67" s="40">
        <f t="shared" si="21"/>
        <v>0</v>
      </c>
      <c r="O67" s="40">
        <f t="shared" si="21"/>
        <v>0</v>
      </c>
      <c r="P67" s="40">
        <f t="shared" si="21"/>
        <v>0</v>
      </c>
      <c r="Q67" s="40">
        <f t="shared" si="21"/>
        <v>0</v>
      </c>
      <c r="R67" s="40">
        <f t="shared" si="21"/>
        <v>0</v>
      </c>
      <c r="S67" s="40">
        <f t="shared" si="21"/>
        <v>0</v>
      </c>
      <c r="T67" s="40">
        <f t="shared" si="21"/>
        <v>0</v>
      </c>
      <c r="U67" s="40">
        <f t="shared" si="21"/>
        <v>0</v>
      </c>
      <c r="V67" s="40">
        <f t="shared" si="21"/>
        <v>0</v>
      </c>
      <c r="W67" s="40">
        <f t="shared" si="21"/>
        <v>0</v>
      </c>
      <c r="X67" s="39"/>
      <c r="Y67" s="40">
        <f t="shared" ref="Y67:AM67" si="22">SUM(Y9,Y14,Y19,Y20)-Y8</f>
        <v>0</v>
      </c>
      <c r="Z67" s="40">
        <f t="shared" si="22"/>
        <v>0</v>
      </c>
      <c r="AA67" s="40">
        <f t="shared" si="22"/>
        <v>0</v>
      </c>
      <c r="AB67" s="40">
        <f t="shared" si="22"/>
        <v>0</v>
      </c>
      <c r="AC67" s="40">
        <f t="shared" si="22"/>
        <v>0</v>
      </c>
      <c r="AD67" s="40">
        <f t="shared" si="22"/>
        <v>0</v>
      </c>
      <c r="AE67" s="40">
        <f t="shared" si="22"/>
        <v>0</v>
      </c>
      <c r="AF67" s="40">
        <f t="shared" si="22"/>
        <v>0</v>
      </c>
      <c r="AG67" s="40">
        <f t="shared" si="22"/>
        <v>0</v>
      </c>
      <c r="AH67" s="40">
        <f t="shared" si="22"/>
        <v>0</v>
      </c>
      <c r="AI67" s="40">
        <f t="shared" si="22"/>
        <v>0</v>
      </c>
      <c r="AJ67" s="40">
        <f t="shared" si="22"/>
        <v>0</v>
      </c>
      <c r="AK67" s="40">
        <f t="shared" si="22"/>
        <v>0</v>
      </c>
      <c r="AL67" s="40">
        <f t="shared" si="22"/>
        <v>0</v>
      </c>
      <c r="AM67" s="40">
        <f t="shared" si="22"/>
        <v>0</v>
      </c>
      <c r="AN67" s="40"/>
    </row>
    <row r="68" spans="7:40" x14ac:dyDescent="0.15">
      <c r="G68" s="2" t="s">
        <v>79</v>
      </c>
      <c r="H68" s="40">
        <f t="shared" ref="H68:W68" si="23">SUM(H22:H24,H26:H27)-H21</f>
        <v>0</v>
      </c>
      <c r="I68" s="40">
        <f t="shared" si="23"/>
        <v>0</v>
      </c>
      <c r="J68" s="40">
        <f t="shared" si="23"/>
        <v>0</v>
      </c>
      <c r="K68" s="40">
        <f t="shared" si="23"/>
        <v>0</v>
      </c>
      <c r="L68" s="40">
        <f t="shared" si="23"/>
        <v>0</v>
      </c>
      <c r="M68" s="40">
        <f t="shared" si="23"/>
        <v>0</v>
      </c>
      <c r="N68" s="40">
        <f t="shared" si="23"/>
        <v>0</v>
      </c>
      <c r="O68" s="40">
        <f t="shared" si="23"/>
        <v>0</v>
      </c>
      <c r="P68" s="40">
        <f t="shared" si="23"/>
        <v>0</v>
      </c>
      <c r="Q68" s="40">
        <f t="shared" si="23"/>
        <v>0</v>
      </c>
      <c r="R68" s="40">
        <f t="shared" si="23"/>
        <v>0</v>
      </c>
      <c r="S68" s="40">
        <f t="shared" si="23"/>
        <v>0</v>
      </c>
      <c r="T68" s="40">
        <f t="shared" si="23"/>
        <v>0</v>
      </c>
      <c r="U68" s="40">
        <f t="shared" si="23"/>
        <v>0</v>
      </c>
      <c r="V68" s="40">
        <f t="shared" si="23"/>
        <v>0</v>
      </c>
      <c r="W68" s="40">
        <f t="shared" si="23"/>
        <v>0</v>
      </c>
      <c r="Y68" s="40">
        <f t="shared" ref="Y68:AM68" si="24">SUM(Y22:Y24,Y26:Y27)-Y21</f>
        <v>0</v>
      </c>
      <c r="Z68" s="40">
        <f t="shared" si="24"/>
        <v>0</v>
      </c>
      <c r="AA68" s="40">
        <f t="shared" si="24"/>
        <v>0</v>
      </c>
      <c r="AB68" s="40">
        <f t="shared" si="24"/>
        <v>0</v>
      </c>
      <c r="AC68" s="40">
        <f t="shared" si="24"/>
        <v>0</v>
      </c>
      <c r="AD68" s="40">
        <f t="shared" si="24"/>
        <v>0</v>
      </c>
      <c r="AE68" s="40">
        <f t="shared" si="24"/>
        <v>0</v>
      </c>
      <c r="AF68" s="40">
        <f t="shared" si="24"/>
        <v>0</v>
      </c>
      <c r="AG68" s="40">
        <f t="shared" si="24"/>
        <v>0</v>
      </c>
      <c r="AH68" s="40">
        <f t="shared" si="24"/>
        <v>0</v>
      </c>
      <c r="AI68" s="40">
        <f t="shared" si="24"/>
        <v>0</v>
      </c>
      <c r="AJ68" s="40">
        <f t="shared" si="24"/>
        <v>0</v>
      </c>
      <c r="AK68" s="40">
        <f t="shared" si="24"/>
        <v>0</v>
      </c>
      <c r="AL68" s="40">
        <f t="shared" si="24"/>
        <v>0</v>
      </c>
      <c r="AM68" s="40">
        <f t="shared" si="24"/>
        <v>0</v>
      </c>
      <c r="AN68" s="40"/>
    </row>
    <row r="69" spans="7:40" x14ac:dyDescent="0.15">
      <c r="G69" s="2" t="s">
        <v>80</v>
      </c>
      <c r="H69" s="40">
        <f t="shared" ref="H69:W69" si="25">SUM(H29:H31)-H28</f>
        <v>0</v>
      </c>
      <c r="I69" s="40">
        <f t="shared" si="25"/>
        <v>0</v>
      </c>
      <c r="J69" s="40">
        <f t="shared" si="25"/>
        <v>0</v>
      </c>
      <c r="K69" s="40">
        <f t="shared" si="25"/>
        <v>0</v>
      </c>
      <c r="L69" s="40">
        <f t="shared" si="25"/>
        <v>0</v>
      </c>
      <c r="M69" s="40">
        <f t="shared" si="25"/>
        <v>0</v>
      </c>
      <c r="N69" s="40">
        <f t="shared" si="25"/>
        <v>0</v>
      </c>
      <c r="O69" s="40">
        <f t="shared" si="25"/>
        <v>0</v>
      </c>
      <c r="P69" s="40">
        <f t="shared" si="25"/>
        <v>0</v>
      </c>
      <c r="Q69" s="40">
        <f t="shared" si="25"/>
        <v>0</v>
      </c>
      <c r="R69" s="40">
        <f t="shared" si="25"/>
        <v>0</v>
      </c>
      <c r="S69" s="40">
        <f t="shared" si="25"/>
        <v>0</v>
      </c>
      <c r="T69" s="40">
        <f t="shared" si="25"/>
        <v>0</v>
      </c>
      <c r="U69" s="40">
        <f t="shared" si="25"/>
        <v>0</v>
      </c>
      <c r="V69" s="40">
        <f t="shared" si="25"/>
        <v>0</v>
      </c>
      <c r="W69" s="40">
        <f t="shared" si="25"/>
        <v>0</v>
      </c>
      <c r="Y69" s="40">
        <f t="shared" ref="Y69:AM69" si="26">SUM(Y29:Y31)-Y28</f>
        <v>0</v>
      </c>
      <c r="Z69" s="40">
        <f t="shared" si="26"/>
        <v>0</v>
      </c>
      <c r="AA69" s="40">
        <f t="shared" si="26"/>
        <v>0</v>
      </c>
      <c r="AB69" s="40">
        <f t="shared" si="26"/>
        <v>0</v>
      </c>
      <c r="AC69" s="40">
        <f t="shared" si="26"/>
        <v>0</v>
      </c>
      <c r="AD69" s="40">
        <f t="shared" si="26"/>
        <v>0</v>
      </c>
      <c r="AE69" s="40">
        <f t="shared" si="26"/>
        <v>0</v>
      </c>
      <c r="AF69" s="40">
        <f t="shared" si="26"/>
        <v>0</v>
      </c>
      <c r="AG69" s="40">
        <f t="shared" si="26"/>
        <v>0</v>
      </c>
      <c r="AH69" s="40">
        <f t="shared" si="26"/>
        <v>0</v>
      </c>
      <c r="AI69" s="40">
        <f t="shared" si="26"/>
        <v>0</v>
      </c>
      <c r="AJ69" s="40">
        <f t="shared" si="26"/>
        <v>0</v>
      </c>
      <c r="AK69" s="40">
        <f t="shared" si="26"/>
        <v>0</v>
      </c>
      <c r="AL69" s="40">
        <f t="shared" si="26"/>
        <v>0</v>
      </c>
      <c r="AM69" s="40">
        <f t="shared" si="26"/>
        <v>0</v>
      </c>
      <c r="AN69" s="40"/>
    </row>
    <row r="70" spans="7:40" x14ac:dyDescent="0.15">
      <c r="G70" s="2" t="s">
        <v>81</v>
      </c>
      <c r="H70" s="41">
        <f t="shared" ref="H70:W70" si="27">SUM(H33:H34,H37,H43,H45:H46)-H32</f>
        <v>0</v>
      </c>
      <c r="I70" s="41">
        <f t="shared" si="27"/>
        <v>0</v>
      </c>
      <c r="J70" s="41">
        <f t="shared" si="27"/>
        <v>0</v>
      </c>
      <c r="K70" s="41">
        <f t="shared" si="27"/>
        <v>0</v>
      </c>
      <c r="L70" s="41">
        <f t="shared" si="27"/>
        <v>0</v>
      </c>
      <c r="M70" s="41">
        <f t="shared" si="27"/>
        <v>0</v>
      </c>
      <c r="N70" s="41">
        <f t="shared" si="27"/>
        <v>0</v>
      </c>
      <c r="O70" s="41">
        <f t="shared" si="27"/>
        <v>0</v>
      </c>
      <c r="P70" s="41">
        <f t="shared" si="27"/>
        <v>0</v>
      </c>
      <c r="Q70" s="41">
        <f t="shared" si="27"/>
        <v>0</v>
      </c>
      <c r="R70" s="41">
        <f t="shared" si="27"/>
        <v>0</v>
      </c>
      <c r="S70" s="41">
        <f t="shared" si="27"/>
        <v>0</v>
      </c>
      <c r="T70" s="41">
        <f t="shared" si="27"/>
        <v>0</v>
      </c>
      <c r="U70" s="41">
        <f t="shared" si="27"/>
        <v>0</v>
      </c>
      <c r="V70" s="41">
        <f t="shared" si="27"/>
        <v>0</v>
      </c>
      <c r="W70" s="41">
        <f t="shared" si="27"/>
        <v>0</v>
      </c>
      <c r="X70" s="12"/>
      <c r="Y70" s="41">
        <f t="shared" ref="Y70:AM70" si="28">SUM(Y33:Y34,Y37,Y43,Y45:Y46)-Y32</f>
        <v>0</v>
      </c>
      <c r="Z70" s="41">
        <f t="shared" si="28"/>
        <v>0</v>
      </c>
      <c r="AA70" s="41">
        <f t="shared" si="28"/>
        <v>0</v>
      </c>
      <c r="AB70" s="41">
        <f t="shared" si="28"/>
        <v>0</v>
      </c>
      <c r="AC70" s="41">
        <f t="shared" si="28"/>
        <v>0</v>
      </c>
      <c r="AD70" s="41">
        <f t="shared" si="28"/>
        <v>0</v>
      </c>
      <c r="AE70" s="41">
        <f t="shared" si="28"/>
        <v>0</v>
      </c>
      <c r="AF70" s="41">
        <f t="shared" si="28"/>
        <v>0</v>
      </c>
      <c r="AG70" s="41">
        <f t="shared" si="28"/>
        <v>0</v>
      </c>
      <c r="AH70" s="41">
        <f t="shared" si="28"/>
        <v>0</v>
      </c>
      <c r="AI70" s="41">
        <f t="shared" si="28"/>
        <v>0</v>
      </c>
      <c r="AJ70" s="41">
        <f t="shared" si="28"/>
        <v>0</v>
      </c>
      <c r="AK70" s="41">
        <f t="shared" si="28"/>
        <v>0</v>
      </c>
      <c r="AL70" s="41">
        <f t="shared" si="28"/>
        <v>0</v>
      </c>
      <c r="AM70" s="41">
        <f t="shared" si="28"/>
        <v>0</v>
      </c>
      <c r="AN70" s="41"/>
    </row>
    <row r="71" spans="7:40" x14ac:dyDescent="0.15">
      <c r="G71" s="2" t="s">
        <v>82</v>
      </c>
      <c r="H71" s="41">
        <f>SUM(H48,H49,H53)-H47</f>
        <v>0</v>
      </c>
      <c r="I71" s="41">
        <f t="shared" ref="I71:W71" si="29">SUM(I48,I49,I53)-I47</f>
        <v>0</v>
      </c>
      <c r="J71" s="41">
        <f t="shared" si="29"/>
        <v>0</v>
      </c>
      <c r="K71" s="41">
        <f t="shared" si="29"/>
        <v>0</v>
      </c>
      <c r="L71" s="41">
        <f t="shared" si="29"/>
        <v>0</v>
      </c>
      <c r="M71" s="41">
        <f t="shared" si="29"/>
        <v>0</v>
      </c>
      <c r="N71" s="41">
        <f t="shared" si="29"/>
        <v>0</v>
      </c>
      <c r="O71" s="41">
        <f t="shared" si="29"/>
        <v>0</v>
      </c>
      <c r="P71" s="41">
        <f t="shared" si="29"/>
        <v>0</v>
      </c>
      <c r="Q71" s="41">
        <f t="shared" si="29"/>
        <v>0</v>
      </c>
      <c r="R71" s="41">
        <f t="shared" si="29"/>
        <v>0</v>
      </c>
      <c r="S71" s="41">
        <f t="shared" si="29"/>
        <v>0</v>
      </c>
      <c r="T71" s="41">
        <f t="shared" si="29"/>
        <v>0</v>
      </c>
      <c r="U71" s="41">
        <f t="shared" si="29"/>
        <v>0</v>
      </c>
      <c r="V71" s="41">
        <f t="shared" si="29"/>
        <v>0</v>
      </c>
      <c r="W71" s="41">
        <f t="shared" si="29"/>
        <v>0</v>
      </c>
      <c r="X71" s="12"/>
      <c r="Y71" s="41">
        <f t="shared" ref="Y71:AM71" si="30">SUM(Y48,Y49,Y53)-Y47</f>
        <v>0</v>
      </c>
      <c r="Z71" s="41">
        <f t="shared" si="30"/>
        <v>0</v>
      </c>
      <c r="AA71" s="41">
        <f t="shared" si="30"/>
        <v>0</v>
      </c>
      <c r="AB71" s="41">
        <f t="shared" si="30"/>
        <v>0</v>
      </c>
      <c r="AC71" s="41">
        <f t="shared" si="30"/>
        <v>0</v>
      </c>
      <c r="AD71" s="41">
        <f t="shared" si="30"/>
        <v>0</v>
      </c>
      <c r="AE71" s="41">
        <f t="shared" si="30"/>
        <v>0</v>
      </c>
      <c r="AF71" s="41">
        <f t="shared" si="30"/>
        <v>0</v>
      </c>
      <c r="AG71" s="41">
        <f t="shared" si="30"/>
        <v>0</v>
      </c>
      <c r="AH71" s="41">
        <f t="shared" si="30"/>
        <v>0</v>
      </c>
      <c r="AI71" s="41">
        <f t="shared" si="30"/>
        <v>0</v>
      </c>
      <c r="AJ71" s="41">
        <f t="shared" si="30"/>
        <v>0</v>
      </c>
      <c r="AK71" s="41">
        <f t="shared" si="30"/>
        <v>0</v>
      </c>
      <c r="AL71" s="41">
        <f t="shared" si="30"/>
        <v>0</v>
      </c>
      <c r="AM71" s="41">
        <f t="shared" si="30"/>
        <v>0</v>
      </c>
      <c r="AN71" s="41"/>
    </row>
    <row r="72" spans="7:40" ht="12" customHeight="1" x14ac:dyDescent="0.15">
      <c r="G72" s="2" t="s">
        <v>6</v>
      </c>
      <c r="H72" s="41">
        <f t="shared" ref="H72:W72" si="31">SUM(H10:H13)-H9</f>
        <v>0</v>
      </c>
      <c r="I72" s="41">
        <f t="shared" si="31"/>
        <v>0</v>
      </c>
      <c r="J72" s="41">
        <f t="shared" si="31"/>
        <v>0</v>
      </c>
      <c r="K72" s="41">
        <f t="shared" si="31"/>
        <v>0</v>
      </c>
      <c r="L72" s="41">
        <f t="shared" si="31"/>
        <v>0</v>
      </c>
      <c r="M72" s="41">
        <f t="shared" si="31"/>
        <v>0</v>
      </c>
      <c r="N72" s="41">
        <f t="shared" si="31"/>
        <v>0</v>
      </c>
      <c r="O72" s="41">
        <f t="shared" si="31"/>
        <v>0</v>
      </c>
      <c r="P72" s="41">
        <f t="shared" si="31"/>
        <v>0</v>
      </c>
      <c r="Q72" s="41">
        <f t="shared" si="31"/>
        <v>0</v>
      </c>
      <c r="R72" s="41">
        <f t="shared" si="31"/>
        <v>0</v>
      </c>
      <c r="S72" s="41">
        <f t="shared" si="31"/>
        <v>0</v>
      </c>
      <c r="T72" s="41">
        <f t="shared" si="31"/>
        <v>0</v>
      </c>
      <c r="U72" s="41">
        <f t="shared" si="31"/>
        <v>0</v>
      </c>
      <c r="V72" s="41">
        <f t="shared" si="31"/>
        <v>0</v>
      </c>
      <c r="W72" s="41">
        <f t="shared" si="31"/>
        <v>0</v>
      </c>
      <c r="X72" s="12"/>
      <c r="Y72" s="41">
        <f t="shared" ref="Y72:AM72" si="32">SUM(Y10:Y13)-Y9</f>
        <v>0</v>
      </c>
      <c r="Z72" s="41">
        <f t="shared" si="32"/>
        <v>0</v>
      </c>
      <c r="AA72" s="41">
        <f t="shared" si="32"/>
        <v>0</v>
      </c>
      <c r="AB72" s="41">
        <f t="shared" si="32"/>
        <v>0</v>
      </c>
      <c r="AC72" s="41">
        <f t="shared" si="32"/>
        <v>0</v>
      </c>
      <c r="AD72" s="41">
        <f t="shared" si="32"/>
        <v>0</v>
      </c>
      <c r="AE72" s="41">
        <f t="shared" si="32"/>
        <v>0</v>
      </c>
      <c r="AF72" s="41">
        <f t="shared" si="32"/>
        <v>0</v>
      </c>
      <c r="AG72" s="41">
        <f t="shared" si="32"/>
        <v>0</v>
      </c>
      <c r="AH72" s="41">
        <f t="shared" si="32"/>
        <v>0</v>
      </c>
      <c r="AI72" s="41">
        <f t="shared" si="32"/>
        <v>0</v>
      </c>
      <c r="AJ72" s="41">
        <f t="shared" si="32"/>
        <v>0</v>
      </c>
      <c r="AK72" s="41">
        <f t="shared" si="32"/>
        <v>0</v>
      </c>
      <c r="AL72" s="41">
        <f t="shared" si="32"/>
        <v>0</v>
      </c>
      <c r="AM72" s="41">
        <f t="shared" si="32"/>
        <v>0</v>
      </c>
      <c r="AN72" s="41"/>
    </row>
    <row r="73" spans="7:40" x14ac:dyDescent="0.15">
      <c r="G73" s="2" t="s">
        <v>83</v>
      </c>
      <c r="H73" s="41">
        <f t="shared" ref="H73:W73" si="33">SUM(H15:H18)-H14</f>
        <v>0</v>
      </c>
      <c r="I73" s="41">
        <f t="shared" si="33"/>
        <v>0</v>
      </c>
      <c r="J73" s="41">
        <f t="shared" si="33"/>
        <v>0</v>
      </c>
      <c r="K73" s="41">
        <f t="shared" si="33"/>
        <v>0</v>
      </c>
      <c r="L73" s="41">
        <f t="shared" si="33"/>
        <v>0</v>
      </c>
      <c r="M73" s="41">
        <f t="shared" si="33"/>
        <v>0</v>
      </c>
      <c r="N73" s="41">
        <f t="shared" si="33"/>
        <v>0</v>
      </c>
      <c r="O73" s="41">
        <f t="shared" si="33"/>
        <v>0</v>
      </c>
      <c r="P73" s="41">
        <f t="shared" si="33"/>
        <v>0</v>
      </c>
      <c r="Q73" s="41">
        <f t="shared" si="33"/>
        <v>0</v>
      </c>
      <c r="R73" s="41">
        <f t="shared" si="33"/>
        <v>0</v>
      </c>
      <c r="S73" s="41">
        <f t="shared" si="33"/>
        <v>0</v>
      </c>
      <c r="T73" s="41">
        <f t="shared" si="33"/>
        <v>0</v>
      </c>
      <c r="U73" s="41">
        <f t="shared" si="33"/>
        <v>0</v>
      </c>
      <c r="V73" s="41">
        <f t="shared" si="33"/>
        <v>0</v>
      </c>
      <c r="W73" s="41">
        <f t="shared" si="33"/>
        <v>0</v>
      </c>
      <c r="X73" s="12"/>
      <c r="Y73" s="41">
        <f t="shared" ref="Y73:AM73" si="34">SUM(Y15:Y18)-Y14</f>
        <v>0</v>
      </c>
      <c r="Z73" s="41">
        <f t="shared" si="34"/>
        <v>0</v>
      </c>
      <c r="AA73" s="41">
        <f t="shared" si="34"/>
        <v>0</v>
      </c>
      <c r="AB73" s="41">
        <f t="shared" si="34"/>
        <v>0</v>
      </c>
      <c r="AC73" s="41">
        <f t="shared" si="34"/>
        <v>0</v>
      </c>
      <c r="AD73" s="41">
        <f t="shared" si="34"/>
        <v>0</v>
      </c>
      <c r="AE73" s="41">
        <f t="shared" si="34"/>
        <v>0</v>
      </c>
      <c r="AF73" s="41">
        <f t="shared" si="34"/>
        <v>0</v>
      </c>
      <c r="AG73" s="41">
        <f t="shared" si="34"/>
        <v>0</v>
      </c>
      <c r="AH73" s="41">
        <f t="shared" si="34"/>
        <v>0</v>
      </c>
      <c r="AI73" s="41">
        <f t="shared" si="34"/>
        <v>0</v>
      </c>
      <c r="AJ73" s="41">
        <f t="shared" si="34"/>
        <v>0</v>
      </c>
      <c r="AK73" s="41">
        <f t="shared" si="34"/>
        <v>0</v>
      </c>
      <c r="AL73" s="41">
        <f t="shared" si="34"/>
        <v>0</v>
      </c>
      <c r="AM73" s="41">
        <f t="shared" si="34"/>
        <v>0</v>
      </c>
      <c r="AN73" s="41"/>
    </row>
    <row r="74" spans="7:40" x14ac:dyDescent="0.15">
      <c r="G74" s="2" t="s">
        <v>84</v>
      </c>
      <c r="H74" s="41">
        <f t="shared" ref="H74:W74" si="35">SUM(H35:H36)-H34</f>
        <v>0</v>
      </c>
      <c r="I74" s="41">
        <f t="shared" si="35"/>
        <v>0</v>
      </c>
      <c r="J74" s="41">
        <f t="shared" si="35"/>
        <v>0</v>
      </c>
      <c r="K74" s="41">
        <f t="shared" si="35"/>
        <v>0</v>
      </c>
      <c r="L74" s="41">
        <f t="shared" si="35"/>
        <v>0</v>
      </c>
      <c r="M74" s="41">
        <f t="shared" si="35"/>
        <v>0</v>
      </c>
      <c r="N74" s="41">
        <f t="shared" si="35"/>
        <v>0</v>
      </c>
      <c r="O74" s="41">
        <f t="shared" si="35"/>
        <v>0</v>
      </c>
      <c r="P74" s="41">
        <f t="shared" si="35"/>
        <v>0</v>
      </c>
      <c r="Q74" s="41">
        <f t="shared" si="35"/>
        <v>0</v>
      </c>
      <c r="R74" s="41">
        <f t="shared" si="35"/>
        <v>0</v>
      </c>
      <c r="S74" s="41">
        <f t="shared" si="35"/>
        <v>0</v>
      </c>
      <c r="T74" s="41">
        <f t="shared" si="35"/>
        <v>0</v>
      </c>
      <c r="U74" s="41">
        <f t="shared" si="35"/>
        <v>0</v>
      </c>
      <c r="V74" s="41">
        <f t="shared" si="35"/>
        <v>0</v>
      </c>
      <c r="W74" s="41">
        <f t="shared" si="35"/>
        <v>0</v>
      </c>
      <c r="X74" s="12"/>
      <c r="Y74" s="41">
        <f t="shared" ref="Y74:AM74" si="36">SUM(Y35:Y36)-Y34</f>
        <v>0</v>
      </c>
      <c r="Z74" s="41">
        <f t="shared" si="36"/>
        <v>0</v>
      </c>
      <c r="AA74" s="41">
        <f t="shared" si="36"/>
        <v>0</v>
      </c>
      <c r="AB74" s="41">
        <f t="shared" si="36"/>
        <v>0</v>
      </c>
      <c r="AC74" s="41">
        <f t="shared" si="36"/>
        <v>0</v>
      </c>
      <c r="AD74" s="41">
        <f t="shared" si="36"/>
        <v>0</v>
      </c>
      <c r="AE74" s="41">
        <f t="shared" si="36"/>
        <v>0</v>
      </c>
      <c r="AF74" s="41">
        <f t="shared" si="36"/>
        <v>0</v>
      </c>
      <c r="AG74" s="41">
        <f t="shared" si="36"/>
        <v>0</v>
      </c>
      <c r="AH74" s="41">
        <f t="shared" si="36"/>
        <v>0</v>
      </c>
      <c r="AI74" s="41">
        <f t="shared" si="36"/>
        <v>0</v>
      </c>
      <c r="AJ74" s="41">
        <f t="shared" si="36"/>
        <v>0</v>
      </c>
      <c r="AK74" s="41">
        <f t="shared" si="36"/>
        <v>0</v>
      </c>
      <c r="AL74" s="41">
        <f t="shared" si="36"/>
        <v>0</v>
      </c>
      <c r="AM74" s="41">
        <f t="shared" si="36"/>
        <v>0</v>
      </c>
      <c r="AN74" s="41"/>
    </row>
    <row r="75" spans="7:40" x14ac:dyDescent="0.15">
      <c r="G75" s="2" t="s">
        <v>85</v>
      </c>
      <c r="H75" s="41">
        <f t="shared" ref="H75:W75" si="37">SUM(H38:H42)-H37</f>
        <v>0</v>
      </c>
      <c r="I75" s="41">
        <f t="shared" si="37"/>
        <v>0</v>
      </c>
      <c r="J75" s="41">
        <f t="shared" si="37"/>
        <v>0</v>
      </c>
      <c r="K75" s="41">
        <f t="shared" si="37"/>
        <v>0</v>
      </c>
      <c r="L75" s="41">
        <f t="shared" si="37"/>
        <v>0</v>
      </c>
      <c r="M75" s="41">
        <f t="shared" si="37"/>
        <v>0</v>
      </c>
      <c r="N75" s="41">
        <f t="shared" si="37"/>
        <v>0</v>
      </c>
      <c r="O75" s="41">
        <f t="shared" si="37"/>
        <v>0</v>
      </c>
      <c r="P75" s="41">
        <f t="shared" si="37"/>
        <v>0</v>
      </c>
      <c r="Q75" s="41">
        <f t="shared" si="37"/>
        <v>0</v>
      </c>
      <c r="R75" s="41">
        <f t="shared" si="37"/>
        <v>0</v>
      </c>
      <c r="S75" s="41">
        <f t="shared" si="37"/>
        <v>0</v>
      </c>
      <c r="T75" s="41">
        <f t="shared" si="37"/>
        <v>0</v>
      </c>
      <c r="U75" s="41">
        <f t="shared" si="37"/>
        <v>0</v>
      </c>
      <c r="V75" s="41">
        <f t="shared" si="37"/>
        <v>0</v>
      </c>
      <c r="W75" s="41">
        <f t="shared" si="37"/>
        <v>0</v>
      </c>
      <c r="X75" s="13"/>
      <c r="Y75" s="41">
        <f t="shared" ref="Y75:AM75" si="38">SUM(Y38:Y42)-Y37</f>
        <v>0</v>
      </c>
      <c r="Z75" s="41">
        <f t="shared" si="38"/>
        <v>0</v>
      </c>
      <c r="AA75" s="41">
        <f t="shared" si="38"/>
        <v>0</v>
      </c>
      <c r="AB75" s="41">
        <f t="shared" si="38"/>
        <v>0</v>
      </c>
      <c r="AC75" s="41">
        <f t="shared" si="38"/>
        <v>0</v>
      </c>
      <c r="AD75" s="41">
        <f t="shared" si="38"/>
        <v>0</v>
      </c>
      <c r="AE75" s="41">
        <f t="shared" si="38"/>
        <v>0</v>
      </c>
      <c r="AF75" s="41">
        <f t="shared" si="38"/>
        <v>0</v>
      </c>
      <c r="AG75" s="41">
        <f t="shared" si="38"/>
        <v>0</v>
      </c>
      <c r="AH75" s="41">
        <f t="shared" si="38"/>
        <v>0</v>
      </c>
      <c r="AI75" s="41">
        <f t="shared" si="38"/>
        <v>0</v>
      </c>
      <c r="AJ75" s="41">
        <f t="shared" si="38"/>
        <v>0</v>
      </c>
      <c r="AK75" s="41">
        <f t="shared" si="38"/>
        <v>0</v>
      </c>
      <c r="AL75" s="41">
        <f t="shared" si="38"/>
        <v>0</v>
      </c>
      <c r="AM75" s="41">
        <f t="shared" si="38"/>
        <v>0</v>
      </c>
      <c r="AN75" s="41"/>
    </row>
    <row r="76" spans="7:40" x14ac:dyDescent="0.15">
      <c r="H76" s="13"/>
      <c r="I76" s="13"/>
      <c r="J76" s="13"/>
      <c r="K76" s="13"/>
      <c r="L76" s="13"/>
      <c r="M76" s="13"/>
      <c r="N76" s="13"/>
      <c r="O76" s="12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"/>
      <c r="AG76" s="1"/>
      <c r="AH76" s="1"/>
      <c r="AI76" s="1"/>
      <c r="AJ76" s="1"/>
      <c r="AK76" s="1"/>
      <c r="AL76" s="1"/>
      <c r="AM76" s="1"/>
    </row>
    <row r="77" spans="7:40" x14ac:dyDescent="0.15">
      <c r="O77" s="4"/>
      <c r="V77" s="3"/>
      <c r="X77" s="3"/>
      <c r="AF77" s="1"/>
      <c r="AG77" s="1"/>
      <c r="AH77" s="1"/>
      <c r="AI77" s="1"/>
      <c r="AJ77" s="1"/>
      <c r="AK77" s="1"/>
      <c r="AL77" s="1"/>
      <c r="AM77" s="1"/>
    </row>
    <row r="78" spans="7:40" x14ac:dyDescent="0.15">
      <c r="O78" s="4"/>
      <c r="V78" s="3"/>
      <c r="X78" s="3"/>
      <c r="AF78" s="1"/>
      <c r="AG78" s="1"/>
      <c r="AH78" s="1"/>
      <c r="AI78" s="1"/>
      <c r="AJ78" s="1"/>
      <c r="AK78" s="1"/>
      <c r="AL78" s="1"/>
      <c r="AM78" s="1"/>
    </row>
    <row r="79" spans="7:40" x14ac:dyDescent="0.15">
      <c r="O79" s="4"/>
      <c r="V79" s="3"/>
      <c r="X79" s="3"/>
      <c r="AF79" s="1"/>
      <c r="AG79" s="1"/>
      <c r="AH79" s="1"/>
      <c r="AI79" s="1"/>
      <c r="AJ79" s="1"/>
      <c r="AK79" s="1"/>
      <c r="AL79" s="1"/>
      <c r="AM79" s="1"/>
    </row>
    <row r="80" spans="7:40" x14ac:dyDescent="0.15">
      <c r="O80" s="4"/>
      <c r="V80" s="3"/>
      <c r="X80" s="3"/>
      <c r="AF80" s="1"/>
      <c r="AG80" s="1"/>
      <c r="AH80" s="1"/>
      <c r="AI80" s="1"/>
      <c r="AJ80" s="1"/>
      <c r="AK80" s="1"/>
      <c r="AL80" s="1"/>
      <c r="AM80" s="1"/>
    </row>
    <row r="81" spans="15:39" x14ac:dyDescent="0.15">
      <c r="O81" s="4"/>
      <c r="V81" s="3"/>
      <c r="X81" s="3"/>
      <c r="AF81" s="1"/>
      <c r="AG81" s="1"/>
      <c r="AH81" s="1"/>
      <c r="AI81" s="1"/>
      <c r="AJ81" s="1"/>
      <c r="AK81" s="1"/>
      <c r="AL81" s="1"/>
      <c r="AM81" s="1"/>
    </row>
    <row r="82" spans="15:39" x14ac:dyDescent="0.15">
      <c r="O82" s="4"/>
      <c r="V82" s="3"/>
      <c r="X82" s="3"/>
      <c r="AF82" s="1"/>
      <c r="AG82" s="1"/>
      <c r="AH82" s="1"/>
      <c r="AI82" s="1"/>
      <c r="AJ82" s="1"/>
      <c r="AK82" s="1"/>
      <c r="AL82" s="1"/>
      <c r="AM82" s="1"/>
    </row>
    <row r="83" spans="15:39" x14ac:dyDescent="0.15">
      <c r="O83" s="4"/>
      <c r="V83" s="3"/>
      <c r="X83" s="3"/>
      <c r="AF83" s="1"/>
      <c r="AG83" s="1"/>
      <c r="AH83" s="1"/>
      <c r="AI83" s="1"/>
      <c r="AJ83" s="1"/>
      <c r="AK83" s="1"/>
      <c r="AL83" s="1"/>
      <c r="AM83" s="1"/>
    </row>
  </sheetData>
  <mergeCells count="146">
    <mergeCell ref="AQ11:AS11"/>
    <mergeCell ref="AQ12:AS12"/>
    <mergeCell ref="AQ13:AS13"/>
    <mergeCell ref="AP14:AS14"/>
    <mergeCell ref="AQ15:AS15"/>
    <mergeCell ref="AQ42:AS42"/>
    <mergeCell ref="AQ44:AR44"/>
    <mergeCell ref="AQ38:AS38"/>
    <mergeCell ref="AQ39:AS39"/>
    <mergeCell ref="AQ40:AS40"/>
    <mergeCell ref="AQ41:AS41"/>
    <mergeCell ref="AP43:AS43"/>
    <mergeCell ref="AQ16:AS16"/>
    <mergeCell ref="AQ17:AS17"/>
    <mergeCell ref="AQ18:AS18"/>
    <mergeCell ref="AP19:AS19"/>
    <mergeCell ref="AO32:AS32"/>
    <mergeCell ref="AP33:AS33"/>
    <mergeCell ref="AP34:AS34"/>
    <mergeCell ref="AQ35:AS35"/>
    <mergeCell ref="AQ36:AS36"/>
    <mergeCell ref="AP37:AS37"/>
    <mergeCell ref="AO21:AS21"/>
    <mergeCell ref="B4:G4"/>
    <mergeCell ref="AN4:AS4"/>
    <mergeCell ref="AP9:AS9"/>
    <mergeCell ref="AQ10:AS10"/>
    <mergeCell ref="D9:G9"/>
    <mergeCell ref="E10:G10"/>
    <mergeCell ref="J5:S5"/>
    <mergeCell ref="W5:W6"/>
    <mergeCell ref="B5:G6"/>
    <mergeCell ref="AN5:AS6"/>
    <mergeCell ref="AN7:AS7"/>
    <mergeCell ref="AO8:AS8"/>
    <mergeCell ref="B7:G7"/>
    <mergeCell ref="C8:G8"/>
    <mergeCell ref="H5:H6"/>
    <mergeCell ref="I5:I6"/>
    <mergeCell ref="AL5:AL6"/>
    <mergeCell ref="V5:V6"/>
    <mergeCell ref="T5:T6"/>
    <mergeCell ref="U5:U6"/>
    <mergeCell ref="Y5:AC5"/>
    <mergeCell ref="AD5:AD6"/>
    <mergeCell ref="AE5:AE6"/>
    <mergeCell ref="AF5:AF6"/>
    <mergeCell ref="D30:G30"/>
    <mergeCell ref="D31:G31"/>
    <mergeCell ref="C32:G32"/>
    <mergeCell ref="D27:G27"/>
    <mergeCell ref="D45:G45"/>
    <mergeCell ref="E41:G41"/>
    <mergeCell ref="E42:G42"/>
    <mergeCell ref="E44:F44"/>
    <mergeCell ref="D33:G33"/>
    <mergeCell ref="D34:G34"/>
    <mergeCell ref="E13:G13"/>
    <mergeCell ref="E11:G11"/>
    <mergeCell ref="E12:G12"/>
    <mergeCell ref="D43:G43"/>
    <mergeCell ref="E38:G38"/>
    <mergeCell ref="E39:G39"/>
    <mergeCell ref="E40:G40"/>
    <mergeCell ref="D61:E61"/>
    <mergeCell ref="F61:G61"/>
    <mergeCell ref="D58:E58"/>
    <mergeCell ref="F58:G58"/>
    <mergeCell ref="D59:E59"/>
    <mergeCell ref="F59:G59"/>
    <mergeCell ref="D60:E60"/>
    <mergeCell ref="F60:G60"/>
    <mergeCell ref="D56:E56"/>
    <mergeCell ref="F56:G56"/>
    <mergeCell ref="D57:E57"/>
    <mergeCell ref="F57:G57"/>
    <mergeCell ref="C47:G47"/>
    <mergeCell ref="E35:G35"/>
    <mergeCell ref="D37:G37"/>
    <mergeCell ref="E36:G36"/>
    <mergeCell ref="D48:G48"/>
    <mergeCell ref="AP30:AS30"/>
    <mergeCell ref="AP31:AS31"/>
    <mergeCell ref="E15:G15"/>
    <mergeCell ref="E16:G16"/>
    <mergeCell ref="D14:G14"/>
    <mergeCell ref="E17:G17"/>
    <mergeCell ref="E18:G18"/>
    <mergeCell ref="D19:G19"/>
    <mergeCell ref="E25:F25"/>
    <mergeCell ref="D26:G26"/>
    <mergeCell ref="D20:G20"/>
    <mergeCell ref="C21:G21"/>
    <mergeCell ref="D22:G22"/>
    <mergeCell ref="D23:G23"/>
    <mergeCell ref="C28:G28"/>
    <mergeCell ref="AP24:AS24"/>
    <mergeCell ref="AP22:AS22"/>
    <mergeCell ref="AQ25:AR25"/>
    <mergeCell ref="AP26:AS26"/>
    <mergeCell ref="AP27:AS27"/>
    <mergeCell ref="AO28:AS28"/>
    <mergeCell ref="D24:G24"/>
    <mergeCell ref="AP20:AS20"/>
    <mergeCell ref="D29:G29"/>
    <mergeCell ref="D49:G49"/>
    <mergeCell ref="E50:F50"/>
    <mergeCell ref="E51:F51"/>
    <mergeCell ref="D55:E55"/>
    <mergeCell ref="F55:G55"/>
    <mergeCell ref="C54:G54"/>
    <mergeCell ref="D46:G46"/>
    <mergeCell ref="AP55:AQ55"/>
    <mergeCell ref="AR55:AS55"/>
    <mergeCell ref="AQ51:AR51"/>
    <mergeCell ref="AO54:AS54"/>
    <mergeCell ref="AP49:AS49"/>
    <mergeCell ref="AQ50:AR50"/>
    <mergeCell ref="E52:F52"/>
    <mergeCell ref="AQ52:AR52"/>
    <mergeCell ref="AP53:AS53"/>
    <mergeCell ref="D53:G53"/>
    <mergeCell ref="Y2:AM2"/>
    <mergeCell ref="H2:W2"/>
    <mergeCell ref="AP57:AQ57"/>
    <mergeCell ref="AP61:AQ61"/>
    <mergeCell ref="AR61:AS61"/>
    <mergeCell ref="AP58:AQ58"/>
    <mergeCell ref="AR58:AS58"/>
    <mergeCell ref="AP59:AQ59"/>
    <mergeCell ref="AR59:AS59"/>
    <mergeCell ref="AR57:AS57"/>
    <mergeCell ref="AP60:AQ60"/>
    <mergeCell ref="AR60:AS60"/>
    <mergeCell ref="AP56:AQ56"/>
    <mergeCell ref="AP45:AS45"/>
    <mergeCell ref="AP23:AS23"/>
    <mergeCell ref="AK5:AK6"/>
    <mergeCell ref="AJ5:AJ6"/>
    <mergeCell ref="AM5:AM6"/>
    <mergeCell ref="AG5:AI5"/>
    <mergeCell ref="AP46:AS46"/>
    <mergeCell ref="AO47:AS47"/>
    <mergeCell ref="AP48:AS48"/>
    <mergeCell ref="AR56:AS56"/>
    <mergeCell ref="AP29:AS29"/>
  </mergeCells>
  <phoneticPr fontId="1"/>
  <printOptions horizontalCentered="1" gridLinesSet="0"/>
  <pageMargins left="0.39370078740157483" right="0.19685039370078741" top="0.59055118110236227" bottom="0.39370078740157483" header="0.31496062992125984" footer="0.31496062992125984"/>
  <pageSetup paperSize="9" scale="79" pageOrder="overThenDown" orientation="portrait" horizontalDpi="300" verticalDpi="300" r:id="rId1"/>
  <headerFooter alignWithMargins="0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2024-11-05T05:49:08Z</dcterms:created>
  <dcterms:modified xsi:type="dcterms:W3CDTF">2024-11-05T05:49:14Z</dcterms:modified>
</cp:coreProperties>
</file>