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7"/>
  <workbookPr filterPrivacy="1" codeName="ThisWorkbook" defaultThemeVersion="124226"/>
  <xr:revisionPtr revIDLastSave="0" documentId="13_ncr:1_{31EB539F-DDCC-41FB-9476-DC058C93FDFD}" xr6:coauthVersionLast="36" xr6:coauthVersionMax="36" xr10:uidLastSave="{00000000-0000-0000-0000-000000000000}"/>
  <bookViews>
    <workbookView xWindow="11220" yWindow="32772" windowWidth="7728" windowHeight="8340" xr2:uid="{00000000-000D-0000-FFFF-FFFF00000000}"/>
  </bookViews>
  <sheets>
    <sheet name="01" sheetId="1" r:id="rId1"/>
  </sheets>
  <definedNames>
    <definedName name="_xlnm.Print_Area" localSheetId="0">'01'!$B$2:$L$56</definedName>
  </definedNames>
  <calcPr calcId="191029"/>
</workbook>
</file>

<file path=xl/calcChain.xml><?xml version="1.0" encoding="utf-8"?>
<calcChain xmlns="http://schemas.openxmlformats.org/spreadsheetml/2006/main">
  <c r="L7" i="1" l="1"/>
  <c r="N7" i="1" s="1"/>
  <c r="L56" i="1"/>
  <c r="N56" i="1" s="1"/>
  <c r="L55" i="1"/>
  <c r="N55" i="1" s="1"/>
  <c r="L54" i="1"/>
  <c r="N54" i="1" s="1"/>
  <c r="L53" i="1"/>
  <c r="N53" i="1" s="1"/>
  <c r="L52" i="1"/>
  <c r="N52" i="1" s="1"/>
  <c r="L51" i="1"/>
  <c r="N51" i="1" s="1"/>
  <c r="L50" i="1"/>
  <c r="N50" i="1" s="1"/>
  <c r="L49" i="1"/>
  <c r="N49" i="1" s="1"/>
  <c r="L48" i="1"/>
  <c r="N48" i="1" s="1"/>
  <c r="L47" i="1"/>
  <c r="N47" i="1" s="1"/>
  <c r="L46" i="1"/>
  <c r="N46" i="1" s="1"/>
  <c r="L45" i="1"/>
  <c r="N45" i="1" s="1"/>
  <c r="L44" i="1"/>
  <c r="N44" i="1" s="1"/>
  <c r="L43" i="1"/>
  <c r="N43" i="1" s="1"/>
  <c r="L42" i="1"/>
  <c r="L41" i="1"/>
  <c r="N41" i="1" s="1"/>
  <c r="L40" i="1"/>
  <c r="N40" i="1" s="1"/>
  <c r="L39" i="1"/>
  <c r="N39" i="1" s="1"/>
  <c r="L38" i="1"/>
  <c r="N38" i="1" s="1"/>
  <c r="L37" i="1"/>
  <c r="N37" i="1" s="1"/>
  <c r="L36" i="1"/>
  <c r="N36" i="1" s="1"/>
  <c r="L35" i="1"/>
  <c r="N35" i="1" s="1"/>
  <c r="L34" i="1"/>
  <c r="N34" i="1" s="1"/>
  <c r="L33" i="1"/>
  <c r="N33" i="1" s="1"/>
  <c r="L32" i="1"/>
  <c r="N32" i="1" s="1"/>
  <c r="L31" i="1"/>
  <c r="N31" i="1" s="1"/>
  <c r="L30" i="1"/>
  <c r="N30" i="1" s="1"/>
  <c r="L29" i="1"/>
  <c r="N29" i="1" s="1"/>
  <c r="L28" i="1"/>
  <c r="N28" i="1" s="1"/>
  <c r="L27" i="1"/>
  <c r="N27" i="1" s="1"/>
  <c r="L26" i="1"/>
  <c r="N26" i="1" s="1"/>
  <c r="L25" i="1"/>
  <c r="N25" i="1" s="1"/>
  <c r="L24" i="1"/>
  <c r="N24" i="1" s="1"/>
  <c r="L23" i="1"/>
  <c r="N23" i="1" s="1"/>
  <c r="L22" i="1"/>
  <c r="N22" i="1" s="1"/>
  <c r="L21" i="1"/>
  <c r="N21" i="1" s="1"/>
  <c r="L20" i="1"/>
  <c r="N20" i="1" s="1"/>
  <c r="L19" i="1"/>
  <c r="N19" i="1" s="1"/>
  <c r="L18" i="1"/>
  <c r="N18" i="1" s="1"/>
  <c r="L17" i="1"/>
  <c r="N17" i="1" s="1"/>
  <c r="L16" i="1"/>
  <c r="N16" i="1" s="1"/>
  <c r="L15" i="1"/>
  <c r="N15" i="1" s="1"/>
  <c r="L14" i="1"/>
  <c r="N14" i="1" s="1"/>
  <c r="L13" i="1"/>
  <c r="N13" i="1" s="1"/>
  <c r="L12" i="1"/>
  <c r="N12" i="1" s="1"/>
  <c r="L11" i="1"/>
  <c r="N11" i="1" s="1"/>
  <c r="L10" i="1"/>
  <c r="N10" i="1" s="1"/>
  <c r="L9" i="1"/>
  <c r="N9" i="1" s="1"/>
  <c r="L8" i="1"/>
  <c r="N8" i="1" s="1"/>
  <c r="F58" i="1"/>
  <c r="G58" i="1"/>
  <c r="H58" i="1"/>
  <c r="I58" i="1"/>
  <c r="J58" i="1"/>
  <c r="K58" i="1"/>
  <c r="F59" i="1"/>
  <c r="G59" i="1"/>
  <c r="H59" i="1"/>
  <c r="I59" i="1"/>
  <c r="J59" i="1"/>
  <c r="K59" i="1"/>
  <c r="F60" i="1"/>
  <c r="G60" i="1"/>
  <c r="H60" i="1"/>
  <c r="I60" i="1"/>
  <c r="J60" i="1"/>
  <c r="K60" i="1"/>
  <c r="F61" i="1"/>
  <c r="G61" i="1"/>
  <c r="H61" i="1"/>
  <c r="I61" i="1"/>
  <c r="J61" i="1"/>
  <c r="K61" i="1"/>
  <c r="E61" i="1"/>
  <c r="E60" i="1"/>
  <c r="E59" i="1"/>
  <c r="E58" i="1"/>
  <c r="L60" i="1" l="1"/>
  <c r="L58" i="1"/>
  <c r="L61" i="1"/>
  <c r="L59" i="1"/>
  <c r="N42" i="1"/>
</calcChain>
</file>

<file path=xl/sharedStrings.xml><?xml version="1.0" encoding="utf-8"?>
<sst xmlns="http://schemas.openxmlformats.org/spreadsheetml/2006/main" count="67" uniqueCount="67">
  <si>
    <t>窃盗総数</t>
    <rPh sb="0" eb="2">
      <t>セットウ</t>
    </rPh>
    <rPh sb="2" eb="4">
      <t>ソウスウ</t>
    </rPh>
    <phoneticPr fontId="2"/>
  </si>
  <si>
    <t>侵入盗</t>
    <rPh sb="0" eb="2">
      <t>シンニュウ</t>
    </rPh>
    <rPh sb="2" eb="3">
      <t>ヌス</t>
    </rPh>
    <phoneticPr fontId="2"/>
  </si>
  <si>
    <t>居空き</t>
  </si>
  <si>
    <t>金庫破り</t>
  </si>
  <si>
    <t>官公署荒し</t>
  </si>
  <si>
    <t>学校荒し</t>
  </si>
  <si>
    <t>病院荒し</t>
  </si>
  <si>
    <t>給油所荒し</t>
  </si>
  <si>
    <t>事務所荒し</t>
  </si>
  <si>
    <t>出店荒し</t>
  </si>
  <si>
    <t>工場荒し</t>
  </si>
  <si>
    <t>更衣室荒し</t>
  </si>
  <si>
    <t>倉庫荒し</t>
  </si>
  <si>
    <t>その他</t>
  </si>
  <si>
    <t>乗り物盗</t>
  </si>
  <si>
    <t>自動車盗</t>
  </si>
  <si>
    <t>オートバイ盗</t>
  </si>
  <si>
    <t>自転車盗</t>
  </si>
  <si>
    <t>非侵入盗</t>
  </si>
  <si>
    <t>職権盗</t>
  </si>
  <si>
    <t>慶弔盗</t>
  </si>
  <si>
    <t>追出し盗</t>
  </si>
  <si>
    <t>買物盗</t>
  </si>
  <si>
    <t>訪問盗</t>
  </si>
  <si>
    <t>車上ねらい</t>
  </si>
  <si>
    <t>窓口ねらい</t>
  </si>
  <si>
    <t>途中ねらい</t>
  </si>
  <si>
    <t>客室ねらい</t>
  </si>
  <si>
    <t>ひったくり</t>
  </si>
  <si>
    <t>すり</t>
  </si>
  <si>
    <t>万引き</t>
  </si>
  <si>
    <t>置引き</t>
  </si>
  <si>
    <t>その他</t>
    <rPh sb="2" eb="3">
      <t>タ</t>
    </rPh>
    <phoneticPr fontId="2"/>
  </si>
  <si>
    <t>　　　　　　発生曜日
手口</t>
    <rPh sb="6" eb="8">
      <t>ハッセイ</t>
    </rPh>
    <rPh sb="8" eb="10">
      <t>ヨウビ</t>
    </rPh>
    <phoneticPr fontId="2"/>
  </si>
  <si>
    <t>日</t>
    <phoneticPr fontId="2"/>
  </si>
  <si>
    <t>月</t>
    <phoneticPr fontId="2"/>
  </si>
  <si>
    <t>火</t>
    <phoneticPr fontId="2"/>
  </si>
  <si>
    <t>水</t>
    <phoneticPr fontId="2"/>
  </si>
  <si>
    <t>木</t>
    <phoneticPr fontId="2"/>
  </si>
  <si>
    <t>金</t>
    <phoneticPr fontId="2"/>
  </si>
  <si>
    <t>土</t>
    <phoneticPr fontId="2"/>
  </si>
  <si>
    <t>不明</t>
    <phoneticPr fontId="2"/>
  </si>
  <si>
    <t>13　窃盗 手口別 発生曜日別 認知件数</t>
    <phoneticPr fontId="2"/>
  </si>
  <si>
    <t>空き巣</t>
    <phoneticPr fontId="2"/>
  </si>
  <si>
    <t>忍込み</t>
    <phoneticPr fontId="2"/>
  </si>
  <si>
    <t>ＡＴＭ破り</t>
    <rPh sb="3" eb="4">
      <t>ヤブ</t>
    </rPh>
    <phoneticPr fontId="2"/>
  </si>
  <si>
    <t>旅館荒し</t>
    <rPh sb="0" eb="2">
      <t>リョカン</t>
    </rPh>
    <rPh sb="2" eb="3">
      <t>アラ</t>
    </rPh>
    <phoneticPr fontId="2"/>
  </si>
  <si>
    <t>払出盗</t>
    <rPh sb="0" eb="2">
      <t>ハライダシ</t>
    </rPh>
    <rPh sb="2" eb="3">
      <t>トウ</t>
    </rPh>
    <phoneticPr fontId="2"/>
  </si>
  <si>
    <t>ＡＴＭねらい</t>
    <phoneticPr fontId="2"/>
  </si>
  <si>
    <t>室内ねらい</t>
    <rPh sb="0" eb="2">
      <t>シツナイ</t>
    </rPh>
    <phoneticPr fontId="2"/>
  </si>
  <si>
    <t>病室ねらい</t>
    <rPh sb="0" eb="2">
      <t>ビョウシツ</t>
    </rPh>
    <phoneticPr fontId="2"/>
  </si>
  <si>
    <t>仮睡者ねらい</t>
    <rPh sb="0" eb="3">
      <t>カスイシャ</t>
    </rPh>
    <phoneticPr fontId="2"/>
  </si>
  <si>
    <t>部品ねらい</t>
    <phoneticPr fontId="2"/>
  </si>
  <si>
    <t>脱衣場ねらい</t>
    <phoneticPr fontId="2"/>
  </si>
  <si>
    <t>自動販売機ねらい</t>
    <phoneticPr fontId="2"/>
  </si>
  <si>
    <t>色情ねらい</t>
    <phoneticPr fontId="2"/>
  </si>
  <si>
    <t>工事場ねらい</t>
    <phoneticPr fontId="2"/>
  </si>
  <si>
    <t>職場ねらい</t>
    <phoneticPr fontId="2"/>
  </si>
  <si>
    <t>同居ねらい</t>
    <phoneticPr fontId="2"/>
  </si>
  <si>
    <t>確認用</t>
    <rPh sb="0" eb="2">
      <t>カクニン</t>
    </rPh>
    <rPh sb="2" eb="3">
      <t>ヨウ</t>
    </rPh>
    <phoneticPr fontId="2"/>
  </si>
  <si>
    <t>総数</t>
    <rPh sb="0" eb="2">
      <t>ソウスウ</t>
    </rPh>
    <phoneticPr fontId="2"/>
  </si>
  <si>
    <t>侵入盗</t>
    <rPh sb="0" eb="3">
      <t>シンニュウトウ</t>
    </rPh>
    <phoneticPr fontId="2"/>
  </si>
  <si>
    <t>乗物盗</t>
    <rPh sb="0" eb="1">
      <t>ノ</t>
    </rPh>
    <rPh sb="1" eb="2">
      <t>モノ</t>
    </rPh>
    <rPh sb="2" eb="3">
      <t>トウ</t>
    </rPh>
    <phoneticPr fontId="2"/>
  </si>
  <si>
    <t>非侵入盗</t>
    <rPh sb="0" eb="1">
      <t>ヒ</t>
    </rPh>
    <rPh sb="1" eb="3">
      <t>シンニュウ</t>
    </rPh>
    <rPh sb="3" eb="4">
      <t>トウ</t>
    </rPh>
    <phoneticPr fontId="2"/>
  </si>
  <si>
    <t>さい銭ねらい</t>
    <rPh sb="2" eb="3">
      <t>セン</t>
    </rPh>
    <phoneticPr fontId="2"/>
  </si>
  <si>
    <t>認知199</t>
    <rPh sb="0" eb="2">
      <t>ニンチ</t>
    </rPh>
    <phoneticPr fontId="2"/>
  </si>
  <si>
    <t>8表から引用</t>
    <rPh sb="1" eb="2">
      <t>ヒョウ</t>
    </rPh>
    <rPh sb="4" eb="6">
      <t>インヨウ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</si>
</sst>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6" formatCode="&quot;¥&quot;#,##0;[Red]&quot;¥&quot;\-#,##0"/>
    <numFmt numFmtId="176" formatCode="#,##0;[Red]\-#,##0;\-"/>
    <numFmt numFmtId="177" formatCode="#,##0_ "/>
    <numFmt numFmtId="178" formatCode="0%;\(0%\)"/>
    <numFmt numFmtId="179" formatCode="0.0%"/>
    <numFmt numFmtId="180" formatCode="&quot;$&quot;#,##0;&quot;¥&quot;\!\(&quot;$&quot;#,##0&quot;¥&quot;\!\)"/>
    <numFmt numFmtId="181" formatCode="#,##0.0_);\(#,##0.0\)"/>
    <numFmt numFmtId="182" formatCode="&quot;$&quot;#,##0_);[Red]\(&quot;$&quot;#,##0\)"/>
    <numFmt numFmtId="183" formatCode="&quot;$&quot;#,##0_);\(&quot;$&quot;#,##0\)"/>
    <numFmt numFmtId="184" formatCode="&quot;$&quot;#,##0.00_);\(&quot;$&quot;#,##0.00\)"/>
    <numFmt numFmtId="185" formatCode="&quot;$&quot;#,##0.00_);[Red]\(&quot;$&quot;#,##0.00\)"/>
    <numFmt numFmtId="186" formatCode="0.00_)"/>
    <numFmt numFmtId="187" formatCode="#,##0_ ;[Red]&quot;¥&quot;\!\-#,##0&quot;¥&quot;\!\ "/>
    <numFmt numFmtId="188" formatCode="0_ ;[Red]&quot;¥&quot;\!\-0&quot;¥&quot;\!\ "/>
    <numFmt numFmtId="189" formatCode="0_ ;[Red]\-0\ "/>
    <numFmt numFmtId="190" formatCode="hh:mm\ \T\K"/>
  </numFmts>
  <fonts count="28">
    <font>
      <sz val="10"/>
      <name val="ＭＳ 明朝"/>
      <family val="1"/>
      <charset val="128"/>
    </font>
    <font>
      <sz val="11"/>
      <name val="明朝"/>
      <family val="1"/>
      <charset val="128"/>
    </font>
    <font>
      <sz val="7"/>
      <name val="Terminal"/>
      <family val="3"/>
      <charset val="255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3"/>
      <name val="Tms Rmn"/>
      <family val="1"/>
    </font>
    <font>
      <b/>
      <sz val="10"/>
      <name val="Helv"/>
      <family val="2"/>
    </font>
    <font>
      <b/>
      <sz val="13"/>
      <name val="Tms Rmn"/>
      <family val="1"/>
    </font>
    <font>
      <sz val="10"/>
      <name val="MS Sans Serif"/>
      <family val="2"/>
    </font>
    <font>
      <sz val="9"/>
      <name val="Times New Roman"/>
      <family val="1"/>
    </font>
    <font>
      <sz val="8"/>
      <name val="Arial"/>
      <family val="2"/>
    </font>
    <font>
      <b/>
      <sz val="12"/>
      <name val="Helv"/>
      <family val="2"/>
    </font>
    <font>
      <b/>
      <sz val="12"/>
      <name val="Arial"/>
      <family val="2"/>
    </font>
    <font>
      <b/>
      <sz val="11"/>
      <name val="Helv"/>
      <family val="2"/>
    </font>
    <font>
      <b/>
      <i/>
      <sz val="16"/>
      <name val="Helv"/>
      <family val="2"/>
    </font>
    <font>
      <sz val="10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sz val="8"/>
      <color indexed="10"/>
      <name val="Arial"/>
      <family val="2"/>
    </font>
    <font>
      <b/>
      <sz val="9"/>
      <name val="Times New Roman"/>
      <family val="1"/>
    </font>
    <font>
      <b/>
      <i/>
      <sz val="14"/>
      <name val="中ゴシックＢＢＢ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4">
    <xf numFmtId="0" fontId="0" fillId="0" borderId="0" applyNumberFormat="0" applyFill="0" applyBorder="0" applyAlignment="0" applyProtection="0"/>
    <xf numFmtId="178" fontId="10" fillId="0" borderId="0" applyFont="0" applyFill="0" applyBorder="0" applyAlignment="0" applyProtection="0"/>
    <xf numFmtId="179" fontId="10" fillId="0" borderId="0" applyFont="0" applyFill="0" applyBorder="0" applyAlignment="0" applyProtection="0"/>
    <xf numFmtId="10" fontId="10" fillId="0" borderId="0" applyFont="0" applyFill="0" applyBorder="0" applyAlignment="0" applyProtection="0"/>
    <xf numFmtId="180" fontId="8" fillId="0" borderId="0" applyFill="0" applyBorder="0" applyAlignment="0"/>
    <xf numFmtId="0" fontId="11" fillId="0" borderId="0"/>
    <xf numFmtId="0" fontId="12" fillId="0" borderId="1" applyNumberFormat="0" applyFill="0" applyProtection="0">
      <alignment horizontal="center"/>
    </xf>
    <xf numFmtId="38" fontId="13" fillId="0" borderId="0" applyFont="0" applyFill="0" applyBorder="0" applyAlignment="0" applyProtection="0"/>
    <xf numFmtId="37" fontId="10" fillId="0" borderId="0" applyFont="0" applyFill="0" applyBorder="0" applyAlignment="0" applyProtection="0"/>
    <xf numFmtId="181" fontId="10" fillId="0" borderId="0" applyFont="0" applyFill="0" applyBorder="0" applyAlignment="0" applyProtection="0"/>
    <xf numFmtId="39" fontId="10" fillId="0" borderId="0" applyFont="0" applyFill="0" applyBorder="0" applyAlignment="0" applyProtection="0"/>
    <xf numFmtId="40" fontId="13" fillId="0" borderId="0" applyFont="0" applyFill="0" applyBorder="0" applyAlignment="0" applyProtection="0"/>
    <xf numFmtId="182" fontId="13" fillId="0" borderId="0" applyFont="0" applyFill="0" applyBorder="0" applyAlignment="0" applyProtection="0"/>
    <xf numFmtId="183" fontId="10" fillId="0" borderId="0" applyFont="0" applyFill="0" applyBorder="0" applyAlignment="0" applyProtection="0"/>
    <xf numFmtId="184" fontId="10" fillId="0" borderId="0" applyFont="0" applyFill="0" applyBorder="0" applyAlignment="0" applyProtection="0"/>
    <xf numFmtId="185" fontId="13" fillId="0" borderId="0" applyFont="0" applyFill="0" applyBorder="0" applyAlignment="0" applyProtection="0"/>
    <xf numFmtId="0" fontId="14" fillId="0" borderId="0">
      <alignment horizontal="left"/>
    </xf>
    <xf numFmtId="38" fontId="15" fillId="2" borderId="0" applyNumberFormat="0" applyBorder="0" applyAlignment="0" applyProtection="0"/>
    <xf numFmtId="0" fontId="16" fillId="0" borderId="0">
      <alignment horizontal="left"/>
    </xf>
    <xf numFmtId="0" fontId="17" fillId="0" borderId="2" applyNumberFormat="0" applyAlignment="0" applyProtection="0">
      <alignment horizontal="left" vertical="center"/>
    </xf>
    <xf numFmtId="0" fontId="17" fillId="0" borderId="3">
      <alignment horizontal="left" vertical="center"/>
    </xf>
    <xf numFmtId="10" fontId="15" fillId="3" borderId="4" applyNumberFormat="0" applyBorder="0" applyAlignment="0" applyProtection="0"/>
    <xf numFmtId="1" fontId="7" fillId="0" borderId="0" applyProtection="0">
      <protection locked="0"/>
    </xf>
    <xf numFmtId="0" fontId="18" fillId="0" borderId="5"/>
    <xf numFmtId="0" fontId="8" fillId="0" borderId="0"/>
    <xf numFmtId="186" fontId="19" fillId="0" borderId="0"/>
    <xf numFmtId="0" fontId="20" fillId="0" borderId="0"/>
    <xf numFmtId="10" fontId="20" fillId="0" borderId="0" applyFont="0" applyFill="0" applyBorder="0" applyAlignment="0" applyProtection="0"/>
    <xf numFmtId="4" fontId="14" fillId="0" borderId="0">
      <alignment horizontal="right"/>
    </xf>
    <xf numFmtId="4" fontId="21" fillId="0" borderId="0">
      <alignment horizontal="right"/>
    </xf>
    <xf numFmtId="0" fontId="22" fillId="0" borderId="0">
      <alignment horizontal="left"/>
    </xf>
    <xf numFmtId="0" fontId="15" fillId="0" borderId="0" applyNumberFormat="0" applyFill="0" applyBorder="0" applyProtection="0">
      <alignment vertical="top" wrapText="1"/>
    </xf>
    <xf numFmtId="3" fontId="15" fillId="0" borderId="0" applyFill="0" applyBorder="0" applyProtection="0">
      <alignment horizontal="right" vertical="top" wrapText="1"/>
    </xf>
    <xf numFmtId="3" fontId="23" fillId="0" borderId="0" applyFill="0" applyBorder="0" applyProtection="0">
      <alignment horizontal="right" vertical="top" wrapText="1"/>
    </xf>
    <xf numFmtId="0" fontId="18" fillId="0" borderId="0"/>
    <xf numFmtId="0" fontId="24" fillId="0" borderId="0">
      <alignment horizontal="center"/>
    </xf>
    <xf numFmtId="187" fontId="9" fillId="0" borderId="0" applyBorder="0">
      <alignment horizontal="right"/>
    </xf>
    <xf numFmtId="49" fontId="8" fillId="0" borderId="0" applyFont="0"/>
    <xf numFmtId="38" fontId="1" fillId="0" borderId="0" applyFont="0" applyFill="0" applyBorder="0" applyAlignment="0" applyProtection="0"/>
    <xf numFmtId="38" fontId="8" fillId="0" borderId="0" applyFont="0" applyFill="0" applyBorder="0" applyAlignment="0" applyProtection="0"/>
    <xf numFmtId="188" fontId="9" fillId="0" borderId="0" applyFill="0" applyBorder="0"/>
    <xf numFmtId="187" fontId="9" fillId="0" borderId="0" applyFill="0" applyBorder="0"/>
    <xf numFmtId="189" fontId="9" fillId="0" borderId="0" applyFill="0" applyBorder="0"/>
    <xf numFmtId="49" fontId="9" fillId="4" borderId="6">
      <alignment horizontal="center"/>
    </xf>
    <xf numFmtId="177" fontId="9" fillId="4" borderId="6">
      <alignment horizontal="right"/>
    </xf>
    <xf numFmtId="14" fontId="9" fillId="4" borderId="0" applyBorder="0">
      <alignment horizontal="center"/>
    </xf>
    <xf numFmtId="49" fontId="9" fillId="0" borderId="6"/>
    <xf numFmtId="0" fontId="25" fillId="0" borderId="7">
      <alignment horizontal="left"/>
    </xf>
    <xf numFmtId="6" fontId="8" fillId="0" borderId="0" applyFont="0" applyFill="0" applyBorder="0" applyAlignment="0" applyProtection="0"/>
    <xf numFmtId="14" fontId="9" fillId="0" borderId="8" applyBorder="0">
      <alignment horizontal="left"/>
    </xf>
    <xf numFmtId="14" fontId="9" fillId="0" borderId="0" applyFill="0" applyBorder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90" fontId="26" fillId="0" borderId="0"/>
    <xf numFmtId="49" fontId="9" fillId="0" borderId="0"/>
    <xf numFmtId="0" fontId="27" fillId="0" borderId="0"/>
    <xf numFmtId="0" fontId="5" fillId="0" borderId="0"/>
    <xf numFmtId="0" fontId="8" fillId="0" borderId="0"/>
  </cellStyleXfs>
  <cellXfs count="74">
    <xf numFmtId="0" fontId="0" fillId="0" borderId="0" xfId="0"/>
    <xf numFmtId="38" fontId="5" fillId="0" borderId="0" xfId="38" applyFont="1" applyFill="1" applyBorder="1" applyAlignment="1" applyProtection="1">
      <alignment vertical="center"/>
      <protection locked="0"/>
    </xf>
    <xf numFmtId="0" fontId="5" fillId="0" borderId="0" xfId="0" applyFont="1" applyFill="1"/>
    <xf numFmtId="0" fontId="5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vertical="center" justifyLastLine="1"/>
    </xf>
    <xf numFmtId="0" fontId="5" fillId="0" borderId="0" xfId="0" applyFont="1" applyFill="1" applyBorder="1"/>
    <xf numFmtId="0" fontId="5" fillId="0" borderId="0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6" fillId="0" borderId="0" xfId="0" applyFont="1" applyFill="1" applyAlignment="1"/>
    <xf numFmtId="176" fontId="6" fillId="0" borderId="0" xfId="0" applyNumberFormat="1" applyFont="1" applyFill="1" applyAlignment="1"/>
    <xf numFmtId="38" fontId="6" fillId="0" borderId="0" xfId="0" applyNumberFormat="1" applyFont="1" applyFill="1" applyAlignment="1"/>
    <xf numFmtId="0" fontId="6" fillId="0" borderId="0" xfId="0" applyFont="1" applyFill="1" applyAlignment="1">
      <alignment horizontal="distributed" vertical="center"/>
    </xf>
    <xf numFmtId="0" fontId="4" fillId="0" borderId="0" xfId="0" applyFont="1" applyFill="1" applyAlignment="1"/>
    <xf numFmtId="0" fontId="4" fillId="0" borderId="0" xfId="0" applyFont="1" applyFill="1" applyAlignment="1">
      <alignment horizontal="distributed" vertical="center"/>
    </xf>
    <xf numFmtId="0" fontId="4" fillId="0" borderId="0" xfId="0" applyFont="1" applyFill="1" applyAlignment="1" applyProtection="1">
      <alignment horizontal="distributed" vertical="center"/>
    </xf>
    <xf numFmtId="38" fontId="4" fillId="0" borderId="0" xfId="0" applyNumberFormat="1" applyFont="1" applyFill="1" applyAlignment="1"/>
    <xf numFmtId="0" fontId="4" fillId="0" borderId="0" xfId="0" quotePrefix="1" applyFont="1" applyFill="1" applyAlignment="1" applyProtection="1">
      <alignment horizontal="distributed" vertical="center"/>
    </xf>
    <xf numFmtId="0" fontId="6" fillId="0" borderId="0" xfId="0" applyFont="1" applyFill="1" applyAlignment="1" applyProtection="1"/>
    <xf numFmtId="0" fontId="4" fillId="0" borderId="5" xfId="0" applyFont="1" applyFill="1" applyBorder="1" applyAlignment="1">
      <alignment horizontal="distributed" vertical="center"/>
    </xf>
    <xf numFmtId="0" fontId="4" fillId="0" borderId="9" xfId="0" applyFont="1" applyFill="1" applyBorder="1" applyAlignment="1" applyProtection="1">
      <alignment horizontal="distributed" vertical="center"/>
    </xf>
    <xf numFmtId="0" fontId="5" fillId="0" borderId="0" xfId="0" applyFont="1" applyFill="1" applyAlignment="1"/>
    <xf numFmtId="0" fontId="5" fillId="0" borderId="0" xfId="0" applyFont="1" applyFill="1" applyAlignment="1">
      <alignment horizontal="right" vertical="center"/>
    </xf>
    <xf numFmtId="176" fontId="5" fillId="0" borderId="0" xfId="0" applyNumberFormat="1" applyFont="1" applyFill="1" applyAlignment="1">
      <alignment vertical="center"/>
    </xf>
    <xf numFmtId="0" fontId="5" fillId="0" borderId="0" xfId="0" applyFont="1" applyFill="1" applyAlignment="1">
      <alignment horizontal="right"/>
    </xf>
    <xf numFmtId="0" fontId="5" fillId="0" borderId="0" xfId="0" applyFont="1" applyFill="1" applyAlignment="1">
      <alignment horizontal="center" vertical="center"/>
    </xf>
    <xf numFmtId="0" fontId="0" fillId="0" borderId="0" xfId="0" applyFill="1"/>
    <xf numFmtId="38" fontId="7" fillId="0" borderId="11" xfId="52" applyNumberFormat="1" applyFont="1" applyFill="1" applyBorder="1" applyAlignment="1">
      <alignment horizontal="right" vertical="center"/>
    </xf>
    <xf numFmtId="38" fontId="7" fillId="0" borderId="11" xfId="62" applyNumberFormat="1" applyFont="1" applyFill="1" applyBorder="1" applyAlignment="1">
      <alignment horizontal="right" vertical="center"/>
    </xf>
    <xf numFmtId="38" fontId="7" fillId="0" borderId="11" xfId="63" applyNumberFormat="1" applyFont="1" applyFill="1" applyBorder="1" applyAlignment="1">
      <alignment horizontal="right" vertical="center"/>
    </xf>
    <xf numFmtId="38" fontId="7" fillId="0" borderId="11" xfId="64" applyNumberFormat="1" applyFont="1" applyFill="1" applyBorder="1" applyAlignment="1">
      <alignment horizontal="right" vertical="center"/>
    </xf>
    <xf numFmtId="38" fontId="7" fillId="0" borderId="11" xfId="65" applyNumberFormat="1" applyFont="1" applyFill="1" applyBorder="1" applyAlignment="1">
      <alignment horizontal="right" vertical="center"/>
    </xf>
    <xf numFmtId="38" fontId="7" fillId="0" borderId="11" xfId="66" applyNumberFormat="1" applyFont="1" applyFill="1" applyBorder="1" applyAlignment="1">
      <alignment horizontal="right" vertical="center"/>
    </xf>
    <xf numFmtId="38" fontId="7" fillId="0" borderId="11" xfId="67" applyNumberFormat="1" applyFont="1" applyFill="1" applyBorder="1" applyAlignment="1">
      <alignment horizontal="right" vertical="center"/>
    </xf>
    <xf numFmtId="38" fontId="7" fillId="0" borderId="12" xfId="68" applyNumberFormat="1" applyFont="1" applyFill="1" applyBorder="1" applyAlignment="1">
      <alignment horizontal="right" vertical="center"/>
    </xf>
    <xf numFmtId="38" fontId="7" fillId="0" borderId="10" xfId="52" applyNumberFormat="1" applyFont="1" applyFill="1" applyBorder="1" applyAlignment="1">
      <alignment horizontal="right" vertical="center"/>
    </xf>
    <xf numFmtId="38" fontId="7" fillId="0" borderId="10" xfId="62" applyNumberFormat="1" applyFont="1" applyFill="1" applyBorder="1" applyAlignment="1">
      <alignment horizontal="right" vertical="center"/>
    </xf>
    <xf numFmtId="38" fontId="7" fillId="0" borderId="10" xfId="63" applyNumberFormat="1" applyFont="1" applyFill="1" applyBorder="1" applyAlignment="1">
      <alignment horizontal="right" vertical="center"/>
    </xf>
    <xf numFmtId="38" fontId="7" fillId="0" borderId="10" xfId="64" applyNumberFormat="1" applyFont="1" applyFill="1" applyBorder="1" applyAlignment="1">
      <alignment horizontal="right" vertical="center"/>
    </xf>
    <xf numFmtId="38" fontId="7" fillId="0" borderId="10" xfId="65" applyNumberFormat="1" applyFont="1" applyFill="1" applyBorder="1" applyAlignment="1">
      <alignment horizontal="right" vertical="center"/>
    </xf>
    <xf numFmtId="38" fontId="7" fillId="0" borderId="10" xfId="66" applyNumberFormat="1" applyFont="1" applyFill="1" applyBorder="1" applyAlignment="1">
      <alignment horizontal="right" vertical="center"/>
    </xf>
    <xf numFmtId="38" fontId="7" fillId="0" borderId="10" xfId="67" applyNumberFormat="1" applyFont="1" applyFill="1" applyBorder="1" applyAlignment="1">
      <alignment horizontal="right" vertical="center"/>
    </xf>
    <xf numFmtId="38" fontId="7" fillId="0" borderId="13" xfId="68" applyNumberFormat="1" applyFont="1" applyFill="1" applyBorder="1" applyAlignment="1">
      <alignment horizontal="right" vertical="center"/>
    </xf>
    <xf numFmtId="38" fontId="5" fillId="0" borderId="10" xfId="52" applyNumberFormat="1" applyFont="1" applyFill="1" applyBorder="1" applyAlignment="1">
      <alignment horizontal="right" vertical="center"/>
    </xf>
    <xf numFmtId="38" fontId="5" fillId="0" borderId="10" xfId="62" applyNumberFormat="1" applyFont="1" applyFill="1" applyBorder="1" applyAlignment="1">
      <alignment horizontal="right" vertical="center"/>
    </xf>
    <xf numFmtId="38" fontId="5" fillId="0" borderId="10" xfId="63" applyNumberFormat="1" applyFont="1" applyFill="1" applyBorder="1" applyAlignment="1">
      <alignment horizontal="right" vertical="center"/>
    </xf>
    <xf numFmtId="38" fontId="5" fillId="0" borderId="10" xfId="64" applyNumberFormat="1" applyFont="1" applyFill="1" applyBorder="1" applyAlignment="1">
      <alignment horizontal="right" vertical="center"/>
    </xf>
    <xf numFmtId="38" fontId="5" fillId="0" borderId="10" xfId="65" applyNumberFormat="1" applyFont="1" applyFill="1" applyBorder="1" applyAlignment="1">
      <alignment horizontal="right" vertical="center"/>
    </xf>
    <xf numFmtId="38" fontId="5" fillId="0" borderId="10" xfId="66" applyNumberFormat="1" applyFont="1" applyFill="1" applyBorder="1" applyAlignment="1">
      <alignment horizontal="right" vertical="center"/>
    </xf>
    <xf numFmtId="38" fontId="5" fillId="0" borderId="10" xfId="67" applyNumberFormat="1" applyFont="1" applyFill="1" applyBorder="1" applyAlignment="1">
      <alignment horizontal="right" vertical="center"/>
    </xf>
    <xf numFmtId="38" fontId="5" fillId="0" borderId="13" xfId="68" applyNumberFormat="1" applyFont="1" applyFill="1" applyBorder="1" applyAlignment="1">
      <alignment horizontal="right" vertical="center"/>
    </xf>
    <xf numFmtId="38" fontId="5" fillId="0" borderId="14" xfId="52" applyNumberFormat="1" applyFont="1" applyFill="1" applyBorder="1" applyAlignment="1">
      <alignment horizontal="right" vertical="center"/>
    </xf>
    <xf numFmtId="38" fontId="5" fillId="0" borderId="14" xfId="62" applyNumberFormat="1" applyFont="1" applyFill="1" applyBorder="1" applyAlignment="1">
      <alignment horizontal="right" vertical="center"/>
    </xf>
    <xf numFmtId="38" fontId="5" fillId="0" borderId="14" xfId="63" applyNumberFormat="1" applyFont="1" applyFill="1" applyBorder="1" applyAlignment="1">
      <alignment horizontal="right" vertical="center"/>
    </xf>
    <xf numFmtId="38" fontId="5" fillId="0" borderId="14" xfId="64" applyNumberFormat="1" applyFont="1" applyFill="1" applyBorder="1" applyAlignment="1">
      <alignment horizontal="right" vertical="center"/>
    </xf>
    <xf numFmtId="38" fontId="5" fillId="0" borderId="14" xfId="65" applyNumberFormat="1" applyFont="1" applyFill="1" applyBorder="1" applyAlignment="1">
      <alignment horizontal="right" vertical="center"/>
    </xf>
    <xf numFmtId="38" fontId="5" fillId="0" borderId="14" xfId="66" applyNumberFormat="1" applyFont="1" applyFill="1" applyBorder="1" applyAlignment="1">
      <alignment horizontal="right" vertical="center"/>
    </xf>
    <xf numFmtId="38" fontId="5" fillId="0" borderId="14" xfId="67" applyNumberFormat="1" applyFont="1" applyFill="1" applyBorder="1" applyAlignment="1">
      <alignment horizontal="right" vertical="center"/>
    </xf>
    <xf numFmtId="38" fontId="5" fillId="0" borderId="15" xfId="68" applyNumberFormat="1" applyFont="1" applyFill="1" applyBorder="1" applyAlignment="1">
      <alignment horizontal="right" vertical="center"/>
    </xf>
    <xf numFmtId="0" fontId="6" fillId="0" borderId="0" xfId="0" applyFont="1" applyFill="1" applyAlignment="1" applyProtection="1">
      <alignment horizontal="distributed" vertical="center"/>
    </xf>
    <xf numFmtId="0" fontId="6" fillId="0" borderId="24" xfId="0" applyFont="1" applyFill="1" applyBorder="1" applyAlignment="1" applyProtection="1">
      <alignment horizontal="distributed" vertical="center"/>
    </xf>
    <xf numFmtId="0" fontId="3" fillId="0" borderId="0" xfId="0" applyFont="1" applyFill="1" applyAlignment="1">
      <alignment horizontal="distributed" vertical="center"/>
    </xf>
    <xf numFmtId="0" fontId="4" fillId="0" borderId="25" xfId="0" applyFont="1" applyFill="1" applyBorder="1" applyAlignment="1" applyProtection="1">
      <alignment horizontal="center" vertical="center"/>
    </xf>
    <xf numFmtId="0" fontId="4" fillId="0" borderId="10" xfId="0" applyFont="1" applyFill="1" applyBorder="1" applyAlignment="1" applyProtection="1">
      <alignment horizontal="center" vertical="center"/>
    </xf>
    <xf numFmtId="0" fontId="4" fillId="0" borderId="26" xfId="0" applyFont="1" applyFill="1" applyBorder="1" applyAlignment="1" applyProtection="1">
      <alignment horizontal="center" vertical="center"/>
    </xf>
    <xf numFmtId="0" fontId="4" fillId="0" borderId="16" xfId="0" applyFont="1" applyFill="1" applyBorder="1" applyAlignment="1" applyProtection="1">
      <alignment horizontal="distributed" vertical="center" justifyLastLine="1"/>
    </xf>
    <xf numFmtId="0" fontId="4" fillId="0" borderId="13" xfId="0" applyFont="1" applyFill="1" applyBorder="1" applyAlignment="1" applyProtection="1">
      <alignment horizontal="distributed" vertical="center" justifyLastLine="1"/>
    </xf>
    <xf numFmtId="0" fontId="4" fillId="0" borderId="17" xfId="0" applyFont="1" applyFill="1" applyBorder="1" applyAlignment="1" applyProtection="1">
      <alignment horizontal="distributed" vertical="center" justifyLastLine="1"/>
    </xf>
    <xf numFmtId="0" fontId="4" fillId="0" borderId="18" xfId="0" applyFont="1" applyFill="1" applyBorder="1" applyAlignment="1" applyProtection="1">
      <alignment vertical="center" wrapText="1"/>
    </xf>
    <xf numFmtId="0" fontId="4" fillId="0" borderId="19" xfId="0" applyFont="1" applyFill="1" applyBorder="1" applyAlignment="1" applyProtection="1">
      <alignment vertical="center" wrapText="1"/>
    </xf>
    <xf numFmtId="0" fontId="4" fillId="0" borderId="20" xfId="0" applyFont="1" applyFill="1" applyBorder="1" applyAlignment="1" applyProtection="1">
      <alignment vertical="center" wrapText="1"/>
    </xf>
    <xf numFmtId="0" fontId="4" fillId="0" borderId="21" xfId="0" applyFont="1" applyFill="1" applyBorder="1" applyAlignment="1" applyProtection="1">
      <alignment vertical="center" wrapText="1"/>
    </xf>
    <xf numFmtId="0" fontId="4" fillId="0" borderId="22" xfId="0" applyFont="1" applyFill="1" applyBorder="1" applyAlignment="1" applyProtection="1">
      <alignment vertical="center" wrapText="1"/>
    </xf>
    <xf numFmtId="0" fontId="4" fillId="0" borderId="23" xfId="0" applyFont="1" applyFill="1" applyBorder="1" applyAlignment="1" applyProtection="1">
      <alignment vertical="center" wrapText="1"/>
    </xf>
  </cellXfs>
  <cellStyles count="74">
    <cellStyle name="0%" xfId="1" xr:uid="{00000000-0005-0000-0000-000000000000}"/>
    <cellStyle name="0.0%" xfId="2" xr:uid="{00000000-0005-0000-0000-000001000000}"/>
    <cellStyle name="0.00%" xfId="3" xr:uid="{00000000-0005-0000-0000-000002000000}"/>
    <cellStyle name="Calc Currency (0)" xfId="4" xr:uid="{00000000-0005-0000-0000-000003000000}"/>
    <cellStyle name="category" xfId="5" xr:uid="{00000000-0005-0000-0000-000004000000}"/>
    <cellStyle name="Col Heads" xfId="6" xr:uid="{00000000-0005-0000-0000-000005000000}"/>
    <cellStyle name="Comma [0]_laroux" xfId="7" xr:uid="{00000000-0005-0000-0000-000006000000}"/>
    <cellStyle name="Comma,0" xfId="8" xr:uid="{00000000-0005-0000-0000-000007000000}"/>
    <cellStyle name="Comma,1" xfId="9" xr:uid="{00000000-0005-0000-0000-000008000000}"/>
    <cellStyle name="Comma,2" xfId="10" xr:uid="{00000000-0005-0000-0000-000009000000}"/>
    <cellStyle name="Comma_laroux" xfId="11" xr:uid="{00000000-0005-0000-0000-00000A000000}"/>
    <cellStyle name="Currency [0]_laroux" xfId="12" xr:uid="{00000000-0005-0000-0000-00000B000000}"/>
    <cellStyle name="Currency,0" xfId="13" xr:uid="{00000000-0005-0000-0000-00000C000000}"/>
    <cellStyle name="Currency,2" xfId="14" xr:uid="{00000000-0005-0000-0000-00000D000000}"/>
    <cellStyle name="Currency_laroux" xfId="15" xr:uid="{00000000-0005-0000-0000-00000E000000}"/>
    <cellStyle name="entry" xfId="16" xr:uid="{00000000-0005-0000-0000-00000F000000}"/>
    <cellStyle name="Grey" xfId="17" xr:uid="{00000000-0005-0000-0000-000010000000}"/>
    <cellStyle name="HEADER" xfId="18" xr:uid="{00000000-0005-0000-0000-000011000000}"/>
    <cellStyle name="Header1" xfId="19" xr:uid="{00000000-0005-0000-0000-000012000000}"/>
    <cellStyle name="Header2" xfId="20" xr:uid="{00000000-0005-0000-0000-000013000000}"/>
    <cellStyle name="Input [yellow]" xfId="21" xr:uid="{00000000-0005-0000-0000-000014000000}"/>
    <cellStyle name="KWE標準" xfId="22" xr:uid="{00000000-0005-0000-0000-000015000000}"/>
    <cellStyle name="Model" xfId="23" xr:uid="{00000000-0005-0000-0000-000016000000}"/>
    <cellStyle name="n" xfId="24" xr:uid="{00000000-0005-0000-0000-000017000000}"/>
    <cellStyle name="Normal - Style1" xfId="25" xr:uid="{00000000-0005-0000-0000-000018000000}"/>
    <cellStyle name="Normal_#18-Internet" xfId="26" xr:uid="{00000000-0005-0000-0000-000019000000}"/>
    <cellStyle name="Percent [2]" xfId="27" xr:uid="{00000000-0005-0000-0000-00001A000000}"/>
    <cellStyle name="price" xfId="28" xr:uid="{00000000-0005-0000-0000-00001B000000}"/>
    <cellStyle name="revised" xfId="29" xr:uid="{00000000-0005-0000-0000-00001C000000}"/>
    <cellStyle name="section" xfId="30" xr:uid="{00000000-0005-0000-0000-00001D000000}"/>
    <cellStyle name="Style 27" xfId="31" xr:uid="{00000000-0005-0000-0000-00001E000000}"/>
    <cellStyle name="Style 34" xfId="32" xr:uid="{00000000-0005-0000-0000-00001F000000}"/>
    <cellStyle name="Style 35" xfId="33" xr:uid="{00000000-0005-0000-0000-000020000000}"/>
    <cellStyle name="subhead" xfId="34" xr:uid="{00000000-0005-0000-0000-000021000000}"/>
    <cellStyle name="title" xfId="35" xr:uid="{00000000-0005-0000-0000-000022000000}"/>
    <cellStyle name="価格桁区切り" xfId="36" xr:uid="{00000000-0005-0000-0000-000023000000}"/>
    <cellStyle name="型番" xfId="37" xr:uid="{00000000-0005-0000-0000-000024000000}"/>
    <cellStyle name="桁区切り" xfId="38" builtinId="6"/>
    <cellStyle name="桁区切り 2" xfId="39" xr:uid="{00000000-0005-0000-0000-000026000000}"/>
    <cellStyle name="数値" xfId="40" xr:uid="{00000000-0005-0000-0000-000027000000}"/>
    <cellStyle name="数値（桁区切り）" xfId="41" xr:uid="{00000000-0005-0000-0000-000028000000}"/>
    <cellStyle name="数値_(140784-1)次期R3" xfId="42" xr:uid="{00000000-0005-0000-0000-000029000000}"/>
    <cellStyle name="製品通知&quot;-&quot;" xfId="43" xr:uid="{00000000-0005-0000-0000-00002A000000}"/>
    <cellStyle name="製品通知価格" xfId="44" xr:uid="{00000000-0005-0000-0000-00002B000000}"/>
    <cellStyle name="製品通知日付" xfId="45" xr:uid="{00000000-0005-0000-0000-00002C000000}"/>
    <cellStyle name="製品通知文字列" xfId="46" xr:uid="{00000000-0005-0000-0000-00002D000000}"/>
    <cellStyle name="大見出し" xfId="47" xr:uid="{00000000-0005-0000-0000-00002E000000}"/>
    <cellStyle name="通貨 2" xfId="48" xr:uid="{00000000-0005-0000-0000-00002F000000}"/>
    <cellStyle name="日付" xfId="49" xr:uid="{00000000-0005-0000-0000-000030000000}"/>
    <cellStyle name="年月日" xfId="50" xr:uid="{00000000-0005-0000-0000-000031000000}"/>
    <cellStyle name="標準" xfId="0" builtinId="0"/>
    <cellStyle name="標準 2 10" xfId="51" xr:uid="{00000000-0005-0000-0000-000033000000}"/>
    <cellStyle name="標準 2 2" xfId="52" xr:uid="{00000000-0005-0000-0000-000034000000}"/>
    <cellStyle name="標準 2 2 10" xfId="53" xr:uid="{00000000-0005-0000-0000-000035000000}"/>
    <cellStyle name="標準 2 2 2" xfId="54" xr:uid="{00000000-0005-0000-0000-000036000000}"/>
    <cellStyle name="標準 2 2 3" xfId="55" xr:uid="{00000000-0005-0000-0000-000037000000}"/>
    <cellStyle name="標準 2 2 4" xfId="56" xr:uid="{00000000-0005-0000-0000-000038000000}"/>
    <cellStyle name="標準 2 2 5" xfId="57" xr:uid="{00000000-0005-0000-0000-000039000000}"/>
    <cellStyle name="標準 2 2 6" xfId="58" xr:uid="{00000000-0005-0000-0000-00003A000000}"/>
    <cellStyle name="標準 2 2 7" xfId="59" xr:uid="{00000000-0005-0000-0000-00003B000000}"/>
    <cellStyle name="標準 2 2 8" xfId="60" xr:uid="{00000000-0005-0000-0000-00003C000000}"/>
    <cellStyle name="標準 2 2 9" xfId="61" xr:uid="{00000000-0005-0000-0000-00003D000000}"/>
    <cellStyle name="標準 2 3" xfId="62" xr:uid="{00000000-0005-0000-0000-00003E000000}"/>
    <cellStyle name="標準 2 4" xfId="63" xr:uid="{00000000-0005-0000-0000-00003F000000}"/>
    <cellStyle name="標準 2 5" xfId="64" xr:uid="{00000000-0005-0000-0000-000040000000}"/>
    <cellStyle name="標準 2 6" xfId="65" xr:uid="{00000000-0005-0000-0000-000041000000}"/>
    <cellStyle name="標準 2 7" xfId="66" xr:uid="{00000000-0005-0000-0000-000042000000}"/>
    <cellStyle name="標準 2 8" xfId="67" xr:uid="{00000000-0005-0000-0000-000043000000}"/>
    <cellStyle name="標準 2 9" xfId="68" xr:uid="{00000000-0005-0000-0000-000044000000}"/>
    <cellStyle name="標準Ａ" xfId="69" xr:uid="{00000000-0005-0000-0000-000045000000}"/>
    <cellStyle name="文字列" xfId="70" xr:uid="{00000000-0005-0000-0000-000046000000}"/>
    <cellStyle name="未定義" xfId="71" xr:uid="{00000000-0005-0000-0000-000047000000}"/>
    <cellStyle name="樘準_購－表紙 (2)_1_型－PRINT_ＳＩ型番 (2)_構成明細  (原調込み） (2)" xfId="72" xr:uid="{00000000-0005-0000-0000-000048000000}"/>
    <cellStyle name="湪" xfId="73" xr:uid="{00000000-0005-0000-0000-000049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 codeName="Sheet1"/>
  <dimension ref="A1:P70"/>
  <sheetViews>
    <sheetView tabSelected="1" view="pageBreakPreview" zoomScaleNormal="100" workbookViewId="0">
      <pane xSplit="4" ySplit="6" topLeftCell="E7" activePane="bottomRight" state="frozen"/>
      <selection pane="topRight" activeCell="E1" sqref="E1"/>
      <selection pane="bottomLeft" activeCell="A7" sqref="A7"/>
      <selection pane="bottomRight" activeCell="E7" sqref="E7"/>
    </sheetView>
  </sheetViews>
  <sheetFormatPr defaultColWidth="9.109375" defaultRowHeight="12"/>
  <cols>
    <col min="1" max="3" width="2.6640625" style="2" customWidth="1"/>
    <col min="4" max="4" width="15.6640625" style="2" customWidth="1"/>
    <col min="5" max="12" width="9.44140625" style="3" customWidth="1"/>
    <col min="13" max="13" width="9.109375" style="3"/>
    <col min="14" max="14" width="10.33203125" style="3" bestFit="1" customWidth="1"/>
    <col min="15" max="15" width="10.6640625" style="3" bestFit="1" customWidth="1"/>
    <col min="16" max="16" width="12.88671875" style="3" customWidth="1"/>
    <col min="17" max="16384" width="9.109375" style="3"/>
  </cols>
  <sheetData>
    <row r="1" spans="2:16">
      <c r="B1" s="26" t="s">
        <v>65</v>
      </c>
    </row>
    <row r="2" spans="2:16" s="4" customFormat="1" ht="14.4">
      <c r="B2" s="5"/>
      <c r="C2" s="5"/>
      <c r="D2" s="61" t="s">
        <v>42</v>
      </c>
      <c r="E2" s="61"/>
      <c r="F2" s="61"/>
      <c r="G2" s="61"/>
      <c r="H2" s="61"/>
      <c r="I2" s="61"/>
      <c r="J2" s="61"/>
      <c r="K2" s="61"/>
      <c r="L2" s="5"/>
    </row>
    <row r="3" spans="2:16" ht="12.6" thickBot="1">
      <c r="D3" s="6"/>
      <c r="E3" s="7"/>
      <c r="F3" s="7"/>
      <c r="G3" s="7"/>
      <c r="H3" s="7"/>
      <c r="I3" s="7"/>
      <c r="J3" s="7"/>
      <c r="K3" s="7"/>
      <c r="L3" s="7"/>
    </row>
    <row r="4" spans="2:16" s="8" customFormat="1" ht="11.85" customHeight="1">
      <c r="B4" s="68" t="s">
        <v>33</v>
      </c>
      <c r="C4" s="68"/>
      <c r="D4" s="69"/>
      <c r="E4" s="62" t="s">
        <v>34</v>
      </c>
      <c r="F4" s="62" t="s">
        <v>35</v>
      </c>
      <c r="G4" s="62" t="s">
        <v>36</v>
      </c>
      <c r="H4" s="62" t="s">
        <v>37</v>
      </c>
      <c r="I4" s="62" t="s">
        <v>38</v>
      </c>
      <c r="J4" s="62" t="s">
        <v>39</v>
      </c>
      <c r="K4" s="62" t="s">
        <v>40</v>
      </c>
      <c r="L4" s="65" t="s">
        <v>41</v>
      </c>
    </row>
    <row r="5" spans="2:16" s="8" customFormat="1" ht="11.85" customHeight="1">
      <c r="B5" s="70"/>
      <c r="C5" s="70"/>
      <c r="D5" s="71"/>
      <c r="E5" s="63"/>
      <c r="F5" s="63"/>
      <c r="G5" s="63"/>
      <c r="H5" s="63"/>
      <c r="I5" s="63"/>
      <c r="J5" s="63"/>
      <c r="K5" s="63"/>
      <c r="L5" s="66"/>
    </row>
    <row r="6" spans="2:16" s="8" customFormat="1" ht="11.85" customHeight="1">
      <c r="B6" s="72"/>
      <c r="C6" s="72"/>
      <c r="D6" s="73"/>
      <c r="E6" s="64"/>
      <c r="F6" s="64"/>
      <c r="G6" s="64"/>
      <c r="H6" s="64"/>
      <c r="I6" s="64"/>
      <c r="J6" s="64"/>
      <c r="K6" s="64"/>
      <c r="L6" s="67"/>
      <c r="O6" s="8" t="s">
        <v>66</v>
      </c>
    </row>
    <row r="7" spans="2:16" s="9" customFormat="1" ht="15" customHeight="1">
      <c r="B7" s="59" t="s">
        <v>0</v>
      </c>
      <c r="C7" s="59"/>
      <c r="D7" s="60"/>
      <c r="E7" s="27">
        <v>37870</v>
      </c>
      <c r="F7" s="28">
        <v>38146</v>
      </c>
      <c r="G7" s="29">
        <v>39628</v>
      </c>
      <c r="H7" s="30">
        <v>40027</v>
      </c>
      <c r="I7" s="31">
        <v>39165</v>
      </c>
      <c r="J7" s="32">
        <v>39192</v>
      </c>
      <c r="K7" s="33">
        <v>39813</v>
      </c>
      <c r="L7" s="34">
        <f t="shared" ref="L7:L38" si="0">SUM(O7-E7-F7-G7-H7-I7-J7-K7)</f>
        <v>209854</v>
      </c>
      <c r="N7" s="10">
        <f>SUM(E7:M7)-O7</f>
        <v>0</v>
      </c>
      <c r="O7" s="9">
        <v>483695</v>
      </c>
      <c r="P7" s="11"/>
    </row>
    <row r="8" spans="2:16" s="9" customFormat="1" ht="15" customHeight="1">
      <c r="B8" s="12"/>
      <c r="C8" s="59" t="s">
        <v>1</v>
      </c>
      <c r="D8" s="60"/>
      <c r="E8" s="35">
        <v>1610</v>
      </c>
      <c r="F8" s="36">
        <v>2021</v>
      </c>
      <c r="G8" s="37">
        <v>1877</v>
      </c>
      <c r="H8" s="38">
        <v>1948</v>
      </c>
      <c r="I8" s="39">
        <v>1916</v>
      </c>
      <c r="J8" s="40">
        <v>2050</v>
      </c>
      <c r="K8" s="41">
        <v>1760</v>
      </c>
      <c r="L8" s="42">
        <f t="shared" si="0"/>
        <v>31046</v>
      </c>
      <c r="N8" s="10">
        <f t="shared" ref="N8:N56" si="1">SUM(E8:M8)-O8</f>
        <v>0</v>
      </c>
      <c r="O8" s="9">
        <v>44228</v>
      </c>
      <c r="P8" s="11"/>
    </row>
    <row r="9" spans="2:16" s="13" customFormat="1" ht="12.9" customHeight="1">
      <c r="B9" s="14"/>
      <c r="C9" s="14"/>
      <c r="D9" s="15" t="s">
        <v>43</v>
      </c>
      <c r="E9" s="43">
        <v>442</v>
      </c>
      <c r="F9" s="44">
        <v>855</v>
      </c>
      <c r="G9" s="45">
        <v>847</v>
      </c>
      <c r="H9" s="46">
        <v>900</v>
      </c>
      <c r="I9" s="47">
        <v>851</v>
      </c>
      <c r="J9" s="48">
        <v>927</v>
      </c>
      <c r="K9" s="49">
        <v>629</v>
      </c>
      <c r="L9" s="50">
        <f t="shared" si="0"/>
        <v>6391</v>
      </c>
      <c r="N9" s="10">
        <f t="shared" si="1"/>
        <v>0</v>
      </c>
      <c r="O9" s="13">
        <v>11842</v>
      </c>
      <c r="P9" s="16"/>
    </row>
    <row r="10" spans="2:16" s="13" customFormat="1" ht="12.9" customHeight="1">
      <c r="B10" s="14"/>
      <c r="C10" s="14"/>
      <c r="D10" s="15" t="s">
        <v>44</v>
      </c>
      <c r="E10" s="43">
        <v>274</v>
      </c>
      <c r="F10" s="44">
        <v>219</v>
      </c>
      <c r="G10" s="45">
        <v>204</v>
      </c>
      <c r="H10" s="46">
        <v>202</v>
      </c>
      <c r="I10" s="47">
        <v>232</v>
      </c>
      <c r="J10" s="48">
        <v>224</v>
      </c>
      <c r="K10" s="49">
        <v>248</v>
      </c>
      <c r="L10" s="50">
        <f t="shared" si="0"/>
        <v>3022</v>
      </c>
      <c r="N10" s="10">
        <f t="shared" si="1"/>
        <v>0</v>
      </c>
      <c r="O10" s="13">
        <v>4625</v>
      </c>
      <c r="P10" s="16"/>
    </row>
    <row r="11" spans="2:16" s="13" customFormat="1" ht="12.9" customHeight="1">
      <c r="B11" s="14"/>
      <c r="C11" s="14"/>
      <c r="D11" s="15" t="s">
        <v>2</v>
      </c>
      <c r="E11" s="43">
        <v>77</v>
      </c>
      <c r="F11" s="44">
        <v>114</v>
      </c>
      <c r="G11" s="45">
        <v>96</v>
      </c>
      <c r="H11" s="46">
        <v>125</v>
      </c>
      <c r="I11" s="47">
        <v>104</v>
      </c>
      <c r="J11" s="48">
        <v>108</v>
      </c>
      <c r="K11" s="49">
        <v>100</v>
      </c>
      <c r="L11" s="50">
        <f t="shared" si="0"/>
        <v>278</v>
      </c>
      <c r="N11" s="10">
        <f t="shared" si="1"/>
        <v>0</v>
      </c>
      <c r="O11" s="13">
        <v>1002</v>
      </c>
      <c r="P11" s="16"/>
    </row>
    <row r="12" spans="2:16" s="13" customFormat="1" ht="12.9" customHeight="1">
      <c r="B12" s="14"/>
      <c r="C12" s="14"/>
      <c r="D12" s="15" t="s">
        <v>45</v>
      </c>
      <c r="E12" s="43">
        <v>1</v>
      </c>
      <c r="F12" s="44">
        <v>0</v>
      </c>
      <c r="G12" s="45">
        <v>1</v>
      </c>
      <c r="H12" s="46">
        <v>1</v>
      </c>
      <c r="I12" s="47">
        <v>2</v>
      </c>
      <c r="J12" s="48">
        <v>1</v>
      </c>
      <c r="K12" s="49">
        <v>1</v>
      </c>
      <c r="L12" s="50">
        <f t="shared" si="0"/>
        <v>3</v>
      </c>
      <c r="N12" s="10">
        <f t="shared" si="1"/>
        <v>0</v>
      </c>
      <c r="O12" s="13">
        <v>10</v>
      </c>
      <c r="P12" s="16"/>
    </row>
    <row r="13" spans="2:16" s="13" customFormat="1" ht="12.9" customHeight="1">
      <c r="B13" s="14"/>
      <c r="C13" s="14"/>
      <c r="D13" s="15" t="s">
        <v>3</v>
      </c>
      <c r="E13" s="43">
        <v>39</v>
      </c>
      <c r="F13" s="44">
        <v>67</v>
      </c>
      <c r="G13" s="45">
        <v>32</v>
      </c>
      <c r="H13" s="46">
        <v>22</v>
      </c>
      <c r="I13" s="47">
        <v>27</v>
      </c>
      <c r="J13" s="48">
        <v>34</v>
      </c>
      <c r="K13" s="49">
        <v>27</v>
      </c>
      <c r="L13" s="50">
        <f t="shared" si="0"/>
        <v>589</v>
      </c>
      <c r="N13" s="10">
        <f t="shared" si="1"/>
        <v>0</v>
      </c>
      <c r="O13" s="13">
        <v>837</v>
      </c>
      <c r="P13" s="16"/>
    </row>
    <row r="14" spans="2:16" s="13" customFormat="1" ht="12.9" customHeight="1">
      <c r="B14" s="14"/>
      <c r="C14" s="14"/>
      <c r="D14" s="15" t="s">
        <v>46</v>
      </c>
      <c r="E14" s="43">
        <v>18</v>
      </c>
      <c r="F14" s="44">
        <v>7</v>
      </c>
      <c r="G14" s="45">
        <v>14</v>
      </c>
      <c r="H14" s="46">
        <v>15</v>
      </c>
      <c r="I14" s="47">
        <v>15</v>
      </c>
      <c r="J14" s="48">
        <v>22</v>
      </c>
      <c r="K14" s="49">
        <v>18</v>
      </c>
      <c r="L14" s="50">
        <f t="shared" si="0"/>
        <v>90</v>
      </c>
      <c r="N14" s="10">
        <f t="shared" si="1"/>
        <v>0</v>
      </c>
      <c r="O14" s="13">
        <v>199</v>
      </c>
      <c r="P14" s="16"/>
    </row>
    <row r="15" spans="2:16" s="13" customFormat="1" ht="12.9" customHeight="1">
      <c r="B15" s="14"/>
      <c r="C15" s="14"/>
      <c r="D15" s="17" t="s">
        <v>4</v>
      </c>
      <c r="E15" s="43">
        <v>5</v>
      </c>
      <c r="F15" s="44">
        <v>1</v>
      </c>
      <c r="G15" s="45">
        <v>4</v>
      </c>
      <c r="H15" s="46">
        <v>7</v>
      </c>
      <c r="I15" s="47">
        <v>6</v>
      </c>
      <c r="J15" s="48">
        <v>3</v>
      </c>
      <c r="K15" s="49">
        <v>7</v>
      </c>
      <c r="L15" s="50">
        <f t="shared" si="0"/>
        <v>47</v>
      </c>
      <c r="N15" s="10">
        <f t="shared" si="1"/>
        <v>0</v>
      </c>
      <c r="O15" s="13">
        <v>80</v>
      </c>
      <c r="P15" s="16"/>
    </row>
    <row r="16" spans="2:16" s="13" customFormat="1" ht="12.9" customHeight="1">
      <c r="B16" s="14"/>
      <c r="C16" s="14"/>
      <c r="D16" s="15" t="s">
        <v>5</v>
      </c>
      <c r="E16" s="43">
        <v>15</v>
      </c>
      <c r="F16" s="44">
        <v>23</v>
      </c>
      <c r="G16" s="45">
        <v>15</v>
      </c>
      <c r="H16" s="46">
        <v>18</v>
      </c>
      <c r="I16" s="47">
        <v>23</v>
      </c>
      <c r="J16" s="48">
        <v>28</v>
      </c>
      <c r="K16" s="49">
        <v>17</v>
      </c>
      <c r="L16" s="50">
        <f t="shared" si="0"/>
        <v>224</v>
      </c>
      <c r="N16" s="10">
        <f t="shared" si="1"/>
        <v>0</v>
      </c>
      <c r="O16" s="13">
        <v>363</v>
      </c>
      <c r="P16" s="16"/>
    </row>
    <row r="17" spans="2:16" s="13" customFormat="1" ht="12.9" customHeight="1">
      <c r="B17" s="14"/>
      <c r="C17" s="14"/>
      <c r="D17" s="15" t="s">
        <v>6</v>
      </c>
      <c r="E17" s="43">
        <v>15</v>
      </c>
      <c r="F17" s="44">
        <v>21</v>
      </c>
      <c r="G17" s="45">
        <v>11</v>
      </c>
      <c r="H17" s="46">
        <v>9</v>
      </c>
      <c r="I17" s="47">
        <v>9</v>
      </c>
      <c r="J17" s="48">
        <v>20</v>
      </c>
      <c r="K17" s="49">
        <v>4</v>
      </c>
      <c r="L17" s="50">
        <f t="shared" si="0"/>
        <v>255</v>
      </c>
      <c r="N17" s="10">
        <f t="shared" si="1"/>
        <v>0</v>
      </c>
      <c r="O17" s="13">
        <v>344</v>
      </c>
      <c r="P17" s="16"/>
    </row>
    <row r="18" spans="2:16" s="13" customFormat="1" ht="12.9" customHeight="1">
      <c r="B18" s="14"/>
      <c r="C18" s="14"/>
      <c r="D18" s="15" t="s">
        <v>7</v>
      </c>
      <c r="E18" s="43">
        <v>1</v>
      </c>
      <c r="F18" s="44">
        <v>6</v>
      </c>
      <c r="G18" s="45">
        <v>0</v>
      </c>
      <c r="H18" s="46">
        <v>2</v>
      </c>
      <c r="I18" s="47">
        <v>0</v>
      </c>
      <c r="J18" s="48">
        <v>5</v>
      </c>
      <c r="K18" s="49">
        <v>3</v>
      </c>
      <c r="L18" s="50">
        <f t="shared" si="0"/>
        <v>63</v>
      </c>
      <c r="N18" s="10">
        <f t="shared" si="1"/>
        <v>0</v>
      </c>
      <c r="O18" s="13">
        <v>80</v>
      </c>
      <c r="P18" s="16"/>
    </row>
    <row r="19" spans="2:16" s="13" customFormat="1" ht="12.9" customHeight="1">
      <c r="B19" s="14"/>
      <c r="C19" s="14"/>
      <c r="D19" s="15" t="s">
        <v>8</v>
      </c>
      <c r="E19" s="43">
        <v>98</v>
      </c>
      <c r="F19" s="44">
        <v>80</v>
      </c>
      <c r="G19" s="45">
        <v>97</v>
      </c>
      <c r="H19" s="46">
        <v>99</v>
      </c>
      <c r="I19" s="47">
        <v>91</v>
      </c>
      <c r="J19" s="48">
        <v>105</v>
      </c>
      <c r="K19" s="49">
        <v>99</v>
      </c>
      <c r="L19" s="50">
        <f t="shared" si="0"/>
        <v>2180</v>
      </c>
      <c r="N19" s="10">
        <f t="shared" si="1"/>
        <v>0</v>
      </c>
      <c r="O19" s="13">
        <v>2849</v>
      </c>
      <c r="P19" s="16"/>
    </row>
    <row r="20" spans="2:16" s="13" customFormat="1" ht="12.9" customHeight="1">
      <c r="B20" s="14"/>
      <c r="C20" s="14"/>
      <c r="D20" s="15" t="s">
        <v>9</v>
      </c>
      <c r="E20" s="43">
        <v>254</v>
      </c>
      <c r="F20" s="44">
        <v>271</v>
      </c>
      <c r="G20" s="45">
        <v>227</v>
      </c>
      <c r="H20" s="46">
        <v>214</v>
      </c>
      <c r="I20" s="47">
        <v>220</v>
      </c>
      <c r="J20" s="48">
        <v>218</v>
      </c>
      <c r="K20" s="49">
        <v>224</v>
      </c>
      <c r="L20" s="50">
        <f t="shared" si="0"/>
        <v>3445</v>
      </c>
      <c r="N20" s="10">
        <f t="shared" si="1"/>
        <v>0</v>
      </c>
      <c r="O20" s="13">
        <v>5073</v>
      </c>
      <c r="P20" s="16"/>
    </row>
    <row r="21" spans="2:16" s="13" customFormat="1" ht="12.9" customHeight="1">
      <c r="B21" s="14"/>
      <c r="C21" s="14"/>
      <c r="D21" s="15" t="s">
        <v>10</v>
      </c>
      <c r="E21" s="43">
        <v>37</v>
      </c>
      <c r="F21" s="44">
        <v>20</v>
      </c>
      <c r="G21" s="45">
        <v>20</v>
      </c>
      <c r="H21" s="46">
        <v>19</v>
      </c>
      <c r="I21" s="47">
        <v>18</v>
      </c>
      <c r="J21" s="48">
        <v>24</v>
      </c>
      <c r="K21" s="49">
        <v>20</v>
      </c>
      <c r="L21" s="50">
        <f t="shared" si="0"/>
        <v>324</v>
      </c>
      <c r="N21" s="10">
        <f t="shared" si="1"/>
        <v>0</v>
      </c>
      <c r="O21" s="13">
        <v>482</v>
      </c>
      <c r="P21" s="16"/>
    </row>
    <row r="22" spans="2:16" s="13" customFormat="1" ht="12.9" customHeight="1">
      <c r="B22" s="14"/>
      <c r="C22" s="14"/>
      <c r="D22" s="15" t="s">
        <v>11</v>
      </c>
      <c r="E22" s="43">
        <v>29</v>
      </c>
      <c r="F22" s="44">
        <v>32</v>
      </c>
      <c r="G22" s="45">
        <v>25</v>
      </c>
      <c r="H22" s="46">
        <v>30</v>
      </c>
      <c r="I22" s="47">
        <v>24</v>
      </c>
      <c r="J22" s="48">
        <v>36</v>
      </c>
      <c r="K22" s="49">
        <v>30</v>
      </c>
      <c r="L22" s="50">
        <f t="shared" si="0"/>
        <v>229</v>
      </c>
      <c r="N22" s="10">
        <f t="shared" si="1"/>
        <v>0</v>
      </c>
      <c r="O22" s="13">
        <v>435</v>
      </c>
      <c r="P22" s="16"/>
    </row>
    <row r="23" spans="2:16" s="13" customFormat="1" ht="12.9" customHeight="1">
      <c r="B23" s="14"/>
      <c r="C23" s="14"/>
      <c r="D23" s="15" t="s">
        <v>12</v>
      </c>
      <c r="E23" s="43">
        <v>146</v>
      </c>
      <c r="F23" s="44">
        <v>119</v>
      </c>
      <c r="G23" s="45">
        <v>132</v>
      </c>
      <c r="H23" s="46">
        <v>133</v>
      </c>
      <c r="I23" s="47">
        <v>126</v>
      </c>
      <c r="J23" s="48">
        <v>133</v>
      </c>
      <c r="K23" s="49">
        <v>139</v>
      </c>
      <c r="L23" s="50">
        <f t="shared" si="0"/>
        <v>2995</v>
      </c>
      <c r="N23" s="10">
        <f t="shared" si="1"/>
        <v>0</v>
      </c>
      <c r="O23" s="13">
        <v>3923</v>
      </c>
      <c r="P23" s="16"/>
    </row>
    <row r="24" spans="2:16" s="9" customFormat="1" ht="15" customHeight="1">
      <c r="B24" s="14"/>
      <c r="C24" s="14"/>
      <c r="D24" s="15" t="s">
        <v>13</v>
      </c>
      <c r="E24" s="43">
        <v>159</v>
      </c>
      <c r="F24" s="44">
        <v>186</v>
      </c>
      <c r="G24" s="45">
        <v>152</v>
      </c>
      <c r="H24" s="46">
        <v>152</v>
      </c>
      <c r="I24" s="47">
        <v>168</v>
      </c>
      <c r="J24" s="48">
        <v>162</v>
      </c>
      <c r="K24" s="49">
        <v>194</v>
      </c>
      <c r="L24" s="50">
        <f t="shared" si="0"/>
        <v>10911</v>
      </c>
      <c r="N24" s="10">
        <f t="shared" si="1"/>
        <v>0</v>
      </c>
      <c r="O24" s="9">
        <v>12084</v>
      </c>
      <c r="P24" s="11"/>
    </row>
    <row r="25" spans="2:16" s="13" customFormat="1" ht="12.9" customHeight="1">
      <c r="B25" s="12"/>
      <c r="C25" s="59" t="s">
        <v>14</v>
      </c>
      <c r="D25" s="60"/>
      <c r="E25" s="35">
        <v>11128</v>
      </c>
      <c r="F25" s="36">
        <v>11692</v>
      </c>
      <c r="G25" s="37">
        <v>11984</v>
      </c>
      <c r="H25" s="38">
        <v>11988</v>
      </c>
      <c r="I25" s="39">
        <v>11875</v>
      </c>
      <c r="J25" s="40">
        <v>11936</v>
      </c>
      <c r="K25" s="41">
        <v>11873</v>
      </c>
      <c r="L25" s="42">
        <f t="shared" si="0"/>
        <v>97412</v>
      </c>
      <c r="N25" s="10">
        <f t="shared" si="1"/>
        <v>0</v>
      </c>
      <c r="O25" s="13">
        <v>179888</v>
      </c>
      <c r="P25" s="16"/>
    </row>
    <row r="26" spans="2:16" s="13" customFormat="1" ht="12.9" customHeight="1">
      <c r="B26" s="14"/>
      <c r="C26" s="14"/>
      <c r="D26" s="15" t="s">
        <v>15</v>
      </c>
      <c r="E26" s="43">
        <v>161</v>
      </c>
      <c r="F26" s="44">
        <v>196</v>
      </c>
      <c r="G26" s="45">
        <v>202</v>
      </c>
      <c r="H26" s="46">
        <v>181</v>
      </c>
      <c r="I26" s="47">
        <v>200</v>
      </c>
      <c r="J26" s="48">
        <v>174</v>
      </c>
      <c r="K26" s="49">
        <v>162</v>
      </c>
      <c r="L26" s="50">
        <f t="shared" si="0"/>
        <v>4486</v>
      </c>
      <c r="N26" s="10">
        <f t="shared" si="1"/>
        <v>0</v>
      </c>
      <c r="O26" s="13">
        <v>5762</v>
      </c>
      <c r="P26" s="16"/>
    </row>
    <row r="27" spans="2:16" s="13" customFormat="1" ht="12.9" customHeight="1">
      <c r="B27" s="14"/>
      <c r="C27" s="14"/>
      <c r="D27" s="15" t="s">
        <v>16</v>
      </c>
      <c r="E27" s="43">
        <v>421</v>
      </c>
      <c r="F27" s="44">
        <v>436</v>
      </c>
      <c r="G27" s="45">
        <v>487</v>
      </c>
      <c r="H27" s="46">
        <v>506</v>
      </c>
      <c r="I27" s="47">
        <v>455</v>
      </c>
      <c r="J27" s="48">
        <v>489</v>
      </c>
      <c r="K27" s="49">
        <v>497</v>
      </c>
      <c r="L27" s="50">
        <f t="shared" si="0"/>
        <v>6655</v>
      </c>
      <c r="N27" s="10">
        <f t="shared" si="1"/>
        <v>0</v>
      </c>
      <c r="O27" s="13">
        <v>9946</v>
      </c>
      <c r="P27" s="16"/>
    </row>
    <row r="28" spans="2:16" s="9" customFormat="1" ht="15" customHeight="1">
      <c r="B28" s="14"/>
      <c r="C28" s="14"/>
      <c r="D28" s="15" t="s">
        <v>17</v>
      </c>
      <c r="E28" s="43">
        <v>10546</v>
      </c>
      <c r="F28" s="44">
        <v>11060</v>
      </c>
      <c r="G28" s="45">
        <v>11295</v>
      </c>
      <c r="H28" s="46">
        <v>11301</v>
      </c>
      <c r="I28" s="47">
        <v>11220</v>
      </c>
      <c r="J28" s="48">
        <v>11273</v>
      </c>
      <c r="K28" s="49">
        <v>11214</v>
      </c>
      <c r="L28" s="50">
        <f t="shared" si="0"/>
        <v>86271</v>
      </c>
      <c r="M28" s="18"/>
      <c r="N28" s="10">
        <f t="shared" si="1"/>
        <v>0</v>
      </c>
      <c r="O28" s="18">
        <v>164180</v>
      </c>
      <c r="P28" s="11"/>
    </row>
    <row r="29" spans="2:16" s="13" customFormat="1" ht="12.9" customHeight="1">
      <c r="B29" s="12"/>
      <c r="C29" s="59" t="s">
        <v>18</v>
      </c>
      <c r="D29" s="60"/>
      <c r="E29" s="35">
        <v>25132</v>
      </c>
      <c r="F29" s="36">
        <v>24433</v>
      </c>
      <c r="G29" s="37">
        <v>25767</v>
      </c>
      <c r="H29" s="38">
        <v>26091</v>
      </c>
      <c r="I29" s="39">
        <v>25374</v>
      </c>
      <c r="J29" s="40">
        <v>25206</v>
      </c>
      <c r="K29" s="41">
        <v>26180</v>
      </c>
      <c r="L29" s="42">
        <f t="shared" si="0"/>
        <v>81396</v>
      </c>
      <c r="N29" s="10">
        <f t="shared" si="1"/>
        <v>0</v>
      </c>
      <c r="O29" s="13">
        <v>259579</v>
      </c>
      <c r="P29" s="16"/>
    </row>
    <row r="30" spans="2:16" s="13" customFormat="1" ht="12.9" customHeight="1">
      <c r="B30" s="14"/>
      <c r="C30" s="14"/>
      <c r="D30" s="15" t="s">
        <v>19</v>
      </c>
      <c r="E30" s="43">
        <v>33</v>
      </c>
      <c r="F30" s="44">
        <v>255</v>
      </c>
      <c r="G30" s="45">
        <v>293</v>
      </c>
      <c r="H30" s="46">
        <v>304</v>
      </c>
      <c r="I30" s="47">
        <v>281</v>
      </c>
      <c r="J30" s="48">
        <v>281</v>
      </c>
      <c r="K30" s="49">
        <v>91</v>
      </c>
      <c r="L30" s="50">
        <f t="shared" si="0"/>
        <v>40</v>
      </c>
      <c r="N30" s="10">
        <f t="shared" si="1"/>
        <v>0</v>
      </c>
      <c r="O30" s="13">
        <v>1578</v>
      </c>
      <c r="P30" s="16"/>
    </row>
    <row r="31" spans="2:16" s="13" customFormat="1" ht="12.9" customHeight="1">
      <c r="B31" s="14"/>
      <c r="C31" s="14"/>
      <c r="D31" s="15" t="s">
        <v>20</v>
      </c>
      <c r="E31" s="43">
        <v>1</v>
      </c>
      <c r="F31" s="44">
        <v>1</v>
      </c>
      <c r="G31" s="45">
        <v>1</v>
      </c>
      <c r="H31" s="46">
        <v>1</v>
      </c>
      <c r="I31" s="47">
        <v>1</v>
      </c>
      <c r="J31" s="48">
        <v>1</v>
      </c>
      <c r="K31" s="49">
        <v>0</v>
      </c>
      <c r="L31" s="50">
        <f t="shared" si="0"/>
        <v>0</v>
      </c>
      <c r="N31" s="10">
        <f t="shared" si="1"/>
        <v>0</v>
      </c>
      <c r="O31" s="13">
        <v>6</v>
      </c>
      <c r="P31" s="16"/>
    </row>
    <row r="32" spans="2:16" s="13" customFormat="1" ht="12.9" customHeight="1">
      <c r="B32" s="14"/>
      <c r="C32" s="14"/>
      <c r="D32" s="15" t="s">
        <v>21</v>
      </c>
      <c r="E32" s="43">
        <v>1</v>
      </c>
      <c r="F32" s="44">
        <v>2</v>
      </c>
      <c r="G32" s="45">
        <v>1</v>
      </c>
      <c r="H32" s="46">
        <v>2</v>
      </c>
      <c r="I32" s="47">
        <v>2</v>
      </c>
      <c r="J32" s="48">
        <v>3</v>
      </c>
      <c r="K32" s="49">
        <v>2</v>
      </c>
      <c r="L32" s="50">
        <f t="shared" si="0"/>
        <v>3</v>
      </c>
      <c r="N32" s="10">
        <f t="shared" si="1"/>
        <v>0</v>
      </c>
      <c r="O32" s="13">
        <v>16</v>
      </c>
      <c r="P32" s="16"/>
    </row>
    <row r="33" spans="2:16" s="13" customFormat="1" ht="12.9" customHeight="1">
      <c r="B33" s="14"/>
      <c r="C33" s="14"/>
      <c r="D33" s="15" t="s">
        <v>22</v>
      </c>
      <c r="E33" s="43">
        <v>116</v>
      </c>
      <c r="F33" s="44">
        <v>105</v>
      </c>
      <c r="G33" s="45">
        <v>101</v>
      </c>
      <c r="H33" s="46">
        <v>100</v>
      </c>
      <c r="I33" s="47">
        <v>97</v>
      </c>
      <c r="J33" s="48">
        <v>106</v>
      </c>
      <c r="K33" s="49">
        <v>87</v>
      </c>
      <c r="L33" s="50">
        <f t="shared" si="0"/>
        <v>15</v>
      </c>
      <c r="N33" s="10">
        <f t="shared" si="1"/>
        <v>0</v>
      </c>
      <c r="O33" s="13">
        <v>727</v>
      </c>
      <c r="P33" s="16"/>
    </row>
    <row r="34" spans="2:16" s="13" customFormat="1" ht="12.9" customHeight="1">
      <c r="B34" s="14"/>
      <c r="C34" s="14"/>
      <c r="D34" s="15" t="s">
        <v>23</v>
      </c>
      <c r="E34" s="43">
        <v>50</v>
      </c>
      <c r="F34" s="44">
        <v>178</v>
      </c>
      <c r="G34" s="45">
        <v>181</v>
      </c>
      <c r="H34" s="46">
        <v>200</v>
      </c>
      <c r="I34" s="47">
        <v>178</v>
      </c>
      <c r="J34" s="48">
        <v>168</v>
      </c>
      <c r="K34" s="49">
        <v>72</v>
      </c>
      <c r="L34" s="50">
        <f t="shared" si="0"/>
        <v>353</v>
      </c>
      <c r="N34" s="10">
        <f t="shared" si="1"/>
        <v>0</v>
      </c>
      <c r="O34" s="13">
        <v>1380</v>
      </c>
      <c r="P34" s="16"/>
    </row>
    <row r="35" spans="2:16" s="13" customFormat="1" ht="12.9" customHeight="1">
      <c r="B35" s="14"/>
      <c r="C35" s="14"/>
      <c r="D35" s="15" t="s">
        <v>47</v>
      </c>
      <c r="E35" s="43">
        <v>374</v>
      </c>
      <c r="F35" s="44">
        <v>1167</v>
      </c>
      <c r="G35" s="45">
        <v>1442</v>
      </c>
      <c r="H35" s="46">
        <v>1429</v>
      </c>
      <c r="I35" s="47">
        <v>1362</v>
      </c>
      <c r="J35" s="48">
        <v>1346</v>
      </c>
      <c r="K35" s="49">
        <v>655</v>
      </c>
      <c r="L35" s="50">
        <f t="shared" si="0"/>
        <v>488</v>
      </c>
      <c r="N35" s="10">
        <f t="shared" si="1"/>
        <v>0</v>
      </c>
      <c r="O35" s="13">
        <v>8263</v>
      </c>
      <c r="P35" s="16"/>
    </row>
    <row r="36" spans="2:16" s="13" customFormat="1" ht="12.9" customHeight="1">
      <c r="B36" s="14"/>
      <c r="C36" s="14"/>
      <c r="D36" s="15" t="s">
        <v>48</v>
      </c>
      <c r="E36" s="43">
        <v>1</v>
      </c>
      <c r="F36" s="44">
        <v>0</v>
      </c>
      <c r="G36" s="45">
        <v>0</v>
      </c>
      <c r="H36" s="46">
        <v>0</v>
      </c>
      <c r="I36" s="47">
        <v>1</v>
      </c>
      <c r="J36" s="48">
        <v>0</v>
      </c>
      <c r="K36" s="49">
        <v>1</v>
      </c>
      <c r="L36" s="50">
        <f t="shared" si="0"/>
        <v>0</v>
      </c>
      <c r="N36" s="10">
        <f t="shared" si="1"/>
        <v>0</v>
      </c>
      <c r="O36" s="13">
        <v>3</v>
      </c>
      <c r="P36" s="16"/>
    </row>
    <row r="37" spans="2:16" s="13" customFormat="1" ht="12.9" customHeight="1">
      <c r="B37" s="14"/>
      <c r="C37" s="14"/>
      <c r="D37" s="15" t="s">
        <v>25</v>
      </c>
      <c r="E37" s="43">
        <v>0</v>
      </c>
      <c r="F37" s="44">
        <v>1</v>
      </c>
      <c r="G37" s="45">
        <v>0</v>
      </c>
      <c r="H37" s="46">
        <v>0</v>
      </c>
      <c r="I37" s="47">
        <v>1</v>
      </c>
      <c r="J37" s="48">
        <v>0</v>
      </c>
      <c r="K37" s="49">
        <v>0</v>
      </c>
      <c r="L37" s="50">
        <f t="shared" si="0"/>
        <v>0</v>
      </c>
      <c r="N37" s="10">
        <f t="shared" si="1"/>
        <v>0</v>
      </c>
      <c r="O37" s="13">
        <v>2</v>
      </c>
      <c r="P37" s="16"/>
    </row>
    <row r="38" spans="2:16" s="13" customFormat="1" ht="12.9" customHeight="1">
      <c r="B38" s="14"/>
      <c r="C38" s="14"/>
      <c r="D38" s="15" t="s">
        <v>26</v>
      </c>
      <c r="E38" s="43">
        <v>2</v>
      </c>
      <c r="F38" s="44">
        <v>0</v>
      </c>
      <c r="G38" s="45">
        <v>0</v>
      </c>
      <c r="H38" s="46">
        <v>0</v>
      </c>
      <c r="I38" s="47">
        <v>0</v>
      </c>
      <c r="J38" s="48">
        <v>1</v>
      </c>
      <c r="K38" s="49">
        <v>0</v>
      </c>
      <c r="L38" s="50">
        <f t="shared" si="0"/>
        <v>0</v>
      </c>
      <c r="N38" s="10">
        <f t="shared" si="1"/>
        <v>0</v>
      </c>
      <c r="O38" s="13">
        <v>3</v>
      </c>
      <c r="P38" s="16"/>
    </row>
    <row r="39" spans="2:16" s="13" customFormat="1" ht="12.9" customHeight="1">
      <c r="B39" s="14"/>
      <c r="C39" s="14"/>
      <c r="D39" s="15" t="s">
        <v>49</v>
      </c>
      <c r="E39" s="43">
        <v>26</v>
      </c>
      <c r="F39" s="44">
        <v>40</v>
      </c>
      <c r="G39" s="45">
        <v>30</v>
      </c>
      <c r="H39" s="46">
        <v>38</v>
      </c>
      <c r="I39" s="47">
        <v>30</v>
      </c>
      <c r="J39" s="48">
        <v>29</v>
      </c>
      <c r="K39" s="49">
        <v>27</v>
      </c>
      <c r="L39" s="50">
        <f t="shared" ref="L39:L56" si="2">SUM(O39-E39-F39-G39-H39-I39-J39-K39)</f>
        <v>217</v>
      </c>
      <c r="N39" s="10">
        <f t="shared" si="1"/>
        <v>0</v>
      </c>
      <c r="O39" s="13">
        <v>437</v>
      </c>
      <c r="P39" s="16"/>
    </row>
    <row r="40" spans="2:16" s="13" customFormat="1" ht="12.9" customHeight="1">
      <c r="B40" s="14"/>
      <c r="C40" s="14"/>
      <c r="D40" s="15" t="s">
        <v>27</v>
      </c>
      <c r="E40" s="43">
        <v>12</v>
      </c>
      <c r="F40" s="44">
        <v>11</v>
      </c>
      <c r="G40" s="45">
        <v>10</v>
      </c>
      <c r="H40" s="46">
        <v>12</v>
      </c>
      <c r="I40" s="47">
        <v>11</v>
      </c>
      <c r="J40" s="48">
        <v>9</v>
      </c>
      <c r="K40" s="49">
        <v>10</v>
      </c>
      <c r="L40" s="50">
        <f t="shared" si="2"/>
        <v>80</v>
      </c>
      <c r="N40" s="10">
        <f t="shared" si="1"/>
        <v>0</v>
      </c>
      <c r="O40" s="13">
        <v>155</v>
      </c>
      <c r="P40" s="16"/>
    </row>
    <row r="41" spans="2:16" s="13" customFormat="1" ht="12.9" customHeight="1">
      <c r="B41" s="14"/>
      <c r="C41" s="14"/>
      <c r="D41" s="15" t="s">
        <v>50</v>
      </c>
      <c r="E41" s="43">
        <v>5</v>
      </c>
      <c r="F41" s="44">
        <v>15</v>
      </c>
      <c r="G41" s="45">
        <v>10</v>
      </c>
      <c r="H41" s="46">
        <v>15</v>
      </c>
      <c r="I41" s="47">
        <v>17</v>
      </c>
      <c r="J41" s="48">
        <v>12</v>
      </c>
      <c r="K41" s="49">
        <v>13</v>
      </c>
      <c r="L41" s="50">
        <f t="shared" si="2"/>
        <v>270</v>
      </c>
      <c r="N41" s="10">
        <f t="shared" si="1"/>
        <v>0</v>
      </c>
      <c r="O41" s="13">
        <v>357</v>
      </c>
      <c r="P41" s="16"/>
    </row>
    <row r="42" spans="2:16" s="13" customFormat="1" ht="12.9" customHeight="1">
      <c r="B42" s="14"/>
      <c r="C42" s="14"/>
      <c r="D42" s="15" t="s">
        <v>28</v>
      </c>
      <c r="E42" s="43">
        <v>92</v>
      </c>
      <c r="F42" s="44">
        <v>80</v>
      </c>
      <c r="G42" s="45">
        <v>82</v>
      </c>
      <c r="H42" s="46">
        <v>65</v>
      </c>
      <c r="I42" s="47">
        <v>73</v>
      </c>
      <c r="J42" s="48">
        <v>83</v>
      </c>
      <c r="K42" s="49">
        <v>76</v>
      </c>
      <c r="L42" s="50">
        <f t="shared" si="2"/>
        <v>0</v>
      </c>
      <c r="N42" s="10">
        <f t="shared" si="1"/>
        <v>0</v>
      </c>
      <c r="O42" s="13">
        <v>551</v>
      </c>
      <c r="P42" s="16"/>
    </row>
    <row r="43" spans="2:16" s="13" customFormat="1" ht="12.9" customHeight="1">
      <c r="B43" s="14"/>
      <c r="C43" s="14"/>
      <c r="D43" s="15" t="s">
        <v>29</v>
      </c>
      <c r="E43" s="43">
        <v>278</v>
      </c>
      <c r="F43" s="44">
        <v>153</v>
      </c>
      <c r="G43" s="45">
        <v>137</v>
      </c>
      <c r="H43" s="46">
        <v>175</v>
      </c>
      <c r="I43" s="47">
        <v>157</v>
      </c>
      <c r="J43" s="48">
        <v>199</v>
      </c>
      <c r="K43" s="49">
        <v>256</v>
      </c>
      <c r="L43" s="50">
        <f t="shared" si="2"/>
        <v>88</v>
      </c>
      <c r="N43" s="10">
        <f t="shared" si="1"/>
        <v>0</v>
      </c>
      <c r="O43" s="13">
        <v>1443</v>
      </c>
      <c r="P43" s="16"/>
    </row>
    <row r="44" spans="2:16" s="13" customFormat="1" ht="12.9" customHeight="1">
      <c r="B44" s="14"/>
      <c r="C44" s="14"/>
      <c r="D44" s="15" t="s">
        <v>31</v>
      </c>
      <c r="E44" s="43">
        <v>1742</v>
      </c>
      <c r="F44" s="44">
        <v>1256</v>
      </c>
      <c r="G44" s="45">
        <v>1256</v>
      </c>
      <c r="H44" s="46">
        <v>1288</v>
      </c>
      <c r="I44" s="47">
        <v>1291</v>
      </c>
      <c r="J44" s="48">
        <v>1413</v>
      </c>
      <c r="K44" s="49">
        <v>1756</v>
      </c>
      <c r="L44" s="50">
        <f t="shared" si="2"/>
        <v>344</v>
      </c>
      <c r="N44" s="10">
        <f t="shared" si="1"/>
        <v>0</v>
      </c>
      <c r="O44" s="13">
        <v>10346</v>
      </c>
      <c r="P44" s="16"/>
    </row>
    <row r="45" spans="2:16" s="13" customFormat="1" ht="12.9" customHeight="1">
      <c r="B45" s="14"/>
      <c r="C45" s="14"/>
      <c r="D45" s="15" t="s">
        <v>51</v>
      </c>
      <c r="E45" s="43">
        <v>615</v>
      </c>
      <c r="F45" s="44">
        <v>240</v>
      </c>
      <c r="G45" s="45">
        <v>278</v>
      </c>
      <c r="H45" s="46">
        <v>244</v>
      </c>
      <c r="I45" s="47">
        <v>294</v>
      </c>
      <c r="J45" s="48">
        <v>317</v>
      </c>
      <c r="K45" s="49">
        <v>664</v>
      </c>
      <c r="L45" s="50">
        <f t="shared" si="2"/>
        <v>563</v>
      </c>
      <c r="N45" s="10">
        <f t="shared" si="1"/>
        <v>0</v>
      </c>
      <c r="O45" s="13">
        <v>3215</v>
      </c>
      <c r="P45" s="16"/>
    </row>
    <row r="46" spans="2:16" s="13" customFormat="1" ht="12.9" customHeight="1">
      <c r="B46" s="14"/>
      <c r="C46" s="14"/>
      <c r="D46" s="15" t="s">
        <v>24</v>
      </c>
      <c r="E46" s="43">
        <v>1770</v>
      </c>
      <c r="F46" s="44">
        <v>2031</v>
      </c>
      <c r="G46" s="45">
        <v>2020</v>
      </c>
      <c r="H46" s="46">
        <v>2059</v>
      </c>
      <c r="I46" s="47">
        <v>1997</v>
      </c>
      <c r="J46" s="48">
        <v>1963</v>
      </c>
      <c r="K46" s="49">
        <v>2079</v>
      </c>
      <c r="L46" s="50">
        <f t="shared" si="2"/>
        <v>11015</v>
      </c>
      <c r="N46" s="10">
        <f t="shared" si="1"/>
        <v>0</v>
      </c>
      <c r="O46" s="13">
        <v>24934</v>
      </c>
      <c r="P46" s="16"/>
    </row>
    <row r="47" spans="2:16" s="13" customFormat="1" ht="12.9" customHeight="1">
      <c r="B47" s="14"/>
      <c r="C47" s="14"/>
      <c r="D47" s="15" t="s">
        <v>52</v>
      </c>
      <c r="E47" s="43">
        <v>405</v>
      </c>
      <c r="F47" s="44">
        <v>423</v>
      </c>
      <c r="G47" s="45">
        <v>436</v>
      </c>
      <c r="H47" s="46">
        <v>517</v>
      </c>
      <c r="I47" s="47">
        <v>423</v>
      </c>
      <c r="J47" s="48">
        <v>421</v>
      </c>
      <c r="K47" s="49">
        <v>446</v>
      </c>
      <c r="L47" s="50">
        <f t="shared" si="2"/>
        <v>11239</v>
      </c>
      <c r="N47" s="10">
        <f t="shared" si="1"/>
        <v>0</v>
      </c>
      <c r="O47" s="13">
        <v>14310</v>
      </c>
      <c r="P47" s="16"/>
    </row>
    <row r="48" spans="2:16" s="13" customFormat="1" ht="12.9" customHeight="1">
      <c r="B48" s="14"/>
      <c r="C48" s="14"/>
      <c r="D48" s="15" t="s">
        <v>53</v>
      </c>
      <c r="E48" s="43">
        <v>287</v>
      </c>
      <c r="F48" s="44">
        <v>187</v>
      </c>
      <c r="G48" s="45">
        <v>188</v>
      </c>
      <c r="H48" s="46">
        <v>160</v>
      </c>
      <c r="I48" s="47">
        <v>203</v>
      </c>
      <c r="J48" s="48">
        <v>220</v>
      </c>
      <c r="K48" s="49">
        <v>281</v>
      </c>
      <c r="L48" s="50">
        <f t="shared" si="2"/>
        <v>98</v>
      </c>
      <c r="N48" s="10">
        <f t="shared" si="1"/>
        <v>0</v>
      </c>
      <c r="O48" s="13">
        <v>1624</v>
      </c>
      <c r="P48" s="16"/>
    </row>
    <row r="49" spans="1:16" s="13" customFormat="1" ht="12.9" customHeight="1">
      <c r="B49" s="14"/>
      <c r="C49" s="14"/>
      <c r="D49" s="15" t="s">
        <v>54</v>
      </c>
      <c r="E49" s="43">
        <v>62</v>
      </c>
      <c r="F49" s="44">
        <v>58</v>
      </c>
      <c r="G49" s="45">
        <v>62</v>
      </c>
      <c r="H49" s="46">
        <v>59</v>
      </c>
      <c r="I49" s="47">
        <v>52</v>
      </c>
      <c r="J49" s="48">
        <v>48</v>
      </c>
      <c r="K49" s="49">
        <v>40</v>
      </c>
      <c r="L49" s="50">
        <f t="shared" si="2"/>
        <v>2227</v>
      </c>
      <c r="N49" s="10">
        <f t="shared" si="1"/>
        <v>0</v>
      </c>
      <c r="O49" s="13">
        <v>2608</v>
      </c>
      <c r="P49" s="16"/>
    </row>
    <row r="50" spans="1:16" s="13" customFormat="1" ht="12.9" customHeight="1">
      <c r="B50" s="14"/>
      <c r="C50" s="14"/>
      <c r="D50" s="15" t="s">
        <v>55</v>
      </c>
      <c r="E50" s="43">
        <v>409</v>
      </c>
      <c r="F50" s="44">
        <v>457</v>
      </c>
      <c r="G50" s="45">
        <v>434</v>
      </c>
      <c r="H50" s="46">
        <v>525</v>
      </c>
      <c r="I50" s="47">
        <v>445</v>
      </c>
      <c r="J50" s="48">
        <v>363</v>
      </c>
      <c r="K50" s="49">
        <v>354</v>
      </c>
      <c r="L50" s="50">
        <f t="shared" si="2"/>
        <v>2008</v>
      </c>
      <c r="N50" s="10">
        <f t="shared" si="1"/>
        <v>0</v>
      </c>
      <c r="O50" s="13">
        <v>4995</v>
      </c>
      <c r="P50" s="16"/>
    </row>
    <row r="51" spans="1:16" s="13" customFormat="1" ht="12.9" customHeight="1">
      <c r="B51" s="14"/>
      <c r="C51" s="14"/>
      <c r="D51" s="15" t="s">
        <v>56</v>
      </c>
      <c r="E51" s="43">
        <v>61</v>
      </c>
      <c r="F51" s="44">
        <v>65</v>
      </c>
      <c r="G51" s="45">
        <v>68</v>
      </c>
      <c r="H51" s="46">
        <v>61</v>
      </c>
      <c r="I51" s="47">
        <v>49</v>
      </c>
      <c r="J51" s="48">
        <v>71</v>
      </c>
      <c r="K51" s="49">
        <v>69</v>
      </c>
      <c r="L51" s="50">
        <f t="shared" si="2"/>
        <v>5244</v>
      </c>
      <c r="N51" s="10">
        <f t="shared" si="1"/>
        <v>0</v>
      </c>
      <c r="O51" s="13">
        <v>5688</v>
      </c>
      <c r="P51" s="16"/>
    </row>
    <row r="52" spans="1:16" s="13" customFormat="1" ht="12.9" customHeight="1">
      <c r="B52" s="14"/>
      <c r="C52" s="14"/>
      <c r="D52" s="15" t="s">
        <v>30</v>
      </c>
      <c r="E52" s="43">
        <v>12130</v>
      </c>
      <c r="F52" s="44">
        <v>11572</v>
      </c>
      <c r="G52" s="45">
        <v>12487</v>
      </c>
      <c r="H52" s="46">
        <v>12397</v>
      </c>
      <c r="I52" s="47">
        <v>12145</v>
      </c>
      <c r="J52" s="48">
        <v>11813</v>
      </c>
      <c r="K52" s="49">
        <v>12429</v>
      </c>
      <c r="L52" s="50">
        <f t="shared" si="2"/>
        <v>8195</v>
      </c>
      <c r="N52" s="10">
        <f t="shared" si="1"/>
        <v>0</v>
      </c>
      <c r="O52" s="13">
        <v>93168</v>
      </c>
      <c r="P52" s="16"/>
    </row>
    <row r="53" spans="1:16" s="13" customFormat="1" ht="12.9" customHeight="1">
      <c r="B53" s="14"/>
      <c r="C53" s="14"/>
      <c r="D53" s="15" t="s">
        <v>57</v>
      </c>
      <c r="E53" s="43">
        <v>588</v>
      </c>
      <c r="F53" s="44">
        <v>706</v>
      </c>
      <c r="G53" s="45">
        <v>730</v>
      </c>
      <c r="H53" s="46">
        <v>790</v>
      </c>
      <c r="I53" s="47">
        <v>732</v>
      </c>
      <c r="J53" s="48">
        <v>791</v>
      </c>
      <c r="K53" s="49">
        <v>736</v>
      </c>
      <c r="L53" s="50">
        <f t="shared" si="2"/>
        <v>3673</v>
      </c>
      <c r="N53" s="10">
        <f t="shared" si="1"/>
        <v>0</v>
      </c>
      <c r="O53" s="13">
        <v>8746</v>
      </c>
      <c r="P53" s="16"/>
    </row>
    <row r="54" spans="1:16" s="13" customFormat="1" ht="12.9" customHeight="1">
      <c r="B54" s="14"/>
      <c r="C54" s="14"/>
      <c r="D54" s="15" t="s">
        <v>58</v>
      </c>
      <c r="E54" s="43">
        <v>17</v>
      </c>
      <c r="F54" s="44">
        <v>25</v>
      </c>
      <c r="G54" s="45">
        <v>26</v>
      </c>
      <c r="H54" s="46">
        <v>30</v>
      </c>
      <c r="I54" s="47">
        <v>33</v>
      </c>
      <c r="J54" s="48">
        <v>20</v>
      </c>
      <c r="K54" s="49">
        <v>29</v>
      </c>
      <c r="L54" s="50">
        <f t="shared" si="2"/>
        <v>477</v>
      </c>
      <c r="N54" s="10">
        <f t="shared" si="1"/>
        <v>0</v>
      </c>
      <c r="O54" s="13">
        <v>657</v>
      </c>
      <c r="P54" s="16"/>
    </row>
    <row r="55" spans="1:16" s="13" customFormat="1" ht="12.9" customHeight="1">
      <c r="B55" s="14"/>
      <c r="C55" s="14"/>
      <c r="D55" s="15" t="s">
        <v>64</v>
      </c>
      <c r="E55" s="43">
        <v>158</v>
      </c>
      <c r="F55" s="44">
        <v>115</v>
      </c>
      <c r="G55" s="45">
        <v>118</v>
      </c>
      <c r="H55" s="46">
        <v>128</v>
      </c>
      <c r="I55" s="47">
        <v>130</v>
      </c>
      <c r="J55" s="48">
        <v>101</v>
      </c>
      <c r="K55" s="49">
        <v>128</v>
      </c>
      <c r="L55" s="50">
        <f t="shared" si="2"/>
        <v>1894</v>
      </c>
      <c r="N55" s="10">
        <f t="shared" si="1"/>
        <v>0</v>
      </c>
      <c r="O55" s="13">
        <v>2772</v>
      </c>
      <c r="P55" s="16"/>
    </row>
    <row r="56" spans="1:16" s="13" customFormat="1" ht="12.9" customHeight="1" thickBot="1">
      <c r="B56" s="19"/>
      <c r="C56" s="19"/>
      <c r="D56" s="20" t="s">
        <v>32</v>
      </c>
      <c r="E56" s="51">
        <v>5897</v>
      </c>
      <c r="F56" s="52">
        <v>5290</v>
      </c>
      <c r="G56" s="53">
        <v>5376</v>
      </c>
      <c r="H56" s="54">
        <v>5492</v>
      </c>
      <c r="I56" s="55">
        <v>5369</v>
      </c>
      <c r="J56" s="56">
        <v>5427</v>
      </c>
      <c r="K56" s="57">
        <v>5879</v>
      </c>
      <c r="L56" s="58">
        <f t="shared" si="2"/>
        <v>32865</v>
      </c>
      <c r="N56" s="10">
        <f t="shared" si="1"/>
        <v>0</v>
      </c>
      <c r="O56" s="13">
        <v>71595</v>
      </c>
      <c r="P56" s="16"/>
    </row>
    <row r="57" spans="1:16">
      <c r="A57" s="13"/>
      <c r="B57" s="21"/>
      <c r="C57" s="21"/>
      <c r="D57" s="22" t="s">
        <v>59</v>
      </c>
      <c r="I57" s="1"/>
    </row>
    <row r="58" spans="1:16">
      <c r="A58" s="13"/>
      <c r="B58" s="21"/>
      <c r="C58" s="21"/>
      <c r="D58" s="22" t="s">
        <v>60</v>
      </c>
      <c r="E58" s="23">
        <f>SUM(E8,E25,E29)-E7</f>
        <v>0</v>
      </c>
      <c r="F58" s="23">
        <f t="shared" ref="F58:L58" si="3">SUM(F8,F25,F29)-F7</f>
        <v>0</v>
      </c>
      <c r="G58" s="23">
        <f t="shared" si="3"/>
        <v>0</v>
      </c>
      <c r="H58" s="23">
        <f t="shared" si="3"/>
        <v>0</v>
      </c>
      <c r="I58" s="23">
        <f t="shared" si="3"/>
        <v>0</v>
      </c>
      <c r="J58" s="23">
        <f t="shared" si="3"/>
        <v>0</v>
      </c>
      <c r="K58" s="23">
        <f t="shared" si="3"/>
        <v>0</v>
      </c>
      <c r="L58" s="23">
        <f t="shared" si="3"/>
        <v>0</v>
      </c>
    </row>
    <row r="59" spans="1:16">
      <c r="A59" s="3"/>
      <c r="B59" s="3"/>
      <c r="C59" s="3"/>
      <c r="D59" s="22" t="s">
        <v>61</v>
      </c>
      <c r="E59" s="23">
        <f>SUM(E9:E24)-E8</f>
        <v>0</v>
      </c>
      <c r="F59" s="23">
        <f t="shared" ref="F59:L59" si="4">SUM(F9:F24)-F8</f>
        <v>0</v>
      </c>
      <c r="G59" s="23">
        <f t="shared" si="4"/>
        <v>0</v>
      </c>
      <c r="H59" s="23">
        <f t="shared" si="4"/>
        <v>0</v>
      </c>
      <c r="I59" s="23">
        <f t="shared" si="4"/>
        <v>0</v>
      </c>
      <c r="J59" s="23">
        <f t="shared" si="4"/>
        <v>0</v>
      </c>
      <c r="K59" s="23">
        <f t="shared" si="4"/>
        <v>0</v>
      </c>
      <c r="L59" s="23">
        <f t="shared" si="4"/>
        <v>0</v>
      </c>
    </row>
    <row r="60" spans="1:16">
      <c r="A60" s="3"/>
      <c r="B60" s="3"/>
      <c r="C60" s="3"/>
      <c r="D60" s="22" t="s">
        <v>62</v>
      </c>
      <c r="E60" s="23">
        <f>SUM(E26:E28)-E25</f>
        <v>0</v>
      </c>
      <c r="F60" s="23">
        <f t="shared" ref="F60:L60" si="5">SUM(F26:F28)-F25</f>
        <v>0</v>
      </c>
      <c r="G60" s="23">
        <f t="shared" si="5"/>
        <v>0</v>
      </c>
      <c r="H60" s="23">
        <f t="shared" si="5"/>
        <v>0</v>
      </c>
      <c r="I60" s="23">
        <f t="shared" si="5"/>
        <v>0</v>
      </c>
      <c r="J60" s="23">
        <f t="shared" si="5"/>
        <v>0</v>
      </c>
      <c r="K60" s="23">
        <f t="shared" si="5"/>
        <v>0</v>
      </c>
      <c r="L60" s="23">
        <f t="shared" si="5"/>
        <v>0</v>
      </c>
    </row>
    <row r="61" spans="1:16">
      <c r="A61" s="3"/>
      <c r="B61" s="3"/>
      <c r="C61" s="3"/>
      <c r="D61" s="24" t="s">
        <v>63</v>
      </c>
      <c r="E61" s="23">
        <f>SUM(E30:E56)-E29</f>
        <v>0</v>
      </c>
      <c r="F61" s="23">
        <f t="shared" ref="F61:L61" si="6">SUM(F30:F56)-F29</f>
        <v>0</v>
      </c>
      <c r="G61" s="23">
        <f t="shared" si="6"/>
        <v>0</v>
      </c>
      <c r="H61" s="23">
        <f t="shared" si="6"/>
        <v>0</v>
      </c>
      <c r="I61" s="23">
        <f t="shared" si="6"/>
        <v>0</v>
      </c>
      <c r="J61" s="23">
        <f t="shared" si="6"/>
        <v>0</v>
      </c>
      <c r="K61" s="23">
        <f t="shared" si="6"/>
        <v>0</v>
      </c>
      <c r="L61" s="23">
        <f t="shared" si="6"/>
        <v>0</v>
      </c>
    </row>
    <row r="62" spans="1:16">
      <c r="A62" s="3"/>
      <c r="B62" s="3"/>
      <c r="C62" s="3"/>
      <c r="D62" s="3"/>
    </row>
    <row r="63" spans="1:16">
      <c r="D63" s="24"/>
    </row>
    <row r="64" spans="1:16">
      <c r="D64" s="24"/>
      <c r="E64" s="25"/>
      <c r="F64" s="25"/>
      <c r="G64" s="25"/>
      <c r="H64" s="25"/>
      <c r="I64" s="25"/>
      <c r="J64" s="25"/>
      <c r="K64" s="25"/>
      <c r="L64" s="25"/>
    </row>
    <row r="65" spans="4:12">
      <c r="D65" s="24"/>
      <c r="E65" s="25"/>
      <c r="F65" s="25"/>
      <c r="G65" s="25"/>
      <c r="H65" s="25"/>
      <c r="I65" s="25"/>
      <c r="J65" s="25"/>
      <c r="K65" s="25"/>
      <c r="L65" s="25"/>
    </row>
    <row r="66" spans="4:12">
      <c r="D66" s="24"/>
      <c r="E66" s="25"/>
      <c r="F66" s="25"/>
      <c r="G66" s="25"/>
      <c r="H66" s="25"/>
      <c r="I66" s="25"/>
      <c r="J66" s="25"/>
      <c r="K66" s="25"/>
      <c r="L66" s="25"/>
    </row>
    <row r="67" spans="4:12">
      <c r="D67" s="24"/>
      <c r="E67" s="25"/>
      <c r="F67" s="25"/>
      <c r="G67" s="25"/>
      <c r="H67" s="25"/>
      <c r="I67" s="25"/>
      <c r="J67" s="25"/>
      <c r="K67" s="25"/>
      <c r="L67" s="25"/>
    </row>
    <row r="68" spans="4:12">
      <c r="D68" s="24"/>
    </row>
    <row r="69" spans="4:12">
      <c r="D69" s="24"/>
    </row>
    <row r="70" spans="4:12">
      <c r="D70" s="24"/>
    </row>
  </sheetData>
  <mergeCells count="14">
    <mergeCell ref="L4:L6"/>
    <mergeCell ref="B4:D6"/>
    <mergeCell ref="B7:D7"/>
    <mergeCell ref="C8:D8"/>
    <mergeCell ref="E4:E6"/>
    <mergeCell ref="F4:F6"/>
    <mergeCell ref="G4:G6"/>
    <mergeCell ref="H4:H6"/>
    <mergeCell ref="C29:D29"/>
    <mergeCell ref="D2:K2"/>
    <mergeCell ref="I4:I6"/>
    <mergeCell ref="J4:J6"/>
    <mergeCell ref="K4:K6"/>
    <mergeCell ref="C25:D25"/>
  </mergeCells>
  <phoneticPr fontId="2"/>
  <printOptions horizontalCentered="1" gridLinesSet="0"/>
  <pageMargins left="0.51181102362204722" right="0.51181102362204722" top="0.59055118110236227" bottom="0.39370078740157483" header="0.31496062992125984" footer="0.31496062992125984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01</vt:lpstr>
      <vt:lpstr>'01'!Print_Area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2024-11-05T05:43:37Z</dcterms:created>
  <dcterms:modified xsi:type="dcterms:W3CDTF">2024-11-05T05:43:43Z</dcterms:modified>
</cp:coreProperties>
</file>