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X:\010_警察庁\340_捜査支援分析管理官\02・検討中フォルダ\05・統計係\統計\07統計書\R04_犯罪統計書\R04_犯罪統計書\R04_他課依頼回答\生企\捜分官修正\"/>
    </mc:Choice>
  </mc:AlternateContent>
  <xr:revisionPtr revIDLastSave="0" documentId="13_ncr:1_{4CCA480F-E6CB-42A1-BCE5-F7054E6CEF1C}" xr6:coauthVersionLast="36" xr6:coauthVersionMax="36" xr10:uidLastSave="{00000000-0000-0000-0000-000000000000}"/>
  <bookViews>
    <workbookView xWindow="34692" yWindow="96" windowWidth="15336" windowHeight="4596" xr2:uid="{00000000-000D-0000-FFFF-FFFF00000000}"/>
  </bookViews>
  <sheets>
    <sheet name="142" sheetId="1" r:id="rId1"/>
  </sheets>
  <definedNames>
    <definedName name="_xlnm.Print_Area" localSheetId="0">'142'!$B$2:$M$18,'142'!$O$2:$Z$18</definedName>
  </definedNames>
  <calcPr calcId="191029"/>
</workbook>
</file>

<file path=xl/calcChain.xml><?xml version="1.0" encoding="utf-8"?>
<calcChain xmlns="http://schemas.openxmlformats.org/spreadsheetml/2006/main">
  <c r="X9" i="1" l="1"/>
  <c r="X7" i="1" s="1"/>
  <c r="W9" i="1"/>
  <c r="W7" i="1" s="1"/>
  <c r="V9" i="1"/>
  <c r="V7" i="1" s="1"/>
  <c r="U9" i="1"/>
  <c r="U7" i="1" s="1"/>
  <c r="T9" i="1"/>
  <c r="T7" i="1" s="1"/>
  <c r="S9" i="1"/>
  <c r="S7" i="1" s="1"/>
  <c r="R9" i="1"/>
  <c r="R7" i="1" s="1"/>
  <c r="Q9" i="1"/>
  <c r="Q7" i="1" s="1"/>
  <c r="P9" i="1"/>
  <c r="P7" i="1" s="1"/>
  <c r="O9" i="1"/>
  <c r="O7" i="1" s="1"/>
  <c r="M9" i="1"/>
  <c r="M7" i="1" s="1"/>
  <c r="L9" i="1"/>
  <c r="L7" i="1" s="1"/>
  <c r="K9" i="1"/>
  <c r="K7" i="1" s="1"/>
  <c r="J9" i="1"/>
  <c r="J7" i="1" s="1"/>
  <c r="I9" i="1"/>
  <c r="I7" i="1" s="1"/>
  <c r="H9" i="1"/>
  <c r="H7" i="1" s="1"/>
  <c r="G9" i="1"/>
  <c r="G7" i="1" s="1"/>
  <c r="F9" i="1"/>
  <c r="F7" i="1" s="1"/>
  <c r="E7" i="1" l="1"/>
  <c r="D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17" i="1"/>
  <c r="D17" i="1"/>
  <c r="D9" i="1" l="1"/>
  <c r="E9" i="1"/>
</calcChain>
</file>

<file path=xl/sharedStrings.xml><?xml version="1.0" encoding="utf-8"?>
<sst xmlns="http://schemas.openxmlformats.org/spreadsheetml/2006/main" count="69" uniqueCount="33">
  <si>
    <t>うち）</t>
  </si>
  <si>
    <t>家庭問題</t>
  </si>
  <si>
    <t>健康問題</t>
  </si>
  <si>
    <t>経済・生活問題</t>
  </si>
  <si>
    <t>勤務問題</t>
  </si>
  <si>
    <t>学校問題</t>
  </si>
  <si>
    <t>その他</t>
  </si>
  <si>
    <t>不詳</t>
  </si>
  <si>
    <t>原因・動機</t>
  </si>
  <si>
    <t>年齢別</t>
  </si>
  <si>
    <t>20歳～29歳</t>
  </si>
  <si>
    <t>30歳～39歳</t>
  </si>
  <si>
    <t>40歳～49歳</t>
  </si>
  <si>
    <t>50歳～59歳</t>
  </si>
  <si>
    <t>計</t>
  </si>
  <si>
    <t>女</t>
  </si>
  <si>
    <t>０歳～19歳</t>
    <phoneticPr fontId="1"/>
  </si>
  <si>
    <t>年齢別</t>
    <phoneticPr fontId="1"/>
  </si>
  <si>
    <t>年齢別　自殺者数</t>
    <phoneticPr fontId="1"/>
  </si>
  <si>
    <t>総数</t>
    <phoneticPr fontId="1"/>
  </si>
  <si>
    <t>総　           数</t>
    <phoneticPr fontId="1"/>
  </si>
  <si>
    <t>原因・動機特定者数</t>
    <rPh sb="0" eb="2">
      <t>ゲンイン</t>
    </rPh>
    <rPh sb="3" eb="5">
      <t>ドウキ</t>
    </rPh>
    <rPh sb="5" eb="7">
      <t>トクテイ</t>
    </rPh>
    <rPh sb="7" eb="8">
      <t>シャ</t>
    </rPh>
    <rPh sb="8" eb="9">
      <t>スウ</t>
    </rPh>
    <phoneticPr fontId="1"/>
  </si>
  <si>
    <t>原因・動機不特定者数</t>
    <rPh sb="0" eb="2">
      <t>ゲンイン</t>
    </rPh>
    <rPh sb="3" eb="5">
      <t>ドウキ</t>
    </rPh>
    <rPh sb="5" eb="6">
      <t>フ</t>
    </rPh>
    <rPh sb="6" eb="8">
      <t>トクテイ</t>
    </rPh>
    <rPh sb="8" eb="9">
      <t>シャ</t>
    </rPh>
    <rPh sb="9" eb="10">
      <t>スウ</t>
    </rPh>
    <phoneticPr fontId="1"/>
  </si>
  <si>
    <t>80歳～</t>
    <phoneticPr fontId="1"/>
  </si>
  <si>
    <t>原因・動機不特定者数</t>
    <rPh sb="0" eb="2">
      <t>ゲンイン</t>
    </rPh>
    <rPh sb="3" eb="5">
      <t>ドウキ</t>
    </rPh>
    <rPh sb="5" eb="6">
      <t>フ</t>
    </rPh>
    <rPh sb="6" eb="8">
      <t>トクテイ</t>
    </rPh>
    <rPh sb="8" eb="9">
      <t>シャ</t>
    </rPh>
    <rPh sb="9" eb="10">
      <t>カズ</t>
    </rPh>
    <phoneticPr fontId="1"/>
  </si>
  <si>
    <t>原因・動機特定者数</t>
    <rPh sb="0" eb="2">
      <t>ゲンイン</t>
    </rPh>
    <rPh sb="3" eb="5">
      <t>ドウキ</t>
    </rPh>
    <rPh sb="5" eb="7">
      <t>トクテイ</t>
    </rPh>
    <rPh sb="7" eb="8">
      <t>シャ</t>
    </rPh>
    <rPh sb="8" eb="9">
      <t>カズ</t>
    </rPh>
    <phoneticPr fontId="1"/>
  </si>
  <si>
    <t>142　原因・動機別</t>
    <phoneticPr fontId="1"/>
  </si>
  <si>
    <t>その他570</t>
    <rPh sb="2" eb="3">
      <t>タ</t>
    </rPh>
    <phoneticPr fontId="1"/>
  </si>
  <si>
    <t>その他571</t>
    <rPh sb="2" eb="3">
      <t>タ</t>
    </rPh>
    <phoneticPr fontId="1"/>
  </si>
  <si>
    <t>注　令和３年までは、遺書等の自殺を裏付ける資料により明らかに推定できる原因・動機について、自殺者一人につき３つまで計上可能としていたが、令和４年１月からは、家族の証言等から自殺の原因・動機と考えられるものについて、自殺者一人につき４つまで計上可能とした。このため、昨年以前の資料とは単純に比較することはできない。また、原因・動機特定者の原因・動機別の和と原因・動機特定者数（19,164人）とは一致しない。</t>
    <rPh sb="0" eb="1">
      <t>チュウ</t>
    </rPh>
    <rPh sb="2" eb="4">
      <t>レイワ</t>
    </rPh>
    <rPh sb="5" eb="6">
      <t>ネン</t>
    </rPh>
    <rPh sb="10" eb="12">
      <t>イショ</t>
    </rPh>
    <rPh sb="12" eb="13">
      <t>トウ</t>
    </rPh>
    <rPh sb="14" eb="16">
      <t>ジサツ</t>
    </rPh>
    <rPh sb="17" eb="19">
      <t>ウラヅ</t>
    </rPh>
    <rPh sb="21" eb="23">
      <t>シリョウ</t>
    </rPh>
    <rPh sb="26" eb="27">
      <t>アキ</t>
    </rPh>
    <rPh sb="30" eb="32">
      <t>スイテイ</t>
    </rPh>
    <rPh sb="35" eb="37">
      <t>ゲンイン</t>
    </rPh>
    <rPh sb="38" eb="40">
      <t>ドウキ</t>
    </rPh>
    <rPh sb="45" eb="48">
      <t>ジサツシャ</t>
    </rPh>
    <rPh sb="48" eb="50">
      <t>ヒトリ</t>
    </rPh>
    <rPh sb="57" eb="59">
      <t>ケイジョウ</t>
    </rPh>
    <rPh sb="59" eb="61">
      <t>カノウ</t>
    </rPh>
    <rPh sb="68" eb="70">
      <t>レイワ</t>
    </rPh>
    <rPh sb="71" eb="72">
      <t>ネン</t>
    </rPh>
    <rPh sb="73" eb="74">
      <t>ガツ</t>
    </rPh>
    <rPh sb="78" eb="80">
      <t>カゾク</t>
    </rPh>
    <rPh sb="81" eb="83">
      <t>ショウゲン</t>
    </rPh>
    <rPh sb="83" eb="84">
      <t>トウ</t>
    </rPh>
    <rPh sb="86" eb="88">
      <t>ジサツ</t>
    </rPh>
    <rPh sb="89" eb="91">
      <t>ゲンイン</t>
    </rPh>
    <rPh sb="92" eb="94">
      <t>ドウキ</t>
    </rPh>
    <rPh sb="95" eb="96">
      <t>カンガ</t>
    </rPh>
    <rPh sb="107" eb="110">
      <t>ジサツシャ</t>
    </rPh>
    <rPh sb="110" eb="112">
      <t>ヒトリ</t>
    </rPh>
    <rPh sb="119" eb="121">
      <t>ケイジョウ</t>
    </rPh>
    <rPh sb="121" eb="123">
      <t>カノウ</t>
    </rPh>
    <rPh sb="132" eb="134">
      <t>サクネン</t>
    </rPh>
    <rPh sb="134" eb="136">
      <t>イゼン</t>
    </rPh>
    <rPh sb="137" eb="139">
      <t>シリョウ</t>
    </rPh>
    <rPh sb="141" eb="143">
      <t>タンジュン</t>
    </rPh>
    <rPh sb="144" eb="146">
      <t>ヒカク</t>
    </rPh>
    <rPh sb="159" eb="161">
      <t>ゲンイン</t>
    </rPh>
    <rPh sb="162" eb="164">
      <t>ドウキ</t>
    </rPh>
    <rPh sb="164" eb="167">
      <t>トクテイシャ</t>
    </rPh>
    <rPh sb="168" eb="170">
      <t>ゲンイン</t>
    </rPh>
    <rPh sb="171" eb="173">
      <t>ドウキ</t>
    </rPh>
    <rPh sb="173" eb="174">
      <t>ベツ</t>
    </rPh>
    <rPh sb="175" eb="176">
      <t>ワ</t>
    </rPh>
    <rPh sb="177" eb="179">
      <t>ゲンイン</t>
    </rPh>
    <rPh sb="180" eb="182">
      <t>ドウキ</t>
    </rPh>
    <rPh sb="182" eb="185">
      <t>トクテイシャ</t>
    </rPh>
    <rPh sb="185" eb="186">
      <t>スウ</t>
    </rPh>
    <rPh sb="193" eb="194">
      <t>ニン</t>
    </rPh>
    <rPh sb="197" eb="199">
      <t>イッチ</t>
    </rPh>
    <phoneticPr fontId="1"/>
  </si>
  <si>
    <t>交際問題</t>
    <rPh sb="0" eb="2">
      <t>コウサイ</t>
    </rPh>
    <rPh sb="2" eb="4">
      <t>モンダイ</t>
    </rPh>
    <phoneticPr fontId="1"/>
  </si>
  <si>
    <r>
      <t>60歳～</t>
    </r>
    <r>
      <rPr>
        <sz val="10"/>
        <rFont val="ＭＳ 明朝"/>
        <family val="1"/>
        <charset val="128"/>
      </rPr>
      <t>69歳</t>
    </r>
    <phoneticPr fontId="1"/>
  </si>
  <si>
    <r>
      <t>70歳～7</t>
    </r>
    <r>
      <rPr>
        <sz val="10"/>
        <rFont val="ＭＳ 明朝"/>
        <family val="1"/>
        <charset val="128"/>
      </rPr>
      <t>9歳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</si>
</sst>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4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Border="0" applyAlignment="0" applyProtection="0"/>
  </cellStyleXfs>
  <cellXfs count="75">
    <xf numFmtId="0" fontId="0" fillId="0" borderId="0" xfId="0"/>
    <xf numFmtId="0" fontId="2" fillId="0" borderId="0" xfId="0" applyFont="1" applyFill="1" applyAlignment="1" applyProtection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38" fontId="3" fillId="0" borderId="1" xfId="0" applyNumberFormat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10" xfId="0" applyNumberFormat="1" applyFont="1" applyFill="1" applyBorder="1" applyAlignment="1" applyProtection="1">
      <alignment vertical="center"/>
    </xf>
    <xf numFmtId="38" fontId="0" fillId="0" borderId="0" xfId="0" applyNumberFormat="1" applyFont="1" applyFill="1" applyBorder="1" applyAlignment="1" applyProtection="1">
      <alignment vertical="center"/>
    </xf>
    <xf numFmtId="38" fontId="0" fillId="0" borderId="1" xfId="0" applyNumberFormat="1" applyFont="1" applyFill="1" applyBorder="1" applyAlignment="1" applyProtection="1">
      <alignment vertical="center"/>
      <protection locked="0"/>
    </xf>
    <xf numFmtId="38" fontId="0" fillId="0" borderId="0" xfId="0" applyNumberFormat="1" applyFont="1" applyFill="1" applyBorder="1" applyAlignment="1" applyProtection="1">
      <alignment vertical="center"/>
      <protection locked="0"/>
    </xf>
    <xf numFmtId="38" fontId="0" fillId="0" borderId="10" xfId="0" applyNumberFormat="1" applyFont="1" applyFill="1" applyBorder="1" applyAlignment="1" applyProtection="1">
      <alignment vertical="center"/>
      <protection locked="0"/>
    </xf>
    <xf numFmtId="38" fontId="0" fillId="0" borderId="11" xfId="0" applyNumberFormat="1" applyFont="1" applyFill="1" applyBorder="1" applyAlignment="1" applyProtection="1">
      <alignment vertical="center"/>
      <protection locked="0"/>
    </xf>
    <xf numFmtId="38" fontId="3" fillId="0" borderId="7" xfId="0" applyNumberFormat="1" applyFont="1" applyFill="1" applyBorder="1" applyAlignment="1" applyProtection="1">
      <alignment vertical="center"/>
    </xf>
    <xf numFmtId="38" fontId="3" fillId="0" borderId="8" xfId="0" applyNumberFormat="1" applyFont="1" applyFill="1" applyBorder="1" applyAlignment="1" applyProtection="1">
      <alignment vertical="center"/>
    </xf>
    <xf numFmtId="38" fontId="0" fillId="0" borderId="8" xfId="0" applyNumberFormat="1" applyFont="1" applyFill="1" applyBorder="1" applyAlignment="1" applyProtection="1">
      <alignment vertical="center"/>
      <protection locked="0"/>
    </xf>
    <xf numFmtId="38" fontId="0" fillId="0" borderId="7" xfId="0" applyNumberFormat="1" applyFont="1" applyFill="1" applyBorder="1" applyAlignment="1" applyProtection="1">
      <alignment vertical="center"/>
      <protection locked="0"/>
    </xf>
    <xf numFmtId="38" fontId="0" fillId="0" borderId="12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/>
    <xf numFmtId="0" fontId="0" fillId="0" borderId="0" xfId="0" applyFont="1" applyFill="1" applyBorder="1"/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 applyProtection="1">
      <alignment horizontal="right" vertical="center"/>
    </xf>
    <xf numFmtId="0" fontId="0" fillId="0" borderId="4" xfId="0" applyFont="1" applyFill="1" applyBorder="1" applyAlignment="1" applyProtection="1">
      <alignment horizontal="left"/>
    </xf>
    <xf numFmtId="0" fontId="0" fillId="0" borderId="2" xfId="0" applyFont="1" applyFill="1" applyBorder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/>
    <xf numFmtId="0" fontId="0" fillId="0" borderId="5" xfId="0" applyFont="1" applyFill="1" applyBorder="1" applyAlignment="1" applyProtection="1">
      <alignment horizontal="center" vertical="center"/>
    </xf>
    <xf numFmtId="176" fontId="0" fillId="0" borderId="0" xfId="0" applyNumberFormat="1" applyFont="1" applyFill="1"/>
    <xf numFmtId="0" fontId="0" fillId="0" borderId="5" xfId="0" applyFont="1" applyFill="1" applyBorder="1" applyAlignment="1" applyProtection="1">
      <alignment horizontal="left"/>
    </xf>
    <xf numFmtId="0" fontId="0" fillId="0" borderId="6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1" xfId="0" applyFont="1" applyFill="1" applyBorder="1" applyAlignment="1" applyProtection="1">
      <alignment horizontal="distributed" vertical="center"/>
    </xf>
    <xf numFmtId="176" fontId="0" fillId="0" borderId="0" xfId="0" applyNumberFormat="1" applyFont="1" applyFill="1" applyBorder="1" applyAlignment="1" applyProtection="1">
      <alignment vertical="center"/>
      <protection locked="0"/>
    </xf>
    <xf numFmtId="176" fontId="0" fillId="0" borderId="2" xfId="0" applyNumberFormat="1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horizontal="distributed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/>
    </xf>
    <xf numFmtId="38" fontId="0" fillId="0" borderId="0" xfId="0" applyNumberFormat="1" applyFont="1" applyFill="1" applyBorder="1" applyProtection="1"/>
    <xf numFmtId="38" fontId="0" fillId="0" borderId="0" xfId="0" applyNumberFormat="1" applyFont="1" applyFill="1" applyBorder="1" applyProtection="1">
      <protection locked="0"/>
    </xf>
    <xf numFmtId="0" fontId="2" fillId="0" borderId="0" xfId="0" applyFont="1" applyFill="1" applyAlignment="1" applyProtection="1">
      <alignment horizontal="distributed"/>
    </xf>
    <xf numFmtId="0" fontId="2" fillId="0" borderId="0" xfId="0" applyFont="1" applyFill="1" applyAlignment="1">
      <alignment horizontal="distributed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15" xfId="0" quotePrefix="1" applyFont="1" applyFill="1" applyBorder="1" applyAlignment="1" applyProtection="1">
      <alignment horizontal="center" vertical="center"/>
    </xf>
    <xf numFmtId="0" fontId="0" fillId="0" borderId="16" xfId="0" quotePrefix="1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vertical="top" wrapText="1"/>
    </xf>
    <xf numFmtId="0" fontId="0" fillId="0" borderId="1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>
      <alignment horizontal="left"/>
    </xf>
    <xf numFmtId="0" fontId="0" fillId="0" borderId="21" xfId="0" applyFont="1" applyFill="1" applyBorder="1" applyAlignment="1">
      <alignment horizontal="left"/>
    </xf>
    <xf numFmtId="38" fontId="3" fillId="0" borderId="9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0</xdr:colOff>
      <xdr:row>5</xdr:row>
      <xdr:rowOff>220980</xdr:rowOff>
    </xdr:to>
    <xdr:sp macro="" textlink="">
      <xdr:nvSpPr>
        <xdr:cNvPr id="1191" name="Line 1">
          <a:extLst>
            <a:ext uri="{FF2B5EF4-FFF2-40B4-BE49-F238E27FC236}">
              <a16:creationId xmlns:a16="http://schemas.microsoft.com/office/drawing/2014/main" id="{3E5D1019-7E2E-40F5-97B6-2FB436D2593B}"/>
            </a:ext>
          </a:extLst>
        </xdr:cNvPr>
        <xdr:cNvSpPr>
          <a:spLocks noChangeShapeType="1"/>
        </xdr:cNvSpPr>
      </xdr:nvSpPr>
      <xdr:spPr bwMode="auto">
        <a:xfrm flipH="1" flipV="1">
          <a:off x="182880" y="495300"/>
          <a:ext cx="2019300" cy="6781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7620</xdr:colOff>
      <xdr:row>3</xdr:row>
      <xdr:rowOff>0</xdr:rowOff>
    </xdr:from>
    <xdr:to>
      <xdr:col>26</xdr:col>
      <xdr:colOff>7620</xdr:colOff>
      <xdr:row>6</xdr:row>
      <xdr:rowOff>0</xdr:rowOff>
    </xdr:to>
    <xdr:sp macro="" textlink="">
      <xdr:nvSpPr>
        <xdr:cNvPr id="1192" name="Line 2">
          <a:extLst>
            <a:ext uri="{FF2B5EF4-FFF2-40B4-BE49-F238E27FC236}">
              <a16:creationId xmlns:a16="http://schemas.microsoft.com/office/drawing/2014/main" id="{23FE3BFA-954C-4AFE-B1F8-F44F3CEDA693}"/>
            </a:ext>
          </a:extLst>
        </xdr:cNvPr>
        <xdr:cNvSpPr>
          <a:spLocks noChangeShapeType="1"/>
        </xdr:cNvSpPr>
      </xdr:nvSpPr>
      <xdr:spPr bwMode="auto">
        <a:xfrm flipV="1">
          <a:off x="12999720" y="495300"/>
          <a:ext cx="2019300" cy="685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A68"/>
  <sheetViews>
    <sheetView tabSelected="1" view="pageBreakPreview" zoomScaleNormal="100" zoomScaleSheetLayoutView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X15" sqref="X15"/>
    </sheetView>
  </sheetViews>
  <sheetFormatPr defaultColWidth="9.109375" defaultRowHeight="12" x14ac:dyDescent="0.15"/>
  <cols>
    <col min="1" max="1" width="2.6640625" style="22" customWidth="1"/>
    <col min="2" max="2" width="8" style="22" customWidth="1"/>
    <col min="3" max="3" width="21.44140625" style="22" customWidth="1"/>
    <col min="4" max="5" width="8.33203125" style="22" customWidth="1"/>
    <col min="6" max="13" width="7.33203125" style="22" customWidth="1"/>
    <col min="14" max="14" width="8.6640625" style="22" customWidth="1"/>
    <col min="15" max="24" width="7.33203125" style="22" customWidth="1"/>
    <col min="25" max="25" width="21.44140625" style="22" customWidth="1"/>
    <col min="26" max="26" width="8" style="22" customWidth="1"/>
    <col min="27" max="27" width="4.6640625" style="22" customWidth="1"/>
    <col min="28" max="16384" width="9.109375" style="22"/>
  </cols>
  <sheetData>
    <row r="1" spans="2:27" x14ac:dyDescent="0.15">
      <c r="B1" s="22" t="s">
        <v>27</v>
      </c>
      <c r="O1" s="22" t="s">
        <v>28</v>
      </c>
    </row>
    <row r="2" spans="2:27" s="2" customFormat="1" ht="14.4" x14ac:dyDescent="0.2">
      <c r="B2" s="1"/>
      <c r="C2" s="1"/>
      <c r="D2" s="46" t="s">
        <v>26</v>
      </c>
      <c r="E2" s="46"/>
      <c r="F2" s="46"/>
      <c r="G2" s="46"/>
      <c r="H2" s="46"/>
      <c r="I2" s="46"/>
      <c r="J2" s="46"/>
      <c r="K2" s="46"/>
      <c r="L2" s="46"/>
      <c r="M2" s="1"/>
      <c r="O2" s="3"/>
      <c r="P2" s="47" t="s">
        <v>18</v>
      </c>
      <c r="Q2" s="47"/>
      <c r="R2" s="47"/>
      <c r="S2" s="47"/>
      <c r="T2" s="47"/>
      <c r="U2" s="47"/>
      <c r="V2" s="47"/>
      <c r="W2" s="47"/>
      <c r="X2" s="47"/>
      <c r="Y2" s="3"/>
      <c r="Z2" s="3"/>
      <c r="AA2" s="4"/>
    </row>
    <row r="3" spans="2:27" ht="12.75" customHeight="1" thickBot="1" x14ac:dyDescent="0.2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</row>
    <row r="4" spans="2:27" ht="18" customHeight="1" x14ac:dyDescent="0.15">
      <c r="B4" s="24"/>
      <c r="C4" s="25" t="s">
        <v>17</v>
      </c>
      <c r="D4" s="54" t="s">
        <v>19</v>
      </c>
      <c r="E4" s="55"/>
      <c r="F4" s="50" t="s">
        <v>16</v>
      </c>
      <c r="G4" s="51"/>
      <c r="H4" s="52" t="s">
        <v>10</v>
      </c>
      <c r="I4" s="53"/>
      <c r="J4" s="52" t="s">
        <v>11</v>
      </c>
      <c r="K4" s="53"/>
      <c r="L4" s="50" t="s">
        <v>12</v>
      </c>
      <c r="M4" s="64"/>
      <c r="O4" s="64" t="s">
        <v>13</v>
      </c>
      <c r="P4" s="51"/>
      <c r="Q4" s="50" t="s">
        <v>31</v>
      </c>
      <c r="R4" s="51"/>
      <c r="S4" s="50" t="s">
        <v>32</v>
      </c>
      <c r="T4" s="51"/>
      <c r="U4" s="50" t="s">
        <v>23</v>
      </c>
      <c r="V4" s="51"/>
      <c r="W4" s="50" t="s">
        <v>7</v>
      </c>
      <c r="X4" s="51"/>
      <c r="Y4" s="26" t="s">
        <v>9</v>
      </c>
      <c r="Z4" s="27"/>
      <c r="AA4" s="23"/>
    </row>
    <row r="5" spans="2:27" ht="18" customHeight="1" x14ac:dyDescent="0.15">
      <c r="B5" s="28"/>
      <c r="C5" s="29"/>
      <c r="D5" s="56" t="s">
        <v>14</v>
      </c>
      <c r="E5" s="5" t="s">
        <v>0</v>
      </c>
      <c r="F5" s="48" t="s">
        <v>14</v>
      </c>
      <c r="G5" s="30" t="s">
        <v>0</v>
      </c>
      <c r="H5" s="48" t="s">
        <v>14</v>
      </c>
      <c r="I5" s="30" t="s">
        <v>0</v>
      </c>
      <c r="J5" s="48" t="s">
        <v>14</v>
      </c>
      <c r="K5" s="30" t="s">
        <v>0</v>
      </c>
      <c r="L5" s="48" t="s">
        <v>14</v>
      </c>
      <c r="M5" s="30" t="s">
        <v>0</v>
      </c>
      <c r="O5" s="65" t="s">
        <v>14</v>
      </c>
      <c r="P5" s="30" t="s">
        <v>0</v>
      </c>
      <c r="Q5" s="48" t="s">
        <v>14</v>
      </c>
      <c r="R5" s="30" t="s">
        <v>0</v>
      </c>
      <c r="S5" s="48" t="s">
        <v>14</v>
      </c>
      <c r="T5" s="30" t="s">
        <v>0</v>
      </c>
      <c r="U5" s="30" t="s">
        <v>14</v>
      </c>
      <c r="V5" s="30" t="s">
        <v>0</v>
      </c>
      <c r="W5" s="48" t="s">
        <v>14</v>
      </c>
      <c r="X5" s="30" t="s">
        <v>0</v>
      </c>
      <c r="Y5" s="31"/>
      <c r="Z5" s="23"/>
      <c r="AA5" s="23"/>
    </row>
    <row r="6" spans="2:27" ht="18" customHeight="1" x14ac:dyDescent="0.15">
      <c r="B6" s="72" t="s">
        <v>8</v>
      </c>
      <c r="C6" s="73"/>
      <c r="D6" s="57"/>
      <c r="E6" s="6" t="s">
        <v>15</v>
      </c>
      <c r="F6" s="49"/>
      <c r="G6" s="32" t="s">
        <v>15</v>
      </c>
      <c r="H6" s="49"/>
      <c r="I6" s="32" t="s">
        <v>15</v>
      </c>
      <c r="J6" s="49"/>
      <c r="K6" s="32" t="s">
        <v>15</v>
      </c>
      <c r="L6" s="49"/>
      <c r="M6" s="32" t="s">
        <v>15</v>
      </c>
      <c r="N6" s="33"/>
      <c r="O6" s="66"/>
      <c r="P6" s="32" t="s">
        <v>15</v>
      </c>
      <c r="Q6" s="49"/>
      <c r="R6" s="32" t="s">
        <v>15</v>
      </c>
      <c r="S6" s="49"/>
      <c r="T6" s="32" t="s">
        <v>15</v>
      </c>
      <c r="U6" s="32"/>
      <c r="V6" s="32" t="s">
        <v>15</v>
      </c>
      <c r="W6" s="49"/>
      <c r="X6" s="32" t="s">
        <v>15</v>
      </c>
      <c r="Y6" s="34"/>
      <c r="Z6" s="35" t="s">
        <v>8</v>
      </c>
    </row>
    <row r="7" spans="2:27" ht="26.25" customHeight="1" x14ac:dyDescent="0.15">
      <c r="B7" s="63" t="s">
        <v>20</v>
      </c>
      <c r="C7" s="71"/>
      <c r="D7" s="9">
        <f>SUM(F7,H7,J7,L7,O7,Q7,S7,U7,W7)</f>
        <v>31072</v>
      </c>
      <c r="E7" s="9">
        <f>SUM(G7,I7,K7,M7,P7,R7,T7,V7,X7)</f>
        <v>10109</v>
      </c>
      <c r="F7" s="9">
        <f>F9+F17</f>
        <v>1148</v>
      </c>
      <c r="G7" s="9">
        <f t="shared" ref="G7:X7" si="0">G9+G17</f>
        <v>472</v>
      </c>
      <c r="H7" s="9">
        <f t="shared" si="0"/>
        <v>3458</v>
      </c>
      <c r="I7" s="9">
        <f t="shared" si="0"/>
        <v>1158</v>
      </c>
      <c r="J7" s="9">
        <f t="shared" si="0"/>
        <v>3678</v>
      </c>
      <c r="K7" s="9">
        <f t="shared" si="0"/>
        <v>1117</v>
      </c>
      <c r="L7" s="9">
        <f t="shared" si="0"/>
        <v>5419</v>
      </c>
      <c r="M7" s="9">
        <f t="shared" si="0"/>
        <v>1543</v>
      </c>
      <c r="N7" s="9"/>
      <c r="O7" s="74">
        <f t="shared" si="0"/>
        <v>6041</v>
      </c>
      <c r="P7" s="9">
        <f t="shared" si="0"/>
        <v>1806</v>
      </c>
      <c r="Q7" s="9">
        <f t="shared" si="0"/>
        <v>3903</v>
      </c>
      <c r="R7" s="9">
        <f t="shared" si="0"/>
        <v>1235</v>
      </c>
      <c r="S7" s="9">
        <f t="shared" si="0"/>
        <v>4066</v>
      </c>
      <c r="T7" s="9">
        <f t="shared" si="0"/>
        <v>1504</v>
      </c>
      <c r="U7" s="9">
        <f t="shared" si="0"/>
        <v>3311</v>
      </c>
      <c r="V7" s="9">
        <f t="shared" si="0"/>
        <v>1267</v>
      </c>
      <c r="W7" s="9">
        <f t="shared" si="0"/>
        <v>48</v>
      </c>
      <c r="X7" s="9">
        <f t="shared" si="0"/>
        <v>7</v>
      </c>
      <c r="Y7" s="62" t="s">
        <v>20</v>
      </c>
      <c r="Z7" s="63"/>
    </row>
    <row r="8" spans="2:27" ht="18" customHeight="1" x14ac:dyDescent="0.15">
      <c r="B8" s="7"/>
      <c r="C8" s="7"/>
      <c r="D8" s="9"/>
      <c r="E8" s="9"/>
      <c r="F8" s="9"/>
      <c r="G8" s="9"/>
      <c r="H8" s="9"/>
      <c r="I8" s="9"/>
      <c r="J8" s="9"/>
      <c r="K8" s="9"/>
      <c r="L8" s="9"/>
      <c r="M8" s="9"/>
      <c r="N8" s="10"/>
      <c r="O8" s="11"/>
      <c r="P8" s="9"/>
      <c r="Q8" s="9"/>
      <c r="R8" s="9"/>
      <c r="S8" s="9"/>
      <c r="T8" s="9"/>
      <c r="U8" s="9"/>
      <c r="V8" s="9"/>
      <c r="W8" s="9"/>
      <c r="X8" s="9"/>
      <c r="Y8" s="8"/>
    </row>
    <row r="9" spans="2:27" ht="26.25" customHeight="1" x14ac:dyDescent="0.15">
      <c r="B9" s="59" t="s">
        <v>21</v>
      </c>
      <c r="C9" s="70"/>
      <c r="D9" s="9">
        <f>D7-D17</f>
        <v>28355</v>
      </c>
      <c r="E9" s="9">
        <f>E7-E17</f>
        <v>9435</v>
      </c>
      <c r="F9" s="9">
        <f>SUM(F10:F16)</f>
        <v>1006</v>
      </c>
      <c r="G9" s="9">
        <f t="shared" ref="G9:M9" si="1">SUM(G10:G16)</f>
        <v>414</v>
      </c>
      <c r="H9" s="9">
        <f t="shared" si="1"/>
        <v>3089</v>
      </c>
      <c r="I9" s="9">
        <f t="shared" si="1"/>
        <v>1069</v>
      </c>
      <c r="J9" s="9">
        <f t="shared" si="1"/>
        <v>3329</v>
      </c>
      <c r="K9" s="9">
        <f t="shared" si="1"/>
        <v>1038</v>
      </c>
      <c r="L9" s="9">
        <f t="shared" si="1"/>
        <v>5007</v>
      </c>
      <c r="M9" s="9">
        <f t="shared" si="1"/>
        <v>1456</v>
      </c>
      <c r="N9" s="12"/>
      <c r="O9" s="11">
        <f t="shared" ref="O9:X9" si="2">SUM(O10:O16)</f>
        <v>5512</v>
      </c>
      <c r="P9" s="9">
        <f t="shared" si="2"/>
        <v>1685</v>
      </c>
      <c r="Q9" s="9">
        <f t="shared" si="2"/>
        <v>3564</v>
      </c>
      <c r="R9" s="9">
        <f t="shared" si="2"/>
        <v>1158</v>
      </c>
      <c r="S9" s="9">
        <f t="shared" si="2"/>
        <v>3767</v>
      </c>
      <c r="T9" s="9">
        <f t="shared" si="2"/>
        <v>1422</v>
      </c>
      <c r="U9" s="9">
        <f t="shared" si="2"/>
        <v>3078</v>
      </c>
      <c r="V9" s="9">
        <f t="shared" si="2"/>
        <v>1192</v>
      </c>
      <c r="W9" s="9">
        <f t="shared" si="2"/>
        <v>3</v>
      </c>
      <c r="X9" s="9">
        <f t="shared" si="2"/>
        <v>1</v>
      </c>
      <c r="Y9" s="58" t="s">
        <v>25</v>
      </c>
      <c r="Z9" s="59"/>
    </row>
    <row r="10" spans="2:27" s="23" customFormat="1" ht="26.25" customHeight="1" x14ac:dyDescent="0.15">
      <c r="B10" s="36"/>
      <c r="C10" s="37" t="s">
        <v>1</v>
      </c>
      <c r="D10" s="9">
        <f t="shared" ref="D10:D16" si="3">F10+H10+J10+L10+O10+Q10+S10+U10+W10</f>
        <v>4775</v>
      </c>
      <c r="E10" s="9">
        <f t="shared" ref="E10:E16" si="4">G10+I10+K10+M10+P10+R10+T10+V10+X10</f>
        <v>1890</v>
      </c>
      <c r="F10" s="13">
        <v>166</v>
      </c>
      <c r="G10" s="13">
        <v>68</v>
      </c>
      <c r="H10" s="13">
        <v>351</v>
      </c>
      <c r="I10" s="13">
        <v>130</v>
      </c>
      <c r="J10" s="13">
        <v>601</v>
      </c>
      <c r="K10" s="13">
        <v>238</v>
      </c>
      <c r="L10" s="13">
        <v>906</v>
      </c>
      <c r="M10" s="13">
        <v>351</v>
      </c>
      <c r="N10" s="14"/>
      <c r="O10" s="15">
        <v>976</v>
      </c>
      <c r="P10" s="16">
        <v>383</v>
      </c>
      <c r="Q10" s="13">
        <v>586</v>
      </c>
      <c r="R10" s="13">
        <v>222</v>
      </c>
      <c r="S10" s="16">
        <v>604</v>
      </c>
      <c r="T10" s="16">
        <v>270</v>
      </c>
      <c r="U10" s="16">
        <v>585</v>
      </c>
      <c r="V10" s="16">
        <v>228</v>
      </c>
      <c r="W10" s="16">
        <v>0</v>
      </c>
      <c r="X10" s="16">
        <v>0</v>
      </c>
      <c r="Y10" s="38" t="s">
        <v>1</v>
      </c>
      <c r="Z10" s="36"/>
    </row>
    <row r="11" spans="2:27" s="23" customFormat="1" ht="26.25" customHeight="1" x14ac:dyDescent="0.15">
      <c r="B11" s="36"/>
      <c r="C11" s="37" t="s">
        <v>2</v>
      </c>
      <c r="D11" s="9">
        <f t="shared" si="3"/>
        <v>12774</v>
      </c>
      <c r="E11" s="9">
        <f t="shared" si="4"/>
        <v>5473</v>
      </c>
      <c r="F11" s="13">
        <v>222</v>
      </c>
      <c r="G11" s="13">
        <v>133</v>
      </c>
      <c r="H11" s="13">
        <v>947</v>
      </c>
      <c r="I11" s="13">
        <v>472</v>
      </c>
      <c r="J11" s="13">
        <v>1150</v>
      </c>
      <c r="K11" s="13">
        <v>523</v>
      </c>
      <c r="L11" s="13">
        <v>1838</v>
      </c>
      <c r="M11" s="13">
        <v>779</v>
      </c>
      <c r="N11" s="14"/>
      <c r="O11" s="15">
        <v>2196</v>
      </c>
      <c r="P11" s="13">
        <v>947</v>
      </c>
      <c r="Q11" s="16">
        <v>1828</v>
      </c>
      <c r="R11" s="16">
        <v>784</v>
      </c>
      <c r="S11" s="13">
        <v>2491</v>
      </c>
      <c r="T11" s="13">
        <v>1005</v>
      </c>
      <c r="U11" s="13">
        <v>2102</v>
      </c>
      <c r="V11" s="13">
        <v>830</v>
      </c>
      <c r="W11" s="13">
        <v>0</v>
      </c>
      <c r="X11" s="13">
        <v>0</v>
      </c>
      <c r="Y11" s="38" t="s">
        <v>2</v>
      </c>
      <c r="Z11" s="36"/>
    </row>
    <row r="12" spans="2:27" s="23" customFormat="1" ht="26.25" customHeight="1" x14ac:dyDescent="0.15">
      <c r="B12" s="36"/>
      <c r="C12" s="37" t="s">
        <v>3</v>
      </c>
      <c r="D12" s="9">
        <f t="shared" si="3"/>
        <v>4697</v>
      </c>
      <c r="E12" s="9">
        <f t="shared" si="4"/>
        <v>570</v>
      </c>
      <c r="F12" s="13">
        <v>25</v>
      </c>
      <c r="G12" s="13">
        <v>6</v>
      </c>
      <c r="H12" s="13">
        <v>499</v>
      </c>
      <c r="I12" s="13">
        <v>71</v>
      </c>
      <c r="J12" s="13">
        <v>673</v>
      </c>
      <c r="K12" s="13">
        <v>72</v>
      </c>
      <c r="L12" s="13">
        <v>1049</v>
      </c>
      <c r="M12" s="13">
        <v>120</v>
      </c>
      <c r="N12" s="14"/>
      <c r="O12" s="15">
        <v>1232</v>
      </c>
      <c r="P12" s="13">
        <v>141</v>
      </c>
      <c r="Q12" s="13">
        <v>705</v>
      </c>
      <c r="R12" s="13">
        <v>65</v>
      </c>
      <c r="S12" s="13">
        <v>380</v>
      </c>
      <c r="T12" s="13">
        <v>61</v>
      </c>
      <c r="U12" s="13">
        <v>133</v>
      </c>
      <c r="V12" s="13">
        <v>34</v>
      </c>
      <c r="W12" s="13">
        <v>1</v>
      </c>
      <c r="X12" s="13">
        <v>0</v>
      </c>
      <c r="Y12" s="38" t="s">
        <v>3</v>
      </c>
      <c r="Z12" s="36"/>
    </row>
    <row r="13" spans="2:27" s="23" customFormat="1" ht="26.25" customHeight="1" x14ac:dyDescent="0.15">
      <c r="B13" s="36"/>
      <c r="C13" s="37" t="s">
        <v>4</v>
      </c>
      <c r="D13" s="9">
        <f t="shared" si="3"/>
        <v>2968</v>
      </c>
      <c r="E13" s="9">
        <f t="shared" si="4"/>
        <v>430</v>
      </c>
      <c r="F13" s="13">
        <v>45</v>
      </c>
      <c r="G13" s="13">
        <v>8</v>
      </c>
      <c r="H13" s="13">
        <v>517</v>
      </c>
      <c r="I13" s="13">
        <v>119</v>
      </c>
      <c r="J13" s="13">
        <v>539</v>
      </c>
      <c r="K13" s="13">
        <v>79</v>
      </c>
      <c r="L13" s="13">
        <v>815</v>
      </c>
      <c r="M13" s="13">
        <v>106</v>
      </c>
      <c r="N13" s="14"/>
      <c r="O13" s="15">
        <v>744</v>
      </c>
      <c r="P13" s="13">
        <v>93</v>
      </c>
      <c r="Q13" s="13">
        <v>226</v>
      </c>
      <c r="R13" s="13">
        <v>18</v>
      </c>
      <c r="S13" s="13">
        <v>67</v>
      </c>
      <c r="T13" s="13">
        <v>7</v>
      </c>
      <c r="U13" s="13">
        <v>15</v>
      </c>
      <c r="V13" s="13">
        <v>0</v>
      </c>
      <c r="W13" s="13">
        <v>0</v>
      </c>
      <c r="X13" s="13">
        <v>0</v>
      </c>
      <c r="Y13" s="38" t="s">
        <v>4</v>
      </c>
      <c r="Z13" s="36"/>
    </row>
    <row r="14" spans="2:27" s="23" customFormat="1" ht="26.25" customHeight="1" x14ac:dyDescent="0.15">
      <c r="B14" s="36"/>
      <c r="C14" s="37" t="s">
        <v>30</v>
      </c>
      <c r="D14" s="9">
        <f t="shared" si="3"/>
        <v>828</v>
      </c>
      <c r="E14" s="9">
        <f t="shared" si="4"/>
        <v>343</v>
      </c>
      <c r="F14" s="13">
        <v>80</v>
      </c>
      <c r="G14" s="13">
        <v>34</v>
      </c>
      <c r="H14" s="13">
        <v>315</v>
      </c>
      <c r="I14" s="13">
        <v>152</v>
      </c>
      <c r="J14" s="13">
        <v>177</v>
      </c>
      <c r="K14" s="13">
        <v>78</v>
      </c>
      <c r="L14" s="13">
        <v>147</v>
      </c>
      <c r="M14" s="13">
        <v>48</v>
      </c>
      <c r="N14" s="14"/>
      <c r="O14" s="15">
        <v>82</v>
      </c>
      <c r="P14" s="13">
        <v>25</v>
      </c>
      <c r="Q14" s="13">
        <v>16</v>
      </c>
      <c r="R14" s="13">
        <v>3</v>
      </c>
      <c r="S14" s="13">
        <v>7</v>
      </c>
      <c r="T14" s="13">
        <v>2</v>
      </c>
      <c r="U14" s="13">
        <v>4</v>
      </c>
      <c r="V14" s="13">
        <v>1</v>
      </c>
      <c r="W14" s="13">
        <v>0</v>
      </c>
      <c r="X14" s="16">
        <v>0</v>
      </c>
      <c r="Y14" s="37" t="s">
        <v>30</v>
      </c>
      <c r="Z14" s="36"/>
    </row>
    <row r="15" spans="2:27" s="23" customFormat="1" ht="26.25" customHeight="1" x14ac:dyDescent="0.15">
      <c r="B15" s="36"/>
      <c r="C15" s="37" t="s">
        <v>5</v>
      </c>
      <c r="D15" s="9">
        <f t="shared" si="3"/>
        <v>579</v>
      </c>
      <c r="E15" s="9">
        <f t="shared" si="4"/>
        <v>187</v>
      </c>
      <c r="F15" s="13">
        <v>354</v>
      </c>
      <c r="G15" s="13">
        <v>130</v>
      </c>
      <c r="H15" s="13">
        <v>219</v>
      </c>
      <c r="I15" s="13">
        <v>56</v>
      </c>
      <c r="J15" s="13">
        <v>4</v>
      </c>
      <c r="K15" s="13">
        <v>1</v>
      </c>
      <c r="L15" s="13">
        <v>2</v>
      </c>
      <c r="M15" s="13">
        <v>0</v>
      </c>
      <c r="N15" s="14"/>
      <c r="O15" s="15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38" t="s">
        <v>5</v>
      </c>
      <c r="Z15" s="36"/>
    </row>
    <row r="16" spans="2:27" s="23" customFormat="1" ht="26.25" customHeight="1" x14ac:dyDescent="0.15">
      <c r="B16" s="36"/>
      <c r="C16" s="37" t="s">
        <v>6</v>
      </c>
      <c r="D16" s="9">
        <f t="shared" si="3"/>
        <v>1734</v>
      </c>
      <c r="E16" s="9">
        <f t="shared" si="4"/>
        <v>542</v>
      </c>
      <c r="F16" s="13">
        <v>114</v>
      </c>
      <c r="G16" s="13">
        <v>35</v>
      </c>
      <c r="H16" s="13">
        <v>241</v>
      </c>
      <c r="I16" s="13">
        <v>69</v>
      </c>
      <c r="J16" s="13">
        <v>185</v>
      </c>
      <c r="K16" s="13">
        <v>47</v>
      </c>
      <c r="L16" s="13">
        <v>250</v>
      </c>
      <c r="M16" s="13">
        <v>52</v>
      </c>
      <c r="N16" s="14"/>
      <c r="O16" s="15">
        <v>282</v>
      </c>
      <c r="P16" s="13">
        <v>96</v>
      </c>
      <c r="Q16" s="13">
        <v>203</v>
      </c>
      <c r="R16" s="13">
        <v>66</v>
      </c>
      <c r="S16" s="13">
        <v>218</v>
      </c>
      <c r="T16" s="13">
        <v>77</v>
      </c>
      <c r="U16" s="13">
        <v>239</v>
      </c>
      <c r="V16" s="13">
        <v>99</v>
      </c>
      <c r="W16" s="13">
        <v>2</v>
      </c>
      <c r="X16" s="13">
        <v>1</v>
      </c>
      <c r="Y16" s="38" t="s">
        <v>6</v>
      </c>
      <c r="Z16" s="36"/>
    </row>
    <row r="17" spans="2:26" s="23" customFormat="1" ht="26.25" customHeight="1" thickBot="1" x14ac:dyDescent="0.2">
      <c r="B17" s="68" t="s">
        <v>22</v>
      </c>
      <c r="C17" s="69"/>
      <c r="D17" s="17">
        <f>F17+H17+J17+L17+O17+Q17+S17+U17+W17</f>
        <v>2717</v>
      </c>
      <c r="E17" s="18">
        <f>G17+I17+K17+M17+P17+R17+T17+V17+X17</f>
        <v>674</v>
      </c>
      <c r="F17" s="19">
        <v>142</v>
      </c>
      <c r="G17" s="19">
        <v>58</v>
      </c>
      <c r="H17" s="19">
        <v>369</v>
      </c>
      <c r="I17" s="19">
        <v>89</v>
      </c>
      <c r="J17" s="19">
        <v>349</v>
      </c>
      <c r="K17" s="19">
        <v>79</v>
      </c>
      <c r="L17" s="19">
        <v>412</v>
      </c>
      <c r="M17" s="20">
        <v>87</v>
      </c>
      <c r="N17" s="14"/>
      <c r="O17" s="21">
        <v>529</v>
      </c>
      <c r="P17" s="19">
        <v>121</v>
      </c>
      <c r="Q17" s="19">
        <v>339</v>
      </c>
      <c r="R17" s="19">
        <v>77</v>
      </c>
      <c r="S17" s="19">
        <v>299</v>
      </c>
      <c r="T17" s="19">
        <v>82</v>
      </c>
      <c r="U17" s="19">
        <v>233</v>
      </c>
      <c r="V17" s="19">
        <v>75</v>
      </c>
      <c r="W17" s="19">
        <v>45</v>
      </c>
      <c r="X17" s="19">
        <v>6</v>
      </c>
      <c r="Y17" s="60" t="s">
        <v>24</v>
      </c>
      <c r="Z17" s="61"/>
    </row>
    <row r="18" spans="2:26" s="23" customFormat="1" ht="97.2" customHeight="1" x14ac:dyDescent="0.15">
      <c r="B18" s="67" t="s">
        <v>29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39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1"/>
      <c r="Z18" s="42"/>
    </row>
    <row r="19" spans="2:26" x14ac:dyDescent="0.15">
      <c r="B19" s="23"/>
      <c r="C19" s="43"/>
      <c r="D19" s="44"/>
      <c r="E19" s="44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23"/>
      <c r="Z19" s="23"/>
    </row>
    <row r="20" spans="2:26" x14ac:dyDescent="0.15">
      <c r="B20" s="23"/>
      <c r="C20" s="43"/>
      <c r="D20" s="44"/>
      <c r="E20" s="44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23"/>
      <c r="Z20" s="23"/>
    </row>
    <row r="21" spans="2:26" x14ac:dyDescent="0.15">
      <c r="B21" s="23"/>
      <c r="C21" s="43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23"/>
      <c r="Z21" s="23"/>
    </row>
    <row r="22" spans="2:26" x14ac:dyDescent="0.15">
      <c r="B22" s="23"/>
      <c r="C22" s="43"/>
      <c r="D22" s="44"/>
      <c r="E22" s="44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23"/>
      <c r="Z22" s="43"/>
    </row>
    <row r="23" spans="2:26" x14ac:dyDescent="0.15">
      <c r="B23" s="23"/>
      <c r="C23" s="43"/>
      <c r="D23" s="44"/>
      <c r="E23" s="44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23"/>
      <c r="Z23" s="23"/>
    </row>
    <row r="24" spans="2:26" x14ac:dyDescent="0.15">
      <c r="B24" s="23"/>
      <c r="C24" s="43"/>
      <c r="D24" s="44"/>
      <c r="E24" s="44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23"/>
      <c r="Z24" s="43"/>
    </row>
    <row r="25" spans="2:26" x14ac:dyDescent="0.15">
      <c r="B25" s="23"/>
      <c r="C25" s="43"/>
      <c r="D25" s="44"/>
      <c r="E25" s="44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23"/>
      <c r="Z25" s="23"/>
    </row>
    <row r="26" spans="2:26" x14ac:dyDescent="0.15">
      <c r="B26" s="23"/>
      <c r="C26" s="43"/>
      <c r="D26" s="44"/>
      <c r="E26" s="44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23"/>
      <c r="Z26" s="43"/>
    </row>
    <row r="27" spans="2:26" x14ac:dyDescent="0.15">
      <c r="B27" s="23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3"/>
      <c r="Z27" s="23"/>
    </row>
    <row r="28" spans="2:26" x14ac:dyDescent="0.15">
      <c r="B28" s="23"/>
      <c r="C28" s="43"/>
      <c r="D28" s="44"/>
      <c r="E28" s="44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3"/>
      <c r="Z28" s="23"/>
    </row>
    <row r="29" spans="2:26" x14ac:dyDescent="0.15">
      <c r="B29" s="23"/>
      <c r="C29" s="43"/>
      <c r="D29" s="44"/>
      <c r="E29" s="44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3"/>
      <c r="Z29" s="43"/>
    </row>
    <row r="30" spans="2:26" x14ac:dyDescent="0.15">
      <c r="B30" s="23"/>
      <c r="C30" s="43"/>
      <c r="D30" s="44"/>
      <c r="E30" s="44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3"/>
      <c r="Z30" s="43"/>
    </row>
    <row r="31" spans="2:26" x14ac:dyDescent="0.15">
      <c r="B31" s="23"/>
      <c r="C31" s="43"/>
      <c r="D31" s="44"/>
      <c r="E31" s="44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3"/>
      <c r="Z31" s="43"/>
    </row>
    <row r="32" spans="2:26" x14ac:dyDescent="0.15">
      <c r="B32" s="23"/>
      <c r="C32" s="43"/>
      <c r="D32" s="44"/>
      <c r="E32" s="44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3"/>
      <c r="Z32" s="43"/>
    </row>
    <row r="33" spans="2:26" x14ac:dyDescent="0.15">
      <c r="B33" s="23"/>
      <c r="C33" s="43"/>
      <c r="D33" s="44"/>
      <c r="E33" s="44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3"/>
      <c r="Z33" s="43"/>
    </row>
    <row r="34" spans="2:26" x14ac:dyDescent="0.15">
      <c r="B34" s="23"/>
      <c r="C34" s="43"/>
      <c r="D34" s="44"/>
      <c r="E34" s="44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3"/>
      <c r="Z34" s="43"/>
    </row>
    <row r="35" spans="2:26" x14ac:dyDescent="0.15">
      <c r="B35" s="23"/>
      <c r="C35" s="43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3"/>
      <c r="Z35" s="23"/>
    </row>
    <row r="36" spans="2:26" x14ac:dyDescent="0.15">
      <c r="B36" s="23"/>
      <c r="C36" s="43"/>
      <c r="D36" s="44"/>
      <c r="E36" s="44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3"/>
      <c r="Z36" s="23"/>
    </row>
    <row r="37" spans="2:26" x14ac:dyDescent="0.15">
      <c r="B37" s="23"/>
      <c r="C37" s="43"/>
      <c r="D37" s="44"/>
      <c r="E37" s="44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3"/>
      <c r="Z37" s="43"/>
    </row>
    <row r="38" spans="2:26" x14ac:dyDescent="0.15">
      <c r="B38" s="23"/>
      <c r="C38" s="43"/>
      <c r="D38" s="44"/>
      <c r="E38" s="44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3"/>
      <c r="Z38" s="43"/>
    </row>
    <row r="39" spans="2:26" x14ac:dyDescent="0.15">
      <c r="B39" s="23"/>
      <c r="C39" s="43"/>
      <c r="D39" s="44"/>
      <c r="E39" s="44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3"/>
      <c r="Z39" s="43"/>
    </row>
    <row r="40" spans="2:26" x14ac:dyDescent="0.15">
      <c r="B40" s="23"/>
      <c r="C40" s="43"/>
      <c r="D40" s="44"/>
      <c r="E40" s="44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3"/>
      <c r="Z40" s="43"/>
    </row>
    <row r="41" spans="2:26" x14ac:dyDescent="0.15">
      <c r="B41" s="23"/>
      <c r="C41" s="43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3"/>
      <c r="Z41" s="23"/>
    </row>
    <row r="42" spans="2:26" x14ac:dyDescent="0.15">
      <c r="B42" s="23"/>
      <c r="C42" s="43"/>
      <c r="D42" s="44"/>
      <c r="E42" s="44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3"/>
      <c r="Z42" s="23"/>
    </row>
    <row r="43" spans="2:26" x14ac:dyDescent="0.15">
      <c r="B43" s="23"/>
      <c r="C43" s="43"/>
      <c r="D43" s="44"/>
      <c r="E43" s="44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3"/>
      <c r="Z43" s="43"/>
    </row>
    <row r="44" spans="2:26" x14ac:dyDescent="0.15">
      <c r="B44" s="23"/>
      <c r="C44" s="43"/>
      <c r="D44" s="44"/>
      <c r="E44" s="44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3"/>
      <c r="Z44" s="43"/>
    </row>
    <row r="45" spans="2:26" x14ac:dyDescent="0.15">
      <c r="B45" s="23"/>
      <c r="C45" s="43"/>
      <c r="D45" s="44"/>
      <c r="E45" s="44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3"/>
      <c r="Z45" s="43"/>
    </row>
    <row r="46" spans="2:26" x14ac:dyDescent="0.15">
      <c r="B46" s="23"/>
      <c r="C46" s="43"/>
      <c r="D46" s="44"/>
      <c r="E46" s="44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3"/>
      <c r="Z46" s="43"/>
    </row>
    <row r="47" spans="2:26" x14ac:dyDescent="0.15">
      <c r="B47" s="23"/>
      <c r="C47" s="43"/>
      <c r="D47" s="44"/>
      <c r="E47" s="44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3"/>
      <c r="Z47" s="23"/>
    </row>
    <row r="48" spans="2:26" x14ac:dyDescent="0.15">
      <c r="B48" s="23"/>
      <c r="C48" s="43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3"/>
      <c r="Z48" s="23"/>
    </row>
    <row r="49" spans="2:26" x14ac:dyDescent="0.15">
      <c r="B49" s="23"/>
      <c r="C49" s="43"/>
      <c r="D49" s="44"/>
      <c r="E49" s="44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3"/>
      <c r="Z49" s="23"/>
    </row>
    <row r="50" spans="2:26" x14ac:dyDescent="0.15">
      <c r="B50" s="23"/>
      <c r="C50" s="43"/>
      <c r="D50" s="44"/>
      <c r="E50" s="44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3"/>
      <c r="Z50" s="43"/>
    </row>
    <row r="51" spans="2:26" x14ac:dyDescent="0.15">
      <c r="B51" s="23"/>
      <c r="C51" s="43"/>
      <c r="D51" s="44"/>
      <c r="E51" s="44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3"/>
      <c r="Z51" s="43"/>
    </row>
    <row r="52" spans="2:26" x14ac:dyDescent="0.15">
      <c r="B52" s="23"/>
      <c r="C52" s="43"/>
      <c r="D52" s="44"/>
      <c r="E52" s="44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3"/>
      <c r="Z52" s="43"/>
    </row>
    <row r="53" spans="2:26" x14ac:dyDescent="0.15">
      <c r="B53" s="23"/>
      <c r="C53" s="43"/>
      <c r="D53" s="44"/>
      <c r="E53" s="44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3"/>
      <c r="Z53" s="43"/>
    </row>
    <row r="54" spans="2:26" x14ac:dyDescent="0.15">
      <c r="B54" s="23"/>
      <c r="C54" s="43"/>
      <c r="D54" s="44"/>
      <c r="E54" s="44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3"/>
      <c r="Z54" s="23"/>
    </row>
    <row r="55" spans="2:26" x14ac:dyDescent="0.15">
      <c r="B55" s="23"/>
      <c r="C55" s="43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3"/>
      <c r="Z55" s="23"/>
    </row>
    <row r="56" spans="2:26" x14ac:dyDescent="0.15">
      <c r="B56" s="23"/>
      <c r="C56" s="43"/>
      <c r="D56" s="44"/>
      <c r="E56" s="44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3"/>
      <c r="Z56" s="23"/>
    </row>
    <row r="57" spans="2:26" x14ac:dyDescent="0.15">
      <c r="B57" s="23"/>
      <c r="C57" s="43"/>
      <c r="D57" s="44"/>
      <c r="E57" s="44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3"/>
      <c r="Z57" s="23"/>
    </row>
    <row r="58" spans="2:26" x14ac:dyDescent="0.15">
      <c r="B58" s="23"/>
      <c r="C58" s="43"/>
      <c r="D58" s="44"/>
      <c r="E58" s="44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3"/>
      <c r="Z58" s="43"/>
    </row>
    <row r="59" spans="2:26" x14ac:dyDescent="0.15">
      <c r="B59" s="23"/>
      <c r="C59" s="43"/>
      <c r="D59" s="44"/>
      <c r="E59" s="44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3"/>
      <c r="Z59" s="23"/>
    </row>
    <row r="60" spans="2:26" x14ac:dyDescent="0.15">
      <c r="B60" s="23"/>
      <c r="C60" s="43"/>
      <c r="D60" s="44"/>
      <c r="E60" s="44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3"/>
      <c r="Z60" s="23"/>
    </row>
    <row r="61" spans="2:26" x14ac:dyDescent="0.15">
      <c r="B61" s="23"/>
      <c r="C61" s="43"/>
      <c r="D61" s="44"/>
      <c r="E61" s="44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3"/>
      <c r="Z61" s="43"/>
    </row>
    <row r="62" spans="2:26" x14ac:dyDescent="0.15">
      <c r="B62" s="23"/>
      <c r="C62" s="43"/>
      <c r="D62" s="44"/>
      <c r="E62" s="44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3"/>
      <c r="Z62" s="23"/>
    </row>
    <row r="63" spans="2:26" x14ac:dyDescent="0.15">
      <c r="B63" s="23"/>
      <c r="C63" s="43"/>
      <c r="D63" s="44"/>
      <c r="E63" s="44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3"/>
      <c r="Z63" s="23"/>
    </row>
    <row r="64" spans="2:26" x14ac:dyDescent="0.15">
      <c r="B64" s="23"/>
      <c r="C64" s="43"/>
      <c r="D64" s="44"/>
      <c r="E64" s="44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3"/>
      <c r="Z64" s="43"/>
    </row>
    <row r="65" spans="2:26" x14ac:dyDescent="0.15">
      <c r="B65" s="23"/>
      <c r="C65" s="43"/>
      <c r="D65" s="44"/>
      <c r="E65" s="44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3"/>
      <c r="Z65" s="23"/>
    </row>
    <row r="66" spans="2:26" x14ac:dyDescent="0.15">
      <c r="B66" s="23"/>
      <c r="C66" s="43"/>
      <c r="D66" s="44"/>
      <c r="E66" s="44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3"/>
      <c r="Z66" s="23"/>
    </row>
    <row r="67" spans="2:26" x14ac:dyDescent="0.15">
      <c r="B67" s="23"/>
      <c r="C67" s="43"/>
      <c r="D67" s="44"/>
      <c r="E67" s="44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3"/>
      <c r="Z67" s="23"/>
    </row>
    <row r="68" spans="2:26" x14ac:dyDescent="0.15">
      <c r="B68" s="23"/>
      <c r="C68" s="23"/>
      <c r="D68" s="44"/>
      <c r="E68" s="44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3"/>
      <c r="Z68" s="23"/>
    </row>
  </sheetData>
  <mergeCells count="29">
    <mergeCell ref="B18:M18"/>
    <mergeCell ref="B17:C17"/>
    <mergeCell ref="B9:C9"/>
    <mergeCell ref="B7:C7"/>
    <mergeCell ref="B6:C6"/>
    <mergeCell ref="L5:L6"/>
    <mergeCell ref="Y9:Z9"/>
    <mergeCell ref="Y17:Z17"/>
    <mergeCell ref="Y7:Z7"/>
    <mergeCell ref="W5:W6"/>
    <mergeCell ref="L4:M4"/>
    <mergeCell ref="O4:P4"/>
    <mergeCell ref="Q5:Q6"/>
    <mergeCell ref="S4:T4"/>
    <mergeCell ref="Q4:R4"/>
    <mergeCell ref="O5:O6"/>
    <mergeCell ref="D2:L2"/>
    <mergeCell ref="P2:X2"/>
    <mergeCell ref="H5:H6"/>
    <mergeCell ref="W4:X4"/>
    <mergeCell ref="F4:G4"/>
    <mergeCell ref="H4:I4"/>
    <mergeCell ref="S5:S6"/>
    <mergeCell ref="J4:K4"/>
    <mergeCell ref="J5:J6"/>
    <mergeCell ref="U4:V4"/>
    <mergeCell ref="D4:E4"/>
    <mergeCell ref="F5:F6"/>
    <mergeCell ref="D5:D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142</vt:lpstr>
      <vt:lpstr>'142'!Print_Area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2023-09-25T01:55:17Z</cp:lastPrinted>
  <dcterms:created xsi:type="dcterms:W3CDTF">2002-07-22T08:42:59Z</dcterms:created>
  <dcterms:modified xsi:type="dcterms:W3CDTF">2023-09-25T01:55:22Z</dcterms:modified>
</cp:coreProperties>
</file>