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1040" yWindow="32775" windowWidth="7725" windowHeight="8340"/>
  </bookViews>
  <sheets>
    <sheet name="01" sheetId="9" r:id="rId1"/>
  </sheets>
  <definedNames>
    <definedName name="_xlnm.Print_Area" localSheetId="0">'01'!$B$2:$Q$65</definedName>
  </definedNames>
  <calcPr calcId="162913"/>
</workbook>
</file>

<file path=xl/calcChain.xml><?xml version="1.0" encoding="utf-8"?>
<calcChain xmlns="http://schemas.openxmlformats.org/spreadsheetml/2006/main">
  <c r="Q9" i="9" l="1"/>
  <c r="Q65" i="9" l="1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8" i="9"/>
  <c r="Q7" i="9"/>
  <c r="O6" i="9"/>
  <c r="O68" i="9" s="1"/>
  <c r="M76" i="9"/>
  <c r="L76" i="9"/>
  <c r="M75" i="9"/>
  <c r="L75" i="9"/>
  <c r="M74" i="9"/>
  <c r="L74" i="9"/>
  <c r="M73" i="9"/>
  <c r="L73" i="9"/>
  <c r="M72" i="9"/>
  <c r="L72" i="9"/>
  <c r="M71" i="9"/>
  <c r="L71" i="9"/>
  <c r="M70" i="9"/>
  <c r="L70" i="9"/>
  <c r="M69" i="9"/>
  <c r="L69" i="9"/>
  <c r="M68" i="9"/>
  <c r="L68" i="9"/>
  <c r="O76" i="9"/>
  <c r="P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D76" i="9"/>
  <c r="C76" i="9"/>
  <c r="D75" i="9"/>
  <c r="C75" i="9"/>
  <c r="D74" i="9"/>
  <c r="C74" i="9"/>
  <c r="D73" i="9"/>
  <c r="C73" i="9"/>
  <c r="D72" i="9"/>
  <c r="C72" i="9"/>
  <c r="D71" i="9"/>
  <c r="C71" i="9"/>
  <c r="D70" i="9"/>
  <c r="C70" i="9"/>
  <c r="D69" i="9"/>
  <c r="C69" i="9"/>
  <c r="D68" i="9"/>
  <c r="C68" i="9"/>
  <c r="P6" i="9"/>
  <c r="P68" i="9" s="1"/>
  <c r="Q6" i="9" l="1"/>
</calcChain>
</file>

<file path=xl/sharedStrings.xml><?xml version="1.0" encoding="utf-8"?>
<sst xmlns="http://schemas.openxmlformats.org/spreadsheetml/2006/main" count="91" uniqueCount="82">
  <si>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</si>
  <si>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</si>
  <si>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</si>
  <si>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</si>
  <si>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</si>
  <si>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</si>
  <si>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</si>
  <si>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</si>
  <si>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</si>
  <si>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</si>
  <si>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</si>
  <si>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</si>
  <si>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</si>
  <si>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</si>
  <si>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</si>
  <si>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</si>
  <si>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</si>
  <si>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</si>
  <si>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</si>
  <si>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</si>
  <si>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</si>
  <si>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</si>
  <si>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</si>
  <si>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</si>
  <si>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</si>
  <si>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</si>
  <si>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</si>
  <si>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</si>
  <si>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</si>
  <si>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</si>
  <si>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</si>
  <si>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</si>
  <si>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</si>
  <si>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</si>
  <si>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</si>
  <si>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</si>
  <si>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</si>
  <si>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</si>
  <si>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</si>
  <si>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</si>
  <si>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</si>
  <si>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</si>
  <si>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</si>
  <si>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</si>
  <si>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</si>
  <si>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</si>
  <si>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</si>
  <si>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</si>
  <si>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</si>
  <si>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</si>
  <si>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</si>
  <si>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</si>
  <si>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</si>
  <si>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</si>
  <si>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</si>
  <si>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3">
      <t>カイフクリツ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</si>
  <si>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</si>
  <si>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</si>
  <si>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</si>
  <si>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</si>
  <si>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</si>
  <si>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</si>
  <si>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</si>
  <si>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</si>
  <si>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</si>
  <si>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</si>
  <si>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</si>
  <si>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北海道</t>
    <rPh sb="0" eb="3">
      <t>ホッカイドウ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</si>
  <si>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</si>
  <si>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</si>
  <si>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</si>
  <si>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</si>
  <si>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</si>
  <si>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</si>
  <si>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</si>
  <si>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135　年次別　都道府県別　自動車盗　回復件数・率</t>
    <rPh sb="4" eb="7">
      <t>ネンジベツ</t>
    </rPh>
    <rPh sb="8" eb="10">
      <t>トドウ</t>
    </rPh>
    <rPh sb="10" eb="13">
      <t>フケンベツ</t>
    </rPh>
    <rPh sb="14" eb="18">
      <t>ジドウシャトウ</t>
    </rPh>
    <rPh sb="19" eb="21">
      <t>カイフク</t>
    </rPh>
    <rPh sb="21" eb="23">
      <t>ケンスウ</t>
    </rPh>
    <rPh sb="24" eb="25">
      <t>リツ</t>
    </rPh>
    <phoneticPr fontId="2"/>
  </si>
  <si>
    <t>その他559</t>
    <rPh sb="2" eb="3">
      <t>タ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</si>
  <si>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</si>
  <si>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</si>
  <si>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2018年</t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</si>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</sst>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#,###;\-#,###;&quot;-&quot;"/>
    <numFmt numFmtId="181" formatCode="0%;\(0%\)"/>
    <numFmt numFmtId="182" formatCode="0.0%"/>
    <numFmt numFmtId="183" formatCode="&quot;$&quot;#,##0;&quot;¥&quot;\!\(&quot;$&quot;#,##0&quot;¥&quot;\!\)"/>
    <numFmt numFmtId="184" formatCode="#,##0.0_);\(#,##0.0\)"/>
    <numFmt numFmtId="185" formatCode="&quot;$&quot;#,##0_);[Red]\(&quot;$&quot;#,##0\)"/>
    <numFmt numFmtId="186" formatCode="&quot;$&quot;#,##0_);\(&quot;$&quot;#,##0\)"/>
    <numFmt numFmtId="187" formatCode="&quot;$&quot;#,##0.00_);\(&quot;$&quot;#,##0.00\)"/>
    <numFmt numFmtId="188" formatCode="&quot;$&quot;#,##0.00_);[Red]\(&quot;$&quot;#,##0.00\)"/>
    <numFmt numFmtId="189" formatCode="0.00_)"/>
    <numFmt numFmtId="190" formatCode="#,##0_ ;[Red]&quot;¥&quot;\!\-#,##0&quot;¥&quot;\!\ "/>
    <numFmt numFmtId="191" formatCode="0_ ;[Red]&quot;¥&quot;\!\-0&quot;¥&quot;\!\ "/>
    <numFmt numFmtId="192" formatCode="0_ ;[Red]\-0\ "/>
    <numFmt numFmtId="193" formatCode="hh:mm\ \T\K"/>
  </numFmts>
  <fonts count="27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83" fontId="1" fillId="0" borderId="0" applyFill="0" applyBorder="0" applyAlignment="0"/>
    <xf numFmtId="0" fontId="7" fillId="0" borderId="0"/>
    <xf numFmtId="0" fontId="8" fillId="0" borderId="1" applyNumberFormat="0" applyFill="0" applyProtection="0">
      <alignment horizontal="center"/>
    </xf>
    <xf numFmtId="38" fontId="9" fillId="0" borderId="0" applyFont="0" applyFill="0" applyBorder="0" applyAlignment="0" applyProtection="0"/>
    <xf numFmtId="3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40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0">
      <alignment horizontal="left"/>
    </xf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1" fillId="3" borderId="4" applyNumberFormat="0" applyBorder="0" applyAlignment="0" applyProtection="0"/>
    <xf numFmtId="1" fontId="14" fillId="0" borderId="0" applyProtection="0">
      <protection locked="0"/>
    </xf>
    <xf numFmtId="0" fontId="15" fillId="0" borderId="5"/>
    <xf numFmtId="0" fontId="1" fillId="0" borderId="0"/>
    <xf numFmtId="189" fontId="16" fillId="0" borderId="0"/>
    <xf numFmtId="0" fontId="17" fillId="0" borderId="0"/>
    <xf numFmtId="10" fontId="17" fillId="0" borderId="0" applyFont="0" applyFill="0" applyBorder="0" applyAlignment="0" applyProtection="0"/>
    <xf numFmtId="4" fontId="10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11" fillId="0" borderId="0" applyNumberFormat="0" applyFill="0" applyBorder="0" applyProtection="0">
      <alignment vertical="top" wrapText="1"/>
    </xf>
    <xf numFmtId="3" fontId="11" fillId="0" borderId="0" applyFill="0" applyBorder="0" applyProtection="0">
      <alignment horizontal="right" vertical="top" wrapText="1"/>
    </xf>
    <xf numFmtId="3" fontId="20" fillId="0" borderId="0" applyFill="0" applyBorder="0" applyProtection="0">
      <alignment horizontal="right" vertical="top" wrapText="1"/>
    </xf>
    <xf numFmtId="0" fontId="15" fillId="0" borderId="0"/>
    <xf numFmtId="0" fontId="21" fillId="0" borderId="0">
      <alignment horizontal="center"/>
    </xf>
    <xf numFmtId="190" fontId="22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1" fontId="22" fillId="0" borderId="0" applyFill="0" applyBorder="0"/>
    <xf numFmtId="190" fontId="22" fillId="0" borderId="0" applyFill="0" applyBorder="0"/>
    <xf numFmtId="192" fontId="22" fillId="0" borderId="0" applyFill="0" applyBorder="0"/>
    <xf numFmtId="49" fontId="22" fillId="4" borderId="6">
      <alignment horizontal="center"/>
    </xf>
    <xf numFmtId="179" fontId="22" fillId="4" borderId="6">
      <alignment horizontal="right"/>
    </xf>
    <xf numFmtId="14" fontId="22" fillId="4" borderId="0" applyBorder="0">
      <alignment horizontal="center"/>
    </xf>
    <xf numFmtId="49" fontId="22" fillId="0" borderId="6"/>
    <xf numFmtId="0" fontId="23" fillId="0" borderId="7">
      <alignment horizontal="left"/>
    </xf>
    <xf numFmtId="178" fontId="1" fillId="0" borderId="0" applyFont="0" applyFill="0" applyBorder="0" applyAlignment="0" applyProtection="0"/>
    <xf numFmtId="14" fontId="22" fillId="0" borderId="8" applyBorder="0">
      <alignment horizontal="left"/>
    </xf>
    <xf numFmtId="14" fontId="22" fillId="0" borderId="0" applyFill="0" applyBorder="0"/>
    <xf numFmtId="0" fontId="1" fillId="0" borderId="0"/>
    <xf numFmtId="193" fontId="24" fillId="0" borderId="0"/>
    <xf numFmtId="49" fontId="22" fillId="0" borderId="0"/>
    <xf numFmtId="0" fontId="25" fillId="0" borderId="0"/>
    <xf numFmtId="0" fontId="26" fillId="0" borderId="0"/>
    <xf numFmtId="0" fontId="1" fillId="0" borderId="0"/>
  </cellStyleXfs>
  <cellXfs count="65">
    <xf numFmtId="0" fontId="0" fillId="0" borderId="0" xfId="0"/>
    <xf numFmtId="0" fontId="0" fillId="0" borderId="0" xfId="0" applyFill="1" applyBorder="1" applyProtection="1">
      <protection locked="0"/>
    </xf>
    <xf numFmtId="38" fontId="4" fillId="0" borderId="9" xfId="0" applyNumberFormat="1" applyFont="1" applyFill="1" applyBorder="1" applyAlignment="1">
      <alignment vertical="center"/>
    </xf>
    <xf numFmtId="38" fontId="0" fillId="0" borderId="9" xfId="0" applyNumberFormat="1" applyFill="1" applyBorder="1" applyAlignment="1" applyProtection="1">
      <alignment vertical="center"/>
      <protection locked="0"/>
    </xf>
    <xf numFmtId="38" fontId="4" fillId="0" borderId="9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38" fontId="0" fillId="0" borderId="12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8" fontId="4" fillId="0" borderId="10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38" fontId="0" fillId="0" borderId="10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38" fontId="0" fillId="0" borderId="11" xfId="0" applyNumberFormat="1" applyFill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38" fontId="0" fillId="0" borderId="16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180" fontId="4" fillId="0" borderId="10" xfId="50" applyNumberFormat="1" applyFont="1" applyFill="1" applyBorder="1" applyAlignment="1">
      <alignment horizontal="right" vertical="center"/>
    </xf>
    <xf numFmtId="180" fontId="0" fillId="0" borderId="10" xfId="50" applyNumberFormat="1" applyFont="1" applyFill="1" applyBorder="1" applyAlignment="1">
      <alignment horizontal="right" vertical="center"/>
    </xf>
    <xf numFmtId="180" fontId="0" fillId="0" borderId="11" xfId="50" applyNumberFormat="1" applyFont="1" applyFill="1" applyBorder="1" applyAlignment="1">
      <alignment horizontal="right" vertical="center"/>
    </xf>
    <xf numFmtId="0" fontId="0" fillId="5" borderId="0" xfId="0" applyFill="1"/>
    <xf numFmtId="38" fontId="4" fillId="5" borderId="10" xfId="0" applyNumberFormat="1" applyFont="1" applyFill="1" applyBorder="1" applyAlignment="1">
      <alignment vertical="center"/>
    </xf>
    <xf numFmtId="38" fontId="4" fillId="5" borderId="9" xfId="0" applyNumberFormat="1" applyFont="1" applyFill="1" applyBorder="1" applyAlignment="1">
      <alignment vertical="center"/>
    </xf>
    <xf numFmtId="176" fontId="4" fillId="5" borderId="14" xfId="0" applyNumberFormat="1" applyFont="1" applyFill="1" applyBorder="1" applyAlignment="1">
      <alignment vertical="center"/>
    </xf>
    <xf numFmtId="180" fontId="4" fillId="5" borderId="10" xfId="50" applyNumberFormat="1" applyFont="1" applyFill="1" applyBorder="1" applyAlignment="1">
      <alignment horizontal="right" vertical="center"/>
    </xf>
    <xf numFmtId="38" fontId="0" fillId="5" borderId="10" xfId="0" applyNumberFormat="1" applyFill="1" applyBorder="1" applyAlignment="1">
      <alignment vertical="center"/>
    </xf>
    <xf numFmtId="176" fontId="0" fillId="5" borderId="14" xfId="0" applyNumberFormat="1" applyFill="1" applyBorder="1" applyAlignment="1">
      <alignment vertical="center"/>
    </xf>
    <xf numFmtId="38" fontId="0" fillId="5" borderId="9" xfId="0" applyNumberFormat="1" applyFill="1" applyBorder="1" applyAlignment="1" applyProtection="1">
      <alignment vertical="center"/>
      <protection locked="0"/>
    </xf>
    <xf numFmtId="180" fontId="5" fillId="5" borderId="10" xfId="50" applyNumberFormat="1" applyFont="1" applyFill="1" applyBorder="1" applyAlignment="1">
      <alignment horizontal="right" vertical="center"/>
    </xf>
    <xf numFmtId="0" fontId="0" fillId="0" borderId="0" xfId="0" applyFont="1" applyFill="1"/>
    <xf numFmtId="38" fontId="0" fillId="0" borderId="12" xfId="0" applyNumberFormat="1" applyFont="1" applyFill="1" applyBorder="1" applyAlignment="1">
      <alignment horizontal="center" vertical="center" wrapText="1"/>
    </xf>
    <xf numFmtId="38" fontId="0" fillId="0" borderId="9" xfId="0" applyNumberFormat="1" applyFont="1" applyFill="1" applyBorder="1" applyAlignment="1">
      <alignment vertical="center"/>
    </xf>
    <xf numFmtId="38" fontId="0" fillId="5" borderId="9" xfId="0" applyNumberFormat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vertical="center"/>
    </xf>
    <xf numFmtId="0" fontId="0" fillId="0" borderId="0" xfId="0" applyFont="1" applyFill="1" applyProtection="1">
      <protection locked="0"/>
    </xf>
    <xf numFmtId="177" fontId="0" fillId="0" borderId="0" xfId="0" applyNumberFormat="1" applyFont="1" applyFill="1" applyProtection="1">
      <protection locked="0"/>
    </xf>
    <xf numFmtId="38" fontId="4" fillId="0" borderId="17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4" fillId="5" borderId="10" xfId="0" applyNumberFormat="1" applyFont="1" applyFill="1" applyBorder="1" applyAlignment="1">
      <alignment vertical="center"/>
    </xf>
    <xf numFmtId="176" fontId="0" fillId="5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38" fontId="0" fillId="0" borderId="4" xfId="0" applyNumberFormat="1" applyFont="1" applyFill="1" applyBorder="1" applyAlignment="1">
      <alignment horizontal="center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5" borderId="10" xfId="0" applyNumberFormat="1" applyFont="1" applyFill="1" applyBorder="1" applyAlignment="1">
      <alignment vertical="center"/>
    </xf>
    <xf numFmtId="38" fontId="0" fillId="0" borderId="11" xfId="0" applyNumberFormat="1" applyFont="1" applyFill="1" applyBorder="1" applyAlignment="1">
      <alignment vertical="center"/>
    </xf>
    <xf numFmtId="38" fontId="4" fillId="5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4" fillId="5" borderId="0" xfId="0" applyNumberFormat="1" applyFont="1" applyFill="1" applyBorder="1" applyAlignment="1">
      <alignment horizontal="distributed" vertical="center"/>
    </xf>
    <xf numFmtId="38" fontId="0" fillId="5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</cellXfs>
  <cellStyles count="56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通貨 2" xfId="47"/>
    <cellStyle name="日付" xfId="48"/>
    <cellStyle name="年月日" xfId="49"/>
    <cellStyle name="標準" xfId="0" builtinId="0"/>
    <cellStyle name="標準 2 2" xfId="50"/>
    <cellStyle name="標準Ａ" xfId="51"/>
    <cellStyle name="文字列" xfId="52"/>
    <cellStyle name="未定義" xfId="53"/>
    <cellStyle name="樘準_購－表紙 (2)_1_型－PRINT_ＳＩ型番 (2)_構成明細  (原調込み） (2)" xfId="54"/>
    <cellStyle name="湪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view="pageBreakPreview" zoomScale="115" zoomScaleNormal="11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59" sqref="V59"/>
    </sheetView>
  </sheetViews>
  <sheetFormatPr defaultColWidth="9.33203125" defaultRowHeight="10.5"/>
  <cols>
    <col min="1" max="1" width="3.83203125" style="7" customWidth="1"/>
    <col min="2" max="4" width="8.83203125" style="7" customWidth="1"/>
    <col min="5" max="5" width="6.83203125" style="7" customWidth="1"/>
    <col min="6" max="6" width="8.83203125" style="32" customWidth="1"/>
    <col min="7" max="7" width="8.83203125" style="7" customWidth="1"/>
    <col min="8" max="8" width="6.83203125" style="7" customWidth="1"/>
    <col min="9" max="9" width="8.83203125" style="32" customWidth="1"/>
    <col min="10" max="10" width="8.83203125" style="7" customWidth="1"/>
    <col min="11" max="11" width="6.83203125" style="7" customWidth="1"/>
    <col min="12" max="13" width="8.83203125" style="7" customWidth="1"/>
    <col min="14" max="14" width="6.83203125" style="7" customWidth="1"/>
    <col min="15" max="16" width="8.83203125" style="7" customWidth="1"/>
    <col min="17" max="17" width="6.83203125" style="7" customWidth="1"/>
    <col min="18" max="18" width="3.83203125" style="7" customWidth="1"/>
    <col min="19" max="16384" width="9.33203125" style="7"/>
  </cols>
  <sheetData>
    <row r="1" spans="2:17">
      <c r="B1" s="7" t="s">
        <v>76</v>
      </c>
    </row>
    <row r="2" spans="2:17" ht="14.25">
      <c r="B2" s="59" t="s">
        <v>75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2:17" ht="12.75" customHeight="1" thickBot="1"/>
    <row r="4" spans="2:17" ht="12.95" customHeight="1">
      <c r="B4" s="62"/>
      <c r="C4" s="61" t="s">
        <v>79</v>
      </c>
      <c r="D4" s="62"/>
      <c r="E4" s="63"/>
      <c r="F4" s="62" t="s">
        <v>77</v>
      </c>
      <c r="G4" s="62"/>
      <c r="H4" s="62"/>
      <c r="I4" s="61" t="s">
        <v>78</v>
      </c>
      <c r="J4" s="62"/>
      <c r="K4" s="63"/>
      <c r="L4" s="62" t="s">
        <v>80</v>
      </c>
      <c r="M4" s="62"/>
      <c r="N4" s="62"/>
      <c r="O4" s="61" t="s">
        <v>81</v>
      </c>
      <c r="P4" s="62"/>
      <c r="Q4" s="62"/>
    </row>
    <row r="5" spans="2:17" ht="12.95" customHeight="1">
      <c r="B5" s="64"/>
      <c r="C5" s="8" t="s">
        <v>56</v>
      </c>
      <c r="D5" s="8" t="s">
        <v>57</v>
      </c>
      <c r="E5" s="42" t="s">
        <v>58</v>
      </c>
      <c r="F5" s="33" t="s">
        <v>56</v>
      </c>
      <c r="G5" s="8" t="s">
        <v>57</v>
      </c>
      <c r="H5" s="10" t="s">
        <v>58</v>
      </c>
      <c r="I5" s="49" t="s">
        <v>53</v>
      </c>
      <c r="J5" s="8" t="s">
        <v>54</v>
      </c>
      <c r="K5" s="42" t="s">
        <v>55</v>
      </c>
      <c r="L5" s="9" t="s">
        <v>53</v>
      </c>
      <c r="M5" s="8" t="s">
        <v>54</v>
      </c>
      <c r="N5" s="10" t="s">
        <v>55</v>
      </c>
      <c r="O5" s="8" t="s">
        <v>53</v>
      </c>
      <c r="P5" s="8" t="s">
        <v>54</v>
      </c>
      <c r="Q5" s="10" t="s">
        <v>55</v>
      </c>
    </row>
    <row r="6" spans="2:17" s="23" customFormat="1" ht="12.95" customHeight="1">
      <c r="B6" s="53" t="s">
        <v>0</v>
      </c>
      <c r="C6" s="39">
        <v>8628</v>
      </c>
      <c r="D6" s="39">
        <v>2437</v>
      </c>
      <c r="E6" s="43">
        <v>28.24524802967084</v>
      </c>
      <c r="F6" s="40">
        <v>7143</v>
      </c>
      <c r="G6" s="39">
        <v>1841</v>
      </c>
      <c r="H6" s="41">
        <v>25.773484530309393</v>
      </c>
      <c r="I6" s="39">
        <v>5210</v>
      </c>
      <c r="J6" s="39">
        <v>1481</v>
      </c>
      <c r="K6" s="43">
        <v>28.426103646833013</v>
      </c>
      <c r="L6" s="40">
        <v>5182</v>
      </c>
      <c r="M6" s="40">
        <v>1349</v>
      </c>
      <c r="N6" s="41">
        <v>26.032419915090699</v>
      </c>
      <c r="O6" s="39">
        <f>O7+O13+O20+O21+O32+O39+O46+O52+O57</f>
        <v>5734</v>
      </c>
      <c r="P6" s="40">
        <f>P7+P13+P20+P21+P32+P39+P46+P52+P57</f>
        <v>1423</v>
      </c>
      <c r="Q6" s="41">
        <f>P6/O6*100</f>
        <v>24.816881757935125</v>
      </c>
    </row>
    <row r="7" spans="2:17" ht="12.95" customHeight="1">
      <c r="B7" s="54" t="s">
        <v>1</v>
      </c>
      <c r="C7" s="11">
        <v>103</v>
      </c>
      <c r="D7" s="11">
        <v>70</v>
      </c>
      <c r="E7" s="44">
        <v>67.961165048543691</v>
      </c>
      <c r="F7" s="2">
        <v>75</v>
      </c>
      <c r="G7" s="11">
        <v>63</v>
      </c>
      <c r="H7" s="12">
        <v>84</v>
      </c>
      <c r="I7" s="11">
        <v>84</v>
      </c>
      <c r="J7" s="11">
        <v>40</v>
      </c>
      <c r="K7" s="44">
        <v>47.619047619047613</v>
      </c>
      <c r="L7" s="2">
        <v>37</v>
      </c>
      <c r="M7" s="2">
        <v>32</v>
      </c>
      <c r="N7" s="12">
        <v>86.486486486486484</v>
      </c>
      <c r="O7" s="20">
        <v>87</v>
      </c>
      <c r="P7" s="20">
        <v>50</v>
      </c>
      <c r="Q7" s="12">
        <f t="shared" ref="Q7:Q65" si="0">P7/O7*100</f>
        <v>57.47126436781609</v>
      </c>
    </row>
    <row r="8" spans="2:17" ht="12.95" customHeight="1">
      <c r="B8" s="55" t="s">
        <v>2</v>
      </c>
      <c r="C8" s="13">
        <v>76</v>
      </c>
      <c r="D8" s="13">
        <v>48</v>
      </c>
      <c r="E8" s="45">
        <v>63.157894736842103</v>
      </c>
      <c r="F8" s="34">
        <v>48</v>
      </c>
      <c r="G8" s="13">
        <v>42</v>
      </c>
      <c r="H8" s="14">
        <v>87.5</v>
      </c>
      <c r="I8" s="50">
        <v>50</v>
      </c>
      <c r="J8" s="13">
        <v>26</v>
      </c>
      <c r="K8" s="45">
        <v>52</v>
      </c>
      <c r="L8" s="3">
        <v>25</v>
      </c>
      <c r="M8" s="3">
        <v>22</v>
      </c>
      <c r="N8" s="14">
        <v>88</v>
      </c>
      <c r="O8" s="21">
        <v>62</v>
      </c>
      <c r="P8" s="21">
        <v>39</v>
      </c>
      <c r="Q8" s="14">
        <f t="shared" si="0"/>
        <v>62.903225806451616</v>
      </c>
    </row>
    <row r="9" spans="2:17" ht="12.95" customHeight="1">
      <c r="B9" s="55" t="s">
        <v>3</v>
      </c>
      <c r="C9" s="13">
        <v>4</v>
      </c>
      <c r="D9" s="13">
        <v>3</v>
      </c>
      <c r="E9" s="45">
        <v>75</v>
      </c>
      <c r="F9" s="34">
        <v>9</v>
      </c>
      <c r="G9" s="13">
        <v>7</v>
      </c>
      <c r="H9" s="14">
        <v>77.777777777777786</v>
      </c>
      <c r="I9" s="50">
        <v>8</v>
      </c>
      <c r="J9" s="13">
        <v>5</v>
      </c>
      <c r="K9" s="45">
        <v>62.5</v>
      </c>
      <c r="L9" s="3">
        <v>2</v>
      </c>
      <c r="M9" s="3">
        <v>2</v>
      </c>
      <c r="N9" s="14">
        <v>100</v>
      </c>
      <c r="O9" s="21">
        <v>2</v>
      </c>
      <c r="P9" s="21">
        <v>2</v>
      </c>
      <c r="Q9" s="14">
        <f>P9/O9*100</f>
        <v>100</v>
      </c>
    </row>
    <row r="10" spans="2:17" ht="12.95" customHeight="1">
      <c r="B10" s="55" t="s">
        <v>4</v>
      </c>
      <c r="C10" s="13">
        <v>10</v>
      </c>
      <c r="D10" s="13">
        <v>9</v>
      </c>
      <c r="E10" s="45">
        <v>90</v>
      </c>
      <c r="F10" s="34">
        <v>6</v>
      </c>
      <c r="G10" s="13">
        <v>5</v>
      </c>
      <c r="H10" s="14">
        <v>83.333333333333343</v>
      </c>
      <c r="I10" s="50">
        <v>9</v>
      </c>
      <c r="J10" s="13">
        <v>2</v>
      </c>
      <c r="K10" s="45">
        <v>22.222222222222221</v>
      </c>
      <c r="L10" s="3">
        <v>4</v>
      </c>
      <c r="M10" s="3">
        <v>3</v>
      </c>
      <c r="N10" s="14">
        <v>75</v>
      </c>
      <c r="O10" s="21">
        <v>8</v>
      </c>
      <c r="P10" s="21">
        <v>6</v>
      </c>
      <c r="Q10" s="14">
        <f t="shared" si="0"/>
        <v>75</v>
      </c>
    </row>
    <row r="11" spans="2:17" ht="12.95" customHeight="1">
      <c r="B11" s="55" t="s">
        <v>5</v>
      </c>
      <c r="C11" s="13">
        <v>9</v>
      </c>
      <c r="D11" s="13">
        <v>6</v>
      </c>
      <c r="E11" s="45">
        <v>66.666666666666657</v>
      </c>
      <c r="F11" s="34">
        <v>8</v>
      </c>
      <c r="G11" s="13">
        <v>7</v>
      </c>
      <c r="H11" s="14">
        <v>87.5</v>
      </c>
      <c r="I11" s="50">
        <v>9</v>
      </c>
      <c r="J11" s="13">
        <v>4</v>
      </c>
      <c r="K11" s="45">
        <v>44.444444444444443</v>
      </c>
      <c r="L11" s="3">
        <v>3</v>
      </c>
      <c r="M11" s="3">
        <v>3</v>
      </c>
      <c r="N11" s="14">
        <v>100</v>
      </c>
      <c r="O11" s="21">
        <v>4</v>
      </c>
      <c r="P11" s="21">
        <v>1</v>
      </c>
      <c r="Q11" s="14">
        <f t="shared" si="0"/>
        <v>25</v>
      </c>
    </row>
    <row r="12" spans="2:17" ht="12.95" customHeight="1">
      <c r="B12" s="55" t="s">
        <v>6</v>
      </c>
      <c r="C12" s="13">
        <v>4</v>
      </c>
      <c r="D12" s="13">
        <v>4</v>
      </c>
      <c r="E12" s="45">
        <v>100</v>
      </c>
      <c r="F12" s="34">
        <v>4</v>
      </c>
      <c r="G12" s="13">
        <v>2</v>
      </c>
      <c r="H12" s="14">
        <v>50</v>
      </c>
      <c r="I12" s="50">
        <v>8</v>
      </c>
      <c r="J12" s="13">
        <v>3</v>
      </c>
      <c r="K12" s="45">
        <v>37.5</v>
      </c>
      <c r="L12" s="3">
        <v>3</v>
      </c>
      <c r="M12" s="3">
        <v>2</v>
      </c>
      <c r="N12" s="14">
        <v>66.666666666666657</v>
      </c>
      <c r="O12" s="21">
        <v>11</v>
      </c>
      <c r="P12" s="21">
        <v>2</v>
      </c>
      <c r="Q12" s="14">
        <f t="shared" si="0"/>
        <v>18.181818181818183</v>
      </c>
    </row>
    <row r="13" spans="2:17" ht="12.95" customHeight="1">
      <c r="B13" s="54" t="s">
        <v>68</v>
      </c>
      <c r="C13" s="11">
        <v>355</v>
      </c>
      <c r="D13" s="11">
        <v>111</v>
      </c>
      <c r="E13" s="44">
        <v>31.26760563380282</v>
      </c>
      <c r="F13" s="2">
        <v>201</v>
      </c>
      <c r="G13" s="11">
        <v>117</v>
      </c>
      <c r="H13" s="12">
        <v>58.208955223880601</v>
      </c>
      <c r="I13" s="11">
        <v>158</v>
      </c>
      <c r="J13" s="11">
        <v>68</v>
      </c>
      <c r="K13" s="44">
        <v>43.037974683544306</v>
      </c>
      <c r="L13" s="2">
        <v>152</v>
      </c>
      <c r="M13" s="2">
        <v>53</v>
      </c>
      <c r="N13" s="12">
        <v>34.868421052631575</v>
      </c>
      <c r="O13" s="20">
        <v>166</v>
      </c>
      <c r="P13" s="20">
        <v>59</v>
      </c>
      <c r="Q13" s="12">
        <f t="shared" si="0"/>
        <v>35.542168674698793</v>
      </c>
    </row>
    <row r="14" spans="2:17" ht="12.95" customHeight="1">
      <c r="B14" s="55" t="s">
        <v>7</v>
      </c>
      <c r="C14" s="13">
        <v>14</v>
      </c>
      <c r="D14" s="13">
        <v>9</v>
      </c>
      <c r="E14" s="45">
        <v>64.285714285714292</v>
      </c>
      <c r="F14" s="34">
        <v>20</v>
      </c>
      <c r="G14" s="13">
        <v>16</v>
      </c>
      <c r="H14" s="14">
        <v>80</v>
      </c>
      <c r="I14" s="50">
        <v>13</v>
      </c>
      <c r="J14" s="13">
        <v>7</v>
      </c>
      <c r="K14" s="45">
        <v>53.846153846153847</v>
      </c>
      <c r="L14" s="3">
        <v>12</v>
      </c>
      <c r="M14" s="3">
        <v>5</v>
      </c>
      <c r="N14" s="14">
        <v>41.666666666666671</v>
      </c>
      <c r="O14" s="21">
        <v>12</v>
      </c>
      <c r="P14" s="21">
        <v>6</v>
      </c>
      <c r="Q14" s="14">
        <f t="shared" si="0"/>
        <v>50</v>
      </c>
    </row>
    <row r="15" spans="2:17" ht="12.95" customHeight="1">
      <c r="B15" s="55" t="s">
        <v>8</v>
      </c>
      <c r="C15" s="13">
        <v>13</v>
      </c>
      <c r="D15" s="13">
        <v>4</v>
      </c>
      <c r="E15" s="45">
        <v>30.76923076923077</v>
      </c>
      <c r="F15" s="34">
        <v>10</v>
      </c>
      <c r="G15" s="13">
        <v>5</v>
      </c>
      <c r="H15" s="14">
        <v>50</v>
      </c>
      <c r="I15" s="50">
        <v>6</v>
      </c>
      <c r="J15" s="13">
        <v>3</v>
      </c>
      <c r="K15" s="45">
        <v>50</v>
      </c>
      <c r="L15" s="3">
        <v>10</v>
      </c>
      <c r="M15" s="3">
        <v>5</v>
      </c>
      <c r="N15" s="14">
        <v>50</v>
      </c>
      <c r="O15" s="21">
        <v>12</v>
      </c>
      <c r="P15" s="21">
        <v>8</v>
      </c>
      <c r="Q15" s="14">
        <f t="shared" si="0"/>
        <v>66.666666666666657</v>
      </c>
    </row>
    <row r="16" spans="2:17" ht="12.95" customHeight="1">
      <c r="B16" s="55" t="s">
        <v>9</v>
      </c>
      <c r="C16" s="13">
        <v>107</v>
      </c>
      <c r="D16" s="13">
        <v>37</v>
      </c>
      <c r="E16" s="45">
        <v>34.579439252336449</v>
      </c>
      <c r="F16" s="34">
        <v>40</v>
      </c>
      <c r="G16" s="13">
        <v>50</v>
      </c>
      <c r="H16" s="14">
        <v>125</v>
      </c>
      <c r="I16" s="50">
        <v>37</v>
      </c>
      <c r="J16" s="13">
        <v>19</v>
      </c>
      <c r="K16" s="45">
        <v>51.351351351351347</v>
      </c>
      <c r="L16" s="3">
        <v>37</v>
      </c>
      <c r="M16" s="3">
        <v>18</v>
      </c>
      <c r="N16" s="14">
        <v>48.648648648648653</v>
      </c>
      <c r="O16" s="21">
        <v>36</v>
      </c>
      <c r="P16" s="21">
        <v>18</v>
      </c>
      <c r="Q16" s="14">
        <f t="shared" si="0"/>
        <v>50</v>
      </c>
    </row>
    <row r="17" spans="2:17" ht="12.95" customHeight="1">
      <c r="B17" s="55" t="s">
        <v>10</v>
      </c>
      <c r="C17" s="13">
        <v>11</v>
      </c>
      <c r="D17" s="13">
        <v>7</v>
      </c>
      <c r="E17" s="45">
        <v>63.636363636363633</v>
      </c>
      <c r="F17" s="34">
        <v>13</v>
      </c>
      <c r="G17" s="13">
        <v>11</v>
      </c>
      <c r="H17" s="14">
        <v>84.615384615384613</v>
      </c>
      <c r="I17" s="50">
        <v>13</v>
      </c>
      <c r="J17" s="13">
        <v>10</v>
      </c>
      <c r="K17" s="45">
        <v>76.923076923076934</v>
      </c>
      <c r="L17" s="3">
        <v>7</v>
      </c>
      <c r="M17" s="3">
        <v>3</v>
      </c>
      <c r="N17" s="14">
        <v>42.857142857142854</v>
      </c>
      <c r="O17" s="21">
        <v>16</v>
      </c>
      <c r="P17" s="21">
        <v>9</v>
      </c>
      <c r="Q17" s="14">
        <f t="shared" si="0"/>
        <v>56.25</v>
      </c>
    </row>
    <row r="18" spans="2:17" ht="12.95" customHeight="1">
      <c r="B18" s="55" t="s">
        <v>11</v>
      </c>
      <c r="C18" s="13">
        <v>32</v>
      </c>
      <c r="D18" s="13">
        <v>9</v>
      </c>
      <c r="E18" s="45">
        <v>28.125</v>
      </c>
      <c r="F18" s="34">
        <v>11</v>
      </c>
      <c r="G18" s="13">
        <v>7</v>
      </c>
      <c r="H18" s="14">
        <v>63.636363636363633</v>
      </c>
      <c r="I18" s="50">
        <v>10</v>
      </c>
      <c r="J18" s="13">
        <v>8</v>
      </c>
      <c r="K18" s="45">
        <v>80</v>
      </c>
      <c r="L18" s="3">
        <v>18</v>
      </c>
      <c r="M18" s="3">
        <v>8</v>
      </c>
      <c r="N18" s="14">
        <v>44.444444444444443</v>
      </c>
      <c r="O18" s="21">
        <v>3</v>
      </c>
      <c r="P18" s="21">
        <v>3</v>
      </c>
      <c r="Q18" s="14">
        <f t="shared" si="0"/>
        <v>100</v>
      </c>
    </row>
    <row r="19" spans="2:17" ht="12.95" customHeight="1">
      <c r="B19" s="55" t="s">
        <v>12</v>
      </c>
      <c r="C19" s="13">
        <v>178</v>
      </c>
      <c r="D19" s="13">
        <v>45</v>
      </c>
      <c r="E19" s="45">
        <v>25.280898876404496</v>
      </c>
      <c r="F19" s="34">
        <v>107</v>
      </c>
      <c r="G19" s="13">
        <v>28</v>
      </c>
      <c r="H19" s="14">
        <v>26.168224299065418</v>
      </c>
      <c r="I19" s="50">
        <v>79</v>
      </c>
      <c r="J19" s="13">
        <v>21</v>
      </c>
      <c r="K19" s="45">
        <v>26.582278481012654</v>
      </c>
      <c r="L19" s="3">
        <v>68</v>
      </c>
      <c r="M19" s="3">
        <v>14</v>
      </c>
      <c r="N19" s="14">
        <v>20.588235294117645</v>
      </c>
      <c r="O19" s="21">
        <v>87</v>
      </c>
      <c r="P19" s="21">
        <v>15</v>
      </c>
      <c r="Q19" s="14">
        <f t="shared" si="0"/>
        <v>17.241379310344829</v>
      </c>
    </row>
    <row r="20" spans="2:17" ht="12.95" customHeight="1">
      <c r="B20" s="54" t="s">
        <v>13</v>
      </c>
      <c r="C20" s="11">
        <v>132</v>
      </c>
      <c r="D20" s="11">
        <v>76</v>
      </c>
      <c r="E20" s="44">
        <v>57.575757575757578</v>
      </c>
      <c r="F20" s="2">
        <v>122</v>
      </c>
      <c r="G20" s="11">
        <v>92</v>
      </c>
      <c r="H20" s="12">
        <v>75.409836065573771</v>
      </c>
      <c r="I20" s="11">
        <v>96</v>
      </c>
      <c r="J20" s="11">
        <v>54</v>
      </c>
      <c r="K20" s="44">
        <v>56.25</v>
      </c>
      <c r="L20" s="4">
        <v>191</v>
      </c>
      <c r="M20" s="4">
        <v>60</v>
      </c>
      <c r="N20" s="12">
        <v>31.413612565445025</v>
      </c>
      <c r="O20" s="20">
        <v>179</v>
      </c>
      <c r="P20" s="20">
        <v>134</v>
      </c>
      <c r="Q20" s="12">
        <f t="shared" si="0"/>
        <v>74.860335195530723</v>
      </c>
    </row>
    <row r="21" spans="2:17" ht="12.95" customHeight="1">
      <c r="B21" s="54" t="s">
        <v>69</v>
      </c>
      <c r="C21" s="11">
        <v>4499</v>
      </c>
      <c r="D21" s="11">
        <v>740</v>
      </c>
      <c r="E21" s="44">
        <v>16.44809957768393</v>
      </c>
      <c r="F21" s="2">
        <v>3921</v>
      </c>
      <c r="G21" s="11">
        <v>556</v>
      </c>
      <c r="H21" s="12">
        <v>14.18005610813568</v>
      </c>
      <c r="I21" s="11">
        <v>2628</v>
      </c>
      <c r="J21" s="11">
        <v>517</v>
      </c>
      <c r="K21" s="44">
        <v>19.672754946727551</v>
      </c>
      <c r="L21" s="2">
        <v>2786</v>
      </c>
      <c r="M21" s="2">
        <v>406</v>
      </c>
      <c r="N21" s="12">
        <v>14.572864321608039</v>
      </c>
      <c r="O21" s="20">
        <v>2814</v>
      </c>
      <c r="P21" s="20">
        <v>379</v>
      </c>
      <c r="Q21" s="12">
        <f t="shared" si="0"/>
        <v>13.468372423596303</v>
      </c>
    </row>
    <row r="22" spans="2:17" ht="12.95" customHeight="1">
      <c r="B22" s="55" t="s">
        <v>14</v>
      </c>
      <c r="C22" s="13">
        <v>1491</v>
      </c>
      <c r="D22" s="13">
        <v>165</v>
      </c>
      <c r="E22" s="45">
        <v>11.066398390342053</v>
      </c>
      <c r="F22" s="34">
        <v>1482</v>
      </c>
      <c r="G22" s="13">
        <v>59</v>
      </c>
      <c r="H22" s="14">
        <v>3.9811066126855601</v>
      </c>
      <c r="I22" s="50">
        <v>821</v>
      </c>
      <c r="J22" s="13">
        <v>61</v>
      </c>
      <c r="K22" s="45">
        <v>7.4299634591961023</v>
      </c>
      <c r="L22" s="3">
        <v>633</v>
      </c>
      <c r="M22" s="3">
        <v>61</v>
      </c>
      <c r="N22" s="14">
        <v>9.6366508688783572</v>
      </c>
      <c r="O22" s="21">
        <v>587</v>
      </c>
      <c r="P22" s="21">
        <v>63</v>
      </c>
      <c r="Q22" s="14">
        <f t="shared" si="0"/>
        <v>10.732538330494037</v>
      </c>
    </row>
    <row r="23" spans="2:17" ht="12.95" customHeight="1">
      <c r="B23" s="55" t="s">
        <v>15</v>
      </c>
      <c r="C23" s="13">
        <v>408</v>
      </c>
      <c r="D23" s="13">
        <v>28</v>
      </c>
      <c r="E23" s="45">
        <v>6.8627450980392162</v>
      </c>
      <c r="F23" s="34">
        <v>285</v>
      </c>
      <c r="G23" s="13">
        <v>42</v>
      </c>
      <c r="H23" s="14">
        <v>14.736842105263156</v>
      </c>
      <c r="I23" s="50">
        <v>180</v>
      </c>
      <c r="J23" s="13">
        <v>69</v>
      </c>
      <c r="K23" s="45">
        <v>38.333333333333336</v>
      </c>
      <c r="L23" s="3">
        <v>311</v>
      </c>
      <c r="M23" s="3">
        <v>14</v>
      </c>
      <c r="N23" s="14">
        <v>4.501607717041801</v>
      </c>
      <c r="O23" s="21">
        <v>330</v>
      </c>
      <c r="P23" s="21">
        <v>20</v>
      </c>
      <c r="Q23" s="14">
        <f t="shared" si="0"/>
        <v>6.0606060606060606</v>
      </c>
    </row>
    <row r="24" spans="2:17" ht="12.95" customHeight="1">
      <c r="B24" s="55" t="s">
        <v>16</v>
      </c>
      <c r="C24" s="13">
        <v>260</v>
      </c>
      <c r="D24" s="13">
        <v>23</v>
      </c>
      <c r="E24" s="45">
        <v>8.8461538461538467</v>
      </c>
      <c r="F24" s="34">
        <v>179</v>
      </c>
      <c r="G24" s="13">
        <v>18</v>
      </c>
      <c r="H24" s="14">
        <v>10.05586592178771</v>
      </c>
      <c r="I24" s="50">
        <v>113</v>
      </c>
      <c r="J24" s="13">
        <v>20</v>
      </c>
      <c r="K24" s="45">
        <v>17.699115044247787</v>
      </c>
      <c r="L24" s="3">
        <v>149</v>
      </c>
      <c r="M24" s="3">
        <v>21</v>
      </c>
      <c r="N24" s="14">
        <v>14.093959731543624</v>
      </c>
      <c r="O24" s="21">
        <v>233</v>
      </c>
      <c r="P24" s="21">
        <v>16</v>
      </c>
      <c r="Q24" s="14">
        <f t="shared" si="0"/>
        <v>6.866952789699571</v>
      </c>
    </row>
    <row r="25" spans="2:17" ht="12.95" customHeight="1">
      <c r="B25" s="55" t="s">
        <v>17</v>
      </c>
      <c r="C25" s="13">
        <v>747</v>
      </c>
      <c r="D25" s="13">
        <v>83</v>
      </c>
      <c r="E25" s="45">
        <v>11.111111111111111</v>
      </c>
      <c r="F25" s="34">
        <v>630</v>
      </c>
      <c r="G25" s="13">
        <v>80</v>
      </c>
      <c r="H25" s="14">
        <v>12.698412698412698</v>
      </c>
      <c r="I25" s="50">
        <v>460</v>
      </c>
      <c r="J25" s="13">
        <v>53</v>
      </c>
      <c r="K25" s="45">
        <v>11.521739130434783</v>
      </c>
      <c r="L25" s="3">
        <v>493</v>
      </c>
      <c r="M25" s="3">
        <v>59</v>
      </c>
      <c r="N25" s="14">
        <v>11.967545638945234</v>
      </c>
      <c r="O25" s="21">
        <v>606</v>
      </c>
      <c r="P25" s="21">
        <v>79</v>
      </c>
      <c r="Q25" s="14">
        <f t="shared" si="0"/>
        <v>13.036303630363037</v>
      </c>
    </row>
    <row r="26" spans="2:17" ht="12.95" customHeight="1">
      <c r="B26" s="55" t="s">
        <v>18</v>
      </c>
      <c r="C26" s="13">
        <v>880</v>
      </c>
      <c r="D26" s="13">
        <v>120</v>
      </c>
      <c r="E26" s="45">
        <v>13.636363636363635</v>
      </c>
      <c r="F26" s="34">
        <v>738</v>
      </c>
      <c r="G26" s="13">
        <v>95</v>
      </c>
      <c r="H26" s="14">
        <v>12.872628726287264</v>
      </c>
      <c r="I26" s="50">
        <v>670</v>
      </c>
      <c r="J26" s="13">
        <v>101</v>
      </c>
      <c r="K26" s="45">
        <v>15.074626865671641</v>
      </c>
      <c r="L26" s="3">
        <v>759</v>
      </c>
      <c r="M26" s="3">
        <v>69</v>
      </c>
      <c r="N26" s="14">
        <v>9.0909090909090917</v>
      </c>
      <c r="O26" s="21">
        <v>627</v>
      </c>
      <c r="P26" s="21">
        <v>56</v>
      </c>
      <c r="Q26" s="14">
        <f t="shared" si="0"/>
        <v>8.931419457735247</v>
      </c>
    </row>
    <row r="27" spans="2:17" ht="12.95" customHeight="1">
      <c r="B27" s="55" t="s">
        <v>19</v>
      </c>
      <c r="C27" s="13">
        <v>419</v>
      </c>
      <c r="D27" s="13">
        <v>213</v>
      </c>
      <c r="E27" s="45">
        <v>50.835322195704059</v>
      </c>
      <c r="F27" s="34">
        <v>330</v>
      </c>
      <c r="G27" s="13">
        <v>169</v>
      </c>
      <c r="H27" s="14">
        <v>51.212121212121211</v>
      </c>
      <c r="I27" s="50">
        <v>213</v>
      </c>
      <c r="J27" s="13">
        <v>119</v>
      </c>
      <c r="K27" s="45">
        <v>55.868544600938961</v>
      </c>
      <c r="L27" s="3">
        <v>264</v>
      </c>
      <c r="M27" s="3">
        <v>111</v>
      </c>
      <c r="N27" s="14">
        <v>42.045454545454547</v>
      </c>
      <c r="O27" s="21">
        <v>276</v>
      </c>
      <c r="P27" s="21">
        <v>85</v>
      </c>
      <c r="Q27" s="14">
        <f t="shared" si="0"/>
        <v>30.79710144927536</v>
      </c>
    </row>
    <row r="28" spans="2:17" ht="12.95" customHeight="1">
      <c r="B28" s="55" t="s">
        <v>20</v>
      </c>
      <c r="C28" s="13">
        <v>44</v>
      </c>
      <c r="D28" s="13">
        <v>26</v>
      </c>
      <c r="E28" s="45">
        <v>59.090909090909093</v>
      </c>
      <c r="F28" s="34">
        <v>32</v>
      </c>
      <c r="G28" s="13">
        <v>22</v>
      </c>
      <c r="H28" s="14">
        <v>68.75</v>
      </c>
      <c r="I28" s="50">
        <v>37</v>
      </c>
      <c r="J28" s="13">
        <v>18</v>
      </c>
      <c r="K28" s="45">
        <v>48.648648648648653</v>
      </c>
      <c r="L28" s="3">
        <v>26</v>
      </c>
      <c r="M28" s="3">
        <v>29</v>
      </c>
      <c r="N28" s="14">
        <v>111.53846153846155</v>
      </c>
      <c r="O28" s="21">
        <v>26</v>
      </c>
      <c r="P28" s="21">
        <v>8</v>
      </c>
      <c r="Q28" s="14">
        <f t="shared" si="0"/>
        <v>30.76923076923077</v>
      </c>
    </row>
    <row r="29" spans="2:17" ht="12.95" customHeight="1">
      <c r="B29" s="55" t="s">
        <v>21</v>
      </c>
      <c r="C29" s="13">
        <v>51</v>
      </c>
      <c r="D29" s="13">
        <v>9</v>
      </c>
      <c r="E29" s="45">
        <v>17.647058823529413</v>
      </c>
      <c r="F29" s="34">
        <v>50</v>
      </c>
      <c r="G29" s="13">
        <v>8</v>
      </c>
      <c r="H29" s="14">
        <v>16</v>
      </c>
      <c r="I29" s="50">
        <v>27</v>
      </c>
      <c r="J29" s="13">
        <v>17</v>
      </c>
      <c r="K29" s="45">
        <v>62.962962962962962</v>
      </c>
      <c r="L29" s="3">
        <v>29</v>
      </c>
      <c r="M29" s="3">
        <v>7</v>
      </c>
      <c r="N29" s="14">
        <v>24.137931034482758</v>
      </c>
      <c r="O29" s="21">
        <v>25</v>
      </c>
      <c r="P29" s="21">
        <v>3</v>
      </c>
      <c r="Q29" s="14">
        <f t="shared" si="0"/>
        <v>12</v>
      </c>
    </row>
    <row r="30" spans="2:17" ht="12.95" customHeight="1">
      <c r="B30" s="55" t="s">
        <v>22</v>
      </c>
      <c r="C30" s="13">
        <v>59</v>
      </c>
      <c r="D30" s="13">
        <v>18</v>
      </c>
      <c r="E30" s="45">
        <v>30.508474576271187</v>
      </c>
      <c r="F30" s="34">
        <v>65</v>
      </c>
      <c r="G30" s="13">
        <v>20</v>
      </c>
      <c r="H30" s="14">
        <v>30.76923076923077</v>
      </c>
      <c r="I30" s="50">
        <v>42</v>
      </c>
      <c r="J30" s="13">
        <v>24</v>
      </c>
      <c r="K30" s="45">
        <v>57.142857142857139</v>
      </c>
      <c r="L30" s="3">
        <v>42</v>
      </c>
      <c r="M30" s="3">
        <v>9</v>
      </c>
      <c r="N30" s="14">
        <v>21.428571428571427</v>
      </c>
      <c r="O30" s="21">
        <v>46</v>
      </c>
      <c r="P30" s="21">
        <v>20</v>
      </c>
      <c r="Q30" s="14">
        <f t="shared" si="0"/>
        <v>43.478260869565219</v>
      </c>
    </row>
    <row r="31" spans="2:17" ht="12.95" customHeight="1">
      <c r="B31" s="55" t="s">
        <v>23</v>
      </c>
      <c r="C31" s="13">
        <v>140</v>
      </c>
      <c r="D31" s="13">
        <v>55</v>
      </c>
      <c r="E31" s="45">
        <v>39.285714285714285</v>
      </c>
      <c r="F31" s="34">
        <v>130</v>
      </c>
      <c r="G31" s="13">
        <v>43</v>
      </c>
      <c r="H31" s="14">
        <v>33.076923076923073</v>
      </c>
      <c r="I31" s="50">
        <v>65</v>
      </c>
      <c r="J31" s="13">
        <v>35</v>
      </c>
      <c r="K31" s="45">
        <v>53.846153846153847</v>
      </c>
      <c r="L31" s="3">
        <v>80</v>
      </c>
      <c r="M31" s="3">
        <v>26</v>
      </c>
      <c r="N31" s="14">
        <v>32.5</v>
      </c>
      <c r="O31" s="21">
        <v>58</v>
      </c>
      <c r="P31" s="21">
        <v>29</v>
      </c>
      <c r="Q31" s="14">
        <f t="shared" si="0"/>
        <v>50</v>
      </c>
    </row>
    <row r="32" spans="2:17" ht="12.95" customHeight="1">
      <c r="B32" s="54" t="s">
        <v>70</v>
      </c>
      <c r="C32" s="11">
        <v>1188</v>
      </c>
      <c r="D32" s="11">
        <v>312</v>
      </c>
      <c r="E32" s="44">
        <v>26.262626262626267</v>
      </c>
      <c r="F32" s="2">
        <v>1009</v>
      </c>
      <c r="G32" s="11">
        <v>297</v>
      </c>
      <c r="H32" s="12">
        <v>29.435084241823589</v>
      </c>
      <c r="I32" s="11">
        <v>710</v>
      </c>
      <c r="J32" s="11">
        <v>232</v>
      </c>
      <c r="K32" s="44">
        <v>32.676056338028168</v>
      </c>
      <c r="L32" s="2">
        <v>992</v>
      </c>
      <c r="M32" s="2">
        <v>232</v>
      </c>
      <c r="N32" s="12">
        <v>23.387096774193548</v>
      </c>
      <c r="O32" s="20">
        <v>1199</v>
      </c>
      <c r="P32" s="20">
        <v>256</v>
      </c>
      <c r="Q32" s="12">
        <f t="shared" si="0"/>
        <v>21.3511259382819</v>
      </c>
    </row>
    <row r="33" spans="2:17" ht="12.95" customHeight="1">
      <c r="B33" s="55" t="s">
        <v>24</v>
      </c>
      <c r="C33" s="13">
        <v>26</v>
      </c>
      <c r="D33" s="13">
        <v>10</v>
      </c>
      <c r="E33" s="45">
        <v>38.461538461538467</v>
      </c>
      <c r="F33" s="34">
        <v>28</v>
      </c>
      <c r="G33" s="13">
        <v>27</v>
      </c>
      <c r="H33" s="14">
        <v>96.428571428571431</v>
      </c>
      <c r="I33" s="50">
        <v>20</v>
      </c>
      <c r="J33" s="13">
        <v>17</v>
      </c>
      <c r="K33" s="45">
        <v>85</v>
      </c>
      <c r="L33" s="3">
        <v>18</v>
      </c>
      <c r="M33" s="3">
        <v>11</v>
      </c>
      <c r="N33" s="14">
        <v>61.111111111111114</v>
      </c>
      <c r="O33" s="21">
        <v>62</v>
      </c>
      <c r="P33" s="21">
        <v>47</v>
      </c>
      <c r="Q33" s="14">
        <f t="shared" si="0"/>
        <v>75.806451612903231</v>
      </c>
    </row>
    <row r="34" spans="2:17" ht="12.95" customHeight="1">
      <c r="B34" s="55" t="s">
        <v>25</v>
      </c>
      <c r="C34" s="13">
        <v>24</v>
      </c>
      <c r="D34" s="13">
        <v>13</v>
      </c>
      <c r="E34" s="45">
        <v>54.166666666666664</v>
      </c>
      <c r="F34" s="34">
        <v>16</v>
      </c>
      <c r="G34" s="13">
        <v>6</v>
      </c>
      <c r="H34" s="14">
        <v>37.5</v>
      </c>
      <c r="I34" s="50">
        <v>14</v>
      </c>
      <c r="J34" s="13">
        <v>10</v>
      </c>
      <c r="K34" s="45">
        <v>71.428571428571431</v>
      </c>
      <c r="L34" s="3">
        <v>17</v>
      </c>
      <c r="M34" s="3">
        <v>6</v>
      </c>
      <c r="N34" s="14">
        <v>35.294117647058826</v>
      </c>
      <c r="O34" s="21">
        <v>16</v>
      </c>
      <c r="P34" s="21">
        <v>3</v>
      </c>
      <c r="Q34" s="14">
        <f t="shared" si="0"/>
        <v>18.75</v>
      </c>
    </row>
    <row r="35" spans="2:17" ht="12.95" customHeight="1">
      <c r="B35" s="55" t="s">
        <v>26</v>
      </c>
      <c r="C35" s="13">
        <v>23</v>
      </c>
      <c r="D35" s="13">
        <v>20</v>
      </c>
      <c r="E35" s="45">
        <v>86.956521739130437</v>
      </c>
      <c r="F35" s="34">
        <v>18</v>
      </c>
      <c r="G35" s="13">
        <v>15</v>
      </c>
      <c r="H35" s="14">
        <v>83.333333333333343</v>
      </c>
      <c r="I35" s="50">
        <v>10</v>
      </c>
      <c r="J35" s="13">
        <v>10</v>
      </c>
      <c r="K35" s="45">
        <v>100</v>
      </c>
      <c r="L35" s="3">
        <v>13</v>
      </c>
      <c r="M35" s="3">
        <v>11</v>
      </c>
      <c r="N35" s="14">
        <v>84.615384615384613</v>
      </c>
      <c r="O35" s="21">
        <v>14</v>
      </c>
      <c r="P35" s="21">
        <v>4</v>
      </c>
      <c r="Q35" s="14">
        <f t="shared" si="0"/>
        <v>28.571428571428569</v>
      </c>
    </row>
    <row r="36" spans="2:17" ht="12.95" customHeight="1">
      <c r="B36" s="55" t="s">
        <v>27</v>
      </c>
      <c r="C36" s="13">
        <v>153</v>
      </c>
      <c r="D36" s="13">
        <v>52</v>
      </c>
      <c r="E36" s="45">
        <v>33.986928104575163</v>
      </c>
      <c r="F36" s="34">
        <v>141</v>
      </c>
      <c r="G36" s="13">
        <v>42</v>
      </c>
      <c r="H36" s="14">
        <v>29.787234042553191</v>
      </c>
      <c r="I36" s="50">
        <v>114</v>
      </c>
      <c r="J36" s="13">
        <v>34</v>
      </c>
      <c r="K36" s="45">
        <v>29.82456140350877</v>
      </c>
      <c r="L36" s="3">
        <v>107</v>
      </c>
      <c r="M36" s="3">
        <v>38</v>
      </c>
      <c r="N36" s="14">
        <v>35.514018691588781</v>
      </c>
      <c r="O36" s="21">
        <v>118</v>
      </c>
      <c r="P36" s="21">
        <v>22</v>
      </c>
      <c r="Q36" s="14">
        <f t="shared" si="0"/>
        <v>18.64406779661017</v>
      </c>
    </row>
    <row r="37" spans="2:17" ht="12.95" customHeight="1">
      <c r="B37" s="55" t="s">
        <v>28</v>
      </c>
      <c r="C37" s="13">
        <v>839</v>
      </c>
      <c r="D37" s="13">
        <v>189</v>
      </c>
      <c r="E37" s="45">
        <v>22.526817640047675</v>
      </c>
      <c r="F37" s="34">
        <v>681</v>
      </c>
      <c r="G37" s="13">
        <v>180</v>
      </c>
      <c r="H37" s="14">
        <v>26.431718061674008</v>
      </c>
      <c r="I37" s="50">
        <v>500</v>
      </c>
      <c r="J37" s="13">
        <v>127</v>
      </c>
      <c r="K37" s="45">
        <v>25.4</v>
      </c>
      <c r="L37" s="3">
        <v>745</v>
      </c>
      <c r="M37" s="3">
        <v>150</v>
      </c>
      <c r="N37" s="14">
        <v>20.134228187919462</v>
      </c>
      <c r="O37" s="21">
        <v>884</v>
      </c>
      <c r="P37" s="21">
        <v>159</v>
      </c>
      <c r="Q37" s="14">
        <f t="shared" si="0"/>
        <v>17.986425339366516</v>
      </c>
    </row>
    <row r="38" spans="2:17" ht="12.95" customHeight="1">
      <c r="B38" s="55" t="s">
        <v>29</v>
      </c>
      <c r="C38" s="13">
        <v>123</v>
      </c>
      <c r="D38" s="13">
        <v>28</v>
      </c>
      <c r="E38" s="45">
        <v>22.76422764227642</v>
      </c>
      <c r="F38" s="34">
        <v>125</v>
      </c>
      <c r="G38" s="13">
        <v>27</v>
      </c>
      <c r="H38" s="14">
        <v>21.6</v>
      </c>
      <c r="I38" s="50">
        <v>52</v>
      </c>
      <c r="J38" s="13">
        <v>34</v>
      </c>
      <c r="K38" s="45">
        <v>65.384615384615387</v>
      </c>
      <c r="L38" s="3">
        <v>92</v>
      </c>
      <c r="M38" s="3">
        <v>16</v>
      </c>
      <c r="N38" s="14">
        <v>17.391304347826086</v>
      </c>
      <c r="O38" s="21">
        <v>105</v>
      </c>
      <c r="P38" s="21">
        <v>21</v>
      </c>
      <c r="Q38" s="14">
        <f t="shared" si="0"/>
        <v>20</v>
      </c>
    </row>
    <row r="39" spans="2:17" s="23" customFormat="1" ht="12.95" customHeight="1">
      <c r="B39" s="56" t="s">
        <v>71</v>
      </c>
      <c r="C39" s="24">
        <v>1859</v>
      </c>
      <c r="D39" s="24">
        <v>776</v>
      </c>
      <c r="E39" s="46">
        <v>41.742872512103283</v>
      </c>
      <c r="F39" s="25">
        <v>1410</v>
      </c>
      <c r="G39" s="24">
        <v>445</v>
      </c>
      <c r="H39" s="26">
        <v>31.560283687943265</v>
      </c>
      <c r="I39" s="24">
        <v>1222</v>
      </c>
      <c r="J39" s="24">
        <v>360</v>
      </c>
      <c r="K39" s="46">
        <v>29.45990180032733</v>
      </c>
      <c r="L39" s="25">
        <v>752</v>
      </c>
      <c r="M39" s="25">
        <v>386</v>
      </c>
      <c r="N39" s="26">
        <v>51.329787234042556</v>
      </c>
      <c r="O39" s="27">
        <v>992</v>
      </c>
      <c r="P39" s="27">
        <v>359</v>
      </c>
      <c r="Q39" s="26">
        <f t="shared" si="0"/>
        <v>36.189516129032256</v>
      </c>
    </row>
    <row r="40" spans="2:17" s="23" customFormat="1" ht="12.95" customHeight="1">
      <c r="B40" s="57" t="s">
        <v>30</v>
      </c>
      <c r="C40" s="28">
        <v>81</v>
      </c>
      <c r="D40" s="28">
        <v>21</v>
      </c>
      <c r="E40" s="47">
        <v>25.925925925925924</v>
      </c>
      <c r="F40" s="35">
        <v>58</v>
      </c>
      <c r="G40" s="28">
        <v>13</v>
      </c>
      <c r="H40" s="29">
        <v>22.413793103448278</v>
      </c>
      <c r="I40" s="51">
        <v>65</v>
      </c>
      <c r="J40" s="28">
        <v>9</v>
      </c>
      <c r="K40" s="47">
        <v>13.846153846153847</v>
      </c>
      <c r="L40" s="30">
        <v>37</v>
      </c>
      <c r="M40" s="30">
        <v>18</v>
      </c>
      <c r="N40" s="29">
        <v>48.648648648648653</v>
      </c>
      <c r="O40" s="31">
        <v>71</v>
      </c>
      <c r="P40" s="31">
        <v>20</v>
      </c>
      <c r="Q40" s="29">
        <f t="shared" si="0"/>
        <v>28.169014084507044</v>
      </c>
    </row>
    <row r="41" spans="2:17" s="23" customFormat="1" ht="12.95" customHeight="1">
      <c r="B41" s="57" t="s">
        <v>31</v>
      </c>
      <c r="C41" s="28">
        <v>114</v>
      </c>
      <c r="D41" s="28">
        <v>49</v>
      </c>
      <c r="E41" s="47">
        <v>42.982456140350877</v>
      </c>
      <c r="F41" s="35">
        <v>110</v>
      </c>
      <c r="G41" s="28">
        <v>36</v>
      </c>
      <c r="H41" s="29">
        <v>32.727272727272727</v>
      </c>
      <c r="I41" s="51">
        <v>133</v>
      </c>
      <c r="J41" s="28">
        <v>20</v>
      </c>
      <c r="K41" s="47">
        <v>15.037593984962406</v>
      </c>
      <c r="L41" s="30">
        <v>50</v>
      </c>
      <c r="M41" s="30">
        <v>22</v>
      </c>
      <c r="N41" s="29">
        <v>44</v>
      </c>
      <c r="O41" s="31">
        <v>68</v>
      </c>
      <c r="P41" s="31">
        <v>42</v>
      </c>
      <c r="Q41" s="29">
        <f t="shared" si="0"/>
        <v>61.764705882352942</v>
      </c>
    </row>
    <row r="42" spans="2:17" s="23" customFormat="1" ht="12.95" customHeight="1">
      <c r="B42" s="57" t="s">
        <v>32</v>
      </c>
      <c r="C42" s="28">
        <v>1388</v>
      </c>
      <c r="D42" s="28">
        <v>424</v>
      </c>
      <c r="E42" s="47">
        <v>30.547550432276655</v>
      </c>
      <c r="F42" s="35">
        <v>952</v>
      </c>
      <c r="G42" s="28">
        <v>284</v>
      </c>
      <c r="H42" s="29">
        <v>29.831932773109244</v>
      </c>
      <c r="I42" s="51">
        <v>789</v>
      </c>
      <c r="J42" s="28">
        <v>200</v>
      </c>
      <c r="K42" s="47">
        <v>25.34854245880862</v>
      </c>
      <c r="L42" s="30">
        <v>519</v>
      </c>
      <c r="M42" s="30">
        <v>267</v>
      </c>
      <c r="N42" s="29">
        <v>51.445086705202314</v>
      </c>
      <c r="O42" s="31">
        <v>652</v>
      </c>
      <c r="P42" s="31">
        <v>158</v>
      </c>
      <c r="Q42" s="29">
        <f t="shared" si="0"/>
        <v>24.233128834355828</v>
      </c>
    </row>
    <row r="43" spans="2:17" ht="12.95" customHeight="1">
      <c r="B43" s="55" t="s">
        <v>33</v>
      </c>
      <c r="C43" s="13">
        <v>191</v>
      </c>
      <c r="D43" s="13">
        <v>189</v>
      </c>
      <c r="E43" s="45">
        <v>98.952879581151834</v>
      </c>
      <c r="F43" s="34">
        <v>207</v>
      </c>
      <c r="G43" s="13">
        <v>71</v>
      </c>
      <c r="H43" s="14">
        <v>34.29951690821256</v>
      </c>
      <c r="I43" s="50">
        <v>197</v>
      </c>
      <c r="J43" s="13">
        <v>103</v>
      </c>
      <c r="K43" s="45">
        <v>52.284263959390863</v>
      </c>
      <c r="L43" s="3">
        <v>113</v>
      </c>
      <c r="M43" s="3">
        <v>65</v>
      </c>
      <c r="N43" s="14">
        <v>57.522123893805308</v>
      </c>
      <c r="O43" s="21">
        <v>139</v>
      </c>
      <c r="P43" s="21">
        <v>109</v>
      </c>
      <c r="Q43" s="14">
        <f t="shared" si="0"/>
        <v>78.417266187050359</v>
      </c>
    </row>
    <row r="44" spans="2:17" ht="12.95" customHeight="1">
      <c r="B44" s="55" t="s">
        <v>34</v>
      </c>
      <c r="C44" s="13">
        <v>67</v>
      </c>
      <c r="D44" s="13">
        <v>77</v>
      </c>
      <c r="E44" s="45">
        <v>114.92537313432835</v>
      </c>
      <c r="F44" s="34">
        <v>38</v>
      </c>
      <c r="G44" s="13">
        <v>9</v>
      </c>
      <c r="H44" s="14">
        <v>23.684210526315788</v>
      </c>
      <c r="I44" s="50">
        <v>25</v>
      </c>
      <c r="J44" s="13">
        <v>9</v>
      </c>
      <c r="K44" s="45">
        <v>36</v>
      </c>
      <c r="L44" s="3">
        <v>23</v>
      </c>
      <c r="M44" s="3">
        <v>11</v>
      </c>
      <c r="N44" s="14">
        <v>47.826086956521742</v>
      </c>
      <c r="O44" s="21">
        <v>47</v>
      </c>
      <c r="P44" s="21">
        <v>21</v>
      </c>
      <c r="Q44" s="14">
        <f t="shared" si="0"/>
        <v>44.680851063829785</v>
      </c>
    </row>
    <row r="45" spans="2:17" ht="12.95" customHeight="1">
      <c r="B45" s="55" t="s">
        <v>35</v>
      </c>
      <c r="C45" s="13">
        <v>18</v>
      </c>
      <c r="D45" s="13">
        <v>16</v>
      </c>
      <c r="E45" s="45">
        <v>88.888888888888886</v>
      </c>
      <c r="F45" s="34">
        <v>45</v>
      </c>
      <c r="G45" s="13">
        <v>32</v>
      </c>
      <c r="H45" s="14">
        <v>71.111111111111114</v>
      </c>
      <c r="I45" s="50">
        <v>13</v>
      </c>
      <c r="J45" s="13">
        <v>19</v>
      </c>
      <c r="K45" s="45">
        <v>146.15384615384613</v>
      </c>
      <c r="L45" s="3">
        <v>10</v>
      </c>
      <c r="M45" s="3">
        <v>3</v>
      </c>
      <c r="N45" s="14">
        <v>30</v>
      </c>
      <c r="O45" s="21">
        <v>15</v>
      </c>
      <c r="P45" s="21">
        <v>9</v>
      </c>
      <c r="Q45" s="14">
        <f t="shared" si="0"/>
        <v>60</v>
      </c>
    </row>
    <row r="46" spans="2:17" ht="12.95" customHeight="1">
      <c r="B46" s="54" t="s">
        <v>72</v>
      </c>
      <c r="C46" s="11">
        <v>121</v>
      </c>
      <c r="D46" s="11">
        <v>98</v>
      </c>
      <c r="E46" s="44">
        <v>80.991735537190081</v>
      </c>
      <c r="F46" s="2">
        <v>105</v>
      </c>
      <c r="G46" s="11">
        <v>79</v>
      </c>
      <c r="H46" s="12">
        <v>75.238095238095241</v>
      </c>
      <c r="I46" s="11">
        <v>63</v>
      </c>
      <c r="J46" s="11">
        <v>54</v>
      </c>
      <c r="K46" s="44">
        <v>85.714285714285708</v>
      </c>
      <c r="L46" s="2">
        <v>75</v>
      </c>
      <c r="M46" s="2">
        <v>51</v>
      </c>
      <c r="N46" s="12">
        <v>68</v>
      </c>
      <c r="O46" s="20">
        <v>87</v>
      </c>
      <c r="P46" s="20">
        <v>50</v>
      </c>
      <c r="Q46" s="12">
        <f t="shared" si="0"/>
        <v>57.47126436781609</v>
      </c>
    </row>
    <row r="47" spans="2:17" ht="12.95" customHeight="1">
      <c r="B47" s="55" t="s">
        <v>36</v>
      </c>
      <c r="C47" s="13">
        <v>14</v>
      </c>
      <c r="D47" s="13">
        <v>10</v>
      </c>
      <c r="E47" s="45">
        <v>71.428571428571431</v>
      </c>
      <c r="F47" s="34">
        <v>7</v>
      </c>
      <c r="G47" s="13">
        <v>8</v>
      </c>
      <c r="H47" s="14">
        <v>114.28571428571428</v>
      </c>
      <c r="I47" s="50">
        <v>7</v>
      </c>
      <c r="J47" s="13">
        <v>5</v>
      </c>
      <c r="K47" s="45">
        <v>71.428571428571431</v>
      </c>
      <c r="L47" s="3">
        <v>12</v>
      </c>
      <c r="M47" s="3">
        <v>8</v>
      </c>
      <c r="N47" s="14">
        <v>66.666666666666657</v>
      </c>
      <c r="O47" s="21">
        <v>6</v>
      </c>
      <c r="P47" s="21">
        <v>3</v>
      </c>
      <c r="Q47" s="14">
        <f t="shared" si="0"/>
        <v>50</v>
      </c>
    </row>
    <row r="48" spans="2:17" ht="12.95" customHeight="1">
      <c r="B48" s="55" t="s">
        <v>37</v>
      </c>
      <c r="C48" s="13">
        <v>5</v>
      </c>
      <c r="D48" s="13">
        <v>5</v>
      </c>
      <c r="E48" s="45">
        <v>100</v>
      </c>
      <c r="F48" s="34">
        <v>8</v>
      </c>
      <c r="G48" s="13">
        <v>5</v>
      </c>
      <c r="H48" s="14">
        <v>62.5</v>
      </c>
      <c r="I48" s="50">
        <v>5</v>
      </c>
      <c r="J48" s="13">
        <v>3</v>
      </c>
      <c r="K48" s="45">
        <v>60</v>
      </c>
      <c r="L48" s="3">
        <v>9</v>
      </c>
      <c r="M48" s="3">
        <v>5</v>
      </c>
      <c r="N48" s="14">
        <v>55.555555555555557</v>
      </c>
      <c r="O48" s="21">
        <v>1</v>
      </c>
      <c r="P48" s="21">
        <v>1</v>
      </c>
      <c r="Q48" s="14">
        <f t="shared" si="0"/>
        <v>100</v>
      </c>
    </row>
    <row r="49" spans="2:17" ht="12.95" customHeight="1">
      <c r="B49" s="55" t="s">
        <v>38</v>
      </c>
      <c r="C49" s="13">
        <v>40</v>
      </c>
      <c r="D49" s="13">
        <v>30</v>
      </c>
      <c r="E49" s="45">
        <v>75</v>
      </c>
      <c r="F49" s="34">
        <v>32</v>
      </c>
      <c r="G49" s="13">
        <v>27</v>
      </c>
      <c r="H49" s="14">
        <v>84.375</v>
      </c>
      <c r="I49" s="50">
        <v>19</v>
      </c>
      <c r="J49" s="13">
        <v>17</v>
      </c>
      <c r="K49" s="45">
        <v>89.473684210526315</v>
      </c>
      <c r="L49" s="3">
        <v>22</v>
      </c>
      <c r="M49" s="3">
        <v>14</v>
      </c>
      <c r="N49" s="14">
        <v>63.636363636363633</v>
      </c>
      <c r="O49" s="21">
        <v>34</v>
      </c>
      <c r="P49" s="21">
        <v>24</v>
      </c>
      <c r="Q49" s="14">
        <f t="shared" si="0"/>
        <v>70.588235294117652</v>
      </c>
    </row>
    <row r="50" spans="2:17" ht="12.95" customHeight="1">
      <c r="B50" s="55" t="s">
        <v>39</v>
      </c>
      <c r="C50" s="13">
        <v>29</v>
      </c>
      <c r="D50" s="13">
        <v>27</v>
      </c>
      <c r="E50" s="45">
        <v>93.103448275862064</v>
      </c>
      <c r="F50" s="34">
        <v>41</v>
      </c>
      <c r="G50" s="13">
        <v>24</v>
      </c>
      <c r="H50" s="14">
        <v>58.536585365853654</v>
      </c>
      <c r="I50" s="50">
        <v>25</v>
      </c>
      <c r="J50" s="13">
        <v>25</v>
      </c>
      <c r="K50" s="45">
        <v>100</v>
      </c>
      <c r="L50" s="3">
        <v>21</v>
      </c>
      <c r="M50" s="3">
        <v>13</v>
      </c>
      <c r="N50" s="14">
        <v>61.904761904761905</v>
      </c>
      <c r="O50" s="21">
        <v>31</v>
      </c>
      <c r="P50" s="21">
        <v>13</v>
      </c>
      <c r="Q50" s="14">
        <f t="shared" si="0"/>
        <v>41.935483870967744</v>
      </c>
    </row>
    <row r="51" spans="2:17" ht="12.95" customHeight="1">
      <c r="B51" s="55" t="s">
        <v>40</v>
      </c>
      <c r="C51" s="13">
        <v>33</v>
      </c>
      <c r="D51" s="13">
        <v>26</v>
      </c>
      <c r="E51" s="45">
        <v>78.787878787878782</v>
      </c>
      <c r="F51" s="34">
        <v>17</v>
      </c>
      <c r="G51" s="13">
        <v>15</v>
      </c>
      <c r="H51" s="14">
        <v>88.235294117647058</v>
      </c>
      <c r="I51" s="50">
        <v>7</v>
      </c>
      <c r="J51" s="13">
        <v>4</v>
      </c>
      <c r="K51" s="45">
        <v>57.142857142857139</v>
      </c>
      <c r="L51" s="3">
        <v>11</v>
      </c>
      <c r="M51" s="3">
        <v>11</v>
      </c>
      <c r="N51" s="14">
        <v>100</v>
      </c>
      <c r="O51" s="21">
        <v>15</v>
      </c>
      <c r="P51" s="21">
        <v>9</v>
      </c>
      <c r="Q51" s="14">
        <f t="shared" si="0"/>
        <v>60</v>
      </c>
    </row>
    <row r="52" spans="2:17" ht="12.95" customHeight="1">
      <c r="B52" s="54" t="s">
        <v>73</v>
      </c>
      <c r="C52" s="11">
        <v>53</v>
      </c>
      <c r="D52" s="11">
        <v>54</v>
      </c>
      <c r="E52" s="44">
        <v>101.88679245283019</v>
      </c>
      <c r="F52" s="2">
        <v>64</v>
      </c>
      <c r="G52" s="11">
        <v>36</v>
      </c>
      <c r="H52" s="12">
        <v>56.25</v>
      </c>
      <c r="I52" s="11">
        <v>32</v>
      </c>
      <c r="J52" s="11">
        <v>18</v>
      </c>
      <c r="K52" s="44">
        <v>56.25</v>
      </c>
      <c r="L52" s="2">
        <v>46</v>
      </c>
      <c r="M52" s="2">
        <v>28</v>
      </c>
      <c r="N52" s="12">
        <v>60.869565217391312</v>
      </c>
      <c r="O52" s="20">
        <v>41</v>
      </c>
      <c r="P52" s="20">
        <v>39</v>
      </c>
      <c r="Q52" s="12">
        <f t="shared" si="0"/>
        <v>95.121951219512198</v>
      </c>
    </row>
    <row r="53" spans="2:17" ht="12.95" customHeight="1">
      <c r="B53" s="55" t="s">
        <v>41</v>
      </c>
      <c r="C53" s="13">
        <v>8</v>
      </c>
      <c r="D53" s="13">
        <v>29</v>
      </c>
      <c r="E53" s="45">
        <v>362.5</v>
      </c>
      <c r="F53" s="34">
        <v>5</v>
      </c>
      <c r="G53" s="13">
        <v>3</v>
      </c>
      <c r="H53" s="14">
        <v>60</v>
      </c>
      <c r="I53" s="50">
        <v>10</v>
      </c>
      <c r="J53" s="13">
        <v>3</v>
      </c>
      <c r="K53" s="45">
        <v>30</v>
      </c>
      <c r="L53" s="3">
        <v>9</v>
      </c>
      <c r="M53" s="3">
        <v>3</v>
      </c>
      <c r="N53" s="14">
        <v>33.333333333333329</v>
      </c>
      <c r="O53" s="21">
        <v>5</v>
      </c>
      <c r="P53" s="21">
        <v>5</v>
      </c>
      <c r="Q53" s="14">
        <f t="shared" si="0"/>
        <v>100</v>
      </c>
    </row>
    <row r="54" spans="2:17" ht="12.95" customHeight="1">
      <c r="B54" s="55" t="s">
        <v>42</v>
      </c>
      <c r="C54" s="13">
        <v>10</v>
      </c>
      <c r="D54" s="13">
        <v>5</v>
      </c>
      <c r="E54" s="45">
        <v>50</v>
      </c>
      <c r="F54" s="34">
        <v>18</v>
      </c>
      <c r="G54" s="13">
        <v>6</v>
      </c>
      <c r="H54" s="14">
        <v>33.333333333333329</v>
      </c>
      <c r="I54" s="50">
        <v>6</v>
      </c>
      <c r="J54" s="13">
        <v>5</v>
      </c>
      <c r="K54" s="45">
        <v>83.333333333333343</v>
      </c>
      <c r="L54" s="3">
        <v>7</v>
      </c>
      <c r="M54" s="3">
        <v>6</v>
      </c>
      <c r="N54" s="14">
        <v>85.714285714285708</v>
      </c>
      <c r="O54" s="21">
        <v>9</v>
      </c>
      <c r="P54" s="21">
        <v>8</v>
      </c>
      <c r="Q54" s="14">
        <f t="shared" si="0"/>
        <v>88.888888888888886</v>
      </c>
    </row>
    <row r="55" spans="2:17" ht="12.95" customHeight="1">
      <c r="B55" s="55" t="s">
        <v>43</v>
      </c>
      <c r="C55" s="13">
        <v>27</v>
      </c>
      <c r="D55" s="13">
        <v>15</v>
      </c>
      <c r="E55" s="45">
        <v>55.555555555555557</v>
      </c>
      <c r="F55" s="34">
        <v>37</v>
      </c>
      <c r="G55" s="13">
        <v>26</v>
      </c>
      <c r="H55" s="14">
        <v>70.270270270270274</v>
      </c>
      <c r="I55" s="50">
        <v>10</v>
      </c>
      <c r="J55" s="13">
        <v>7</v>
      </c>
      <c r="K55" s="45">
        <v>70</v>
      </c>
      <c r="L55" s="3">
        <v>22</v>
      </c>
      <c r="M55" s="3">
        <v>14</v>
      </c>
      <c r="N55" s="14">
        <v>63.636363636363633</v>
      </c>
      <c r="O55" s="21">
        <v>20</v>
      </c>
      <c r="P55" s="21">
        <v>22</v>
      </c>
      <c r="Q55" s="14">
        <f t="shared" si="0"/>
        <v>110.00000000000001</v>
      </c>
    </row>
    <row r="56" spans="2:17" ht="12.95" customHeight="1">
      <c r="B56" s="55" t="s">
        <v>44</v>
      </c>
      <c r="C56" s="13">
        <v>8</v>
      </c>
      <c r="D56" s="13">
        <v>5</v>
      </c>
      <c r="E56" s="45">
        <v>62.5</v>
      </c>
      <c r="F56" s="34">
        <v>4</v>
      </c>
      <c r="G56" s="13">
        <v>1</v>
      </c>
      <c r="H56" s="14">
        <v>25</v>
      </c>
      <c r="I56" s="50">
        <v>6</v>
      </c>
      <c r="J56" s="13">
        <v>3</v>
      </c>
      <c r="K56" s="45">
        <v>50</v>
      </c>
      <c r="L56" s="3">
        <v>8</v>
      </c>
      <c r="M56" s="3">
        <v>5</v>
      </c>
      <c r="N56" s="14">
        <v>62.5</v>
      </c>
      <c r="O56" s="21">
        <v>7</v>
      </c>
      <c r="P56" s="21">
        <v>4</v>
      </c>
      <c r="Q56" s="14">
        <f t="shared" si="0"/>
        <v>57.142857142857139</v>
      </c>
    </row>
    <row r="57" spans="2:17" ht="12.95" customHeight="1">
      <c r="B57" s="54" t="s">
        <v>74</v>
      </c>
      <c r="C57" s="11">
        <v>318</v>
      </c>
      <c r="D57" s="11">
        <v>200</v>
      </c>
      <c r="E57" s="44">
        <v>62.893081761006286</v>
      </c>
      <c r="F57" s="2">
        <v>236</v>
      </c>
      <c r="G57" s="11">
        <v>156</v>
      </c>
      <c r="H57" s="12">
        <v>66.101694915254242</v>
      </c>
      <c r="I57" s="11">
        <v>217</v>
      </c>
      <c r="J57" s="11">
        <v>138</v>
      </c>
      <c r="K57" s="44">
        <v>63.594470046082954</v>
      </c>
      <c r="L57" s="2">
        <v>151</v>
      </c>
      <c r="M57" s="2">
        <v>101</v>
      </c>
      <c r="N57" s="12">
        <v>66.88741721854305</v>
      </c>
      <c r="O57" s="20">
        <v>169</v>
      </c>
      <c r="P57" s="20">
        <v>97</v>
      </c>
      <c r="Q57" s="12">
        <f t="shared" si="0"/>
        <v>57.396449704142015</v>
      </c>
    </row>
    <row r="58" spans="2:17" ht="12.95" customHeight="1">
      <c r="B58" s="55" t="s">
        <v>45</v>
      </c>
      <c r="C58" s="13">
        <v>124</v>
      </c>
      <c r="D58" s="13">
        <v>71</v>
      </c>
      <c r="E58" s="45">
        <v>57.258064516129039</v>
      </c>
      <c r="F58" s="34">
        <v>96</v>
      </c>
      <c r="G58" s="13">
        <v>61</v>
      </c>
      <c r="H58" s="14">
        <v>63.541666666666664</v>
      </c>
      <c r="I58" s="50">
        <v>91</v>
      </c>
      <c r="J58" s="13">
        <v>50</v>
      </c>
      <c r="K58" s="45">
        <v>54.945054945054949</v>
      </c>
      <c r="L58" s="3">
        <v>59</v>
      </c>
      <c r="M58" s="5">
        <v>42</v>
      </c>
      <c r="N58" s="14">
        <v>71.186440677966104</v>
      </c>
      <c r="O58" s="21">
        <v>61</v>
      </c>
      <c r="P58" s="21">
        <v>20</v>
      </c>
      <c r="Q58" s="14">
        <f t="shared" si="0"/>
        <v>32.786885245901637</v>
      </c>
    </row>
    <row r="59" spans="2:17" ht="12.95" customHeight="1">
      <c r="B59" s="55" t="s">
        <v>46</v>
      </c>
      <c r="C59" s="13">
        <v>26</v>
      </c>
      <c r="D59" s="13">
        <v>7</v>
      </c>
      <c r="E59" s="45">
        <v>26.923076923076923</v>
      </c>
      <c r="F59" s="34">
        <v>12</v>
      </c>
      <c r="G59" s="13">
        <v>8</v>
      </c>
      <c r="H59" s="14">
        <v>66.666666666666657</v>
      </c>
      <c r="I59" s="50">
        <v>10</v>
      </c>
      <c r="J59" s="13">
        <v>15</v>
      </c>
      <c r="K59" s="45">
        <v>150</v>
      </c>
      <c r="L59" s="3">
        <v>4</v>
      </c>
      <c r="M59" s="5">
        <v>4</v>
      </c>
      <c r="N59" s="14">
        <v>100</v>
      </c>
      <c r="O59" s="21">
        <v>7</v>
      </c>
      <c r="P59" s="21">
        <v>3</v>
      </c>
      <c r="Q59" s="14">
        <f t="shared" si="0"/>
        <v>42.857142857142854</v>
      </c>
    </row>
    <row r="60" spans="2:17" ht="12.95" customHeight="1">
      <c r="B60" s="55" t="s">
        <v>47</v>
      </c>
      <c r="C60" s="13">
        <v>13</v>
      </c>
      <c r="D60" s="13">
        <v>4</v>
      </c>
      <c r="E60" s="45">
        <v>30.76923076923077</v>
      </c>
      <c r="F60" s="34">
        <v>12</v>
      </c>
      <c r="G60" s="13">
        <v>9</v>
      </c>
      <c r="H60" s="14">
        <v>75</v>
      </c>
      <c r="I60" s="50">
        <v>10</v>
      </c>
      <c r="J60" s="13">
        <v>5</v>
      </c>
      <c r="K60" s="45">
        <v>50</v>
      </c>
      <c r="L60" s="3">
        <v>7</v>
      </c>
      <c r="M60" s="5">
        <v>4</v>
      </c>
      <c r="N60" s="14">
        <v>57.142857142857139</v>
      </c>
      <c r="O60" s="21">
        <v>4</v>
      </c>
      <c r="P60" s="21">
        <v>3</v>
      </c>
      <c r="Q60" s="14">
        <f t="shared" si="0"/>
        <v>75</v>
      </c>
    </row>
    <row r="61" spans="2:17" ht="12.95" customHeight="1">
      <c r="B61" s="55" t="s">
        <v>48</v>
      </c>
      <c r="C61" s="13">
        <v>29</v>
      </c>
      <c r="D61" s="13">
        <v>23</v>
      </c>
      <c r="E61" s="45">
        <v>79.310344827586206</v>
      </c>
      <c r="F61" s="34">
        <v>16</v>
      </c>
      <c r="G61" s="13">
        <v>17</v>
      </c>
      <c r="H61" s="14">
        <v>106.25</v>
      </c>
      <c r="I61" s="50">
        <v>27</v>
      </c>
      <c r="J61" s="13">
        <v>17</v>
      </c>
      <c r="K61" s="45">
        <v>62.962962962962962</v>
      </c>
      <c r="L61" s="3">
        <v>12</v>
      </c>
      <c r="M61" s="5">
        <v>9</v>
      </c>
      <c r="N61" s="14">
        <v>75</v>
      </c>
      <c r="O61" s="21">
        <v>7</v>
      </c>
      <c r="P61" s="21">
        <v>11</v>
      </c>
      <c r="Q61" s="14">
        <f t="shared" si="0"/>
        <v>157.14285714285714</v>
      </c>
    </row>
    <row r="62" spans="2:17" ht="12.95" customHeight="1">
      <c r="B62" s="55" t="s">
        <v>49</v>
      </c>
      <c r="C62" s="13">
        <v>19</v>
      </c>
      <c r="D62" s="13">
        <v>16</v>
      </c>
      <c r="E62" s="45">
        <v>84.210526315789465</v>
      </c>
      <c r="F62" s="34">
        <v>10</v>
      </c>
      <c r="G62" s="13">
        <v>4</v>
      </c>
      <c r="H62" s="14">
        <v>40</v>
      </c>
      <c r="I62" s="50">
        <v>8</v>
      </c>
      <c r="J62" s="13">
        <v>5</v>
      </c>
      <c r="K62" s="45">
        <v>62.5</v>
      </c>
      <c r="L62" s="3">
        <v>6</v>
      </c>
      <c r="M62" s="5">
        <v>6</v>
      </c>
      <c r="N62" s="14">
        <v>100</v>
      </c>
      <c r="O62" s="21">
        <v>9</v>
      </c>
      <c r="P62" s="21">
        <v>2</v>
      </c>
      <c r="Q62" s="14">
        <f t="shared" si="0"/>
        <v>22.222222222222221</v>
      </c>
    </row>
    <row r="63" spans="2:17" ht="12.95" customHeight="1">
      <c r="B63" s="55" t="s">
        <v>50</v>
      </c>
      <c r="C63" s="13">
        <v>18</v>
      </c>
      <c r="D63" s="13">
        <v>10</v>
      </c>
      <c r="E63" s="45">
        <v>55.555555555555557</v>
      </c>
      <c r="F63" s="34">
        <v>16</v>
      </c>
      <c r="G63" s="13">
        <v>5</v>
      </c>
      <c r="H63" s="14">
        <v>31.25</v>
      </c>
      <c r="I63" s="50">
        <v>8</v>
      </c>
      <c r="J63" s="13">
        <v>1</v>
      </c>
      <c r="K63" s="45">
        <v>12.5</v>
      </c>
      <c r="L63" s="3">
        <v>15</v>
      </c>
      <c r="M63" s="5">
        <v>5</v>
      </c>
      <c r="N63" s="14">
        <v>33.333333333333329</v>
      </c>
      <c r="O63" s="21">
        <v>9</v>
      </c>
      <c r="P63" s="21">
        <v>5</v>
      </c>
      <c r="Q63" s="14">
        <f t="shared" si="0"/>
        <v>55.555555555555557</v>
      </c>
    </row>
    <row r="64" spans="2:17" ht="12.95" customHeight="1">
      <c r="B64" s="55" t="s">
        <v>51</v>
      </c>
      <c r="C64" s="13">
        <v>33</v>
      </c>
      <c r="D64" s="13">
        <v>26</v>
      </c>
      <c r="E64" s="45">
        <v>78.787878787878782</v>
      </c>
      <c r="F64" s="34">
        <v>29</v>
      </c>
      <c r="G64" s="13">
        <v>17</v>
      </c>
      <c r="H64" s="14">
        <v>58.620689655172406</v>
      </c>
      <c r="I64" s="50">
        <v>21</v>
      </c>
      <c r="J64" s="13">
        <v>12</v>
      </c>
      <c r="K64" s="45">
        <v>57.142857142857139</v>
      </c>
      <c r="L64" s="3">
        <v>21</v>
      </c>
      <c r="M64" s="5">
        <v>10</v>
      </c>
      <c r="N64" s="14">
        <v>47.619047619047613</v>
      </c>
      <c r="O64" s="21">
        <v>18</v>
      </c>
      <c r="P64" s="21">
        <v>15</v>
      </c>
      <c r="Q64" s="14">
        <f t="shared" si="0"/>
        <v>83.333333333333343</v>
      </c>
    </row>
    <row r="65" spans="2:17" ht="12.95" customHeight="1" thickBot="1">
      <c r="B65" s="58" t="s">
        <v>52</v>
      </c>
      <c r="C65" s="15">
        <v>56</v>
      </c>
      <c r="D65" s="15">
        <v>43</v>
      </c>
      <c r="E65" s="48">
        <v>76.785714285714292</v>
      </c>
      <c r="F65" s="36">
        <v>45</v>
      </c>
      <c r="G65" s="15">
        <v>35</v>
      </c>
      <c r="H65" s="16">
        <v>77.777777777777786</v>
      </c>
      <c r="I65" s="52">
        <v>42</v>
      </c>
      <c r="J65" s="15">
        <v>33</v>
      </c>
      <c r="K65" s="48">
        <v>78.571428571428569</v>
      </c>
      <c r="L65" s="17">
        <v>27</v>
      </c>
      <c r="M65" s="6">
        <v>21</v>
      </c>
      <c r="N65" s="16">
        <v>77.777777777777786</v>
      </c>
      <c r="O65" s="22">
        <v>54</v>
      </c>
      <c r="P65" s="22">
        <v>38</v>
      </c>
      <c r="Q65" s="16">
        <f t="shared" si="0"/>
        <v>70.370370370370367</v>
      </c>
    </row>
    <row r="66" spans="2:17">
      <c r="B66" s="18"/>
      <c r="C66" s="18"/>
      <c r="D66" s="18"/>
      <c r="E66" s="18"/>
      <c r="F66" s="37"/>
      <c r="G66" s="18"/>
      <c r="H66" s="18"/>
      <c r="I66" s="37"/>
      <c r="J66" s="18"/>
      <c r="K66" s="18"/>
      <c r="L66" s="18"/>
      <c r="M66" s="18"/>
      <c r="N66" s="18"/>
      <c r="O66" s="18"/>
      <c r="P66" s="18"/>
      <c r="Q66" s="18"/>
    </row>
    <row r="67" spans="2:17">
      <c r="B67" s="18"/>
      <c r="C67" s="18"/>
      <c r="D67" s="18"/>
      <c r="E67" s="18"/>
      <c r="F67" s="37"/>
      <c r="G67" s="18"/>
      <c r="H67" s="18"/>
      <c r="I67" s="37"/>
      <c r="J67" s="18"/>
      <c r="K67" s="18"/>
      <c r="L67" s="18"/>
      <c r="M67" s="18"/>
      <c r="N67" s="18"/>
      <c r="O67" s="18"/>
      <c r="P67" s="18"/>
      <c r="Q67" s="18"/>
    </row>
    <row r="68" spans="2:17">
      <c r="B68" s="18" t="s">
        <v>59</v>
      </c>
      <c r="C68" s="19">
        <f>SUM(C7,C13,C20,C21,C32,C39,C46,C52,C57)-C6</f>
        <v>0</v>
      </c>
      <c r="D68" s="19">
        <f>SUM(D7,D13,D20,D21,D32,D39,D46,D52,D57)-D6</f>
        <v>0</v>
      </c>
      <c r="E68" s="19"/>
      <c r="F68" s="38">
        <f>SUM(F7,F13,F20,F21,F32,F39,F46,F52,F57)-F6</f>
        <v>0</v>
      </c>
      <c r="G68" s="19">
        <f>SUM(G7,G13,G20,G21,G32,G39,G46,G52,G57)-G6</f>
        <v>0</v>
      </c>
      <c r="H68" s="19"/>
      <c r="I68" s="38">
        <f>SUM(I7,I13,I20,I21,I32,I39,I46,I52,I57)-I6</f>
        <v>0</v>
      </c>
      <c r="J68" s="19">
        <f>SUM(J7,J13,J20,J21,J32,J39,J46,J52,J57)-J6</f>
        <v>0</v>
      </c>
      <c r="K68" s="19"/>
      <c r="L68" s="19">
        <f>SUM(L7,L13,L20,L21,L32,L39,L46,L52,L57)-L6</f>
        <v>0</v>
      </c>
      <c r="M68" s="19">
        <f>SUM(M7,M13,M20,M21,M32,M39,M46,M52,M57)-M6</f>
        <v>0</v>
      </c>
      <c r="N68" s="18"/>
      <c r="O68" s="19">
        <f>SUM(O7,O13,O20,O21,O32,O39,O46,O52,O57)-O6</f>
        <v>0</v>
      </c>
      <c r="P68" s="19">
        <f>SUM(P7,P13,P20,P21,P32,P39,P46,P52,P57)-P6</f>
        <v>0</v>
      </c>
      <c r="Q68" s="18"/>
    </row>
    <row r="69" spans="2:17">
      <c r="B69" s="1" t="s">
        <v>67</v>
      </c>
      <c r="C69" s="19">
        <f>SUM(C8:C12)-C7</f>
        <v>0</v>
      </c>
      <c r="D69" s="19">
        <f>SUM(D8:D12)-D7</f>
        <v>0</v>
      </c>
      <c r="E69" s="19"/>
      <c r="F69" s="38">
        <f>SUM(F8:F12)-F7</f>
        <v>0</v>
      </c>
      <c r="G69" s="19">
        <f>SUM(G8:G12)-G7</f>
        <v>0</v>
      </c>
      <c r="H69" s="19"/>
      <c r="I69" s="38">
        <f>SUM(I8:I12)-I7</f>
        <v>0</v>
      </c>
      <c r="J69" s="19">
        <f>SUM(J8:J12)-J7</f>
        <v>0</v>
      </c>
      <c r="K69" s="19"/>
      <c r="L69" s="19">
        <f>SUM(L8:L12)-L7</f>
        <v>0</v>
      </c>
      <c r="M69" s="19">
        <f>SUM(M8:M12)-M7</f>
        <v>0</v>
      </c>
      <c r="N69" s="18"/>
      <c r="O69" s="19">
        <f>SUM(O8:O12)-O7</f>
        <v>0</v>
      </c>
      <c r="P69" s="19">
        <f>SUM(P8:P12)-P7</f>
        <v>0</v>
      </c>
      <c r="Q69" s="18"/>
    </row>
    <row r="70" spans="2:17">
      <c r="B70" s="18" t="s">
        <v>60</v>
      </c>
      <c r="C70" s="19">
        <f>SUM(C14:C19)-C13</f>
        <v>0</v>
      </c>
      <c r="D70" s="19">
        <f>SUM(D14:D19)-D13</f>
        <v>0</v>
      </c>
      <c r="E70" s="19"/>
      <c r="F70" s="38">
        <f>SUM(F14:F19)-F13</f>
        <v>0</v>
      </c>
      <c r="G70" s="19">
        <f>SUM(G14:G19)-G13</f>
        <v>0</v>
      </c>
      <c r="H70" s="19"/>
      <c r="I70" s="38">
        <f>SUM(I14:I19)-I13</f>
        <v>0</v>
      </c>
      <c r="J70" s="19">
        <f>SUM(J14:J19)-J13</f>
        <v>0</v>
      </c>
      <c r="K70" s="19"/>
      <c r="L70" s="19">
        <f>SUM(L14:L19)-L13</f>
        <v>0</v>
      </c>
      <c r="M70" s="19">
        <f>SUM(M14:M19)-M13</f>
        <v>0</v>
      </c>
      <c r="N70" s="18"/>
      <c r="O70" s="19">
        <f>SUM(O14:O19)-O13</f>
        <v>0</v>
      </c>
      <c r="P70" s="19">
        <f>SUM(P14:P19)-P13</f>
        <v>0</v>
      </c>
      <c r="Q70" s="18"/>
    </row>
    <row r="71" spans="2:17">
      <c r="B71" s="18" t="s">
        <v>61</v>
      </c>
      <c r="C71" s="19">
        <f>SUM(C22:C31)-C21</f>
        <v>0</v>
      </c>
      <c r="D71" s="19">
        <f>SUM(D22:D31)-D21</f>
        <v>0</v>
      </c>
      <c r="E71" s="19"/>
      <c r="F71" s="38">
        <f>SUM(F22:F31)-F21</f>
        <v>0</v>
      </c>
      <c r="G71" s="19">
        <f>SUM(G22:G31)-G21</f>
        <v>0</v>
      </c>
      <c r="H71" s="19"/>
      <c r="I71" s="38">
        <f>SUM(I22:I31)-I21</f>
        <v>0</v>
      </c>
      <c r="J71" s="19">
        <f>SUM(J22:J31)-J21</f>
        <v>0</v>
      </c>
      <c r="K71" s="19"/>
      <c r="L71" s="19">
        <f>SUM(L22:L31)-L21</f>
        <v>0</v>
      </c>
      <c r="M71" s="19">
        <f>SUM(M22:M31)-M21</f>
        <v>0</v>
      </c>
      <c r="N71" s="18"/>
      <c r="O71" s="19">
        <f>SUM(O22:O31)-O21</f>
        <v>0</v>
      </c>
      <c r="P71" s="19">
        <f>SUM(P22:P31)-P21</f>
        <v>0</v>
      </c>
      <c r="Q71" s="18"/>
    </row>
    <row r="72" spans="2:17">
      <c r="B72" s="18" t="s">
        <v>62</v>
      </c>
      <c r="C72" s="19">
        <f>SUM(C33:C38)-C32</f>
        <v>0</v>
      </c>
      <c r="D72" s="19">
        <f>SUM(D33:D38)-D32</f>
        <v>0</v>
      </c>
      <c r="E72" s="19"/>
      <c r="F72" s="38">
        <f>SUM(F33:F38)-F32</f>
        <v>0</v>
      </c>
      <c r="G72" s="19">
        <f>SUM(G33:G38)-G32</f>
        <v>0</v>
      </c>
      <c r="H72" s="19"/>
      <c r="I72" s="38">
        <f>SUM(I33:I38)-I32</f>
        <v>0</v>
      </c>
      <c r="J72" s="19">
        <f>SUM(J33:J38)-J32</f>
        <v>0</v>
      </c>
      <c r="K72" s="19"/>
      <c r="L72" s="19">
        <f>SUM(L33:L38)-L32</f>
        <v>0</v>
      </c>
      <c r="M72" s="19">
        <f>SUM(M33:M38)-M32</f>
        <v>0</v>
      </c>
      <c r="N72" s="18"/>
      <c r="O72" s="19">
        <f>SUM(O33:O38)-O32</f>
        <v>0</v>
      </c>
      <c r="P72" s="19">
        <f>SUM(P33:P38)-P32</f>
        <v>0</v>
      </c>
      <c r="Q72" s="18"/>
    </row>
    <row r="73" spans="2:17">
      <c r="B73" s="18" t="s">
        <v>63</v>
      </c>
      <c r="C73" s="19">
        <f>SUM(C40:C45)-C39</f>
        <v>0</v>
      </c>
      <c r="D73" s="19">
        <f>SUM(D40:D45)-D39</f>
        <v>0</v>
      </c>
      <c r="E73" s="19"/>
      <c r="F73" s="38">
        <f>SUM(F40:F45)-F39</f>
        <v>0</v>
      </c>
      <c r="G73" s="19">
        <f>SUM(G40:G45)-G39</f>
        <v>0</v>
      </c>
      <c r="H73" s="19"/>
      <c r="I73" s="38">
        <f>SUM(I40:I45)-I39</f>
        <v>0</v>
      </c>
      <c r="J73" s="19">
        <f>SUM(J40:J45)-J39</f>
        <v>0</v>
      </c>
      <c r="K73" s="19"/>
      <c r="L73" s="19">
        <f>SUM(L40:L45)-L39</f>
        <v>0</v>
      </c>
      <c r="M73" s="19">
        <f>SUM(M40:M45)-M39</f>
        <v>0</v>
      </c>
      <c r="N73" s="18"/>
      <c r="O73" s="19">
        <f>SUM(O40:O45)-O39</f>
        <v>0</v>
      </c>
      <c r="P73" s="19">
        <f>SUM(P40:P45)-P39</f>
        <v>0</v>
      </c>
      <c r="Q73" s="18"/>
    </row>
    <row r="74" spans="2:17">
      <c r="B74" s="18" t="s">
        <v>64</v>
      </c>
      <c r="C74" s="19">
        <f>SUM(C47:C51)-C46</f>
        <v>0</v>
      </c>
      <c r="D74" s="19">
        <f>SUM(D47:D51)-D46</f>
        <v>0</v>
      </c>
      <c r="E74" s="19"/>
      <c r="F74" s="38">
        <f>SUM(F47:F51)-F46</f>
        <v>0</v>
      </c>
      <c r="G74" s="19">
        <f>SUM(G47:G51)-G46</f>
        <v>0</v>
      </c>
      <c r="H74" s="19"/>
      <c r="I74" s="38">
        <f>SUM(I47:I51)-I46</f>
        <v>0</v>
      </c>
      <c r="J74" s="19">
        <f>SUM(J47:J51)-J46</f>
        <v>0</v>
      </c>
      <c r="K74" s="19"/>
      <c r="L74" s="19">
        <f>SUM(L47:L51)-L46</f>
        <v>0</v>
      </c>
      <c r="M74" s="19">
        <f>SUM(M47:M51)-M46</f>
        <v>0</v>
      </c>
      <c r="N74" s="18"/>
      <c r="O74" s="19">
        <f>SUM(O47:O51)-O46</f>
        <v>0</v>
      </c>
      <c r="P74" s="19">
        <f>SUM(P47:P51)-P46</f>
        <v>0</v>
      </c>
      <c r="Q74" s="18"/>
    </row>
    <row r="75" spans="2:17">
      <c r="B75" s="18" t="s">
        <v>65</v>
      </c>
      <c r="C75" s="19">
        <f>SUM(C53:C56)-C52</f>
        <v>0</v>
      </c>
      <c r="D75" s="19">
        <f>SUM(D53:D56)-D52</f>
        <v>0</v>
      </c>
      <c r="E75" s="19"/>
      <c r="F75" s="38">
        <f>SUM(F53:F56)-F52</f>
        <v>0</v>
      </c>
      <c r="G75" s="19">
        <f>SUM(G53:G56)-G52</f>
        <v>0</v>
      </c>
      <c r="H75" s="19"/>
      <c r="I75" s="38">
        <f>SUM(I53:I56)-I52</f>
        <v>0</v>
      </c>
      <c r="J75" s="19">
        <f>SUM(J53:J56)-J52</f>
        <v>0</v>
      </c>
      <c r="K75" s="19"/>
      <c r="L75" s="19">
        <f>SUM(L53:L56)-L52</f>
        <v>0</v>
      </c>
      <c r="M75" s="19">
        <f>SUM(M53:M56)-M52</f>
        <v>0</v>
      </c>
      <c r="N75" s="18"/>
      <c r="O75" s="19">
        <f>SUM(O53:O56)-O52</f>
        <v>0</v>
      </c>
      <c r="P75" s="19">
        <f>SUM(P53:P56)-P52</f>
        <v>0</v>
      </c>
      <c r="Q75" s="18"/>
    </row>
    <row r="76" spans="2:17">
      <c r="B76" s="18" t="s">
        <v>66</v>
      </c>
      <c r="C76" s="19">
        <f>SUM(C58:C65)-C57</f>
        <v>0</v>
      </c>
      <c r="D76" s="19">
        <f>SUM(D58:D65)-D57</f>
        <v>0</v>
      </c>
      <c r="E76" s="19"/>
      <c r="F76" s="38">
        <f>SUM(F58:F65)-F57</f>
        <v>0</v>
      </c>
      <c r="G76" s="19">
        <f>SUM(G58:G65)-G57</f>
        <v>0</v>
      </c>
      <c r="H76" s="19"/>
      <c r="I76" s="38">
        <f>SUM(I58:I65)-I57</f>
        <v>0</v>
      </c>
      <c r="J76" s="19">
        <f>SUM(J58:J65)-J57</f>
        <v>0</v>
      </c>
      <c r="K76" s="19"/>
      <c r="L76" s="19">
        <f>SUM(L58:L65)-L57</f>
        <v>0</v>
      </c>
      <c r="M76" s="19">
        <f>SUM(M58:M65)-M57</f>
        <v>0</v>
      </c>
      <c r="N76" s="18"/>
      <c r="O76" s="19">
        <f>SUM(O58:O65)-O57</f>
        <v>0</v>
      </c>
      <c r="P76" s="19">
        <f>SUM(P58:P65)-P57</f>
        <v>0</v>
      </c>
      <c r="Q76" s="18"/>
    </row>
    <row r="77" spans="2:17">
      <c r="C77" s="18"/>
      <c r="D77" s="18"/>
      <c r="E77" s="18"/>
      <c r="F77" s="37"/>
      <c r="G77" s="18"/>
      <c r="H77" s="18"/>
      <c r="I77" s="37"/>
      <c r="J77" s="18"/>
      <c r="K77" s="18"/>
      <c r="L77" s="18"/>
      <c r="M77" s="18"/>
      <c r="N77" s="18"/>
      <c r="O77" s="18"/>
      <c r="P77" s="18"/>
      <c r="Q77" s="18"/>
    </row>
    <row r="78" spans="2:17">
      <c r="B78" s="18"/>
      <c r="C78" s="18"/>
      <c r="D78" s="18"/>
      <c r="E78" s="18"/>
      <c r="F78" s="37"/>
      <c r="G78" s="18"/>
      <c r="H78" s="18"/>
      <c r="I78" s="37"/>
      <c r="J78" s="18"/>
      <c r="K78" s="18"/>
      <c r="L78" s="18"/>
      <c r="M78" s="18"/>
      <c r="N78" s="18"/>
      <c r="O78" s="18"/>
      <c r="P78" s="18"/>
      <c r="Q78" s="18"/>
    </row>
    <row r="79" spans="2:17">
      <c r="B79" s="18"/>
      <c r="C79" s="18"/>
      <c r="D79" s="18"/>
      <c r="E79" s="18"/>
      <c r="F79" s="37"/>
      <c r="G79" s="18"/>
      <c r="H79" s="18"/>
      <c r="I79" s="37"/>
      <c r="J79" s="18"/>
      <c r="K79" s="18"/>
      <c r="L79" s="18"/>
      <c r="M79" s="18"/>
      <c r="N79" s="18"/>
      <c r="O79" s="18"/>
      <c r="P79" s="18"/>
      <c r="Q79" s="18"/>
    </row>
    <row r="80" spans="2:17">
      <c r="B80" s="18"/>
      <c r="C80" s="18"/>
      <c r="D80" s="18"/>
      <c r="E80" s="18"/>
      <c r="F80" s="37"/>
      <c r="G80" s="18"/>
      <c r="H80" s="18"/>
      <c r="I80" s="37"/>
      <c r="J80" s="18"/>
      <c r="K80" s="18"/>
      <c r="L80" s="18"/>
      <c r="M80" s="18"/>
      <c r="N80" s="18"/>
      <c r="O80" s="18"/>
      <c r="P80" s="18"/>
      <c r="Q80" s="18"/>
    </row>
    <row r="81" spans="2:17">
      <c r="B81" s="18"/>
      <c r="C81" s="18"/>
      <c r="D81" s="18"/>
      <c r="E81" s="18"/>
      <c r="F81" s="37"/>
      <c r="G81" s="18"/>
      <c r="H81" s="18"/>
      <c r="I81" s="37"/>
      <c r="J81" s="18"/>
      <c r="K81" s="18"/>
      <c r="L81" s="18"/>
      <c r="M81" s="18"/>
      <c r="N81" s="18"/>
      <c r="O81" s="18"/>
      <c r="P81" s="18"/>
      <c r="Q81" s="18"/>
    </row>
    <row r="82" spans="2:17">
      <c r="B82" s="18"/>
      <c r="C82" s="18"/>
      <c r="D82" s="18"/>
      <c r="E82" s="18"/>
      <c r="F82" s="37"/>
      <c r="G82" s="18"/>
      <c r="H82" s="18"/>
      <c r="I82" s="37"/>
      <c r="J82" s="18"/>
      <c r="K82" s="18"/>
      <c r="L82" s="18"/>
      <c r="M82" s="18"/>
      <c r="N82" s="18"/>
      <c r="O82" s="18"/>
      <c r="P82" s="18"/>
      <c r="Q82" s="18"/>
    </row>
    <row r="83" spans="2:17">
      <c r="B83" s="18"/>
      <c r="C83" s="18"/>
      <c r="D83" s="18"/>
      <c r="E83" s="18"/>
      <c r="F83" s="37"/>
      <c r="G83" s="18"/>
      <c r="H83" s="18"/>
      <c r="I83" s="37"/>
      <c r="J83" s="18"/>
      <c r="K83" s="18"/>
      <c r="L83" s="18"/>
      <c r="M83" s="18"/>
      <c r="N83" s="18"/>
      <c r="O83" s="18"/>
      <c r="P83" s="18"/>
      <c r="Q83" s="18"/>
    </row>
    <row r="84" spans="2:17">
      <c r="B84" s="18"/>
      <c r="C84" s="18"/>
      <c r="D84" s="18"/>
      <c r="E84" s="18"/>
      <c r="F84" s="37"/>
      <c r="G84" s="18"/>
      <c r="H84" s="18"/>
      <c r="I84" s="37"/>
      <c r="J84" s="18"/>
      <c r="K84" s="18"/>
      <c r="L84" s="18"/>
      <c r="M84" s="18"/>
      <c r="N84" s="18"/>
      <c r="O84" s="18"/>
      <c r="P84" s="18"/>
      <c r="Q84" s="18"/>
    </row>
    <row r="85" spans="2:17">
      <c r="B85" s="18"/>
      <c r="C85" s="18"/>
      <c r="D85" s="18"/>
      <c r="E85" s="18"/>
      <c r="F85" s="37"/>
      <c r="G85" s="18"/>
      <c r="H85" s="18"/>
      <c r="I85" s="37"/>
      <c r="J85" s="18"/>
      <c r="K85" s="18"/>
      <c r="L85" s="18"/>
      <c r="M85" s="18"/>
      <c r="N85" s="18"/>
      <c r="O85" s="18"/>
      <c r="P85" s="18"/>
      <c r="Q85" s="18"/>
    </row>
    <row r="86" spans="2:17">
      <c r="B86" s="18"/>
      <c r="C86" s="18"/>
      <c r="D86" s="18"/>
      <c r="E86" s="18"/>
      <c r="F86" s="37"/>
      <c r="G86" s="18"/>
      <c r="H86" s="18"/>
      <c r="I86" s="37"/>
      <c r="J86" s="18"/>
      <c r="K86" s="18"/>
      <c r="L86" s="18"/>
      <c r="M86" s="18"/>
      <c r="N86" s="18"/>
      <c r="O86" s="18"/>
      <c r="P86" s="18"/>
      <c r="Q86" s="18"/>
    </row>
    <row r="87" spans="2:17">
      <c r="B87" s="18"/>
      <c r="C87" s="18"/>
      <c r="D87" s="18"/>
      <c r="E87" s="18"/>
      <c r="F87" s="37"/>
      <c r="G87" s="18"/>
      <c r="H87" s="18"/>
      <c r="I87" s="37"/>
      <c r="J87" s="18"/>
      <c r="K87" s="18"/>
      <c r="L87" s="18"/>
      <c r="M87" s="18"/>
      <c r="N87" s="18"/>
      <c r="O87" s="18"/>
      <c r="P87" s="18"/>
      <c r="Q87" s="18"/>
    </row>
    <row r="88" spans="2:17">
      <c r="B88" s="18"/>
      <c r="C88" s="18"/>
      <c r="D88" s="18"/>
      <c r="E88" s="18"/>
      <c r="F88" s="37"/>
      <c r="G88" s="18"/>
      <c r="H88" s="18"/>
      <c r="I88" s="37"/>
      <c r="J88" s="18"/>
      <c r="K88" s="18"/>
      <c r="L88" s="18"/>
      <c r="M88" s="18"/>
      <c r="N88" s="18"/>
      <c r="O88" s="18"/>
      <c r="P88" s="18"/>
      <c r="Q88" s="18"/>
    </row>
    <row r="89" spans="2:17">
      <c r="B89" s="18"/>
      <c r="C89" s="18"/>
      <c r="D89" s="18"/>
      <c r="E89" s="18"/>
      <c r="F89" s="37"/>
      <c r="G89" s="18"/>
      <c r="H89" s="18"/>
      <c r="I89" s="37"/>
      <c r="J89" s="18"/>
      <c r="K89" s="18"/>
      <c r="L89" s="18"/>
      <c r="M89" s="18"/>
      <c r="N89" s="18"/>
      <c r="O89" s="18"/>
      <c r="P89" s="18"/>
      <c r="Q89" s="18"/>
    </row>
    <row r="90" spans="2:17">
      <c r="B90" s="18"/>
      <c r="C90" s="18"/>
      <c r="D90" s="18"/>
      <c r="E90" s="18"/>
      <c r="F90" s="37"/>
      <c r="G90" s="18"/>
      <c r="H90" s="18"/>
      <c r="I90" s="37"/>
      <c r="J90" s="18"/>
      <c r="K90" s="18"/>
      <c r="L90" s="18"/>
      <c r="M90" s="18"/>
      <c r="N90" s="18"/>
      <c r="O90" s="18"/>
      <c r="P90" s="18"/>
      <c r="Q90" s="18"/>
    </row>
    <row r="91" spans="2:17">
      <c r="B91" s="18"/>
      <c r="C91" s="18"/>
      <c r="D91" s="18"/>
      <c r="E91" s="18"/>
      <c r="F91" s="37"/>
      <c r="G91" s="18"/>
      <c r="H91" s="18"/>
      <c r="I91" s="37"/>
      <c r="J91" s="18"/>
      <c r="K91" s="18"/>
      <c r="L91" s="18"/>
      <c r="M91" s="18"/>
      <c r="N91" s="18"/>
      <c r="O91" s="18"/>
      <c r="P91" s="18"/>
      <c r="Q91" s="18"/>
    </row>
    <row r="92" spans="2:17">
      <c r="B92" s="18"/>
      <c r="C92" s="18"/>
      <c r="D92" s="18"/>
      <c r="E92" s="18"/>
      <c r="F92" s="37"/>
      <c r="G92" s="18"/>
      <c r="H92" s="18"/>
      <c r="I92" s="37"/>
      <c r="J92" s="18"/>
      <c r="K92" s="18"/>
      <c r="L92" s="18"/>
      <c r="M92" s="18"/>
      <c r="N92" s="18"/>
      <c r="O92" s="18"/>
      <c r="P92" s="18"/>
      <c r="Q92" s="18"/>
    </row>
    <row r="93" spans="2:17">
      <c r="B93" s="18"/>
      <c r="C93" s="18"/>
      <c r="D93" s="18"/>
      <c r="E93" s="18"/>
      <c r="F93" s="37"/>
      <c r="G93" s="18"/>
      <c r="H93" s="18"/>
      <c r="I93" s="37"/>
      <c r="J93" s="18"/>
      <c r="K93" s="18"/>
      <c r="L93" s="18"/>
      <c r="M93" s="18"/>
      <c r="N93" s="18"/>
      <c r="O93" s="18"/>
      <c r="P93" s="18"/>
      <c r="Q93" s="18"/>
    </row>
    <row r="94" spans="2:17">
      <c r="B94" s="18"/>
      <c r="C94" s="18"/>
      <c r="D94" s="18"/>
      <c r="E94" s="18"/>
      <c r="F94" s="37"/>
      <c r="G94" s="18"/>
      <c r="H94" s="18"/>
      <c r="I94" s="37"/>
      <c r="J94" s="18"/>
      <c r="K94" s="18"/>
      <c r="L94" s="18"/>
      <c r="M94" s="18"/>
      <c r="N94" s="18"/>
      <c r="O94" s="18"/>
      <c r="P94" s="18"/>
      <c r="Q94" s="18"/>
    </row>
    <row r="95" spans="2:17">
      <c r="B95" s="18"/>
      <c r="C95" s="18"/>
      <c r="D95" s="18"/>
      <c r="E95" s="18"/>
      <c r="F95" s="37"/>
      <c r="G95" s="18"/>
      <c r="H95" s="18"/>
      <c r="I95" s="37"/>
      <c r="J95" s="18"/>
      <c r="K95" s="18"/>
      <c r="L95" s="18"/>
      <c r="M95" s="18"/>
      <c r="N95" s="18"/>
      <c r="O95" s="18"/>
      <c r="P95" s="18"/>
      <c r="Q95" s="18"/>
    </row>
    <row r="96" spans="2:17">
      <c r="B96" s="18"/>
      <c r="C96" s="18"/>
      <c r="D96" s="18"/>
      <c r="E96" s="18"/>
      <c r="F96" s="37"/>
      <c r="G96" s="18"/>
      <c r="H96" s="18"/>
      <c r="I96" s="37"/>
      <c r="J96" s="18"/>
      <c r="K96" s="18"/>
      <c r="L96" s="18"/>
      <c r="M96" s="18"/>
      <c r="N96" s="18"/>
      <c r="O96" s="18"/>
      <c r="P96" s="18"/>
      <c r="Q96" s="18"/>
    </row>
    <row r="97" spans="2:17">
      <c r="B97" s="18"/>
      <c r="C97" s="18"/>
      <c r="D97" s="18"/>
      <c r="E97" s="18"/>
      <c r="F97" s="37"/>
      <c r="G97" s="18"/>
      <c r="H97" s="18"/>
      <c r="I97" s="37"/>
      <c r="J97" s="18"/>
      <c r="K97" s="18"/>
      <c r="L97" s="18"/>
      <c r="M97" s="18"/>
      <c r="N97" s="18"/>
      <c r="O97" s="18"/>
      <c r="P97" s="18"/>
      <c r="Q97" s="18"/>
    </row>
    <row r="98" spans="2:17">
      <c r="B98" s="18"/>
      <c r="C98" s="18"/>
      <c r="D98" s="18"/>
      <c r="E98" s="18"/>
      <c r="F98" s="37"/>
      <c r="G98" s="18"/>
      <c r="H98" s="18"/>
      <c r="I98" s="37"/>
      <c r="J98" s="18"/>
      <c r="K98" s="18"/>
      <c r="L98" s="18"/>
      <c r="M98" s="18"/>
      <c r="N98" s="18"/>
      <c r="O98" s="18"/>
      <c r="P98" s="18"/>
      <c r="Q98" s="18"/>
    </row>
    <row r="99" spans="2:17">
      <c r="B99" s="18"/>
      <c r="C99" s="18"/>
      <c r="D99" s="18"/>
      <c r="E99" s="18"/>
      <c r="F99" s="37"/>
      <c r="G99" s="18"/>
      <c r="H99" s="18"/>
      <c r="I99" s="37"/>
      <c r="J99" s="18"/>
      <c r="K99" s="18"/>
      <c r="L99" s="18"/>
      <c r="M99" s="18"/>
      <c r="N99" s="18"/>
      <c r="O99" s="18"/>
      <c r="P99" s="18"/>
      <c r="Q99" s="18"/>
    </row>
    <row r="100" spans="2:17">
      <c r="B100" s="18"/>
      <c r="C100" s="18"/>
      <c r="D100" s="18"/>
      <c r="E100" s="18"/>
      <c r="F100" s="37"/>
      <c r="G100" s="18"/>
      <c r="H100" s="18"/>
      <c r="I100" s="37"/>
      <c r="J100" s="18"/>
      <c r="K100" s="18"/>
      <c r="L100" s="18"/>
      <c r="M100" s="18"/>
      <c r="N100" s="18"/>
      <c r="O100" s="18"/>
      <c r="P100" s="18"/>
      <c r="Q100" s="18"/>
    </row>
    <row r="101" spans="2:17">
      <c r="B101" s="18"/>
      <c r="C101" s="18"/>
      <c r="D101" s="18"/>
      <c r="E101" s="18"/>
      <c r="F101" s="37"/>
      <c r="G101" s="18"/>
      <c r="H101" s="18"/>
      <c r="I101" s="37"/>
      <c r="J101" s="18"/>
      <c r="K101" s="18"/>
      <c r="L101" s="18"/>
      <c r="M101" s="18"/>
      <c r="N101" s="18"/>
      <c r="O101" s="18"/>
      <c r="P101" s="18"/>
      <c r="Q101" s="18"/>
    </row>
    <row r="102" spans="2:17">
      <c r="B102" s="18"/>
      <c r="C102" s="18"/>
      <c r="D102" s="18"/>
      <c r="E102" s="18"/>
      <c r="F102" s="37"/>
      <c r="G102" s="18"/>
      <c r="H102" s="18"/>
      <c r="I102" s="37"/>
      <c r="J102" s="18"/>
      <c r="K102" s="18"/>
      <c r="L102" s="18"/>
      <c r="M102" s="18"/>
      <c r="N102" s="18"/>
      <c r="O102" s="18"/>
      <c r="P102" s="18"/>
      <c r="Q102" s="18"/>
    </row>
    <row r="103" spans="2:17">
      <c r="B103" s="18"/>
      <c r="C103" s="18"/>
      <c r="D103" s="18"/>
      <c r="E103" s="18"/>
      <c r="F103" s="37"/>
      <c r="G103" s="18"/>
      <c r="H103" s="18"/>
      <c r="I103" s="37"/>
      <c r="J103" s="18"/>
      <c r="K103" s="18"/>
      <c r="L103" s="18"/>
      <c r="M103" s="18"/>
      <c r="N103" s="18"/>
      <c r="O103" s="18"/>
      <c r="P103" s="18"/>
      <c r="Q103" s="18"/>
    </row>
    <row r="104" spans="2:17">
      <c r="B104" s="18"/>
      <c r="C104" s="18"/>
      <c r="D104" s="18"/>
      <c r="E104" s="18"/>
      <c r="F104" s="37"/>
      <c r="G104" s="18"/>
      <c r="H104" s="18"/>
      <c r="I104" s="37"/>
      <c r="J104" s="18"/>
      <c r="K104" s="18"/>
      <c r="L104" s="18"/>
      <c r="M104" s="18"/>
      <c r="N104" s="18"/>
      <c r="O104" s="18"/>
      <c r="P104" s="18"/>
      <c r="Q104" s="18"/>
    </row>
    <row r="105" spans="2:17">
      <c r="B105" s="18"/>
      <c r="C105" s="18"/>
      <c r="D105" s="18"/>
      <c r="E105" s="18"/>
      <c r="F105" s="37"/>
      <c r="G105" s="18"/>
      <c r="H105" s="18"/>
      <c r="I105" s="37"/>
      <c r="J105" s="18"/>
      <c r="K105" s="18"/>
      <c r="L105" s="18"/>
      <c r="M105" s="18"/>
      <c r="N105" s="18"/>
      <c r="O105" s="18"/>
      <c r="P105" s="18"/>
      <c r="Q105" s="18"/>
    </row>
    <row r="106" spans="2:17">
      <c r="B106" s="18"/>
      <c r="C106" s="18"/>
      <c r="D106" s="18"/>
      <c r="E106" s="18"/>
      <c r="F106" s="37"/>
      <c r="G106" s="18"/>
      <c r="H106" s="18"/>
      <c r="I106" s="37"/>
      <c r="J106" s="18"/>
      <c r="K106" s="18"/>
      <c r="L106" s="18"/>
      <c r="M106" s="18"/>
      <c r="N106" s="18"/>
      <c r="O106" s="18"/>
      <c r="P106" s="18"/>
      <c r="Q106" s="18"/>
    </row>
  </sheetData>
  <mergeCells count="7">
    <mergeCell ref="B2:Q2"/>
    <mergeCell ref="O4:Q4"/>
    <mergeCell ref="C4:E4"/>
    <mergeCell ref="F4:H4"/>
    <mergeCell ref="I4:K4"/>
    <mergeCell ref="B4:B5"/>
    <mergeCell ref="L4:N4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K0002015</dc:creator>
  <cp:lastModifiedBy>0004068200</cp:lastModifiedBy>
  <cp:lastPrinted>2018-07-30T04:52:43Z</cp:lastPrinted>
  <dcterms:created xsi:type="dcterms:W3CDTF">2001-04-18T00:21:02Z</dcterms:created>
  <dcterms:modified xsi:type="dcterms:W3CDTF">2023-05-01T01:39:47Z</dcterms:modified>
</cp:coreProperties>
</file>