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1040" yWindow="32775" windowWidth="7725" windowHeight="8340" tabRatio="605"/>
  </bookViews>
  <sheets>
    <sheet name="01" sheetId="1" r:id="rId1"/>
    <sheet name="02" sheetId="2" r:id="rId2"/>
  </sheets>
  <definedNames>
    <definedName name="_xlnm.Print_Area" localSheetId="0">'01'!$B$2:$I$43,'01'!$K$2:$R$43</definedName>
    <definedName name="_xlnm.Print_Area" localSheetId="1">'02'!$B$2:$I$41,'02'!$K$2:$R$41</definedName>
  </definedNames>
  <calcPr calcId="162913"/>
</workbook>
</file>

<file path=xl/calcChain.xml><?xml version="1.0" encoding="utf-8"?>
<calcChain xmlns="http://schemas.openxmlformats.org/spreadsheetml/2006/main">
  <c r="O5" i="2" l="1"/>
  <c r="N5" i="2"/>
  <c r="M5" i="2"/>
  <c r="L5" i="2"/>
  <c r="K5" i="2"/>
  <c r="I5" i="2"/>
  <c r="H5" i="2"/>
  <c r="G5" i="2"/>
  <c r="F5" i="2"/>
  <c r="E5" i="2"/>
  <c r="O31" i="2" l="1"/>
  <c r="O48" i="2" s="1"/>
  <c r="N48" i="2"/>
  <c r="L48" i="2"/>
  <c r="H45" i="2"/>
  <c r="O23" i="2"/>
  <c r="O47" i="2" s="1"/>
  <c r="L47" i="2"/>
  <c r="I47" i="2"/>
  <c r="G47" i="2"/>
  <c r="E47" i="2"/>
  <c r="O8" i="2"/>
  <c r="O46" i="2" s="1"/>
  <c r="I46" i="2"/>
  <c r="G46" i="2"/>
  <c r="L45" i="2"/>
  <c r="I45" i="2"/>
  <c r="G45" i="2"/>
  <c r="E45" i="2"/>
  <c r="O31" i="1"/>
  <c r="O48" i="1" s="1"/>
  <c r="E48" i="1"/>
  <c r="O23" i="1"/>
  <c r="O47" i="1" s="1"/>
  <c r="N47" i="1"/>
  <c r="L47" i="1"/>
  <c r="O8" i="1"/>
  <c r="O46" i="1" s="1"/>
  <c r="E46" i="1"/>
  <c r="N45" i="1"/>
  <c r="L45" i="1"/>
  <c r="N48" i="1"/>
  <c r="M48" i="1"/>
  <c r="L48" i="1"/>
  <c r="K48" i="1"/>
  <c r="M47" i="1"/>
  <c r="K47" i="1"/>
  <c r="N46" i="1"/>
  <c r="M46" i="1"/>
  <c r="L46" i="1"/>
  <c r="K46" i="1"/>
  <c r="M45" i="1"/>
  <c r="K45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E47" i="1"/>
  <c r="E45" i="1"/>
  <c r="M47" i="2"/>
  <c r="M48" i="2"/>
  <c r="K48" i="2"/>
  <c r="N47" i="2"/>
  <c r="K47" i="2"/>
  <c r="N46" i="2"/>
  <c r="M46" i="2"/>
  <c r="L46" i="2"/>
  <c r="K46" i="2"/>
  <c r="N45" i="2"/>
  <c r="F45" i="2"/>
  <c r="F46" i="2"/>
  <c r="H46" i="2"/>
  <c r="F47" i="2"/>
  <c r="H47" i="2"/>
  <c r="F48" i="2"/>
  <c r="E48" i="2"/>
  <c r="E46" i="2"/>
  <c r="I48" i="2"/>
  <c r="G48" i="2"/>
  <c r="K45" i="2"/>
  <c r="M45" i="2"/>
  <c r="H48" i="2"/>
  <c r="O6" i="1" l="1"/>
  <c r="O45" i="1" s="1"/>
  <c r="O6" i="2"/>
  <c r="O45" i="2" s="1"/>
</calcChain>
</file>

<file path=xl/sharedStrings.xml><?xml version="1.0" encoding="utf-8"?>
<sst xmlns="http://schemas.openxmlformats.org/spreadsheetml/2006/main" count="173" uniqueCount="61">
  <si>
    <t>国籍</t>
    <rPh sb="1" eb="2">
      <t>セキ</t>
    </rPh>
    <phoneticPr fontId="1"/>
  </si>
  <si>
    <t>総数</t>
  </si>
  <si>
    <t>アジア州の国</t>
    <rPh sb="3" eb="4">
      <t>シュウ</t>
    </rPh>
    <rPh sb="5" eb="6">
      <t>クニ</t>
    </rPh>
    <phoneticPr fontId="1"/>
  </si>
  <si>
    <t>計</t>
  </si>
  <si>
    <t>韓国・朝鮮</t>
  </si>
  <si>
    <t>中国</t>
  </si>
  <si>
    <t>イラン</t>
  </si>
  <si>
    <t>インド</t>
  </si>
  <si>
    <t>インドネシア</t>
  </si>
  <si>
    <t>スリランカ</t>
  </si>
  <si>
    <t>タイ</t>
  </si>
  <si>
    <t>パキスタン</t>
  </si>
  <si>
    <t>フィリピン</t>
  </si>
  <si>
    <t>ベトナム</t>
  </si>
  <si>
    <t>マレーシア</t>
  </si>
  <si>
    <t>その他</t>
  </si>
  <si>
    <t>ヨーロッパ州の国</t>
    <rPh sb="5" eb="6">
      <t>シュウ</t>
    </rPh>
    <rPh sb="7" eb="8">
      <t>クニ</t>
    </rPh>
    <phoneticPr fontId="1"/>
  </si>
  <si>
    <t>イギリス</t>
  </si>
  <si>
    <t>イタリア</t>
  </si>
  <si>
    <t>ロシア</t>
  </si>
  <si>
    <t>ドイツ</t>
  </si>
  <si>
    <t>フランス</t>
  </si>
  <si>
    <t>の国
南北アメリカ州</t>
    <rPh sb="1" eb="2">
      <t>クニ</t>
    </rPh>
    <rPh sb="3" eb="5">
      <t>ナンボク</t>
    </rPh>
    <rPh sb="9" eb="10">
      <t>シュウ</t>
    </rPh>
    <phoneticPr fontId="1"/>
  </si>
  <si>
    <t>アメリカ</t>
  </si>
  <si>
    <t>カナダ</t>
  </si>
  <si>
    <t>ブラジル</t>
  </si>
  <si>
    <t>アフリカ州の国</t>
  </si>
  <si>
    <t>オセアニア州の国</t>
  </si>
  <si>
    <t>無国籍</t>
  </si>
  <si>
    <t>国籍不明</t>
  </si>
  <si>
    <t>国籍</t>
    <phoneticPr fontId="1"/>
  </si>
  <si>
    <t>国籍</t>
    <phoneticPr fontId="1"/>
  </si>
  <si>
    <t>縦計確認</t>
    <rPh sb="0" eb="1">
      <t>タテ</t>
    </rPh>
    <rPh sb="1" eb="2">
      <t>ケイ</t>
    </rPh>
    <rPh sb="2" eb="4">
      <t>カクニン</t>
    </rPh>
    <phoneticPr fontId="1"/>
  </si>
  <si>
    <t>計</t>
    <rPh sb="0" eb="1">
      <t>ケイ</t>
    </rPh>
    <phoneticPr fontId="1"/>
  </si>
  <si>
    <t>アジア</t>
    <phoneticPr fontId="1"/>
  </si>
  <si>
    <t>ヨーロッパ</t>
    <phoneticPr fontId="1"/>
  </si>
  <si>
    <t>南北アメリカ</t>
    <rPh sb="0" eb="2">
      <t>ナンボク</t>
    </rPh>
    <phoneticPr fontId="1"/>
  </si>
  <si>
    <t>　２　交通法令違反を除く。</t>
    <phoneticPr fontId="1"/>
  </si>
  <si>
    <r>
      <t>　３</t>
    </r>
    <r>
      <rPr>
        <sz val="10"/>
        <rFont val="ＭＳ 明朝"/>
        <family val="1"/>
        <charset val="128"/>
      </rPr>
      <t xml:space="preserve"> 「中国」には，台湾を含む。</t>
    </r>
    <rPh sb="4" eb="6">
      <t>チュウゴク</t>
    </rPh>
    <rPh sb="10" eb="12">
      <t>タイワン</t>
    </rPh>
    <rPh sb="13" eb="14">
      <t>フク</t>
    </rPh>
    <phoneticPr fontId="1"/>
  </si>
  <si>
    <t>バングラデシュ</t>
    <phoneticPr fontId="1"/>
  </si>
  <si>
    <t>外国人554</t>
    <rPh sb="0" eb="3">
      <t>ガイコクジン</t>
    </rPh>
    <phoneticPr fontId="1"/>
  </si>
  <si>
    <t>外国人555</t>
    <rPh sb="0" eb="3">
      <t>ガイコクジン</t>
    </rPh>
    <phoneticPr fontId="1"/>
  </si>
  <si>
    <t>(１）検挙件数</t>
    <rPh sb="3" eb="5">
      <t>ケンキョ</t>
    </rPh>
    <phoneticPr fontId="1"/>
  </si>
  <si>
    <t>犯罪の　検挙件数　及び　検挙人員</t>
    <rPh sb="0" eb="2">
      <t>ハンザイ</t>
    </rPh>
    <rPh sb="4" eb="6">
      <t>ケンキョ</t>
    </rPh>
    <rPh sb="12" eb="14">
      <t>ケンキョ</t>
    </rPh>
    <phoneticPr fontId="1"/>
  </si>
  <si>
    <t>(2）検挙人員</t>
    <rPh sb="3" eb="5">
      <t>ケンキョ</t>
    </rPh>
    <phoneticPr fontId="1"/>
  </si>
  <si>
    <t>犯罪の　検挙件数　及び　検挙人員　(つづき）</t>
    <rPh sb="0" eb="2">
      <t>ハンザイ</t>
    </rPh>
    <rPh sb="4" eb="6">
      <t>ケンキョ</t>
    </rPh>
    <rPh sb="12" eb="14">
      <t>ケンキョ</t>
    </rPh>
    <phoneticPr fontId="1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</si>
  <si>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</si>
  <si>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</si>
  <si>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</si>
  <si>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</si>
  <si>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</si>
  <si>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</si>
  <si>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</si>
  <si>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</si>
  <si>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133  特別法犯 年次別 国籍別 来日外国人による</t>
    <phoneticPr fontId="1"/>
  </si>
  <si>
    <t>外国人552</t>
    <rPh sb="0" eb="3">
      <t>ガイコクジン</t>
    </rPh>
    <phoneticPr fontId="1"/>
  </si>
  <si>
    <t>外国人553</t>
    <rPh sb="0" eb="3">
      <t>ガイコクジン</t>
    </rPh>
    <phoneticPr fontId="1"/>
  </si>
  <si>
    <t>注１ 「来日外国人」の意義については，129表の脚注１参照。</t>
    <rPh sb="0" eb="1">
      <t>チュウ</t>
    </rPh>
    <rPh sb="4" eb="6">
      <t>ライニチ</t>
    </rPh>
    <rPh sb="6" eb="9">
      <t>ガイコクジン</t>
    </rPh>
    <rPh sb="11" eb="13">
      <t>イギ</t>
    </rPh>
    <rPh sb="22" eb="23">
      <t>ヒョウ</t>
    </rPh>
    <rPh sb="24" eb="26">
      <t>キャクチュウ</t>
    </rPh>
    <rPh sb="27" eb="29">
      <t>サンショウ</t>
    </rPh>
    <phoneticPr fontId="1"/>
  </si>
  <si>
    <t>133　特別法犯　年次別　国籍別　来日外国人による</t>
    <phoneticPr fontId="1"/>
  </si>
  <si>
    <t>2021年</t>
    <rPh sb="4" eb="5">
      <t>ネン</t>
    </rPh>
    <phoneticPr fontId="2"/>
  </si>
  <si>
    <t>2022年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</si>
</sst>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91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176" fontId="2" fillId="0" borderId="0" xfId="0" applyNumberFormat="1" applyFont="1" applyFill="1" applyAlignment="1" applyProtection="1"/>
    <xf numFmtId="0" fontId="4" fillId="0" borderId="0" xfId="0" quotePrefix="1" applyFont="1" applyFill="1" applyBorder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center"/>
    </xf>
    <xf numFmtId="176" fontId="4" fillId="0" borderId="0" xfId="0" quotePrefix="1" applyNumberFormat="1" applyFont="1" applyFill="1" applyAlignment="1" applyProtection="1">
      <alignment horizontal="center"/>
    </xf>
    <xf numFmtId="176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distributed" vertical="center"/>
    </xf>
    <xf numFmtId="0" fontId="0" fillId="0" borderId="3" xfId="0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>
      <alignment vertical="center"/>
    </xf>
    <xf numFmtId="176" fontId="4" fillId="0" borderId="9" xfId="0" applyNumberFormat="1" applyFont="1" applyFill="1" applyBorder="1"/>
    <xf numFmtId="0" fontId="4" fillId="0" borderId="0" xfId="0" applyFont="1" applyFill="1" applyAlignment="1" applyProtection="1">
      <alignment horizontal="left"/>
    </xf>
    <xf numFmtId="176" fontId="4" fillId="0" borderId="0" xfId="0" applyNumberFormat="1" applyFont="1" applyFill="1"/>
    <xf numFmtId="38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4" fillId="0" borderId="0" xfId="0" quotePrefix="1" applyFont="1" applyFill="1" applyAlignment="1" applyProtection="1">
      <alignment horizontal="center"/>
    </xf>
    <xf numFmtId="38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0" fillId="0" borderId="2" xfId="0" applyFill="1" applyBorder="1" applyAlignment="1" applyProtection="1">
      <alignment horizontal="center" vertical="center"/>
    </xf>
    <xf numFmtId="0" fontId="4" fillId="0" borderId="9" xfId="0" applyFont="1" applyFill="1" applyBorder="1"/>
    <xf numFmtId="38" fontId="4" fillId="0" borderId="9" xfId="0" applyNumberFormat="1" applyFont="1" applyFill="1" applyBorder="1"/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/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38" fontId="3" fillId="0" borderId="3" xfId="0" applyNumberFormat="1" applyFont="1" applyFill="1" applyBorder="1" applyAlignment="1" applyProtection="1">
      <alignment vertical="center"/>
    </xf>
    <xf numFmtId="38" fontId="3" fillId="0" borderId="3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7" xfId="0" applyNumberFormat="1" applyFont="1" applyFill="1" applyBorder="1" applyAlignment="1">
      <alignment vertical="center"/>
    </xf>
    <xf numFmtId="38" fontId="3" fillId="0" borderId="7" xfId="0" applyNumberFormat="1" applyFont="1" applyFill="1" applyBorder="1" applyAlignment="1" applyProtection="1">
      <alignment vertical="center"/>
      <protection locked="0"/>
    </xf>
    <xf numFmtId="38" fontId="4" fillId="0" borderId="3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4" fillId="0" borderId="7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3" fillId="0" borderId="3" xfId="0" applyNumberFormat="1" applyFont="1" applyFill="1" applyBorder="1" applyAlignment="1" applyProtection="1">
      <alignment vertical="center"/>
      <protection locked="0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3" fillId="0" borderId="8" xfId="0" applyNumberFormat="1" applyFont="1" applyFill="1" applyBorder="1" applyAlignment="1" applyProtection="1">
      <alignment horizontal="right" vertical="center"/>
    </xf>
    <xf numFmtId="38" fontId="3" fillId="0" borderId="8" xfId="0" applyNumberFormat="1" applyFont="1" applyFill="1" applyBorder="1" applyAlignment="1">
      <alignment vertical="center"/>
    </xf>
    <xf numFmtId="38" fontId="3" fillId="0" borderId="4" xfId="0" applyNumberFormat="1" applyFont="1" applyFill="1" applyBorder="1" applyAlignment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Alignment="1">
      <alignment vertical="center"/>
    </xf>
    <xf numFmtId="38" fontId="3" fillId="0" borderId="6" xfId="0" applyNumberFormat="1" applyFont="1" applyFill="1" applyBorder="1" applyAlignment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5" xfId="0" applyNumberFormat="1" applyFont="1" applyFill="1" applyBorder="1" applyAlignment="1">
      <alignment vertical="center"/>
    </xf>
    <xf numFmtId="38" fontId="3" fillId="0" borderId="5" xfId="0" applyNumberFormat="1" applyFont="1" applyFill="1" applyBorder="1" applyAlignment="1">
      <alignment vertical="center"/>
    </xf>
    <xf numFmtId="0" fontId="2" fillId="0" borderId="0" xfId="0" applyFont="1" applyFill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 applyProtection="1">
      <alignment vertical="distributed" textRotation="255" justifyLastLine="1"/>
    </xf>
    <xf numFmtId="0" fontId="3" fillId="0" borderId="0" xfId="0" applyFont="1" applyFill="1" applyAlignment="1">
      <alignment vertical="distributed" textRotation="255" justifyLastLine="1"/>
    </xf>
    <xf numFmtId="0" fontId="3" fillId="0" borderId="0" xfId="0" applyFont="1" applyFill="1" applyAlignment="1" applyProtection="1">
      <alignment horizontal="center" vertical="center" textRotation="255"/>
    </xf>
    <xf numFmtId="0" fontId="3" fillId="0" borderId="0" xfId="0" applyFont="1" applyFill="1" applyAlignment="1">
      <alignment horizontal="center" vertical="center" textRotation="255"/>
    </xf>
    <xf numFmtId="0" fontId="3" fillId="0" borderId="0" xfId="0" applyFont="1" applyFill="1" applyAlignment="1" applyProtection="1">
      <alignment horizontal="center" vertical="center" textRotation="255" wrapText="1"/>
    </xf>
    <xf numFmtId="0" fontId="4" fillId="0" borderId="0" xfId="0" quotePrefix="1" applyFont="1" applyFill="1" applyBorder="1" applyAlignment="1" applyProtection="1">
      <alignment horizontal="left"/>
    </xf>
    <xf numFmtId="0" fontId="0" fillId="0" borderId="9" xfId="0" applyFill="1" applyBorder="1" applyAlignment="1" applyProtection="1">
      <alignment horizontal="left"/>
    </xf>
    <xf numFmtId="0" fontId="4" fillId="0" borderId="9" xfId="0" quotePrefix="1" applyFont="1" applyFill="1" applyBorder="1" applyAlignment="1" applyProtection="1">
      <alignment horizontal="left"/>
    </xf>
    <xf numFmtId="0" fontId="0" fillId="0" borderId="1" xfId="0" quotePrefix="1" applyFont="1" applyFill="1" applyBorder="1" applyAlignment="1" applyProtection="1">
      <alignment horizontal="left" vertical="center"/>
    </xf>
    <xf numFmtId="0" fontId="4" fillId="0" borderId="1" xfId="0" quotePrefix="1" applyFont="1" applyFill="1" applyBorder="1" applyAlignment="1" applyProtection="1">
      <alignment horizontal="left" vertical="center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176" fontId="4" fillId="0" borderId="9" xfId="0" quotePrefix="1" applyNumberFormat="1" applyFont="1" applyFill="1" applyBorder="1" applyAlignment="1" applyProtection="1"/>
    <xf numFmtId="176" fontId="0" fillId="0" borderId="1" xfId="0" quotePrefix="1" applyNumberFormat="1" applyFont="1" applyFill="1" applyBorder="1" applyAlignment="1" applyProtection="1">
      <alignment vertical="center"/>
    </xf>
    <xf numFmtId="176" fontId="4" fillId="0" borderId="1" xfId="0" quotePrefix="1" applyNumberFormat="1" applyFont="1" applyFill="1" applyBorder="1" applyAlignment="1" applyProtection="1">
      <alignment vertical="center"/>
    </xf>
    <xf numFmtId="176" fontId="2" fillId="0" borderId="0" xfId="0" applyNumberFormat="1" applyFont="1" applyFill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1373" name="AutoShape 7">
          <a:extLst>
            <a:ext uri="{FF2B5EF4-FFF2-40B4-BE49-F238E27FC236}">
              <a16:creationId xmlns:a16="http://schemas.microsoft.com/office/drawing/2014/main" id="{D7AE8F77-3B8F-42A8-A900-5833E2834B90}"/>
            </a:ext>
          </a:extLst>
        </xdr:cNvPr>
        <xdr:cNvSpPr>
          <a:spLocks/>
        </xdr:cNvSpPr>
      </xdr:nvSpPr>
      <xdr:spPr bwMode="auto">
        <a:xfrm>
          <a:off x="670560" y="1645920"/>
          <a:ext cx="106680" cy="3345180"/>
        </a:xfrm>
        <a:prstGeom prst="leftBrace">
          <a:avLst>
            <a:gd name="adj1" fmla="val 786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213360</xdr:rowOff>
    </xdr:to>
    <xdr:sp macro="" textlink="">
      <xdr:nvSpPr>
        <xdr:cNvPr id="1374" name="AutoShape 8">
          <a:extLst>
            <a:ext uri="{FF2B5EF4-FFF2-40B4-BE49-F238E27FC236}">
              <a16:creationId xmlns:a16="http://schemas.microsoft.com/office/drawing/2014/main" id="{A7FEA72E-68D8-4CD2-9761-1CB67D5DB803}"/>
            </a:ext>
          </a:extLst>
        </xdr:cNvPr>
        <xdr:cNvSpPr>
          <a:spLocks/>
        </xdr:cNvSpPr>
      </xdr:nvSpPr>
      <xdr:spPr bwMode="auto">
        <a:xfrm>
          <a:off x="662940" y="5387340"/>
          <a:ext cx="106680" cy="1607820"/>
        </a:xfrm>
        <a:prstGeom prst="leftBrace">
          <a:avLst>
            <a:gd name="adj1" fmla="val 438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1375" name="AutoShape 9">
          <a:extLst>
            <a:ext uri="{FF2B5EF4-FFF2-40B4-BE49-F238E27FC236}">
              <a16:creationId xmlns:a16="http://schemas.microsoft.com/office/drawing/2014/main" id="{140CECCA-A7B7-43E4-AA20-CFFC5CC79E92}"/>
            </a:ext>
          </a:extLst>
        </xdr:cNvPr>
        <xdr:cNvSpPr>
          <a:spLocks/>
        </xdr:cNvSpPr>
      </xdr:nvSpPr>
      <xdr:spPr bwMode="auto">
        <a:xfrm>
          <a:off x="662940" y="7406640"/>
          <a:ext cx="106680" cy="1074420"/>
        </a:xfrm>
        <a:prstGeom prst="leftBrace">
          <a:avLst>
            <a:gd name="adj1" fmla="val 613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152400</xdr:colOff>
      <xdr:row>20</xdr:row>
      <xdr:rowOff>175260</xdr:rowOff>
    </xdr:to>
    <xdr:sp macro="" textlink="">
      <xdr:nvSpPr>
        <xdr:cNvPr id="1376" name="AutoShape 10">
          <a:extLst>
            <a:ext uri="{FF2B5EF4-FFF2-40B4-BE49-F238E27FC236}">
              <a16:creationId xmlns:a16="http://schemas.microsoft.com/office/drawing/2014/main" id="{9B533E32-0603-4E9C-B93D-EAC2F715AEFF}"/>
            </a:ext>
          </a:extLst>
        </xdr:cNvPr>
        <xdr:cNvSpPr>
          <a:spLocks/>
        </xdr:cNvSpPr>
      </xdr:nvSpPr>
      <xdr:spPr bwMode="auto">
        <a:xfrm>
          <a:off x="14074140" y="1584960"/>
          <a:ext cx="106680" cy="3360420"/>
        </a:xfrm>
        <a:prstGeom prst="rightBrace">
          <a:avLst>
            <a:gd name="adj1" fmla="val 7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160020</xdr:colOff>
      <xdr:row>28</xdr:row>
      <xdr:rowOff>182880</xdr:rowOff>
    </xdr:to>
    <xdr:sp macro="" textlink="">
      <xdr:nvSpPr>
        <xdr:cNvPr id="1377" name="AutoShape 11">
          <a:extLst>
            <a:ext uri="{FF2B5EF4-FFF2-40B4-BE49-F238E27FC236}">
              <a16:creationId xmlns:a16="http://schemas.microsoft.com/office/drawing/2014/main" id="{AFAEEB4E-CC2D-403E-8670-CF947200EF10}"/>
            </a:ext>
          </a:extLst>
        </xdr:cNvPr>
        <xdr:cNvSpPr>
          <a:spLocks/>
        </xdr:cNvSpPr>
      </xdr:nvSpPr>
      <xdr:spPr bwMode="auto">
        <a:xfrm>
          <a:off x="14089380" y="5349240"/>
          <a:ext cx="99060" cy="1615440"/>
        </a:xfrm>
        <a:prstGeom prst="rightBrace">
          <a:avLst>
            <a:gd name="adj1" fmla="val 659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152400</xdr:colOff>
      <xdr:row>34</xdr:row>
      <xdr:rowOff>190500</xdr:rowOff>
    </xdr:to>
    <xdr:sp macro="" textlink="">
      <xdr:nvSpPr>
        <xdr:cNvPr id="1378" name="AutoShape 12">
          <a:extLst>
            <a:ext uri="{FF2B5EF4-FFF2-40B4-BE49-F238E27FC236}">
              <a16:creationId xmlns:a16="http://schemas.microsoft.com/office/drawing/2014/main" id="{B1868D32-51C6-47DB-8E3F-7023DC359D03}"/>
            </a:ext>
          </a:extLst>
        </xdr:cNvPr>
        <xdr:cNvSpPr>
          <a:spLocks/>
        </xdr:cNvSpPr>
      </xdr:nvSpPr>
      <xdr:spPr bwMode="auto">
        <a:xfrm>
          <a:off x="14074140" y="7368540"/>
          <a:ext cx="106680" cy="1112520"/>
        </a:xfrm>
        <a:prstGeom prst="rightBrace">
          <a:avLst>
            <a:gd name="adj1" fmla="val 263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2397" name="AutoShape 7">
          <a:extLst>
            <a:ext uri="{FF2B5EF4-FFF2-40B4-BE49-F238E27FC236}">
              <a16:creationId xmlns:a16="http://schemas.microsoft.com/office/drawing/2014/main" id="{95F61586-1FE5-4673-9C75-12A252141399}"/>
            </a:ext>
          </a:extLst>
        </xdr:cNvPr>
        <xdr:cNvSpPr>
          <a:spLocks/>
        </xdr:cNvSpPr>
      </xdr:nvSpPr>
      <xdr:spPr bwMode="auto">
        <a:xfrm>
          <a:off x="670560" y="1645920"/>
          <a:ext cx="106680" cy="3345180"/>
        </a:xfrm>
        <a:prstGeom prst="leftBrace">
          <a:avLst>
            <a:gd name="adj1" fmla="val 786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213360</xdr:rowOff>
    </xdr:to>
    <xdr:sp macro="" textlink="">
      <xdr:nvSpPr>
        <xdr:cNvPr id="2398" name="AutoShape 8">
          <a:extLst>
            <a:ext uri="{FF2B5EF4-FFF2-40B4-BE49-F238E27FC236}">
              <a16:creationId xmlns:a16="http://schemas.microsoft.com/office/drawing/2014/main" id="{7FA7C9E2-DC39-4456-B4EA-AD2E75713664}"/>
            </a:ext>
          </a:extLst>
        </xdr:cNvPr>
        <xdr:cNvSpPr>
          <a:spLocks/>
        </xdr:cNvSpPr>
      </xdr:nvSpPr>
      <xdr:spPr bwMode="auto">
        <a:xfrm>
          <a:off x="662940" y="5387340"/>
          <a:ext cx="106680" cy="1607820"/>
        </a:xfrm>
        <a:prstGeom prst="leftBrace">
          <a:avLst>
            <a:gd name="adj1" fmla="val 438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2399" name="AutoShape 9">
          <a:extLst>
            <a:ext uri="{FF2B5EF4-FFF2-40B4-BE49-F238E27FC236}">
              <a16:creationId xmlns:a16="http://schemas.microsoft.com/office/drawing/2014/main" id="{268C0115-8406-4F45-8839-F0B84721D2EE}"/>
            </a:ext>
          </a:extLst>
        </xdr:cNvPr>
        <xdr:cNvSpPr>
          <a:spLocks/>
        </xdr:cNvSpPr>
      </xdr:nvSpPr>
      <xdr:spPr bwMode="auto">
        <a:xfrm>
          <a:off x="662940" y="7406640"/>
          <a:ext cx="106680" cy="1074420"/>
        </a:xfrm>
        <a:prstGeom prst="leftBrace">
          <a:avLst>
            <a:gd name="adj1" fmla="val 613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152400</xdr:colOff>
      <xdr:row>20</xdr:row>
      <xdr:rowOff>175260</xdr:rowOff>
    </xdr:to>
    <xdr:sp macro="" textlink="">
      <xdr:nvSpPr>
        <xdr:cNvPr id="2400" name="AutoShape 10">
          <a:extLst>
            <a:ext uri="{FF2B5EF4-FFF2-40B4-BE49-F238E27FC236}">
              <a16:creationId xmlns:a16="http://schemas.microsoft.com/office/drawing/2014/main" id="{A4F151C4-2D56-40CC-8D2A-DE4BF5FBED23}"/>
            </a:ext>
          </a:extLst>
        </xdr:cNvPr>
        <xdr:cNvSpPr>
          <a:spLocks/>
        </xdr:cNvSpPr>
      </xdr:nvSpPr>
      <xdr:spPr bwMode="auto">
        <a:xfrm>
          <a:off x="13868400" y="1584960"/>
          <a:ext cx="106680" cy="3360420"/>
        </a:xfrm>
        <a:prstGeom prst="rightBrace">
          <a:avLst>
            <a:gd name="adj1" fmla="val 7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160020</xdr:colOff>
      <xdr:row>28</xdr:row>
      <xdr:rowOff>182880</xdr:rowOff>
    </xdr:to>
    <xdr:sp macro="" textlink="">
      <xdr:nvSpPr>
        <xdr:cNvPr id="2401" name="AutoShape 11">
          <a:extLst>
            <a:ext uri="{FF2B5EF4-FFF2-40B4-BE49-F238E27FC236}">
              <a16:creationId xmlns:a16="http://schemas.microsoft.com/office/drawing/2014/main" id="{E0FFD6C8-AE56-4A3F-B837-94A93F300578}"/>
            </a:ext>
          </a:extLst>
        </xdr:cNvPr>
        <xdr:cNvSpPr>
          <a:spLocks/>
        </xdr:cNvSpPr>
      </xdr:nvSpPr>
      <xdr:spPr bwMode="auto">
        <a:xfrm>
          <a:off x="13883640" y="5349240"/>
          <a:ext cx="99060" cy="1615440"/>
        </a:xfrm>
        <a:prstGeom prst="rightBrace">
          <a:avLst>
            <a:gd name="adj1" fmla="val 659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152400</xdr:colOff>
      <xdr:row>34</xdr:row>
      <xdr:rowOff>190500</xdr:rowOff>
    </xdr:to>
    <xdr:sp macro="" textlink="">
      <xdr:nvSpPr>
        <xdr:cNvPr id="2402" name="AutoShape 12">
          <a:extLst>
            <a:ext uri="{FF2B5EF4-FFF2-40B4-BE49-F238E27FC236}">
              <a16:creationId xmlns:a16="http://schemas.microsoft.com/office/drawing/2014/main" id="{19D63164-9A93-4725-A9C7-A6C79CCB2401}"/>
            </a:ext>
          </a:extLst>
        </xdr:cNvPr>
        <xdr:cNvSpPr>
          <a:spLocks/>
        </xdr:cNvSpPr>
      </xdr:nvSpPr>
      <xdr:spPr bwMode="auto">
        <a:xfrm>
          <a:off x="13868400" y="7368540"/>
          <a:ext cx="106680" cy="1112520"/>
        </a:xfrm>
        <a:prstGeom prst="rightBrace">
          <a:avLst>
            <a:gd name="adj1" fmla="val 263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48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40625" defaultRowHeight="12" x14ac:dyDescent="0.15"/>
  <cols>
    <col min="1" max="1" width="2.7109375" style="1" customWidth="1"/>
    <col min="2" max="2" width="6.5703125" style="1" customWidth="1"/>
    <col min="3" max="3" width="2.7109375" style="1" customWidth="1"/>
    <col min="4" max="4" width="18.7109375" style="1" bestFit="1" customWidth="1"/>
    <col min="5" max="9" width="15" style="1" customWidth="1"/>
    <col min="10" max="10" width="2.28515625" style="2" customWidth="1"/>
    <col min="11" max="14" width="15" style="1" customWidth="1"/>
    <col min="15" max="15" width="15" style="30" customWidth="1"/>
    <col min="16" max="16" width="21.7109375" style="1" customWidth="1"/>
    <col min="17" max="17" width="2.7109375" style="1" customWidth="1"/>
    <col min="18" max="18" width="6.5703125" style="1" customWidth="1"/>
    <col min="19" max="16384" width="9.140625" style="1"/>
  </cols>
  <sheetData>
    <row r="1" spans="1:18" x14ac:dyDescent="0.15">
      <c r="B1" s="42" t="s">
        <v>55</v>
      </c>
      <c r="K1" s="42" t="s">
        <v>56</v>
      </c>
    </row>
    <row r="2" spans="1:18" ht="14.25" x14ac:dyDescent="0.15">
      <c r="B2" s="33"/>
      <c r="C2" s="33"/>
      <c r="D2" s="33"/>
      <c r="E2" s="72" t="s">
        <v>54</v>
      </c>
      <c r="F2" s="72"/>
      <c r="G2" s="72"/>
      <c r="H2" s="72"/>
      <c r="I2" s="33"/>
      <c r="K2" s="33"/>
      <c r="L2" s="72" t="s">
        <v>43</v>
      </c>
      <c r="M2" s="72"/>
      <c r="N2" s="72"/>
      <c r="O2" s="72"/>
      <c r="P2" s="33"/>
      <c r="Q2" s="33"/>
      <c r="R2" s="33"/>
    </row>
    <row r="3" spans="1:18" ht="12.75" customHeight="1" x14ac:dyDescent="0.15">
      <c r="A3" s="34"/>
      <c r="B3" s="35"/>
      <c r="C3" s="35"/>
      <c r="D3" s="35"/>
      <c r="E3" s="35"/>
      <c r="F3" s="35"/>
      <c r="G3" s="35"/>
      <c r="H3" s="35"/>
      <c r="I3" s="35"/>
      <c r="K3" s="34"/>
      <c r="L3" s="35"/>
      <c r="M3" s="35"/>
      <c r="N3" s="35"/>
      <c r="O3" s="35"/>
      <c r="P3" s="35"/>
      <c r="Q3" s="35"/>
    </row>
    <row r="4" spans="1:18" ht="18.75" customHeight="1" thickBot="1" x14ac:dyDescent="0.2">
      <c r="B4" s="83" t="s">
        <v>42</v>
      </c>
      <c r="C4" s="84"/>
      <c r="D4" s="84"/>
      <c r="E4" s="8"/>
      <c r="F4" s="8"/>
      <c r="G4" s="8"/>
      <c r="H4" s="8"/>
      <c r="I4" s="15"/>
      <c r="J4" s="8"/>
      <c r="K4" s="26"/>
      <c r="L4" s="26"/>
      <c r="M4" s="26"/>
      <c r="N4" s="26"/>
      <c r="O4" s="36"/>
      <c r="P4" s="37"/>
      <c r="Q4" s="26"/>
    </row>
    <row r="5" spans="1:18" ht="21" customHeight="1" x14ac:dyDescent="0.15">
      <c r="B5" s="74" t="s">
        <v>0</v>
      </c>
      <c r="C5" s="85"/>
      <c r="D5" s="86"/>
      <c r="E5" s="41" t="s">
        <v>46</v>
      </c>
      <c r="F5" s="41" t="s">
        <v>47</v>
      </c>
      <c r="G5" s="41" t="s">
        <v>48</v>
      </c>
      <c r="H5" s="43" t="s">
        <v>49</v>
      </c>
      <c r="I5" s="43" t="s">
        <v>50</v>
      </c>
      <c r="J5" s="10"/>
      <c r="K5" s="44" t="s">
        <v>51</v>
      </c>
      <c r="L5" s="38" t="s">
        <v>52</v>
      </c>
      <c r="M5" s="38" t="s">
        <v>53</v>
      </c>
      <c r="N5" s="38" t="s">
        <v>59</v>
      </c>
      <c r="O5" s="38" t="s">
        <v>60</v>
      </c>
      <c r="P5" s="73" t="s">
        <v>31</v>
      </c>
      <c r="Q5" s="74"/>
      <c r="R5" s="74"/>
    </row>
    <row r="6" spans="1:18" ht="20.25" customHeight="1" x14ac:dyDescent="0.15">
      <c r="B6" s="11"/>
      <c r="C6" s="11"/>
      <c r="D6" s="12" t="s">
        <v>1</v>
      </c>
      <c r="E6" s="45">
        <v>4745</v>
      </c>
      <c r="F6" s="45">
        <v>5551</v>
      </c>
      <c r="G6" s="45">
        <v>4850</v>
      </c>
      <c r="H6" s="46">
        <v>5090</v>
      </c>
      <c r="I6" s="45">
        <v>5994</v>
      </c>
      <c r="J6" s="47"/>
      <c r="K6" s="48">
        <v>6662</v>
      </c>
      <c r="L6" s="46">
        <v>8112</v>
      </c>
      <c r="M6" s="46">
        <v>8353</v>
      </c>
      <c r="N6" s="46">
        <v>6788</v>
      </c>
      <c r="O6" s="46">
        <f>SUM(O8,O23,O31,O37,O38,O39,O40)</f>
        <v>6114</v>
      </c>
      <c r="P6" s="13" t="s">
        <v>1</v>
      </c>
      <c r="Q6" s="14"/>
      <c r="R6" s="15"/>
    </row>
    <row r="7" spans="1:18" ht="20.25" customHeight="1" x14ac:dyDescent="0.15">
      <c r="B7" s="11"/>
      <c r="C7" s="11"/>
      <c r="D7" s="12"/>
      <c r="E7" s="45"/>
      <c r="F7" s="45"/>
      <c r="G7" s="45"/>
      <c r="H7" s="46"/>
      <c r="I7" s="45"/>
      <c r="J7" s="47"/>
      <c r="K7" s="48"/>
      <c r="L7" s="46"/>
      <c r="M7" s="46"/>
      <c r="N7" s="49"/>
      <c r="O7" s="49"/>
      <c r="P7" s="13"/>
      <c r="Q7" s="14"/>
      <c r="R7" s="15"/>
    </row>
    <row r="8" spans="1:18" ht="20.25" customHeight="1" x14ac:dyDescent="0.15">
      <c r="B8" s="75" t="s">
        <v>2</v>
      </c>
      <c r="C8" s="11"/>
      <c r="D8" s="12" t="s">
        <v>3</v>
      </c>
      <c r="E8" s="45">
        <v>4138</v>
      </c>
      <c r="F8" s="45">
        <v>4949</v>
      </c>
      <c r="G8" s="45">
        <v>4348</v>
      </c>
      <c r="H8" s="46">
        <v>4542</v>
      </c>
      <c r="I8" s="45">
        <v>5331</v>
      </c>
      <c r="J8" s="47"/>
      <c r="K8" s="48">
        <v>5983</v>
      </c>
      <c r="L8" s="46">
        <v>7330</v>
      </c>
      <c r="M8" s="46">
        <v>7739</v>
      </c>
      <c r="N8" s="50">
        <v>6170</v>
      </c>
      <c r="O8" s="50">
        <f>SUM(O9:O21)</f>
        <v>5577</v>
      </c>
      <c r="P8" s="13" t="s">
        <v>3</v>
      </c>
      <c r="Q8" s="14"/>
      <c r="R8" s="75" t="s">
        <v>2</v>
      </c>
    </row>
    <row r="9" spans="1:18" ht="20.25" customHeight="1" x14ac:dyDescent="0.15">
      <c r="B9" s="76"/>
      <c r="C9" s="11"/>
      <c r="D9" s="16" t="s">
        <v>4</v>
      </c>
      <c r="E9" s="51">
        <v>527</v>
      </c>
      <c r="F9" s="51">
        <v>439</v>
      </c>
      <c r="G9" s="51">
        <v>321</v>
      </c>
      <c r="H9" s="52">
        <v>270</v>
      </c>
      <c r="I9" s="51">
        <v>185</v>
      </c>
      <c r="J9" s="47"/>
      <c r="K9" s="53">
        <v>191</v>
      </c>
      <c r="L9" s="52">
        <v>143</v>
      </c>
      <c r="M9" s="52">
        <v>91</v>
      </c>
      <c r="N9" s="54">
        <v>120</v>
      </c>
      <c r="O9" s="54">
        <v>75</v>
      </c>
      <c r="P9" s="17" t="s">
        <v>4</v>
      </c>
      <c r="Q9" s="18"/>
      <c r="R9" s="76"/>
    </row>
    <row r="10" spans="1:18" ht="20.25" customHeight="1" x14ac:dyDescent="0.15">
      <c r="B10" s="76"/>
      <c r="C10" s="11"/>
      <c r="D10" s="16" t="s">
        <v>5</v>
      </c>
      <c r="E10" s="51">
        <v>2243</v>
      </c>
      <c r="F10" s="51">
        <v>2893</v>
      </c>
      <c r="G10" s="51">
        <v>2275</v>
      </c>
      <c r="H10" s="52">
        <v>1959</v>
      </c>
      <c r="I10" s="51">
        <v>2118</v>
      </c>
      <c r="J10" s="47"/>
      <c r="K10" s="53">
        <v>2067</v>
      </c>
      <c r="L10" s="52">
        <v>2284</v>
      </c>
      <c r="M10" s="52">
        <v>1794</v>
      </c>
      <c r="N10" s="54">
        <v>1431</v>
      </c>
      <c r="O10" s="54">
        <v>1313</v>
      </c>
      <c r="P10" s="17" t="s">
        <v>5</v>
      </c>
      <c r="Q10" s="18"/>
      <c r="R10" s="76"/>
    </row>
    <row r="11" spans="1:18" ht="20.25" customHeight="1" x14ac:dyDescent="0.15">
      <c r="B11" s="76"/>
      <c r="C11" s="19"/>
      <c r="D11" s="16" t="s">
        <v>6</v>
      </c>
      <c r="E11" s="51">
        <v>89</v>
      </c>
      <c r="F11" s="51">
        <v>72</v>
      </c>
      <c r="G11" s="51">
        <v>57</v>
      </c>
      <c r="H11" s="52">
        <v>93</v>
      </c>
      <c r="I11" s="51">
        <v>72</v>
      </c>
      <c r="J11" s="47"/>
      <c r="K11" s="53">
        <v>55</v>
      </c>
      <c r="L11" s="52">
        <v>57</v>
      </c>
      <c r="M11" s="52">
        <v>29</v>
      </c>
      <c r="N11" s="54">
        <v>63</v>
      </c>
      <c r="O11" s="54">
        <v>34</v>
      </c>
      <c r="P11" s="17" t="s">
        <v>6</v>
      </c>
      <c r="Q11" s="18"/>
      <c r="R11" s="76"/>
    </row>
    <row r="12" spans="1:18" ht="20.25" customHeight="1" x14ac:dyDescent="0.15">
      <c r="B12" s="76"/>
      <c r="C12" s="19"/>
      <c r="D12" s="16" t="s">
        <v>7</v>
      </c>
      <c r="E12" s="51">
        <v>23</v>
      </c>
      <c r="F12" s="51">
        <v>30</v>
      </c>
      <c r="G12" s="51">
        <v>16</v>
      </c>
      <c r="H12" s="52">
        <v>14</v>
      </c>
      <c r="I12" s="51">
        <v>18</v>
      </c>
      <c r="J12" s="47"/>
      <c r="K12" s="53">
        <v>28</v>
      </c>
      <c r="L12" s="52">
        <v>23</v>
      </c>
      <c r="M12" s="52">
        <v>31</v>
      </c>
      <c r="N12" s="54">
        <v>31</v>
      </c>
      <c r="O12" s="54">
        <v>14</v>
      </c>
      <c r="P12" s="17" t="s">
        <v>7</v>
      </c>
      <c r="Q12" s="18"/>
      <c r="R12" s="76"/>
    </row>
    <row r="13" spans="1:18" ht="20.25" customHeight="1" x14ac:dyDescent="0.15">
      <c r="B13" s="76"/>
      <c r="C13" s="19"/>
      <c r="D13" s="16" t="s">
        <v>8</v>
      </c>
      <c r="E13" s="51">
        <v>35</v>
      </c>
      <c r="F13" s="51">
        <v>56</v>
      </c>
      <c r="G13" s="51">
        <v>58</v>
      </c>
      <c r="H13" s="52">
        <v>151</v>
      </c>
      <c r="I13" s="51">
        <v>154</v>
      </c>
      <c r="J13" s="47"/>
      <c r="K13" s="53">
        <v>188</v>
      </c>
      <c r="L13" s="52">
        <v>324</v>
      </c>
      <c r="M13" s="52">
        <v>246</v>
      </c>
      <c r="N13" s="54">
        <v>302</v>
      </c>
      <c r="O13" s="54">
        <v>238</v>
      </c>
      <c r="P13" s="17" t="s">
        <v>8</v>
      </c>
      <c r="Q13" s="18"/>
      <c r="R13" s="76"/>
    </row>
    <row r="14" spans="1:18" ht="20.25" customHeight="1" x14ac:dyDescent="0.15">
      <c r="B14" s="76"/>
      <c r="C14" s="19"/>
      <c r="D14" s="16" t="s">
        <v>9</v>
      </c>
      <c r="E14" s="51">
        <v>53</v>
      </c>
      <c r="F14" s="51">
        <v>38</v>
      </c>
      <c r="G14" s="51">
        <v>28</v>
      </c>
      <c r="H14" s="52">
        <v>30</v>
      </c>
      <c r="I14" s="51">
        <v>62</v>
      </c>
      <c r="J14" s="47"/>
      <c r="K14" s="53">
        <v>55</v>
      </c>
      <c r="L14" s="52">
        <v>113</v>
      </c>
      <c r="M14" s="52">
        <v>141</v>
      </c>
      <c r="N14" s="54">
        <v>137</v>
      </c>
      <c r="O14" s="54">
        <v>160</v>
      </c>
      <c r="P14" s="17" t="s">
        <v>9</v>
      </c>
      <c r="Q14" s="18"/>
      <c r="R14" s="76"/>
    </row>
    <row r="15" spans="1:18" ht="20.25" customHeight="1" x14ac:dyDescent="0.15">
      <c r="B15" s="76"/>
      <c r="C15" s="19"/>
      <c r="D15" s="16" t="s">
        <v>10</v>
      </c>
      <c r="E15" s="51">
        <v>160</v>
      </c>
      <c r="F15" s="51">
        <v>235</v>
      </c>
      <c r="G15" s="51">
        <v>246</v>
      </c>
      <c r="H15" s="52">
        <v>351</v>
      </c>
      <c r="I15" s="51">
        <v>442</v>
      </c>
      <c r="J15" s="47"/>
      <c r="K15" s="53">
        <v>364</v>
      </c>
      <c r="L15" s="52">
        <v>474</v>
      </c>
      <c r="M15" s="52">
        <v>468</v>
      </c>
      <c r="N15" s="54">
        <v>396</v>
      </c>
      <c r="O15" s="54">
        <v>386</v>
      </c>
      <c r="P15" s="17" t="s">
        <v>10</v>
      </c>
      <c r="Q15" s="18"/>
      <c r="R15" s="76"/>
    </row>
    <row r="16" spans="1:18" ht="20.25" customHeight="1" x14ac:dyDescent="0.15">
      <c r="B16" s="76"/>
      <c r="C16" s="19"/>
      <c r="D16" s="16" t="s">
        <v>11</v>
      </c>
      <c r="E16" s="51">
        <v>29</v>
      </c>
      <c r="F16" s="51">
        <v>25</v>
      </c>
      <c r="G16" s="51">
        <v>12</v>
      </c>
      <c r="H16" s="52">
        <v>14</v>
      </c>
      <c r="I16" s="51">
        <v>14</v>
      </c>
      <c r="J16" s="47"/>
      <c r="K16" s="53">
        <v>18</v>
      </c>
      <c r="L16" s="52">
        <v>20</v>
      </c>
      <c r="M16" s="52">
        <v>28</v>
      </c>
      <c r="N16" s="54">
        <v>27</v>
      </c>
      <c r="O16" s="54">
        <v>26</v>
      </c>
      <c r="P16" s="17" t="s">
        <v>11</v>
      </c>
      <c r="Q16" s="18"/>
      <c r="R16" s="76"/>
    </row>
    <row r="17" spans="2:18" ht="20.25" customHeight="1" x14ac:dyDescent="0.15">
      <c r="B17" s="76"/>
      <c r="C17" s="11"/>
      <c r="D17" s="20" t="s">
        <v>39</v>
      </c>
      <c r="E17" s="51">
        <v>36</v>
      </c>
      <c r="F17" s="51">
        <v>26</v>
      </c>
      <c r="G17" s="51">
        <v>21</v>
      </c>
      <c r="H17" s="52">
        <v>12</v>
      </c>
      <c r="I17" s="51">
        <v>21</v>
      </c>
      <c r="J17" s="47"/>
      <c r="K17" s="53">
        <v>24</v>
      </c>
      <c r="L17" s="52">
        <v>31</v>
      </c>
      <c r="M17" s="52">
        <v>25</v>
      </c>
      <c r="N17" s="54">
        <v>28</v>
      </c>
      <c r="O17" s="54">
        <v>20</v>
      </c>
      <c r="P17" s="21" t="s">
        <v>39</v>
      </c>
      <c r="Q17" s="18"/>
      <c r="R17" s="76"/>
    </row>
    <row r="18" spans="2:18" ht="20.25" customHeight="1" x14ac:dyDescent="0.15">
      <c r="B18" s="76"/>
      <c r="C18" s="11"/>
      <c r="D18" s="16" t="s">
        <v>12</v>
      </c>
      <c r="E18" s="51">
        <v>368</v>
      </c>
      <c r="F18" s="51">
        <v>399</v>
      </c>
      <c r="G18" s="51">
        <v>416</v>
      </c>
      <c r="H18" s="52">
        <v>387</v>
      </c>
      <c r="I18" s="51">
        <v>405</v>
      </c>
      <c r="J18" s="47"/>
      <c r="K18" s="53">
        <v>446</v>
      </c>
      <c r="L18" s="52">
        <v>432</v>
      </c>
      <c r="M18" s="52">
        <v>505</v>
      </c>
      <c r="N18" s="54">
        <v>399</v>
      </c>
      <c r="O18" s="54">
        <v>339</v>
      </c>
      <c r="P18" s="17" t="s">
        <v>12</v>
      </c>
      <c r="Q18" s="18"/>
      <c r="R18" s="76"/>
    </row>
    <row r="19" spans="2:18" ht="20.25" customHeight="1" x14ac:dyDescent="0.15">
      <c r="B19" s="76"/>
      <c r="C19" s="11"/>
      <c r="D19" s="16" t="s">
        <v>13</v>
      </c>
      <c r="E19" s="51">
        <v>343</v>
      </c>
      <c r="F19" s="51">
        <v>516</v>
      </c>
      <c r="G19" s="51">
        <v>759</v>
      </c>
      <c r="H19" s="52">
        <v>1035</v>
      </c>
      <c r="I19" s="51">
        <v>1549</v>
      </c>
      <c r="J19" s="47"/>
      <c r="K19" s="53">
        <v>2206</v>
      </c>
      <c r="L19" s="52">
        <v>3019</v>
      </c>
      <c r="M19" s="52">
        <v>3924</v>
      </c>
      <c r="N19" s="54">
        <v>2790</v>
      </c>
      <c r="O19" s="54">
        <v>2557</v>
      </c>
      <c r="P19" s="17" t="s">
        <v>13</v>
      </c>
      <c r="Q19" s="18"/>
      <c r="R19" s="76"/>
    </row>
    <row r="20" spans="2:18" ht="20.25" customHeight="1" x14ac:dyDescent="0.15">
      <c r="B20" s="76"/>
      <c r="C20" s="11"/>
      <c r="D20" s="16" t="s">
        <v>14</v>
      </c>
      <c r="E20" s="51">
        <v>29</v>
      </c>
      <c r="F20" s="51">
        <v>22</v>
      </c>
      <c r="G20" s="51">
        <v>14</v>
      </c>
      <c r="H20" s="52">
        <v>18</v>
      </c>
      <c r="I20" s="51">
        <v>32</v>
      </c>
      <c r="J20" s="47"/>
      <c r="K20" s="53">
        <v>37</v>
      </c>
      <c r="L20" s="52">
        <v>50</v>
      </c>
      <c r="M20" s="52">
        <v>24</v>
      </c>
      <c r="N20" s="54">
        <v>7</v>
      </c>
      <c r="O20" s="54">
        <v>3</v>
      </c>
      <c r="P20" s="17" t="s">
        <v>14</v>
      </c>
      <c r="Q20" s="18"/>
      <c r="R20" s="76"/>
    </row>
    <row r="21" spans="2:18" ht="20.25" customHeight="1" x14ac:dyDescent="0.15">
      <c r="B21" s="76"/>
      <c r="C21" s="11"/>
      <c r="D21" s="16" t="s">
        <v>15</v>
      </c>
      <c r="E21" s="51">
        <v>203</v>
      </c>
      <c r="F21" s="51">
        <v>198</v>
      </c>
      <c r="G21" s="51">
        <v>125</v>
      </c>
      <c r="H21" s="52">
        <v>208</v>
      </c>
      <c r="I21" s="51">
        <v>259</v>
      </c>
      <c r="J21" s="47"/>
      <c r="K21" s="53">
        <v>304</v>
      </c>
      <c r="L21" s="52">
        <v>360</v>
      </c>
      <c r="M21" s="52">
        <v>433</v>
      </c>
      <c r="N21" s="54">
        <v>439</v>
      </c>
      <c r="O21" s="54">
        <v>412</v>
      </c>
      <c r="P21" s="17" t="s">
        <v>15</v>
      </c>
      <c r="Q21" s="18"/>
      <c r="R21" s="76"/>
    </row>
    <row r="22" spans="2:18" ht="20.25" customHeight="1" x14ac:dyDescent="0.15">
      <c r="B22" s="11"/>
      <c r="C22" s="11"/>
      <c r="D22" s="22"/>
      <c r="E22" s="52"/>
      <c r="F22" s="52"/>
      <c r="G22" s="52"/>
      <c r="H22" s="52"/>
      <c r="I22" s="52"/>
      <c r="J22" s="47"/>
      <c r="K22" s="47"/>
      <c r="L22" s="52"/>
      <c r="M22" s="52"/>
      <c r="N22" s="55"/>
      <c r="O22" s="55"/>
      <c r="P22" s="23"/>
      <c r="Q22" s="8"/>
      <c r="R22" s="11"/>
    </row>
    <row r="23" spans="2:18" ht="20.25" customHeight="1" x14ac:dyDescent="0.15">
      <c r="B23" s="77" t="s">
        <v>16</v>
      </c>
      <c r="C23" s="19"/>
      <c r="D23" s="12" t="s">
        <v>3</v>
      </c>
      <c r="E23" s="45">
        <v>104</v>
      </c>
      <c r="F23" s="45">
        <v>136</v>
      </c>
      <c r="G23" s="45">
        <v>86</v>
      </c>
      <c r="H23" s="46">
        <v>82</v>
      </c>
      <c r="I23" s="45">
        <v>133</v>
      </c>
      <c r="J23" s="56"/>
      <c r="K23" s="48">
        <v>166</v>
      </c>
      <c r="L23" s="46">
        <v>209</v>
      </c>
      <c r="M23" s="46">
        <v>183</v>
      </c>
      <c r="N23" s="50">
        <v>111</v>
      </c>
      <c r="O23" s="50">
        <f>SUM(O24:O29)</f>
        <v>83</v>
      </c>
      <c r="P23" s="13" t="s">
        <v>3</v>
      </c>
      <c r="Q23" s="14"/>
      <c r="R23" s="77" t="s">
        <v>16</v>
      </c>
    </row>
    <row r="24" spans="2:18" ht="20.25" customHeight="1" x14ac:dyDescent="0.15">
      <c r="B24" s="78"/>
      <c r="C24" s="19"/>
      <c r="D24" s="16" t="s">
        <v>17</v>
      </c>
      <c r="E24" s="51">
        <v>16</v>
      </c>
      <c r="F24" s="51">
        <v>24</v>
      </c>
      <c r="G24" s="51">
        <v>11</v>
      </c>
      <c r="H24" s="52">
        <v>15</v>
      </c>
      <c r="I24" s="51">
        <v>30</v>
      </c>
      <c r="J24" s="47"/>
      <c r="K24" s="53">
        <v>33</v>
      </c>
      <c r="L24" s="52">
        <v>15</v>
      </c>
      <c r="M24" s="52">
        <v>11</v>
      </c>
      <c r="N24" s="54">
        <v>13</v>
      </c>
      <c r="O24" s="54">
        <v>11</v>
      </c>
      <c r="P24" s="17" t="s">
        <v>17</v>
      </c>
      <c r="Q24" s="18"/>
      <c r="R24" s="78"/>
    </row>
    <row r="25" spans="2:18" ht="20.25" customHeight="1" x14ac:dyDescent="0.15">
      <c r="B25" s="78"/>
      <c r="C25" s="19"/>
      <c r="D25" s="16" t="s">
        <v>18</v>
      </c>
      <c r="E25" s="57">
        <v>7</v>
      </c>
      <c r="F25" s="57">
        <v>7</v>
      </c>
      <c r="G25" s="51">
        <v>5</v>
      </c>
      <c r="H25" s="52">
        <v>2</v>
      </c>
      <c r="I25" s="51">
        <v>2</v>
      </c>
      <c r="J25" s="47"/>
      <c r="K25" s="53">
        <v>2</v>
      </c>
      <c r="L25" s="52">
        <v>5</v>
      </c>
      <c r="M25" s="52">
        <v>5</v>
      </c>
      <c r="N25" s="54">
        <v>1</v>
      </c>
      <c r="O25" s="54">
        <v>4</v>
      </c>
      <c r="P25" s="17" t="s">
        <v>18</v>
      </c>
      <c r="Q25" s="18"/>
      <c r="R25" s="78"/>
    </row>
    <row r="26" spans="2:18" ht="20.25" customHeight="1" x14ac:dyDescent="0.15">
      <c r="B26" s="78"/>
      <c r="C26" s="19"/>
      <c r="D26" s="16" t="s">
        <v>19</v>
      </c>
      <c r="E26" s="51">
        <v>18</v>
      </c>
      <c r="F26" s="51">
        <v>24</v>
      </c>
      <c r="G26" s="51">
        <v>14</v>
      </c>
      <c r="H26" s="52">
        <v>11</v>
      </c>
      <c r="I26" s="51">
        <v>7</v>
      </c>
      <c r="J26" s="47"/>
      <c r="K26" s="53">
        <v>9</v>
      </c>
      <c r="L26" s="52">
        <v>10</v>
      </c>
      <c r="M26" s="52">
        <v>14</v>
      </c>
      <c r="N26" s="54">
        <v>9</v>
      </c>
      <c r="O26" s="54">
        <v>7</v>
      </c>
      <c r="P26" s="17" t="s">
        <v>19</v>
      </c>
      <c r="Q26" s="18"/>
      <c r="R26" s="78"/>
    </row>
    <row r="27" spans="2:18" ht="20.25" customHeight="1" x14ac:dyDescent="0.15">
      <c r="B27" s="78"/>
      <c r="C27" s="19"/>
      <c r="D27" s="16" t="s">
        <v>20</v>
      </c>
      <c r="E27" s="51">
        <v>7</v>
      </c>
      <c r="F27" s="51">
        <v>8</v>
      </c>
      <c r="G27" s="51">
        <v>9</v>
      </c>
      <c r="H27" s="52">
        <v>3</v>
      </c>
      <c r="I27" s="51">
        <v>19</v>
      </c>
      <c r="J27" s="47"/>
      <c r="K27" s="53">
        <v>11</v>
      </c>
      <c r="L27" s="52">
        <v>14</v>
      </c>
      <c r="M27" s="52">
        <v>4</v>
      </c>
      <c r="N27" s="54">
        <v>2</v>
      </c>
      <c r="O27" s="54">
        <v>2</v>
      </c>
      <c r="P27" s="17" t="s">
        <v>20</v>
      </c>
      <c r="Q27" s="18"/>
      <c r="R27" s="78"/>
    </row>
    <row r="28" spans="2:18" ht="20.25" customHeight="1" x14ac:dyDescent="0.15">
      <c r="B28" s="78"/>
      <c r="C28" s="19"/>
      <c r="D28" s="16" t="s">
        <v>21</v>
      </c>
      <c r="E28" s="58">
        <v>14</v>
      </c>
      <c r="F28" s="51">
        <v>10</v>
      </c>
      <c r="G28" s="51">
        <v>14</v>
      </c>
      <c r="H28" s="52">
        <v>9</v>
      </c>
      <c r="I28" s="51">
        <v>31</v>
      </c>
      <c r="J28" s="47"/>
      <c r="K28" s="53">
        <v>23</v>
      </c>
      <c r="L28" s="52">
        <v>16</v>
      </c>
      <c r="M28" s="52">
        <v>8</v>
      </c>
      <c r="N28" s="54">
        <v>16</v>
      </c>
      <c r="O28" s="54">
        <v>9</v>
      </c>
      <c r="P28" s="17" t="s">
        <v>21</v>
      </c>
      <c r="Q28" s="18"/>
      <c r="R28" s="78"/>
    </row>
    <row r="29" spans="2:18" ht="20.25" customHeight="1" x14ac:dyDescent="0.15">
      <c r="B29" s="78"/>
      <c r="C29" s="11"/>
      <c r="D29" s="16" t="s">
        <v>15</v>
      </c>
      <c r="E29" s="51">
        <v>42</v>
      </c>
      <c r="F29" s="51">
        <v>63</v>
      </c>
      <c r="G29" s="51">
        <v>33</v>
      </c>
      <c r="H29" s="52">
        <v>42</v>
      </c>
      <c r="I29" s="51">
        <v>44</v>
      </c>
      <c r="J29" s="47"/>
      <c r="K29" s="53">
        <v>88</v>
      </c>
      <c r="L29" s="52">
        <v>149</v>
      </c>
      <c r="M29" s="52">
        <v>141</v>
      </c>
      <c r="N29" s="54">
        <v>70</v>
      </c>
      <c r="O29" s="54">
        <v>50</v>
      </c>
      <c r="P29" s="17" t="s">
        <v>15</v>
      </c>
      <c r="Q29" s="18"/>
      <c r="R29" s="78"/>
    </row>
    <row r="30" spans="2:18" ht="20.25" customHeight="1" x14ac:dyDescent="0.15">
      <c r="B30" s="11"/>
      <c r="C30" s="11"/>
      <c r="D30" s="22"/>
      <c r="E30" s="52"/>
      <c r="F30" s="52"/>
      <c r="G30" s="52"/>
      <c r="H30" s="52"/>
      <c r="I30" s="52"/>
      <c r="J30" s="47"/>
      <c r="K30" s="47"/>
      <c r="L30" s="52"/>
      <c r="M30" s="52"/>
      <c r="N30" s="55"/>
      <c r="O30" s="55"/>
      <c r="P30" s="23"/>
      <c r="Q30" s="8"/>
      <c r="R30" s="15"/>
    </row>
    <row r="31" spans="2:18" ht="20.25" customHeight="1" x14ac:dyDescent="0.15">
      <c r="B31" s="79" t="s">
        <v>22</v>
      </c>
      <c r="C31" s="19"/>
      <c r="D31" s="12" t="s">
        <v>3</v>
      </c>
      <c r="E31" s="45">
        <v>390</v>
      </c>
      <c r="F31" s="45">
        <v>354</v>
      </c>
      <c r="G31" s="45">
        <v>337</v>
      </c>
      <c r="H31" s="46">
        <v>394</v>
      </c>
      <c r="I31" s="45">
        <v>432</v>
      </c>
      <c r="J31" s="56"/>
      <c r="K31" s="48">
        <v>459</v>
      </c>
      <c r="L31" s="46">
        <v>481</v>
      </c>
      <c r="M31" s="46">
        <v>346</v>
      </c>
      <c r="N31" s="50">
        <v>411</v>
      </c>
      <c r="O31" s="50">
        <f>SUM(O32:O35)</f>
        <v>374</v>
      </c>
      <c r="P31" s="13" t="s">
        <v>3</v>
      </c>
      <c r="Q31" s="14"/>
      <c r="R31" s="79" t="s">
        <v>22</v>
      </c>
    </row>
    <row r="32" spans="2:18" ht="20.25" customHeight="1" x14ac:dyDescent="0.15">
      <c r="B32" s="78"/>
      <c r="C32" s="19"/>
      <c r="D32" s="16" t="s">
        <v>23</v>
      </c>
      <c r="E32" s="51">
        <v>99</v>
      </c>
      <c r="F32" s="51">
        <v>85</v>
      </c>
      <c r="G32" s="51">
        <v>107</v>
      </c>
      <c r="H32" s="52">
        <v>80</v>
      </c>
      <c r="I32" s="51">
        <v>107</v>
      </c>
      <c r="J32" s="47"/>
      <c r="K32" s="53">
        <v>118</v>
      </c>
      <c r="L32" s="52">
        <v>118</v>
      </c>
      <c r="M32" s="52">
        <v>56</v>
      </c>
      <c r="N32" s="59">
        <v>52</v>
      </c>
      <c r="O32" s="59">
        <v>50</v>
      </c>
      <c r="P32" s="17" t="s">
        <v>23</v>
      </c>
      <c r="Q32" s="18"/>
      <c r="R32" s="78"/>
    </row>
    <row r="33" spans="2:18" ht="20.25" customHeight="1" x14ac:dyDescent="0.15">
      <c r="B33" s="78"/>
      <c r="C33" s="19"/>
      <c r="D33" s="16" t="s">
        <v>24</v>
      </c>
      <c r="E33" s="51">
        <v>8</v>
      </c>
      <c r="F33" s="51">
        <v>14</v>
      </c>
      <c r="G33" s="51">
        <v>6</v>
      </c>
      <c r="H33" s="52">
        <v>17</v>
      </c>
      <c r="I33" s="51">
        <v>18</v>
      </c>
      <c r="J33" s="47"/>
      <c r="K33" s="53">
        <v>36</v>
      </c>
      <c r="L33" s="52">
        <v>33</v>
      </c>
      <c r="M33" s="52">
        <v>5</v>
      </c>
      <c r="N33" s="59">
        <v>6</v>
      </c>
      <c r="O33" s="59">
        <v>5</v>
      </c>
      <c r="P33" s="17" t="s">
        <v>24</v>
      </c>
      <c r="Q33" s="18"/>
      <c r="R33" s="78"/>
    </row>
    <row r="34" spans="2:18" ht="20.25" customHeight="1" x14ac:dyDescent="0.15">
      <c r="B34" s="78"/>
      <c r="C34" s="19"/>
      <c r="D34" s="16" t="s">
        <v>25</v>
      </c>
      <c r="E34" s="51">
        <v>155</v>
      </c>
      <c r="F34" s="51">
        <v>145</v>
      </c>
      <c r="G34" s="51">
        <v>128</v>
      </c>
      <c r="H34" s="52">
        <v>192</v>
      </c>
      <c r="I34" s="51">
        <v>219</v>
      </c>
      <c r="J34" s="47"/>
      <c r="K34" s="53">
        <v>203</v>
      </c>
      <c r="L34" s="52">
        <v>238</v>
      </c>
      <c r="M34" s="52">
        <v>220</v>
      </c>
      <c r="N34" s="59">
        <v>260</v>
      </c>
      <c r="O34" s="59">
        <v>239</v>
      </c>
      <c r="P34" s="17" t="s">
        <v>25</v>
      </c>
      <c r="Q34" s="18"/>
      <c r="R34" s="78"/>
    </row>
    <row r="35" spans="2:18" ht="20.25" customHeight="1" x14ac:dyDescent="0.15">
      <c r="B35" s="78"/>
      <c r="C35" s="19"/>
      <c r="D35" s="16" t="s">
        <v>15</v>
      </c>
      <c r="E35" s="51">
        <v>128</v>
      </c>
      <c r="F35" s="51">
        <v>110</v>
      </c>
      <c r="G35" s="51">
        <v>96</v>
      </c>
      <c r="H35" s="52">
        <v>105</v>
      </c>
      <c r="I35" s="51">
        <v>88</v>
      </c>
      <c r="J35" s="47"/>
      <c r="K35" s="53">
        <v>102</v>
      </c>
      <c r="L35" s="52">
        <v>92</v>
      </c>
      <c r="M35" s="52">
        <v>65</v>
      </c>
      <c r="N35" s="59">
        <v>93</v>
      </c>
      <c r="O35" s="59">
        <v>80</v>
      </c>
      <c r="P35" s="17" t="s">
        <v>15</v>
      </c>
      <c r="Q35" s="18"/>
      <c r="R35" s="78"/>
    </row>
    <row r="36" spans="2:18" ht="20.25" customHeight="1" x14ac:dyDescent="0.15">
      <c r="B36" s="19"/>
      <c r="C36" s="19"/>
      <c r="D36" s="22"/>
      <c r="E36" s="52"/>
      <c r="F36" s="52"/>
      <c r="G36" s="52"/>
      <c r="H36" s="52"/>
      <c r="I36" s="52"/>
      <c r="J36" s="47"/>
      <c r="K36" s="47"/>
      <c r="L36" s="52"/>
      <c r="M36" s="52"/>
      <c r="N36" s="52"/>
      <c r="O36" s="52"/>
      <c r="P36" s="23"/>
      <c r="Q36" s="8"/>
      <c r="R36" s="19"/>
    </row>
    <row r="37" spans="2:18" ht="20.25" customHeight="1" x14ac:dyDescent="0.15">
      <c r="B37" s="11"/>
      <c r="C37" s="11"/>
      <c r="D37" s="12" t="s">
        <v>26</v>
      </c>
      <c r="E37" s="45">
        <v>102</v>
      </c>
      <c r="F37" s="45">
        <v>96</v>
      </c>
      <c r="G37" s="45">
        <v>54</v>
      </c>
      <c r="H37" s="46">
        <v>43</v>
      </c>
      <c r="I37" s="45">
        <v>76</v>
      </c>
      <c r="J37" s="56"/>
      <c r="K37" s="48">
        <v>36</v>
      </c>
      <c r="L37" s="46">
        <v>71</v>
      </c>
      <c r="M37" s="46">
        <v>67</v>
      </c>
      <c r="N37" s="60">
        <v>81</v>
      </c>
      <c r="O37" s="60">
        <v>71</v>
      </c>
      <c r="P37" s="13" t="s">
        <v>26</v>
      </c>
      <c r="Q37" s="14"/>
      <c r="R37" s="15"/>
    </row>
    <row r="38" spans="2:18" ht="20.25" customHeight="1" x14ac:dyDescent="0.15">
      <c r="B38" s="11"/>
      <c r="C38" s="11"/>
      <c r="D38" s="12" t="s">
        <v>27</v>
      </c>
      <c r="E38" s="45">
        <v>11</v>
      </c>
      <c r="F38" s="45">
        <v>16</v>
      </c>
      <c r="G38" s="45">
        <v>25</v>
      </c>
      <c r="H38" s="46">
        <v>26</v>
      </c>
      <c r="I38" s="45">
        <v>22</v>
      </c>
      <c r="J38" s="56"/>
      <c r="K38" s="48">
        <v>18</v>
      </c>
      <c r="L38" s="46">
        <v>21</v>
      </c>
      <c r="M38" s="46">
        <v>18</v>
      </c>
      <c r="N38" s="60">
        <v>14</v>
      </c>
      <c r="O38" s="60">
        <v>8</v>
      </c>
      <c r="P38" s="13" t="s">
        <v>27</v>
      </c>
      <c r="Q38" s="14"/>
      <c r="R38" s="15"/>
    </row>
    <row r="39" spans="2:18" ht="20.25" customHeight="1" x14ac:dyDescent="0.15">
      <c r="B39" s="11"/>
      <c r="C39" s="11"/>
      <c r="D39" s="12" t="s">
        <v>28</v>
      </c>
      <c r="E39" s="45">
        <v>0</v>
      </c>
      <c r="F39" s="61">
        <v>0</v>
      </c>
      <c r="G39" s="45">
        <v>0</v>
      </c>
      <c r="H39" s="46">
        <v>3</v>
      </c>
      <c r="I39" s="46">
        <v>0</v>
      </c>
      <c r="J39" s="56"/>
      <c r="K39" s="56">
        <v>0</v>
      </c>
      <c r="L39" s="46">
        <v>0</v>
      </c>
      <c r="M39" s="46">
        <v>0</v>
      </c>
      <c r="N39" s="60">
        <v>1</v>
      </c>
      <c r="O39" s="60">
        <v>0</v>
      </c>
      <c r="P39" s="13" t="s">
        <v>28</v>
      </c>
      <c r="Q39" s="14"/>
      <c r="R39" s="15"/>
    </row>
    <row r="40" spans="2:18" ht="18.75" customHeight="1" thickBot="1" x14ac:dyDescent="0.2">
      <c r="B40" s="24"/>
      <c r="C40" s="24"/>
      <c r="D40" s="25" t="s">
        <v>29</v>
      </c>
      <c r="E40" s="62">
        <v>0</v>
      </c>
      <c r="F40" s="62">
        <v>0</v>
      </c>
      <c r="G40" s="62">
        <v>0</v>
      </c>
      <c r="H40" s="63">
        <v>0</v>
      </c>
      <c r="I40" s="63">
        <v>0</v>
      </c>
      <c r="J40" s="56"/>
      <c r="K40" s="56">
        <v>0</v>
      </c>
      <c r="L40" s="46">
        <v>0</v>
      </c>
      <c r="M40" s="46">
        <v>0</v>
      </c>
      <c r="N40" s="60">
        <v>0</v>
      </c>
      <c r="O40" s="60">
        <v>1</v>
      </c>
      <c r="P40" s="13" t="s">
        <v>29</v>
      </c>
      <c r="Q40" s="14"/>
      <c r="R40" s="8"/>
    </row>
    <row r="41" spans="2:18" ht="13.5" customHeight="1" x14ac:dyDescent="0.15">
      <c r="B41" s="81" t="s">
        <v>57</v>
      </c>
      <c r="C41" s="82"/>
      <c r="D41" s="82"/>
      <c r="E41" s="82"/>
      <c r="F41" s="82"/>
      <c r="G41" s="82"/>
      <c r="H41" s="82"/>
      <c r="I41" s="82"/>
      <c r="K41" s="39"/>
      <c r="L41" s="39"/>
      <c r="M41" s="39"/>
      <c r="N41" s="39"/>
      <c r="O41" s="40"/>
      <c r="P41" s="39"/>
      <c r="Q41" s="39"/>
    </row>
    <row r="42" spans="2:18" x14ac:dyDescent="0.15">
      <c r="B42" s="80" t="s">
        <v>37</v>
      </c>
      <c r="C42" s="80"/>
      <c r="D42" s="80"/>
      <c r="E42" s="80"/>
      <c r="F42" s="80"/>
      <c r="G42" s="80"/>
      <c r="H42" s="80"/>
      <c r="I42" s="80"/>
    </row>
    <row r="43" spans="2:18" x14ac:dyDescent="0.15">
      <c r="B43" s="80" t="s">
        <v>38</v>
      </c>
      <c r="C43" s="80"/>
      <c r="D43" s="80"/>
      <c r="E43" s="80"/>
      <c r="F43" s="80"/>
      <c r="G43" s="80"/>
      <c r="H43" s="80"/>
      <c r="I43" s="80"/>
    </row>
    <row r="44" spans="2:18" ht="14.25" x14ac:dyDescent="0.15">
      <c r="D44" s="31" t="s">
        <v>32</v>
      </c>
      <c r="E44" s="29"/>
    </row>
    <row r="45" spans="2:18" ht="14.25" x14ac:dyDescent="0.15">
      <c r="D45" s="32" t="s">
        <v>33</v>
      </c>
      <c r="E45" s="29">
        <f>SUM(E8,E23,E31,E37:E40)-E6</f>
        <v>0</v>
      </c>
      <c r="F45" s="29">
        <f>SUM(F8,F23,F31,F37:F40)-F6</f>
        <v>0</v>
      </c>
      <c r="G45" s="29">
        <f>SUM(G8,G23,G31,G37:G40)-G6</f>
        <v>0</v>
      </c>
      <c r="H45" s="29">
        <f>SUM(H8,H23,H31,H37:H40)-H6</f>
        <v>0</v>
      </c>
      <c r="I45" s="29">
        <f>SUM(I8,I23,I31,I37:I40)-I6</f>
        <v>0</v>
      </c>
      <c r="K45" s="29">
        <f>SUM(K8,K23,K31,K37:K40)-K6</f>
        <v>0</v>
      </c>
      <c r="L45" s="29">
        <f>SUM(L8,L23,L31,L37:L40)-L6</f>
        <v>0</v>
      </c>
      <c r="M45" s="29">
        <f>SUM(M8,M23,M31,M37:M40)-M6</f>
        <v>0</v>
      </c>
      <c r="N45" s="29">
        <f>SUM(N8,N23,N31,N37:N40)-N6</f>
        <v>0</v>
      </c>
      <c r="O45" s="29">
        <f>SUM(O8,O23,O31,O37:O40)-O6</f>
        <v>0</v>
      </c>
    </row>
    <row r="46" spans="2:18" ht="14.25" x14ac:dyDescent="0.15">
      <c r="D46" s="32" t="s">
        <v>34</v>
      </c>
      <c r="E46" s="29">
        <f>SUM(E9:E21)-E8</f>
        <v>0</v>
      </c>
      <c r="F46" s="29">
        <f>SUM(F9:F21)-F8</f>
        <v>0</v>
      </c>
      <c r="G46" s="29">
        <f>SUM(G9:G21)-G8</f>
        <v>0</v>
      </c>
      <c r="H46" s="29">
        <f>SUM(H9:H21)-H8</f>
        <v>0</v>
      </c>
      <c r="I46" s="29">
        <f>SUM(I9:I21)-I8</f>
        <v>0</v>
      </c>
      <c r="K46" s="29">
        <f>SUM(K9:K21)-K8</f>
        <v>0</v>
      </c>
      <c r="L46" s="29">
        <f>SUM(L9:L21)-L8</f>
        <v>0</v>
      </c>
      <c r="M46" s="29">
        <f>SUM(M9:M21)-M8</f>
        <v>0</v>
      </c>
      <c r="N46" s="29">
        <f>SUM(N9:N21)-N8</f>
        <v>0</v>
      </c>
      <c r="O46" s="29">
        <f>SUM(O9:O21)-O8</f>
        <v>0</v>
      </c>
    </row>
    <row r="47" spans="2:18" ht="14.25" x14ac:dyDescent="0.15">
      <c r="D47" s="32" t="s">
        <v>35</v>
      </c>
      <c r="E47" s="29">
        <f>SUM(E24:E29)-E23</f>
        <v>0</v>
      </c>
      <c r="F47" s="29">
        <f>SUM(F24:F29)-F23</f>
        <v>0</v>
      </c>
      <c r="G47" s="29">
        <f>SUM(G24:G29)-G23</f>
        <v>0</v>
      </c>
      <c r="H47" s="29">
        <f>SUM(H24:H29)-H23</f>
        <v>0</v>
      </c>
      <c r="I47" s="29">
        <f>SUM(I24:I29)-I23</f>
        <v>0</v>
      </c>
      <c r="K47" s="29">
        <f>SUM(K24:K29)-K23</f>
        <v>0</v>
      </c>
      <c r="L47" s="29">
        <f>SUM(L24:L29)-L23</f>
        <v>0</v>
      </c>
      <c r="M47" s="29">
        <f>SUM(M24:M29)-M23</f>
        <v>0</v>
      </c>
      <c r="N47" s="29">
        <f>SUM(N24:N29)-N23</f>
        <v>0</v>
      </c>
      <c r="O47" s="29">
        <f>SUM(O24:O29)-O23</f>
        <v>0</v>
      </c>
    </row>
    <row r="48" spans="2:18" ht="14.25" x14ac:dyDescent="0.15">
      <c r="D48" s="32" t="s">
        <v>36</v>
      </c>
      <c r="E48" s="29">
        <f>SUM(E32:E35)-E31</f>
        <v>0</v>
      </c>
      <c r="F48" s="29">
        <f>SUM(F32:F35)-F31</f>
        <v>0</v>
      </c>
      <c r="G48" s="29">
        <f>SUM(G32:G35)-G31</f>
        <v>0</v>
      </c>
      <c r="H48" s="29">
        <f>SUM(H32:H35)-H31</f>
        <v>0</v>
      </c>
      <c r="I48" s="29">
        <f>SUM(I32:I35)-I31</f>
        <v>0</v>
      </c>
      <c r="K48" s="29">
        <f>SUM(K32:K35)-K31</f>
        <v>0</v>
      </c>
      <c r="L48" s="29">
        <f>SUM(L32:L35)-L31</f>
        <v>0</v>
      </c>
      <c r="M48" s="29">
        <f>SUM(M32:M35)-M31</f>
        <v>0</v>
      </c>
      <c r="N48" s="29">
        <f>SUM(N32:N35)-N31</f>
        <v>0</v>
      </c>
      <c r="O48" s="29">
        <f>SUM(O32:O35)-O31</f>
        <v>0</v>
      </c>
    </row>
  </sheetData>
  <mergeCells count="14">
    <mergeCell ref="R31:R35"/>
    <mergeCell ref="B42:I42"/>
    <mergeCell ref="B43:I43"/>
    <mergeCell ref="B41:I41"/>
    <mergeCell ref="B4:D4"/>
    <mergeCell ref="B5:D5"/>
    <mergeCell ref="B8:B21"/>
    <mergeCell ref="B23:B29"/>
    <mergeCell ref="B31:B35"/>
    <mergeCell ref="E2:H2"/>
    <mergeCell ref="L2:O2"/>
    <mergeCell ref="P5:R5"/>
    <mergeCell ref="R8:R21"/>
    <mergeCell ref="R23:R2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8"/>
  <sheetViews>
    <sheetView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40625" defaultRowHeight="12" x14ac:dyDescent="0.15"/>
  <cols>
    <col min="1" max="1" width="2.7109375" style="1" customWidth="1"/>
    <col min="2" max="2" width="6.5703125" style="1" customWidth="1"/>
    <col min="3" max="3" width="2.7109375" style="1" customWidth="1"/>
    <col min="4" max="4" width="18.7109375" style="1" bestFit="1" customWidth="1"/>
    <col min="5" max="9" width="15" style="1" customWidth="1"/>
    <col min="10" max="10" width="2.28515625" style="2" customWidth="1"/>
    <col min="11" max="15" width="15" style="1" customWidth="1"/>
    <col min="16" max="16" width="18.7109375" style="1" bestFit="1" customWidth="1"/>
    <col min="17" max="17" width="2.7109375" style="1" customWidth="1"/>
    <col min="18" max="18" width="6.5703125" style="1" customWidth="1"/>
    <col min="19" max="16384" width="9.140625" style="1"/>
  </cols>
  <sheetData>
    <row r="1" spans="2:18" x14ac:dyDescent="0.15">
      <c r="B1" s="42" t="s">
        <v>40</v>
      </c>
      <c r="K1" s="42" t="s">
        <v>41</v>
      </c>
    </row>
    <row r="2" spans="2:18" ht="14.25" x14ac:dyDescent="0.15">
      <c r="B2" s="3"/>
      <c r="C2" s="3"/>
      <c r="D2" s="3"/>
      <c r="E2" s="90" t="s">
        <v>58</v>
      </c>
      <c r="F2" s="90"/>
      <c r="G2" s="90"/>
      <c r="H2" s="90"/>
      <c r="I2" s="3"/>
      <c r="J2" s="4"/>
      <c r="K2" s="3"/>
      <c r="L2" s="90" t="s">
        <v>45</v>
      </c>
      <c r="M2" s="90"/>
      <c r="N2" s="90"/>
      <c r="O2" s="90"/>
      <c r="P2" s="3"/>
      <c r="Q2" s="3"/>
      <c r="R2" s="3"/>
    </row>
    <row r="3" spans="2:18" ht="12.75" customHeight="1" x14ac:dyDescent="0.15">
      <c r="C3" s="5"/>
      <c r="D3" s="6"/>
      <c r="E3" s="6"/>
      <c r="F3" s="6"/>
      <c r="G3" s="6"/>
      <c r="H3" s="6"/>
      <c r="I3" s="6"/>
      <c r="J3" s="4"/>
      <c r="K3" s="5"/>
      <c r="L3" s="6"/>
      <c r="M3" s="6"/>
      <c r="N3" s="6"/>
      <c r="O3" s="6"/>
      <c r="P3" s="6"/>
      <c r="Q3" s="6"/>
    </row>
    <row r="4" spans="2:18" ht="18.75" customHeight="1" thickBot="1" x14ac:dyDescent="0.2">
      <c r="B4" s="88" t="s">
        <v>44</v>
      </c>
      <c r="C4" s="89"/>
      <c r="D4" s="89"/>
      <c r="E4" s="7"/>
      <c r="F4" s="7"/>
      <c r="G4" s="7"/>
      <c r="H4" s="7"/>
      <c r="I4" s="7"/>
      <c r="J4" s="8"/>
      <c r="K4" s="7"/>
      <c r="L4" s="7"/>
      <c r="M4" s="7"/>
      <c r="N4" s="7"/>
      <c r="O4" s="7"/>
      <c r="P4" s="9"/>
      <c r="Q4" s="7"/>
    </row>
    <row r="5" spans="2:18" ht="21" customHeight="1" x14ac:dyDescent="0.15">
      <c r="B5" s="74" t="s">
        <v>0</v>
      </c>
      <c r="C5" s="85"/>
      <c r="D5" s="86"/>
      <c r="E5" s="41" t="str">
        <f>'01'!E5</f>
        <v>2013年</v>
      </c>
      <c r="F5" s="41" t="str">
        <f>'01'!F5</f>
        <v>2014年</v>
      </c>
      <c r="G5" s="41" t="str">
        <f>'01'!G5</f>
        <v>2015年</v>
      </c>
      <c r="H5" s="43" t="str">
        <f>'01'!H5</f>
        <v>2016年</v>
      </c>
      <c r="I5" s="43" t="str">
        <f>'01'!I5</f>
        <v>2017年</v>
      </c>
      <c r="J5" s="10"/>
      <c r="K5" s="44" t="str">
        <f>'01'!K5</f>
        <v>2018年</v>
      </c>
      <c r="L5" s="38" t="str">
        <f>'01'!L5</f>
        <v>2019年</v>
      </c>
      <c r="M5" s="38" t="str">
        <f>'01'!M5</f>
        <v>2020年</v>
      </c>
      <c r="N5" s="38" t="str">
        <f>'01'!N5</f>
        <v>2021年</v>
      </c>
      <c r="O5" s="38" t="str">
        <f>'01'!O5</f>
        <v>2022年</v>
      </c>
      <c r="P5" s="73" t="s">
        <v>30</v>
      </c>
      <c r="Q5" s="74"/>
      <c r="R5" s="74"/>
    </row>
    <row r="6" spans="2:18" ht="20.25" customHeight="1" x14ac:dyDescent="0.15">
      <c r="B6" s="11"/>
      <c r="C6" s="11"/>
      <c r="D6" s="12" t="s">
        <v>1</v>
      </c>
      <c r="E6" s="45">
        <v>4264</v>
      </c>
      <c r="F6" s="45">
        <v>4902</v>
      </c>
      <c r="G6" s="64">
        <v>3855</v>
      </c>
      <c r="H6" s="45">
        <v>4012</v>
      </c>
      <c r="I6" s="45">
        <v>4715</v>
      </c>
      <c r="J6" s="48"/>
      <c r="K6" s="65">
        <v>5238</v>
      </c>
      <c r="L6" s="66">
        <v>6092</v>
      </c>
      <c r="M6" s="67">
        <v>6122</v>
      </c>
      <c r="N6" s="46">
        <v>5104</v>
      </c>
      <c r="O6" s="46">
        <f>SUM(O8,O23,O31,O37,O38,O39,O40)</f>
        <v>4534</v>
      </c>
      <c r="P6" s="13" t="s">
        <v>1</v>
      </c>
      <c r="Q6" s="14"/>
      <c r="R6" s="15"/>
    </row>
    <row r="7" spans="2:18" ht="20.25" customHeight="1" x14ac:dyDescent="0.15">
      <c r="B7" s="11"/>
      <c r="C7" s="11"/>
      <c r="D7" s="12"/>
      <c r="E7" s="45"/>
      <c r="F7" s="45"/>
      <c r="G7" s="46"/>
      <c r="H7" s="45"/>
      <c r="I7" s="45"/>
      <c r="J7" s="48"/>
      <c r="K7" s="65"/>
      <c r="L7" s="66"/>
      <c r="M7" s="49"/>
      <c r="N7" s="49"/>
      <c r="O7" s="49"/>
      <c r="P7" s="13"/>
      <c r="Q7" s="14"/>
      <c r="R7" s="15"/>
    </row>
    <row r="8" spans="2:18" ht="20.25" customHeight="1" x14ac:dyDescent="0.15">
      <c r="B8" s="75" t="s">
        <v>2</v>
      </c>
      <c r="C8" s="11"/>
      <c r="D8" s="12" t="s">
        <v>3</v>
      </c>
      <c r="E8" s="45">
        <v>3725</v>
      </c>
      <c r="F8" s="45">
        <v>4362</v>
      </c>
      <c r="G8" s="46">
        <v>3465</v>
      </c>
      <c r="H8" s="45">
        <v>3575</v>
      </c>
      <c r="I8" s="45">
        <v>4186</v>
      </c>
      <c r="J8" s="48"/>
      <c r="K8" s="65">
        <v>4703</v>
      </c>
      <c r="L8" s="66">
        <v>5441</v>
      </c>
      <c r="M8" s="49">
        <v>5674</v>
      </c>
      <c r="N8" s="50">
        <v>4626</v>
      </c>
      <c r="O8" s="50">
        <f>SUM(O9:O21)</f>
        <v>4117</v>
      </c>
      <c r="P8" s="13" t="s">
        <v>3</v>
      </c>
      <c r="Q8" s="14"/>
      <c r="R8" s="75" t="s">
        <v>2</v>
      </c>
    </row>
    <row r="9" spans="2:18" ht="20.25" customHeight="1" x14ac:dyDescent="0.15">
      <c r="B9" s="76"/>
      <c r="C9" s="11"/>
      <c r="D9" s="16" t="s">
        <v>4</v>
      </c>
      <c r="E9" s="51">
        <v>449</v>
      </c>
      <c r="F9" s="51">
        <v>406</v>
      </c>
      <c r="G9" s="52">
        <v>252</v>
      </c>
      <c r="H9" s="51">
        <v>224</v>
      </c>
      <c r="I9" s="51">
        <v>162</v>
      </c>
      <c r="J9" s="53"/>
      <c r="K9" s="68">
        <v>168</v>
      </c>
      <c r="L9" s="69">
        <v>128</v>
      </c>
      <c r="M9" s="55">
        <v>76</v>
      </c>
      <c r="N9" s="54">
        <v>88</v>
      </c>
      <c r="O9" s="54">
        <v>67</v>
      </c>
      <c r="P9" s="17" t="s">
        <v>4</v>
      </c>
      <c r="Q9" s="18"/>
      <c r="R9" s="76"/>
    </row>
    <row r="10" spans="2:18" ht="20.25" customHeight="1" x14ac:dyDescent="0.15">
      <c r="B10" s="76"/>
      <c r="C10" s="11"/>
      <c r="D10" s="16" t="s">
        <v>5</v>
      </c>
      <c r="E10" s="51">
        <v>2093</v>
      </c>
      <c r="F10" s="51">
        <v>2547</v>
      </c>
      <c r="G10" s="52">
        <v>1843</v>
      </c>
      <c r="H10" s="51">
        <v>1553</v>
      </c>
      <c r="I10" s="51">
        <v>1625</v>
      </c>
      <c r="J10" s="53"/>
      <c r="K10" s="68">
        <v>1638</v>
      </c>
      <c r="L10" s="69">
        <v>1603</v>
      </c>
      <c r="M10" s="55">
        <v>1290</v>
      </c>
      <c r="N10" s="54">
        <v>1025</v>
      </c>
      <c r="O10" s="54">
        <v>892</v>
      </c>
      <c r="P10" s="17" t="s">
        <v>5</v>
      </c>
      <c r="Q10" s="18"/>
      <c r="R10" s="76"/>
    </row>
    <row r="11" spans="2:18" ht="20.25" customHeight="1" x14ac:dyDescent="0.15">
      <c r="B11" s="76"/>
      <c r="C11" s="19"/>
      <c r="D11" s="16" t="s">
        <v>6</v>
      </c>
      <c r="E11" s="51">
        <v>44</v>
      </c>
      <c r="F11" s="51">
        <v>38</v>
      </c>
      <c r="G11" s="52">
        <v>24</v>
      </c>
      <c r="H11" s="51">
        <v>39</v>
      </c>
      <c r="I11" s="51">
        <v>35</v>
      </c>
      <c r="J11" s="53"/>
      <c r="K11" s="68">
        <v>25</v>
      </c>
      <c r="L11" s="69">
        <v>28</v>
      </c>
      <c r="M11" s="55">
        <v>23</v>
      </c>
      <c r="N11" s="54">
        <v>30</v>
      </c>
      <c r="O11" s="54">
        <v>16</v>
      </c>
      <c r="P11" s="17" t="s">
        <v>6</v>
      </c>
      <c r="Q11" s="18"/>
      <c r="R11" s="76"/>
    </row>
    <row r="12" spans="2:18" ht="20.25" customHeight="1" x14ac:dyDescent="0.15">
      <c r="B12" s="76"/>
      <c r="C12" s="19"/>
      <c r="D12" s="16" t="s">
        <v>7</v>
      </c>
      <c r="E12" s="51">
        <v>22</v>
      </c>
      <c r="F12" s="51">
        <v>31</v>
      </c>
      <c r="G12" s="52">
        <v>12</v>
      </c>
      <c r="H12" s="51">
        <v>14</v>
      </c>
      <c r="I12" s="51">
        <v>19</v>
      </c>
      <c r="J12" s="53"/>
      <c r="K12" s="68">
        <v>26</v>
      </c>
      <c r="L12" s="69">
        <v>19</v>
      </c>
      <c r="M12" s="55">
        <v>28</v>
      </c>
      <c r="N12" s="54">
        <v>23</v>
      </c>
      <c r="O12" s="54">
        <v>12</v>
      </c>
      <c r="P12" s="17" t="s">
        <v>7</v>
      </c>
      <c r="Q12" s="18"/>
      <c r="R12" s="76"/>
    </row>
    <row r="13" spans="2:18" ht="20.25" customHeight="1" x14ac:dyDescent="0.15">
      <c r="B13" s="76"/>
      <c r="C13" s="19"/>
      <c r="D13" s="16" t="s">
        <v>8</v>
      </c>
      <c r="E13" s="51">
        <v>33</v>
      </c>
      <c r="F13" s="51">
        <v>46</v>
      </c>
      <c r="G13" s="52">
        <v>49</v>
      </c>
      <c r="H13" s="51">
        <v>117</v>
      </c>
      <c r="I13" s="51">
        <v>126</v>
      </c>
      <c r="J13" s="53"/>
      <c r="K13" s="68">
        <v>153</v>
      </c>
      <c r="L13" s="69">
        <v>240</v>
      </c>
      <c r="M13" s="55">
        <v>183</v>
      </c>
      <c r="N13" s="54">
        <v>218</v>
      </c>
      <c r="O13" s="54">
        <v>177</v>
      </c>
      <c r="P13" s="17" t="s">
        <v>8</v>
      </c>
      <c r="Q13" s="18"/>
      <c r="R13" s="76"/>
    </row>
    <row r="14" spans="2:18" ht="20.25" customHeight="1" x14ac:dyDescent="0.15">
      <c r="B14" s="76"/>
      <c r="C14" s="19"/>
      <c r="D14" s="16" t="s">
        <v>9</v>
      </c>
      <c r="E14" s="51">
        <v>40</v>
      </c>
      <c r="F14" s="51">
        <v>32</v>
      </c>
      <c r="G14" s="52">
        <v>28</v>
      </c>
      <c r="H14" s="51">
        <v>27</v>
      </c>
      <c r="I14" s="51">
        <v>47</v>
      </c>
      <c r="J14" s="53"/>
      <c r="K14" s="68">
        <v>56</v>
      </c>
      <c r="L14" s="69">
        <v>103</v>
      </c>
      <c r="M14" s="55">
        <v>108</v>
      </c>
      <c r="N14" s="54">
        <v>107</v>
      </c>
      <c r="O14" s="54">
        <v>127</v>
      </c>
      <c r="P14" s="17" t="s">
        <v>9</v>
      </c>
      <c r="Q14" s="18"/>
      <c r="R14" s="76"/>
    </row>
    <row r="15" spans="2:18" ht="20.25" customHeight="1" x14ac:dyDescent="0.15">
      <c r="B15" s="76"/>
      <c r="C15" s="19"/>
      <c r="D15" s="16" t="s">
        <v>10</v>
      </c>
      <c r="E15" s="51">
        <v>140</v>
      </c>
      <c r="F15" s="51">
        <v>209</v>
      </c>
      <c r="G15" s="52">
        <v>215</v>
      </c>
      <c r="H15" s="51">
        <v>307</v>
      </c>
      <c r="I15" s="51">
        <v>411</v>
      </c>
      <c r="J15" s="53"/>
      <c r="K15" s="68">
        <v>349</v>
      </c>
      <c r="L15" s="69">
        <v>446</v>
      </c>
      <c r="M15" s="55">
        <v>420</v>
      </c>
      <c r="N15" s="54">
        <v>336</v>
      </c>
      <c r="O15" s="54">
        <v>304</v>
      </c>
      <c r="P15" s="17" t="s">
        <v>10</v>
      </c>
      <c r="Q15" s="18"/>
      <c r="R15" s="76"/>
    </row>
    <row r="16" spans="2:18" ht="20.25" customHeight="1" x14ac:dyDescent="0.15">
      <c r="B16" s="76"/>
      <c r="C16" s="19"/>
      <c r="D16" s="16" t="s">
        <v>11</v>
      </c>
      <c r="E16" s="51">
        <v>23</v>
      </c>
      <c r="F16" s="51">
        <v>18</v>
      </c>
      <c r="G16" s="52">
        <v>11</v>
      </c>
      <c r="H16" s="51">
        <v>11</v>
      </c>
      <c r="I16" s="51">
        <v>14</v>
      </c>
      <c r="J16" s="53"/>
      <c r="K16" s="68">
        <v>19</v>
      </c>
      <c r="L16" s="69">
        <v>15</v>
      </c>
      <c r="M16" s="55">
        <v>25</v>
      </c>
      <c r="N16" s="54">
        <v>26</v>
      </c>
      <c r="O16" s="54">
        <v>30</v>
      </c>
      <c r="P16" s="17" t="s">
        <v>11</v>
      </c>
      <c r="Q16" s="18"/>
      <c r="R16" s="76"/>
    </row>
    <row r="17" spans="2:18" ht="20.25" customHeight="1" x14ac:dyDescent="0.15">
      <c r="B17" s="76"/>
      <c r="C17" s="11"/>
      <c r="D17" s="20" t="s">
        <v>39</v>
      </c>
      <c r="E17" s="51">
        <v>33</v>
      </c>
      <c r="F17" s="51">
        <v>25</v>
      </c>
      <c r="G17" s="52">
        <v>21</v>
      </c>
      <c r="H17" s="51">
        <v>16</v>
      </c>
      <c r="I17" s="51">
        <v>22</v>
      </c>
      <c r="J17" s="53"/>
      <c r="K17" s="68">
        <v>26</v>
      </c>
      <c r="L17" s="69">
        <v>28</v>
      </c>
      <c r="M17" s="55">
        <v>22</v>
      </c>
      <c r="N17" s="54">
        <v>23</v>
      </c>
      <c r="O17" s="54">
        <v>11</v>
      </c>
      <c r="P17" s="21" t="s">
        <v>39</v>
      </c>
      <c r="Q17" s="18"/>
      <c r="R17" s="76"/>
    </row>
    <row r="18" spans="2:18" ht="20.25" customHeight="1" x14ac:dyDescent="0.15">
      <c r="B18" s="76"/>
      <c r="C18" s="11"/>
      <c r="D18" s="16" t="s">
        <v>12</v>
      </c>
      <c r="E18" s="51">
        <v>345</v>
      </c>
      <c r="F18" s="51">
        <v>393</v>
      </c>
      <c r="G18" s="52">
        <v>398</v>
      </c>
      <c r="H18" s="51">
        <v>352</v>
      </c>
      <c r="I18" s="51">
        <v>362</v>
      </c>
      <c r="J18" s="53"/>
      <c r="K18" s="68">
        <v>403</v>
      </c>
      <c r="L18" s="69">
        <v>355</v>
      </c>
      <c r="M18" s="55">
        <v>430</v>
      </c>
      <c r="N18" s="54">
        <v>321</v>
      </c>
      <c r="O18" s="54">
        <v>292</v>
      </c>
      <c r="P18" s="17" t="s">
        <v>12</v>
      </c>
      <c r="Q18" s="18"/>
      <c r="R18" s="76"/>
    </row>
    <row r="19" spans="2:18" ht="20.25" customHeight="1" x14ac:dyDescent="0.15">
      <c r="B19" s="76"/>
      <c r="C19" s="11"/>
      <c r="D19" s="16" t="s">
        <v>13</v>
      </c>
      <c r="E19" s="51">
        <v>279</v>
      </c>
      <c r="F19" s="51">
        <v>412</v>
      </c>
      <c r="G19" s="52">
        <v>492</v>
      </c>
      <c r="H19" s="51">
        <v>709</v>
      </c>
      <c r="I19" s="51">
        <v>1106</v>
      </c>
      <c r="J19" s="53"/>
      <c r="K19" s="68">
        <v>1551</v>
      </c>
      <c r="L19" s="69">
        <v>2121</v>
      </c>
      <c r="M19" s="55">
        <v>2724</v>
      </c>
      <c r="N19" s="54">
        <v>2099</v>
      </c>
      <c r="O19" s="54">
        <v>1851</v>
      </c>
      <c r="P19" s="17" t="s">
        <v>13</v>
      </c>
      <c r="Q19" s="18"/>
      <c r="R19" s="76"/>
    </row>
    <row r="20" spans="2:18" ht="20.25" customHeight="1" x14ac:dyDescent="0.15">
      <c r="B20" s="76"/>
      <c r="C20" s="11"/>
      <c r="D20" s="16" t="s">
        <v>14</v>
      </c>
      <c r="E20" s="51">
        <v>30</v>
      </c>
      <c r="F20" s="51">
        <v>22</v>
      </c>
      <c r="G20" s="52">
        <v>12</v>
      </c>
      <c r="H20" s="51">
        <v>16</v>
      </c>
      <c r="I20" s="51">
        <v>31</v>
      </c>
      <c r="J20" s="53"/>
      <c r="K20" s="68">
        <v>37</v>
      </c>
      <c r="L20" s="69">
        <v>50</v>
      </c>
      <c r="M20" s="55">
        <v>17</v>
      </c>
      <c r="N20" s="54">
        <v>5</v>
      </c>
      <c r="O20" s="54">
        <v>3</v>
      </c>
      <c r="P20" s="17" t="s">
        <v>14</v>
      </c>
      <c r="Q20" s="18"/>
      <c r="R20" s="76"/>
    </row>
    <row r="21" spans="2:18" ht="20.25" customHeight="1" x14ac:dyDescent="0.15">
      <c r="B21" s="76"/>
      <c r="C21" s="11"/>
      <c r="D21" s="16" t="s">
        <v>15</v>
      </c>
      <c r="E21" s="51">
        <v>194</v>
      </c>
      <c r="F21" s="51">
        <v>183</v>
      </c>
      <c r="G21" s="52">
        <v>108</v>
      </c>
      <c r="H21" s="51">
        <v>190</v>
      </c>
      <c r="I21" s="51">
        <v>226</v>
      </c>
      <c r="J21" s="53"/>
      <c r="K21" s="68">
        <v>252</v>
      </c>
      <c r="L21" s="69">
        <v>305</v>
      </c>
      <c r="M21" s="55">
        <v>328</v>
      </c>
      <c r="N21" s="54">
        <v>325</v>
      </c>
      <c r="O21" s="54">
        <v>335</v>
      </c>
      <c r="P21" s="17" t="s">
        <v>15</v>
      </c>
      <c r="Q21" s="18"/>
      <c r="R21" s="76"/>
    </row>
    <row r="22" spans="2:18" ht="20.25" customHeight="1" x14ac:dyDescent="0.15">
      <c r="B22" s="11"/>
      <c r="C22" s="11"/>
      <c r="D22" s="22"/>
      <c r="E22" s="52"/>
      <c r="F22" s="52"/>
      <c r="G22" s="52"/>
      <c r="H22" s="52"/>
      <c r="I22" s="52"/>
      <c r="J22" s="47"/>
      <c r="K22" s="70"/>
      <c r="L22" s="69"/>
      <c r="M22" s="55"/>
      <c r="N22" s="55"/>
      <c r="O22" s="55"/>
      <c r="P22" s="23"/>
      <c r="Q22" s="8"/>
      <c r="R22" s="11"/>
    </row>
    <row r="23" spans="2:18" ht="20.25" customHeight="1" x14ac:dyDescent="0.15">
      <c r="B23" s="77" t="s">
        <v>16</v>
      </c>
      <c r="C23" s="19"/>
      <c r="D23" s="12" t="s">
        <v>3</v>
      </c>
      <c r="E23" s="45">
        <v>98</v>
      </c>
      <c r="F23" s="45">
        <v>132</v>
      </c>
      <c r="G23" s="46">
        <v>70</v>
      </c>
      <c r="H23" s="46">
        <v>71</v>
      </c>
      <c r="I23" s="46">
        <v>95</v>
      </c>
      <c r="J23" s="56"/>
      <c r="K23" s="71">
        <v>147</v>
      </c>
      <c r="L23" s="66">
        <v>178</v>
      </c>
      <c r="M23" s="49">
        <v>139</v>
      </c>
      <c r="N23" s="50">
        <v>85</v>
      </c>
      <c r="O23" s="50">
        <f>SUM(O24:O29)</f>
        <v>67</v>
      </c>
      <c r="P23" s="13" t="s">
        <v>3</v>
      </c>
      <c r="Q23" s="14"/>
      <c r="R23" s="77" t="s">
        <v>16</v>
      </c>
    </row>
    <row r="24" spans="2:18" ht="20.25" customHeight="1" x14ac:dyDescent="0.15">
      <c r="B24" s="78"/>
      <c r="C24" s="19"/>
      <c r="D24" s="16" t="s">
        <v>17</v>
      </c>
      <c r="E24" s="51">
        <v>15</v>
      </c>
      <c r="F24" s="51">
        <v>24</v>
      </c>
      <c r="G24" s="52">
        <v>10</v>
      </c>
      <c r="H24" s="51">
        <v>13</v>
      </c>
      <c r="I24" s="51">
        <v>16</v>
      </c>
      <c r="J24" s="53"/>
      <c r="K24" s="68">
        <v>28</v>
      </c>
      <c r="L24" s="69">
        <v>14</v>
      </c>
      <c r="M24" s="55">
        <v>9</v>
      </c>
      <c r="N24" s="54">
        <v>9</v>
      </c>
      <c r="O24" s="54">
        <v>8</v>
      </c>
      <c r="P24" s="17" t="s">
        <v>17</v>
      </c>
      <c r="Q24" s="18"/>
      <c r="R24" s="78"/>
    </row>
    <row r="25" spans="2:18" ht="20.25" customHeight="1" x14ac:dyDescent="0.15">
      <c r="B25" s="78"/>
      <c r="C25" s="19"/>
      <c r="D25" s="16" t="s">
        <v>18</v>
      </c>
      <c r="E25" s="51">
        <v>7</v>
      </c>
      <c r="F25" s="51">
        <v>6</v>
      </c>
      <c r="G25" s="52">
        <v>3</v>
      </c>
      <c r="H25" s="51">
        <v>2</v>
      </c>
      <c r="I25" s="51">
        <v>2</v>
      </c>
      <c r="J25" s="53"/>
      <c r="K25" s="68">
        <v>2</v>
      </c>
      <c r="L25" s="69">
        <v>5</v>
      </c>
      <c r="M25" s="55">
        <v>3</v>
      </c>
      <c r="N25" s="54">
        <v>1</v>
      </c>
      <c r="O25" s="54">
        <v>3</v>
      </c>
      <c r="P25" s="17" t="s">
        <v>18</v>
      </c>
      <c r="Q25" s="18"/>
      <c r="R25" s="78"/>
    </row>
    <row r="26" spans="2:18" ht="20.25" customHeight="1" x14ac:dyDescent="0.15">
      <c r="B26" s="78"/>
      <c r="C26" s="19"/>
      <c r="D26" s="16" t="s">
        <v>19</v>
      </c>
      <c r="E26" s="51">
        <v>17</v>
      </c>
      <c r="F26" s="51">
        <v>21</v>
      </c>
      <c r="G26" s="52">
        <v>10</v>
      </c>
      <c r="H26" s="51">
        <v>8</v>
      </c>
      <c r="I26" s="51">
        <v>6</v>
      </c>
      <c r="J26" s="53"/>
      <c r="K26" s="68">
        <v>8</v>
      </c>
      <c r="L26" s="69">
        <v>8</v>
      </c>
      <c r="M26" s="55">
        <v>14</v>
      </c>
      <c r="N26" s="54">
        <v>7</v>
      </c>
      <c r="O26" s="54">
        <v>7</v>
      </c>
      <c r="P26" s="17" t="s">
        <v>19</v>
      </c>
      <c r="Q26" s="18"/>
      <c r="R26" s="78"/>
    </row>
    <row r="27" spans="2:18" ht="20.25" customHeight="1" x14ac:dyDescent="0.15">
      <c r="B27" s="78"/>
      <c r="C27" s="19"/>
      <c r="D27" s="16" t="s">
        <v>20</v>
      </c>
      <c r="E27" s="51">
        <v>7</v>
      </c>
      <c r="F27" s="51">
        <v>7</v>
      </c>
      <c r="G27" s="52">
        <v>8</v>
      </c>
      <c r="H27" s="51">
        <v>3</v>
      </c>
      <c r="I27" s="51">
        <v>15</v>
      </c>
      <c r="J27" s="53"/>
      <c r="K27" s="68">
        <v>9</v>
      </c>
      <c r="L27" s="69">
        <v>14</v>
      </c>
      <c r="M27" s="55">
        <v>3</v>
      </c>
      <c r="N27" s="54">
        <v>2</v>
      </c>
      <c r="O27" s="54">
        <v>2</v>
      </c>
      <c r="P27" s="17" t="s">
        <v>20</v>
      </c>
      <c r="Q27" s="18"/>
      <c r="R27" s="78"/>
    </row>
    <row r="28" spans="2:18" ht="20.25" customHeight="1" x14ac:dyDescent="0.15">
      <c r="B28" s="78"/>
      <c r="C28" s="19"/>
      <c r="D28" s="16" t="s">
        <v>21</v>
      </c>
      <c r="E28" s="58">
        <v>13</v>
      </c>
      <c r="F28" s="51">
        <v>11</v>
      </c>
      <c r="G28" s="52">
        <v>12</v>
      </c>
      <c r="H28" s="51">
        <v>9</v>
      </c>
      <c r="I28" s="51">
        <v>19</v>
      </c>
      <c r="J28" s="53"/>
      <c r="K28" s="68">
        <v>20</v>
      </c>
      <c r="L28" s="69">
        <v>15</v>
      </c>
      <c r="M28" s="55">
        <v>6</v>
      </c>
      <c r="N28" s="54">
        <v>12</v>
      </c>
      <c r="O28" s="54">
        <v>6</v>
      </c>
      <c r="P28" s="17" t="s">
        <v>21</v>
      </c>
      <c r="Q28" s="18"/>
      <c r="R28" s="78"/>
    </row>
    <row r="29" spans="2:18" ht="20.25" customHeight="1" x14ac:dyDescent="0.15">
      <c r="B29" s="78"/>
      <c r="C29" s="11"/>
      <c r="D29" s="16" t="s">
        <v>15</v>
      </c>
      <c r="E29" s="51">
        <v>39</v>
      </c>
      <c r="F29" s="51">
        <v>63</v>
      </c>
      <c r="G29" s="52">
        <v>27</v>
      </c>
      <c r="H29" s="51">
        <v>36</v>
      </c>
      <c r="I29" s="51">
        <v>37</v>
      </c>
      <c r="J29" s="53"/>
      <c r="K29" s="68">
        <v>80</v>
      </c>
      <c r="L29" s="69">
        <v>122</v>
      </c>
      <c r="M29" s="55">
        <v>104</v>
      </c>
      <c r="N29" s="54">
        <v>54</v>
      </c>
      <c r="O29" s="54">
        <v>41</v>
      </c>
      <c r="P29" s="17" t="s">
        <v>15</v>
      </c>
      <c r="Q29" s="18"/>
      <c r="R29" s="78"/>
    </row>
    <row r="30" spans="2:18" ht="20.25" customHeight="1" x14ac:dyDescent="0.15">
      <c r="B30" s="11"/>
      <c r="C30" s="11"/>
      <c r="D30" s="22"/>
      <c r="E30" s="52"/>
      <c r="F30" s="52"/>
      <c r="G30" s="52"/>
      <c r="H30" s="52"/>
      <c r="I30" s="52"/>
      <c r="J30" s="47"/>
      <c r="K30" s="70"/>
      <c r="L30" s="69"/>
      <c r="M30" s="55"/>
      <c r="N30" s="55"/>
      <c r="O30" s="55"/>
      <c r="P30" s="23"/>
      <c r="Q30" s="8"/>
      <c r="R30" s="15"/>
    </row>
    <row r="31" spans="2:18" ht="20.25" customHeight="1" x14ac:dyDescent="0.15">
      <c r="B31" s="79" t="s">
        <v>22</v>
      </c>
      <c r="C31" s="19"/>
      <c r="D31" s="12" t="s">
        <v>3</v>
      </c>
      <c r="E31" s="45">
        <v>339</v>
      </c>
      <c r="F31" s="45">
        <v>308</v>
      </c>
      <c r="G31" s="46">
        <v>254</v>
      </c>
      <c r="H31" s="45">
        <v>304</v>
      </c>
      <c r="I31" s="45">
        <v>351</v>
      </c>
      <c r="J31" s="48"/>
      <c r="K31" s="65">
        <v>336</v>
      </c>
      <c r="L31" s="66">
        <v>402</v>
      </c>
      <c r="M31" s="49">
        <v>250</v>
      </c>
      <c r="N31" s="50">
        <v>315</v>
      </c>
      <c r="O31" s="50">
        <f>SUM(O32:O35)</f>
        <v>292</v>
      </c>
      <c r="P31" s="13" t="s">
        <v>3</v>
      </c>
      <c r="Q31" s="14"/>
      <c r="R31" s="79" t="s">
        <v>22</v>
      </c>
    </row>
    <row r="32" spans="2:18" ht="20.25" customHeight="1" x14ac:dyDescent="0.15">
      <c r="B32" s="78"/>
      <c r="C32" s="19"/>
      <c r="D32" s="16" t="s">
        <v>23</v>
      </c>
      <c r="E32" s="51">
        <v>85</v>
      </c>
      <c r="F32" s="51">
        <v>75</v>
      </c>
      <c r="G32" s="52">
        <v>75</v>
      </c>
      <c r="H32" s="51">
        <v>63</v>
      </c>
      <c r="I32" s="51">
        <v>85</v>
      </c>
      <c r="J32" s="53"/>
      <c r="K32" s="68">
        <v>79</v>
      </c>
      <c r="L32" s="69">
        <v>102</v>
      </c>
      <c r="M32" s="55">
        <v>44</v>
      </c>
      <c r="N32" s="54">
        <v>42</v>
      </c>
      <c r="O32" s="54">
        <v>39</v>
      </c>
      <c r="P32" s="17" t="s">
        <v>23</v>
      </c>
      <c r="Q32" s="18"/>
      <c r="R32" s="78"/>
    </row>
    <row r="33" spans="2:18" ht="20.25" customHeight="1" x14ac:dyDescent="0.15">
      <c r="B33" s="78"/>
      <c r="C33" s="19"/>
      <c r="D33" s="16" t="s">
        <v>24</v>
      </c>
      <c r="E33" s="51">
        <v>7</v>
      </c>
      <c r="F33" s="51">
        <v>11</v>
      </c>
      <c r="G33" s="52">
        <v>6</v>
      </c>
      <c r="H33" s="51">
        <v>13</v>
      </c>
      <c r="I33" s="51">
        <v>13</v>
      </c>
      <c r="J33" s="53"/>
      <c r="K33" s="68">
        <v>22</v>
      </c>
      <c r="L33" s="69">
        <v>29</v>
      </c>
      <c r="M33" s="55">
        <v>4</v>
      </c>
      <c r="N33" s="54">
        <v>6</v>
      </c>
      <c r="O33" s="54">
        <v>3</v>
      </c>
      <c r="P33" s="17" t="s">
        <v>24</v>
      </c>
      <c r="Q33" s="18"/>
      <c r="R33" s="78"/>
    </row>
    <row r="34" spans="2:18" ht="20.25" customHeight="1" x14ac:dyDescent="0.15">
      <c r="B34" s="78"/>
      <c r="C34" s="19"/>
      <c r="D34" s="16" t="s">
        <v>25</v>
      </c>
      <c r="E34" s="51">
        <v>126</v>
      </c>
      <c r="F34" s="51">
        <v>126</v>
      </c>
      <c r="G34" s="52">
        <v>103</v>
      </c>
      <c r="H34" s="51">
        <v>147</v>
      </c>
      <c r="I34" s="51">
        <v>167</v>
      </c>
      <c r="J34" s="53"/>
      <c r="K34" s="68">
        <v>151</v>
      </c>
      <c r="L34" s="69">
        <v>190</v>
      </c>
      <c r="M34" s="55">
        <v>157</v>
      </c>
      <c r="N34" s="54">
        <v>191</v>
      </c>
      <c r="O34" s="54">
        <v>187</v>
      </c>
      <c r="P34" s="17" t="s">
        <v>25</v>
      </c>
      <c r="Q34" s="18"/>
      <c r="R34" s="78"/>
    </row>
    <row r="35" spans="2:18" ht="20.25" customHeight="1" x14ac:dyDescent="0.15">
      <c r="B35" s="78"/>
      <c r="C35" s="19"/>
      <c r="D35" s="16" t="s">
        <v>15</v>
      </c>
      <c r="E35" s="51">
        <v>121</v>
      </c>
      <c r="F35" s="51">
        <v>96</v>
      </c>
      <c r="G35" s="52">
        <v>70</v>
      </c>
      <c r="H35" s="51">
        <v>81</v>
      </c>
      <c r="I35" s="51">
        <v>86</v>
      </c>
      <c r="J35" s="53"/>
      <c r="K35" s="68">
        <v>84</v>
      </c>
      <c r="L35" s="69">
        <v>81</v>
      </c>
      <c r="M35" s="55">
        <v>45</v>
      </c>
      <c r="N35" s="54">
        <v>76</v>
      </c>
      <c r="O35" s="54">
        <v>63</v>
      </c>
      <c r="P35" s="17" t="s">
        <v>15</v>
      </c>
      <c r="Q35" s="18"/>
      <c r="R35" s="78"/>
    </row>
    <row r="36" spans="2:18" ht="20.25" customHeight="1" x14ac:dyDescent="0.15">
      <c r="B36" s="19"/>
      <c r="C36" s="19"/>
      <c r="D36" s="22"/>
      <c r="E36" s="52"/>
      <c r="F36" s="52"/>
      <c r="G36" s="52"/>
      <c r="H36" s="52"/>
      <c r="I36" s="52"/>
      <c r="J36" s="47"/>
      <c r="K36" s="70"/>
      <c r="L36" s="69"/>
      <c r="M36" s="55"/>
      <c r="N36" s="55"/>
      <c r="O36" s="55"/>
      <c r="P36" s="23"/>
      <c r="Q36" s="8"/>
      <c r="R36" s="19"/>
    </row>
    <row r="37" spans="2:18" ht="20.25" customHeight="1" x14ac:dyDescent="0.15">
      <c r="B37" s="11"/>
      <c r="C37" s="11"/>
      <c r="D37" s="12" t="s">
        <v>26</v>
      </c>
      <c r="E37" s="45">
        <v>91</v>
      </c>
      <c r="F37" s="45">
        <v>85</v>
      </c>
      <c r="G37" s="46">
        <v>52</v>
      </c>
      <c r="H37" s="45">
        <v>43</v>
      </c>
      <c r="I37" s="45">
        <v>65</v>
      </c>
      <c r="J37" s="48"/>
      <c r="K37" s="65">
        <v>36</v>
      </c>
      <c r="L37" s="66">
        <v>55</v>
      </c>
      <c r="M37" s="49">
        <v>46</v>
      </c>
      <c r="N37" s="50">
        <v>67</v>
      </c>
      <c r="O37" s="50">
        <v>53</v>
      </c>
      <c r="P37" s="13" t="s">
        <v>26</v>
      </c>
      <c r="Q37" s="14"/>
      <c r="R37" s="15"/>
    </row>
    <row r="38" spans="2:18" ht="20.25" customHeight="1" x14ac:dyDescent="0.15">
      <c r="B38" s="11"/>
      <c r="C38" s="11"/>
      <c r="D38" s="12" t="s">
        <v>27</v>
      </c>
      <c r="E38" s="45">
        <v>11</v>
      </c>
      <c r="F38" s="45">
        <v>15</v>
      </c>
      <c r="G38" s="46">
        <v>14</v>
      </c>
      <c r="H38" s="45">
        <v>16</v>
      </c>
      <c r="I38" s="45">
        <v>18</v>
      </c>
      <c r="J38" s="48"/>
      <c r="K38" s="65">
        <v>16</v>
      </c>
      <c r="L38" s="66">
        <v>16</v>
      </c>
      <c r="M38" s="49">
        <v>13</v>
      </c>
      <c r="N38" s="50">
        <v>10</v>
      </c>
      <c r="O38" s="50">
        <v>4</v>
      </c>
      <c r="P38" s="13" t="s">
        <v>27</v>
      </c>
      <c r="Q38" s="14"/>
      <c r="R38" s="15"/>
    </row>
    <row r="39" spans="2:18" ht="20.25" customHeight="1" x14ac:dyDescent="0.15">
      <c r="B39" s="11"/>
      <c r="C39" s="11"/>
      <c r="D39" s="12" t="s">
        <v>28</v>
      </c>
      <c r="E39" s="61">
        <v>0</v>
      </c>
      <c r="F39" s="45">
        <v>0</v>
      </c>
      <c r="G39" s="46">
        <v>0</v>
      </c>
      <c r="H39" s="46">
        <v>3</v>
      </c>
      <c r="I39" s="46">
        <v>0</v>
      </c>
      <c r="J39" s="56"/>
      <c r="K39" s="71">
        <v>0</v>
      </c>
      <c r="L39" s="66">
        <v>0</v>
      </c>
      <c r="M39" s="49">
        <v>0</v>
      </c>
      <c r="N39" s="50">
        <v>1</v>
      </c>
      <c r="O39" s="50">
        <v>0</v>
      </c>
      <c r="P39" s="13" t="s">
        <v>28</v>
      </c>
      <c r="Q39" s="14"/>
      <c r="R39" s="15"/>
    </row>
    <row r="40" spans="2:18" ht="18.75" customHeight="1" thickBot="1" x14ac:dyDescent="0.2">
      <c r="B40" s="24"/>
      <c r="C40" s="24"/>
      <c r="D40" s="25" t="s">
        <v>29</v>
      </c>
      <c r="E40" s="61">
        <v>0</v>
      </c>
      <c r="F40" s="61">
        <v>0</v>
      </c>
      <c r="G40" s="46">
        <v>0</v>
      </c>
      <c r="H40" s="46">
        <v>0</v>
      </c>
      <c r="I40" s="63">
        <v>0</v>
      </c>
      <c r="J40" s="56"/>
      <c r="K40" s="71">
        <v>0</v>
      </c>
      <c r="L40" s="56">
        <v>0</v>
      </c>
      <c r="M40" s="49">
        <v>0</v>
      </c>
      <c r="N40" s="50">
        <v>0</v>
      </c>
      <c r="O40" s="50">
        <v>1</v>
      </c>
      <c r="P40" s="13" t="s">
        <v>29</v>
      </c>
      <c r="Q40" s="14"/>
      <c r="R40" s="26"/>
    </row>
    <row r="41" spans="2:18" ht="13.5" customHeight="1" x14ac:dyDescent="0.15">
      <c r="B41" s="87"/>
      <c r="C41" s="87"/>
      <c r="D41" s="87"/>
      <c r="E41" s="27"/>
      <c r="F41" s="27"/>
      <c r="G41" s="27"/>
      <c r="H41" s="27"/>
      <c r="I41" s="27"/>
      <c r="K41" s="27"/>
      <c r="L41" s="27"/>
      <c r="M41" s="27"/>
      <c r="N41" s="27"/>
      <c r="O41" s="27"/>
      <c r="P41" s="27"/>
      <c r="Q41" s="27"/>
    </row>
    <row r="42" spans="2:18" x14ac:dyDescent="0.15">
      <c r="D42" s="28"/>
      <c r="E42" s="29"/>
      <c r="F42" s="29"/>
      <c r="G42" s="29"/>
      <c r="H42" s="29"/>
      <c r="I42" s="29"/>
      <c r="K42" s="29"/>
      <c r="L42" s="29"/>
      <c r="M42" s="29"/>
      <c r="N42" s="29"/>
      <c r="O42" s="29"/>
      <c r="P42" s="29"/>
      <c r="Q42" s="29"/>
    </row>
    <row r="43" spans="2:18" x14ac:dyDescent="0.15">
      <c r="O43" s="30"/>
    </row>
    <row r="44" spans="2:18" ht="14.25" x14ac:dyDescent="0.15">
      <c r="D44" s="31" t="s">
        <v>32</v>
      </c>
      <c r="O44" s="30"/>
    </row>
    <row r="45" spans="2:18" ht="14.25" x14ac:dyDescent="0.15">
      <c r="D45" s="32" t="s">
        <v>33</v>
      </c>
      <c r="E45" s="29">
        <f>SUM(E8,E23,E31,E37:E40)-E6</f>
        <v>0</v>
      </c>
      <c r="F45" s="29">
        <f>SUM(F8,F23,F31,F37:F40)-F6</f>
        <v>0</v>
      </c>
      <c r="G45" s="29">
        <f>SUM(G8,G23,G31,G37:G40)-G6</f>
        <v>0</v>
      </c>
      <c r="H45" s="29">
        <f>SUM(H8,H23,H31,H37:H40)-H6</f>
        <v>0</v>
      </c>
      <c r="I45" s="29">
        <f>SUM(I8,I23,I31,I37:I40)-I6</f>
        <v>0</v>
      </c>
      <c r="K45" s="29">
        <f>SUM(K8,K23,K31,K37:K40)-K6</f>
        <v>0</v>
      </c>
      <c r="L45" s="29">
        <f>SUM(L8,L23,L31,L37:L40)-L6</f>
        <v>0</v>
      </c>
      <c r="M45" s="29">
        <f>SUM(M8,M23,M31,M37:M40)-M6</f>
        <v>0</v>
      </c>
      <c r="N45" s="29">
        <f>SUM(N8,N23,N31,N37:N40)-N6</f>
        <v>0</v>
      </c>
      <c r="O45" s="29">
        <f>SUM(O8,O23,O31,O37:O40)-O6</f>
        <v>0</v>
      </c>
    </row>
    <row r="46" spans="2:18" ht="14.25" x14ac:dyDescent="0.15">
      <c r="D46" s="32" t="s">
        <v>34</v>
      </c>
      <c r="E46" s="29">
        <f>SUM(E9:E21)-E8</f>
        <v>0</v>
      </c>
      <c r="F46" s="29">
        <f>SUM(F9:F21)-F8</f>
        <v>0</v>
      </c>
      <c r="G46" s="29">
        <f>SUM(G9:G21)-G8</f>
        <v>0</v>
      </c>
      <c r="H46" s="29">
        <f>SUM(H9:H21)-H8</f>
        <v>0</v>
      </c>
      <c r="I46" s="29">
        <f>SUM(I9:I21)-I8</f>
        <v>0</v>
      </c>
      <c r="K46" s="29">
        <f>SUM(K9:K21)-K8</f>
        <v>0</v>
      </c>
      <c r="L46" s="29">
        <f>SUM(L9:L21)-L8</f>
        <v>0</v>
      </c>
      <c r="M46" s="29">
        <f>SUM(M9:M21)-M8</f>
        <v>0</v>
      </c>
      <c r="N46" s="29">
        <f>SUM(N9:N21)-N8</f>
        <v>0</v>
      </c>
      <c r="O46" s="29">
        <f>SUM(O9:O21)-O8</f>
        <v>0</v>
      </c>
    </row>
    <row r="47" spans="2:18" ht="14.25" x14ac:dyDescent="0.15">
      <c r="D47" s="32" t="s">
        <v>35</v>
      </c>
      <c r="E47" s="29">
        <f>SUM(E24:E29)-E23</f>
        <v>0</v>
      </c>
      <c r="F47" s="29">
        <f>SUM(F24:F29)-F23</f>
        <v>0</v>
      </c>
      <c r="G47" s="29">
        <f>SUM(G24:G29)-G23</f>
        <v>0</v>
      </c>
      <c r="H47" s="29">
        <f>SUM(H24:H29)-H23</f>
        <v>0</v>
      </c>
      <c r="I47" s="29">
        <f>SUM(I24:I29)-I23</f>
        <v>0</v>
      </c>
      <c r="K47" s="29">
        <f>SUM(K24:K29)-K23</f>
        <v>0</v>
      </c>
      <c r="L47" s="29">
        <f>SUM(L24:L29)-L23</f>
        <v>0</v>
      </c>
      <c r="M47" s="29">
        <f>SUM(M24:M29)-M23</f>
        <v>0</v>
      </c>
      <c r="N47" s="29">
        <f>SUM(N24:N29)-N23</f>
        <v>0</v>
      </c>
      <c r="O47" s="29">
        <f>SUM(O24:O29)-O23</f>
        <v>0</v>
      </c>
    </row>
    <row r="48" spans="2:18" ht="14.25" x14ac:dyDescent="0.15">
      <c r="D48" s="32" t="s">
        <v>36</v>
      </c>
      <c r="E48" s="29">
        <f>SUM(E32:E35)-E31</f>
        <v>0</v>
      </c>
      <c r="F48" s="29">
        <f>SUM(F32:F35)-F31</f>
        <v>0</v>
      </c>
      <c r="G48" s="29">
        <f>SUM(G32:G35)-G31</f>
        <v>0</v>
      </c>
      <c r="H48" s="29">
        <f>SUM(H32:H35)-H31</f>
        <v>0</v>
      </c>
      <c r="I48" s="29">
        <f>SUM(I32:I35)-I31</f>
        <v>0</v>
      </c>
      <c r="K48" s="29">
        <f>SUM(K32:K35)-K31</f>
        <v>0</v>
      </c>
      <c r="L48" s="29">
        <f>SUM(L32:L35)-L31</f>
        <v>0</v>
      </c>
      <c r="M48" s="29">
        <f>SUM(M32:M35)-M31</f>
        <v>0</v>
      </c>
      <c r="N48" s="29">
        <f>SUM(N32:N35)-N31</f>
        <v>0</v>
      </c>
      <c r="O48" s="29">
        <f>SUM(O32:O35)-O31</f>
        <v>0</v>
      </c>
    </row>
  </sheetData>
  <mergeCells count="12">
    <mergeCell ref="P5:R5"/>
    <mergeCell ref="R8:R21"/>
    <mergeCell ref="R23:R29"/>
    <mergeCell ref="R31:R35"/>
    <mergeCell ref="E2:H2"/>
    <mergeCell ref="L2:O2"/>
    <mergeCell ref="B41:D41"/>
    <mergeCell ref="B4:D4"/>
    <mergeCell ref="B23:B29"/>
    <mergeCell ref="B31:B35"/>
    <mergeCell ref="B5:D5"/>
    <mergeCell ref="B8:B21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2020-05-11T09:58:46Z</cp:lastPrinted>
  <dcterms:created xsi:type="dcterms:W3CDTF">2002-04-15T05:35:33Z</dcterms:created>
  <dcterms:modified xsi:type="dcterms:W3CDTF">2023-05-01T01:18:23Z</dcterms:modified>
</cp:coreProperties>
</file>