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787F422B-296A-4DFC-9CBE-F8C8BAA79D6E}" xr6:coauthVersionLast="36" xr6:coauthVersionMax="36" xr10:uidLastSave="{00000000-0000-0000-0000-000000000000}"/>
  <bookViews>
    <workbookView xWindow="9972" yWindow="32772" windowWidth="7728" windowHeight="8340" xr2:uid="{00000000-000D-0000-FFFF-FFFF00000000}"/>
  </bookViews>
  <sheets>
    <sheet name="107" sheetId="1" r:id="rId1"/>
  </sheets>
  <definedNames>
    <definedName name="_xlnm.Print_Area" localSheetId="0">'107'!$B$2:$J$65</definedName>
  </definedNames>
  <calcPr calcId="191029"/>
</workbook>
</file>

<file path=xl/calcChain.xml><?xml version="1.0" encoding="utf-8"?>
<calcChain xmlns="http://schemas.openxmlformats.org/spreadsheetml/2006/main">
  <c r="D65" i="1" l="1"/>
  <c r="K65" i="1" s="1"/>
  <c r="D64" i="1"/>
  <c r="K64" i="1" s="1"/>
  <c r="D63" i="1"/>
  <c r="K63" i="1" s="1"/>
  <c r="D62" i="1"/>
  <c r="L62" i="1" s="1"/>
  <c r="D61" i="1"/>
  <c r="K61" i="1" s="1"/>
  <c r="D60" i="1"/>
  <c r="K60" i="1" s="1"/>
  <c r="D59" i="1"/>
  <c r="K59" i="1" s="1"/>
  <c r="D58" i="1"/>
  <c r="L58" i="1" s="1"/>
  <c r="D57" i="1"/>
  <c r="K57" i="1" s="1"/>
  <c r="D56" i="1"/>
  <c r="L56" i="1" s="1"/>
  <c r="D55" i="1"/>
  <c r="L55" i="1" s="1"/>
  <c r="D54" i="1"/>
  <c r="L54" i="1" s="1"/>
  <c r="D53" i="1"/>
  <c r="L53" i="1" s="1"/>
  <c r="D52" i="1"/>
  <c r="L52" i="1" s="1"/>
  <c r="D51" i="1"/>
  <c r="K51" i="1" s="1"/>
  <c r="D50" i="1"/>
  <c r="K50" i="1" s="1"/>
  <c r="D49" i="1"/>
  <c r="L49" i="1" s="1"/>
  <c r="D48" i="1"/>
  <c r="L48" i="1" s="1"/>
  <c r="D47" i="1"/>
  <c r="K47" i="1" s="1"/>
  <c r="D46" i="1"/>
  <c r="K46" i="1" s="1"/>
  <c r="D45" i="1"/>
  <c r="L45" i="1" s="1"/>
  <c r="D44" i="1"/>
  <c r="K44" i="1" s="1"/>
  <c r="D43" i="1"/>
  <c r="K43" i="1" s="1"/>
  <c r="D42" i="1"/>
  <c r="L42" i="1" s="1"/>
  <c r="D41" i="1"/>
  <c r="L41" i="1" s="1"/>
  <c r="D40" i="1"/>
  <c r="K40" i="1" s="1"/>
  <c r="D39" i="1"/>
  <c r="L39" i="1" s="1"/>
  <c r="D38" i="1"/>
  <c r="K38" i="1" s="1"/>
  <c r="D37" i="1"/>
  <c r="K37" i="1" s="1"/>
  <c r="D36" i="1"/>
  <c r="L36" i="1" s="1"/>
  <c r="D35" i="1"/>
  <c r="L35" i="1" s="1"/>
  <c r="D34" i="1"/>
  <c r="K34" i="1" s="1"/>
  <c r="D33" i="1"/>
  <c r="K33" i="1" s="1"/>
  <c r="D32" i="1"/>
  <c r="K32" i="1" s="1"/>
  <c r="D31" i="1"/>
  <c r="L31" i="1" s="1"/>
  <c r="D30" i="1"/>
  <c r="K30" i="1" s="1"/>
  <c r="D29" i="1"/>
  <c r="K29" i="1" s="1"/>
  <c r="D28" i="1"/>
  <c r="K28" i="1" s="1"/>
  <c r="D27" i="1"/>
  <c r="L27" i="1" s="1"/>
  <c r="D26" i="1"/>
  <c r="L26" i="1" s="1"/>
  <c r="D25" i="1"/>
  <c r="L25" i="1" s="1"/>
  <c r="D24" i="1"/>
  <c r="L24" i="1" s="1"/>
  <c r="D23" i="1"/>
  <c r="K23" i="1" s="1"/>
  <c r="D22" i="1"/>
  <c r="K22" i="1" s="1"/>
  <c r="D21" i="1"/>
  <c r="L21" i="1" s="1"/>
  <c r="D20" i="1"/>
  <c r="L20" i="1" s="1"/>
  <c r="D19" i="1"/>
  <c r="L19" i="1" s="1"/>
  <c r="D18" i="1"/>
  <c r="L18" i="1" s="1"/>
  <c r="D17" i="1"/>
  <c r="K17" i="1" s="1"/>
  <c r="D16" i="1"/>
  <c r="L16" i="1" s="1"/>
  <c r="D15" i="1"/>
  <c r="K15" i="1" s="1"/>
  <c r="D14" i="1"/>
  <c r="L14" i="1" s="1"/>
  <c r="D13" i="1"/>
  <c r="K13" i="1" s="1"/>
  <c r="D12" i="1"/>
  <c r="K12" i="1" s="1"/>
  <c r="D11" i="1"/>
  <c r="K11" i="1" s="1"/>
  <c r="D10" i="1"/>
  <c r="L10" i="1" s="1"/>
  <c r="D9" i="1"/>
  <c r="K9" i="1" s="1"/>
  <c r="D8" i="1"/>
  <c r="L8" i="1" s="1"/>
  <c r="D7" i="1"/>
  <c r="K7" i="1" s="1"/>
  <c r="F6" i="1"/>
  <c r="F68" i="1" s="1"/>
  <c r="G6" i="1"/>
  <c r="G68" i="1" s="1"/>
  <c r="H6" i="1"/>
  <c r="H68" i="1" s="1"/>
  <c r="I6" i="1"/>
  <c r="I68" i="1" s="1"/>
  <c r="J6" i="1"/>
  <c r="J68" i="1" s="1"/>
  <c r="E6" i="1"/>
  <c r="E68" i="1" s="1"/>
  <c r="C6" i="1"/>
  <c r="L33" i="1"/>
  <c r="K56" i="1"/>
  <c r="E69" i="1"/>
  <c r="F69" i="1"/>
  <c r="G69" i="1"/>
  <c r="H69" i="1"/>
  <c r="I69" i="1"/>
  <c r="J69" i="1"/>
  <c r="E70" i="1"/>
  <c r="F70" i="1"/>
  <c r="G70" i="1"/>
  <c r="H70" i="1"/>
  <c r="I70" i="1"/>
  <c r="J70" i="1"/>
  <c r="E71" i="1"/>
  <c r="F71" i="1"/>
  <c r="G71" i="1"/>
  <c r="H71" i="1"/>
  <c r="I71" i="1"/>
  <c r="J71" i="1"/>
  <c r="E72" i="1"/>
  <c r="F72" i="1"/>
  <c r="G72" i="1"/>
  <c r="H72" i="1"/>
  <c r="I72" i="1"/>
  <c r="J72" i="1"/>
  <c r="E73" i="1"/>
  <c r="F73" i="1"/>
  <c r="G73" i="1"/>
  <c r="H73" i="1"/>
  <c r="I73" i="1"/>
  <c r="J73" i="1"/>
  <c r="E74" i="1"/>
  <c r="F74" i="1"/>
  <c r="G74" i="1"/>
  <c r="H74" i="1"/>
  <c r="I74" i="1"/>
  <c r="J74" i="1"/>
  <c r="E75" i="1"/>
  <c r="F75" i="1"/>
  <c r="G75" i="1"/>
  <c r="H75" i="1"/>
  <c r="I75" i="1"/>
  <c r="J75" i="1"/>
  <c r="E76" i="1"/>
  <c r="F76" i="1"/>
  <c r="G76" i="1"/>
  <c r="H76" i="1"/>
  <c r="I76" i="1"/>
  <c r="J76" i="1"/>
  <c r="C76" i="1"/>
  <c r="C75" i="1"/>
  <c r="C74" i="1"/>
  <c r="C73" i="1"/>
  <c r="C72" i="1"/>
  <c r="C71" i="1"/>
  <c r="C70" i="1"/>
  <c r="C69" i="1"/>
  <c r="L47" i="1" l="1"/>
  <c r="K62" i="1"/>
  <c r="L57" i="1"/>
  <c r="K48" i="1"/>
  <c r="K26" i="1"/>
  <c r="K42" i="1"/>
  <c r="K10" i="1"/>
  <c r="L32" i="1"/>
  <c r="K36" i="1"/>
  <c r="L43" i="1"/>
  <c r="C68" i="1"/>
  <c r="K8" i="1"/>
  <c r="L61" i="1"/>
  <c r="K39" i="1"/>
  <c r="L28" i="1"/>
  <c r="K16" i="1"/>
  <c r="L64" i="1"/>
  <c r="L7" i="1"/>
  <c r="L44" i="1"/>
  <c r="L38" i="1"/>
  <c r="L37" i="1"/>
  <c r="K35" i="1"/>
  <c r="L15" i="1"/>
  <c r="L9" i="1"/>
  <c r="L13" i="1"/>
  <c r="L23" i="1"/>
  <c r="L65" i="1"/>
  <c r="L30" i="1"/>
  <c r="L12" i="1"/>
  <c r="K20" i="1"/>
  <c r="L40" i="1"/>
  <c r="K53" i="1"/>
  <c r="L46" i="1"/>
  <c r="K14" i="1"/>
  <c r="L59" i="1"/>
  <c r="L22" i="1"/>
  <c r="K21" i="1"/>
  <c r="D75" i="1"/>
  <c r="L17" i="1"/>
  <c r="L29" i="1"/>
  <c r="D6" i="1"/>
  <c r="D68" i="1" s="1"/>
  <c r="L34" i="1"/>
  <c r="L50" i="1"/>
  <c r="L63" i="1"/>
  <c r="L60" i="1"/>
  <c r="D74" i="1"/>
  <c r="D70" i="1"/>
  <c r="K55" i="1"/>
  <c r="K58" i="1"/>
  <c r="D69" i="1"/>
  <c r="D72" i="1"/>
  <c r="K52" i="1"/>
  <c r="K25" i="1"/>
  <c r="L11" i="1"/>
  <c r="K18" i="1"/>
  <c r="D71" i="1"/>
  <c r="K49" i="1"/>
  <c r="K19" i="1"/>
  <c r="K24" i="1"/>
  <c r="D73" i="1"/>
  <c r="K27" i="1"/>
  <c r="K41" i="1"/>
  <c r="L51" i="1"/>
  <c r="K54" i="1"/>
  <c r="D76" i="1"/>
  <c r="K31" i="1"/>
  <c r="K45" i="1"/>
  <c r="L6" i="1" l="1"/>
  <c r="K6" i="1"/>
</calcChain>
</file>

<file path=xl/sharedStrings.xml><?xml version="1.0" encoding="utf-8"?>
<sst xmlns="http://schemas.openxmlformats.org/spreadsheetml/2006/main" count="84" uniqueCount="83">
  <si>
    <t>都道府県</t>
  </si>
  <si>
    <t>計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</si>
  <si>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</si>
  <si>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</si>
  <si>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</si>
  <si>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</si>
  <si>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</si>
  <si>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</si>
  <si>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</si>
  <si>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</si>
  <si>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</si>
  <si>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</si>
  <si>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</si>
  <si>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</si>
  <si>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</si>
  <si>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</si>
  <si>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</si>
  <si>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　　木</t>
  </si>
  <si>
    <t>群　　馬</t>
  </si>
  <si>
    <t>埼    玉</t>
  </si>
  <si>
    <t>千    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</si>
  <si>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</si>
  <si>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</si>
  <si>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</si>
  <si>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</si>
  <si>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</si>
  <si>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</si>
  <si>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</si>
  <si>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</si>
  <si>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</si>
  <si>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</si>
  <si>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</si>
  <si>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</si>
  <si>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</si>
  <si>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</si>
  <si>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</si>
  <si>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</si>
  <si>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</si>
  <si>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</si>
  <si>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</si>
  <si>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</si>
  <si>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</si>
  <si>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</si>
  <si>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</si>
  <si>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</si>
  <si>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</si>
  <si>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</si>
  <si>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</si>
  <si>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</si>
  <si>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</si>
  <si>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</si>
  <si>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</si>
  <si>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</si>
  <si>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</si>
  <si>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</si>
  <si>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学生</t>
    <rPh sb="0" eb="1">
      <t>ガク</t>
    </rPh>
    <rPh sb="1" eb="2">
      <t>ショウ</t>
    </rPh>
    <phoneticPr fontId="2"/>
  </si>
  <si>
    <t>専修
学校生等</t>
    <rPh sb="4" eb="5">
      <t>コウ</t>
    </rPh>
    <rPh sb="5" eb="6">
      <t>セイ</t>
    </rPh>
    <rPh sb="6" eb="7">
      <t>トウ</t>
    </rPh>
    <phoneticPr fontId="2"/>
  </si>
  <si>
    <t>有職少年</t>
    <rPh sb="0" eb="2">
      <t>ユウショク</t>
    </rPh>
    <rPh sb="2" eb="4">
      <t>ショウネン</t>
    </rPh>
    <phoneticPr fontId="2"/>
  </si>
  <si>
    <t>無職少年</t>
    <rPh sb="0" eb="2">
      <t>ムショク</t>
    </rPh>
    <rPh sb="2" eb="4">
      <t>ショウネン</t>
    </rPh>
    <phoneticPr fontId="2"/>
  </si>
  <si>
    <t>中学生</t>
    <phoneticPr fontId="2"/>
  </si>
  <si>
    <t>高校生</t>
    <phoneticPr fontId="2"/>
  </si>
  <si>
    <t>大学生</t>
    <phoneticPr fontId="2"/>
  </si>
  <si>
    <t>総数
（交通業過
を除く）</t>
    <rPh sb="4" eb="6">
      <t>コウツウ</t>
    </rPh>
    <rPh sb="6" eb="7">
      <t>ギョウ</t>
    </rPh>
    <rPh sb="7" eb="8">
      <t>カ</t>
    </rPh>
    <rPh sb="10" eb="11">
      <t>ノゾ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</si>
  <si>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</si>
  <si>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</si>
  <si>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</si>
  <si>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</si>
  <si>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</si>
  <si>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</si>
  <si>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</si>
  <si>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</si>
  <si>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</si>
  <si>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</si>
  <si>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学生</t>
    <rPh sb="0" eb="2">
      <t>ガクセイ</t>
    </rPh>
    <phoneticPr fontId="2"/>
  </si>
  <si>
    <t>少年479</t>
    <rPh sb="0" eb="2">
      <t>ショウネン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</si>
  <si>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</si>
  <si>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</si>
  <si>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</si>
  <si>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</si>
  <si>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</si>
  <si>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</si>
  <si>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</si>
  <si>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107　都道府県別　学職別　検挙人員　</t>
    <rPh sb="4" eb="6">
      <t>トドウ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</si>
</sst>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8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9" applyNumberFormat="0" applyAlignment="0" applyProtection="0">
      <alignment vertical="center"/>
    </xf>
    <xf numFmtId="0" fontId="16" fillId="30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76" fontId="7" fillId="0" borderId="0" xfId="0" applyNumberFormat="1" applyFont="1" applyFill="1"/>
    <xf numFmtId="176" fontId="7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Border="1" applyProtection="1"/>
    <xf numFmtId="176" fontId="5" fillId="0" borderId="0" xfId="0" applyNumberFormat="1" applyFont="1" applyFill="1" applyProtection="1"/>
    <xf numFmtId="38" fontId="6" fillId="0" borderId="4" xfId="66" applyNumberFormat="1" applyFont="1" applyFill="1" applyBorder="1" applyProtection="1"/>
    <xf numFmtId="38" fontId="6" fillId="0" borderId="4" xfId="0" applyNumberFormat="1" applyFont="1" applyFill="1" applyBorder="1" applyProtection="1"/>
    <xf numFmtId="38" fontId="6" fillId="0" borderId="25" xfId="66" applyNumberFormat="1" applyFont="1" applyFill="1" applyBorder="1" applyAlignment="1">
      <alignment horizontal="right" vertical="center" wrapText="1"/>
    </xf>
    <xf numFmtId="38" fontId="6" fillId="0" borderId="25" xfId="83" applyNumberFormat="1" applyFont="1" applyFill="1" applyBorder="1" applyAlignment="1">
      <alignment horizontal="right" vertical="center" wrapText="1"/>
    </xf>
    <xf numFmtId="38" fontId="6" fillId="0" borderId="27" xfId="83" applyNumberFormat="1" applyFont="1" applyFill="1" applyBorder="1" applyAlignment="1">
      <alignment horizontal="right" vertical="center" wrapText="1"/>
    </xf>
    <xf numFmtId="38" fontId="7" fillId="0" borderId="25" xfId="83" applyNumberFormat="1" applyFont="1" applyFill="1" applyBorder="1" applyAlignment="1">
      <alignment horizontal="right" vertical="center" wrapText="1"/>
    </xf>
    <xf numFmtId="38" fontId="7" fillId="0" borderId="27" xfId="83" applyNumberFormat="1" applyFont="1" applyFill="1" applyBorder="1" applyAlignment="1">
      <alignment horizontal="right" vertical="center" wrapText="1"/>
    </xf>
    <xf numFmtId="38" fontId="6" fillId="0" borderId="27" xfId="66" applyNumberFormat="1" applyFont="1" applyFill="1" applyBorder="1" applyAlignment="1">
      <alignment horizontal="right" vertical="center" wrapText="1"/>
    </xf>
    <xf numFmtId="38" fontId="6" fillId="0" borderId="26" xfId="66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Protection="1"/>
    <xf numFmtId="38" fontId="7" fillId="0" borderId="26" xfId="83" applyNumberFormat="1" applyFont="1" applyFill="1" applyBorder="1" applyAlignment="1">
      <alignment horizontal="right" vertical="center" wrapText="1"/>
    </xf>
    <xf numFmtId="38" fontId="7" fillId="0" borderId="28" xfId="83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wrapText="1" justifyLastLine="1"/>
    </xf>
    <xf numFmtId="0" fontId="4" fillId="0" borderId="10" xfId="0" applyFont="1" applyFill="1" applyBorder="1" applyAlignment="1" applyProtection="1">
      <alignment horizontal="distributed" vertical="center" wrapText="1" justifyLastLine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distributed" vertical="center" justifyLastLine="1"/>
    </xf>
    <xf numFmtId="0" fontId="4" fillId="0" borderId="15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4" fillId="0" borderId="10" xfId="0" applyFont="1" applyFill="1" applyBorder="1" applyAlignment="1" applyProtection="1">
      <alignment horizontal="distributed" vertical="center" justifyLastLine="1"/>
    </xf>
  </cellXfs>
  <cellStyles count="87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ハイパーリンク" xfId="55" builtinId="8" customBuiltin="1"/>
    <cellStyle name="メモ 2" xfId="56" xr:uid="{00000000-0005-0000-0000-000037000000}"/>
    <cellStyle name="メモ 3" xfId="57" xr:uid="{00000000-0005-0000-0000-000038000000}"/>
    <cellStyle name="リンク セル 2" xfId="58" xr:uid="{00000000-0005-0000-0000-000039000000}"/>
    <cellStyle name="リンク セル 3" xfId="59" xr:uid="{00000000-0005-0000-0000-00003A000000}"/>
    <cellStyle name="悪い 2" xfId="60" xr:uid="{00000000-0005-0000-0000-00003B000000}"/>
    <cellStyle name="悪い 3" xfId="61" xr:uid="{00000000-0005-0000-0000-00003C000000}"/>
    <cellStyle name="計算 2" xfId="62" xr:uid="{00000000-0005-0000-0000-00003D000000}"/>
    <cellStyle name="計算 3" xfId="63" xr:uid="{00000000-0005-0000-0000-00003E000000}"/>
    <cellStyle name="警告文 2" xfId="64" xr:uid="{00000000-0005-0000-0000-00003F000000}"/>
    <cellStyle name="警告文 3" xfId="65" xr:uid="{00000000-0005-0000-0000-000040000000}"/>
    <cellStyle name="桁区切り" xfId="66" builtinId="6"/>
    <cellStyle name="見出し 1 2" xfId="67" xr:uid="{00000000-0005-0000-0000-000042000000}"/>
    <cellStyle name="見出し 1 3" xfId="68" xr:uid="{00000000-0005-0000-0000-000043000000}"/>
    <cellStyle name="見出し 2 2" xfId="69" xr:uid="{00000000-0005-0000-0000-000044000000}"/>
    <cellStyle name="見出し 2 3" xfId="70" xr:uid="{00000000-0005-0000-0000-000045000000}"/>
    <cellStyle name="見出し 3 2" xfId="71" xr:uid="{00000000-0005-0000-0000-000046000000}"/>
    <cellStyle name="見出し 3 3" xfId="72" xr:uid="{00000000-0005-0000-0000-000047000000}"/>
    <cellStyle name="見出し 4 2" xfId="73" xr:uid="{00000000-0005-0000-0000-000048000000}"/>
    <cellStyle name="見出し 4 3" xfId="74" xr:uid="{00000000-0005-0000-0000-000049000000}"/>
    <cellStyle name="集計 2" xfId="75" xr:uid="{00000000-0005-0000-0000-00004A000000}"/>
    <cellStyle name="集計 3" xfId="76" xr:uid="{00000000-0005-0000-0000-00004B000000}"/>
    <cellStyle name="出力 2" xfId="77" xr:uid="{00000000-0005-0000-0000-00004C000000}"/>
    <cellStyle name="出力 3" xfId="78" xr:uid="{00000000-0005-0000-0000-00004D000000}"/>
    <cellStyle name="説明文 2" xfId="79" xr:uid="{00000000-0005-0000-0000-00004E000000}"/>
    <cellStyle name="説明文 3" xfId="80" xr:uid="{00000000-0005-0000-0000-00004F000000}"/>
    <cellStyle name="入力 2" xfId="81" xr:uid="{00000000-0005-0000-0000-000050000000}"/>
    <cellStyle name="入力 3" xfId="82" xr:uid="{00000000-0005-0000-0000-000051000000}"/>
    <cellStyle name="標準" xfId="0" builtinId="0"/>
    <cellStyle name="標準 3" xfId="83" xr:uid="{00000000-0005-0000-0000-000053000000}"/>
    <cellStyle name="表示済みのハイパーリンク" xfId="84" builtinId="9" customBuiltin="1"/>
    <cellStyle name="良い 2" xfId="85" xr:uid="{00000000-0005-0000-0000-000055000000}"/>
    <cellStyle name="良い 3" xfId="86" xr:uid="{00000000-0005-0000-0000-00005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10.8"/>
  <cols>
    <col min="1" max="1" width="2.6640625" style="1" customWidth="1"/>
    <col min="2" max="2" width="10.109375" style="2" customWidth="1"/>
    <col min="3" max="3" width="12.109375" style="1" customWidth="1"/>
    <col min="4" max="10" width="11.6640625" style="1" customWidth="1"/>
    <col min="11" max="16384" width="9.109375" style="1"/>
  </cols>
  <sheetData>
    <row r="1" spans="2:12">
      <c r="B1" s="2" t="s">
        <v>74</v>
      </c>
      <c r="C1" s="3"/>
      <c r="D1" s="3"/>
    </row>
    <row r="2" spans="2:12" ht="16.2">
      <c r="B2" s="4"/>
      <c r="C2" s="34" t="s">
        <v>82</v>
      </c>
      <c r="D2" s="35"/>
      <c r="E2" s="35"/>
      <c r="F2" s="35"/>
      <c r="G2" s="35"/>
      <c r="H2" s="35"/>
      <c r="I2" s="35"/>
      <c r="J2" s="5"/>
    </row>
    <row r="3" spans="2:12" ht="11.4" thickBot="1">
      <c r="B3" s="6"/>
      <c r="C3" s="7"/>
      <c r="D3" s="7"/>
      <c r="E3" s="7"/>
      <c r="F3" s="7"/>
      <c r="G3" s="7"/>
      <c r="H3" s="7"/>
      <c r="I3" s="7"/>
      <c r="J3" s="7"/>
    </row>
    <row r="4" spans="2:12" s="2" customFormat="1" ht="18" customHeight="1">
      <c r="B4" s="40" t="s">
        <v>0</v>
      </c>
      <c r="C4" s="38" t="s">
        <v>62</v>
      </c>
      <c r="D4" s="42" t="s">
        <v>55</v>
      </c>
      <c r="E4" s="43"/>
      <c r="F4" s="43"/>
      <c r="G4" s="43"/>
      <c r="H4" s="44"/>
      <c r="I4" s="45" t="s">
        <v>57</v>
      </c>
      <c r="J4" s="36" t="s">
        <v>58</v>
      </c>
      <c r="K4" s="18"/>
    </row>
    <row r="5" spans="2:12" s="2" customFormat="1" ht="21.6">
      <c r="B5" s="41"/>
      <c r="C5" s="39"/>
      <c r="D5" s="8" t="s">
        <v>1</v>
      </c>
      <c r="E5" s="8" t="s">
        <v>59</v>
      </c>
      <c r="F5" s="8" t="s">
        <v>60</v>
      </c>
      <c r="G5" s="8" t="s">
        <v>61</v>
      </c>
      <c r="H5" s="9" t="s">
        <v>56</v>
      </c>
      <c r="I5" s="46"/>
      <c r="J5" s="37"/>
      <c r="K5" s="18" t="s">
        <v>73</v>
      </c>
      <c r="L5" s="19" t="s">
        <v>64</v>
      </c>
    </row>
    <row r="6" spans="2:12" s="10" customFormat="1" ht="12">
      <c r="B6" s="11" t="s">
        <v>2</v>
      </c>
      <c r="C6" s="22">
        <f t="shared" ref="C6:J6" si="0">C7+C13+C20+C21+C32+C39+C46+C52+C57</f>
        <v>14887</v>
      </c>
      <c r="D6" s="23">
        <f t="shared" si="0"/>
        <v>10158</v>
      </c>
      <c r="E6" s="23">
        <f t="shared" si="0"/>
        <v>2741</v>
      </c>
      <c r="F6" s="23">
        <f t="shared" si="0"/>
        <v>6208</v>
      </c>
      <c r="G6" s="23">
        <f t="shared" si="0"/>
        <v>694</v>
      </c>
      <c r="H6" s="23">
        <f t="shared" si="0"/>
        <v>515</v>
      </c>
      <c r="I6" s="23">
        <f t="shared" si="0"/>
        <v>2991</v>
      </c>
      <c r="J6" s="23">
        <f t="shared" si="0"/>
        <v>1738</v>
      </c>
      <c r="K6" s="20">
        <f>SUM(E6:H6)-D6</f>
        <v>0</v>
      </c>
      <c r="L6" s="21">
        <f>SUM(D6,I6:J6)-C6</f>
        <v>0</v>
      </c>
    </row>
    <row r="7" spans="2:12" s="10" customFormat="1" ht="12">
      <c r="B7" s="11" t="s">
        <v>3</v>
      </c>
      <c r="C7" s="24">
        <v>588</v>
      </c>
      <c r="D7" s="23">
        <f>SUM(E7:H7)</f>
        <v>365</v>
      </c>
      <c r="E7" s="25">
        <v>73</v>
      </c>
      <c r="F7" s="25">
        <v>251</v>
      </c>
      <c r="G7" s="25">
        <v>24</v>
      </c>
      <c r="H7" s="25">
        <v>17</v>
      </c>
      <c r="I7" s="25">
        <v>151</v>
      </c>
      <c r="J7" s="26">
        <v>72</v>
      </c>
      <c r="K7" s="20">
        <f t="shared" ref="K7:K65" si="1">SUM(E7:H7)-D7</f>
        <v>0</v>
      </c>
      <c r="L7" s="21">
        <f t="shared" ref="L7:L65" si="2">SUM(D7,I7:J7)-C7</f>
        <v>0</v>
      </c>
    </row>
    <row r="8" spans="2:12" ht="12">
      <c r="B8" s="12" t="s">
        <v>4</v>
      </c>
      <c r="C8" s="24">
        <v>440</v>
      </c>
      <c r="D8" s="23">
        <f t="shared" ref="D8:D65" si="3">SUM(E8:H8)</f>
        <v>288</v>
      </c>
      <c r="E8" s="27">
        <v>49</v>
      </c>
      <c r="F8" s="27">
        <v>202</v>
      </c>
      <c r="G8" s="27">
        <v>23</v>
      </c>
      <c r="H8" s="27">
        <v>14</v>
      </c>
      <c r="I8" s="27">
        <v>106</v>
      </c>
      <c r="J8" s="28">
        <v>46</v>
      </c>
      <c r="K8" s="20">
        <f t="shared" si="1"/>
        <v>0</v>
      </c>
      <c r="L8" s="21">
        <f t="shared" si="2"/>
        <v>0</v>
      </c>
    </row>
    <row r="9" spans="2:12" ht="12">
      <c r="B9" s="12" t="s">
        <v>5</v>
      </c>
      <c r="C9" s="24">
        <v>34</v>
      </c>
      <c r="D9" s="23">
        <f t="shared" si="3"/>
        <v>19</v>
      </c>
      <c r="E9" s="27">
        <v>3</v>
      </c>
      <c r="F9" s="27">
        <v>15</v>
      </c>
      <c r="G9" s="27">
        <v>0</v>
      </c>
      <c r="H9" s="27">
        <v>1</v>
      </c>
      <c r="I9" s="27">
        <v>9</v>
      </c>
      <c r="J9" s="28">
        <v>6</v>
      </c>
      <c r="K9" s="20">
        <f t="shared" si="1"/>
        <v>0</v>
      </c>
      <c r="L9" s="21">
        <f t="shared" si="2"/>
        <v>0</v>
      </c>
    </row>
    <row r="10" spans="2:12" ht="12">
      <c r="B10" s="12" t="s">
        <v>6</v>
      </c>
      <c r="C10" s="24">
        <v>53</v>
      </c>
      <c r="D10" s="23">
        <f t="shared" si="3"/>
        <v>30</v>
      </c>
      <c r="E10" s="27">
        <v>15</v>
      </c>
      <c r="F10" s="27">
        <v>13</v>
      </c>
      <c r="G10" s="27">
        <v>1</v>
      </c>
      <c r="H10" s="27">
        <v>1</v>
      </c>
      <c r="I10" s="27">
        <v>12</v>
      </c>
      <c r="J10" s="28">
        <v>11</v>
      </c>
      <c r="K10" s="20">
        <f t="shared" si="1"/>
        <v>0</v>
      </c>
      <c r="L10" s="21">
        <f t="shared" si="2"/>
        <v>0</v>
      </c>
    </row>
    <row r="11" spans="2:12" ht="12">
      <c r="B11" s="12" t="s">
        <v>7</v>
      </c>
      <c r="C11" s="24">
        <v>52</v>
      </c>
      <c r="D11" s="23">
        <f t="shared" si="3"/>
        <v>24</v>
      </c>
      <c r="E11" s="27">
        <v>5</v>
      </c>
      <c r="F11" s="27">
        <v>18</v>
      </c>
      <c r="G11" s="27">
        <v>0</v>
      </c>
      <c r="H11" s="27">
        <v>1</v>
      </c>
      <c r="I11" s="27">
        <v>19</v>
      </c>
      <c r="J11" s="28">
        <v>9</v>
      </c>
      <c r="K11" s="20">
        <f t="shared" si="1"/>
        <v>0</v>
      </c>
      <c r="L11" s="21">
        <f t="shared" si="2"/>
        <v>0</v>
      </c>
    </row>
    <row r="12" spans="2:12" ht="12">
      <c r="B12" s="12" t="s">
        <v>8</v>
      </c>
      <c r="C12" s="24">
        <v>9</v>
      </c>
      <c r="D12" s="23">
        <f t="shared" si="3"/>
        <v>4</v>
      </c>
      <c r="E12" s="27">
        <v>1</v>
      </c>
      <c r="F12" s="27">
        <v>3</v>
      </c>
      <c r="G12" s="27">
        <v>0</v>
      </c>
      <c r="H12" s="27">
        <v>0</v>
      </c>
      <c r="I12" s="27">
        <v>5</v>
      </c>
      <c r="J12" s="28">
        <v>0</v>
      </c>
      <c r="K12" s="20">
        <f t="shared" si="1"/>
        <v>0</v>
      </c>
      <c r="L12" s="21">
        <f t="shared" si="2"/>
        <v>0</v>
      </c>
    </row>
    <row r="13" spans="2:12" s="10" customFormat="1" ht="12">
      <c r="B13" s="11" t="s">
        <v>75</v>
      </c>
      <c r="C13" s="24">
        <v>552</v>
      </c>
      <c r="D13" s="23">
        <f t="shared" si="3"/>
        <v>361</v>
      </c>
      <c r="E13" s="25">
        <v>75</v>
      </c>
      <c r="F13" s="25">
        <v>231</v>
      </c>
      <c r="G13" s="25">
        <v>32</v>
      </c>
      <c r="H13" s="25">
        <v>23</v>
      </c>
      <c r="I13" s="25">
        <v>131</v>
      </c>
      <c r="J13" s="26">
        <v>60</v>
      </c>
      <c r="K13" s="20">
        <f t="shared" si="1"/>
        <v>0</v>
      </c>
      <c r="L13" s="21">
        <f t="shared" si="2"/>
        <v>0</v>
      </c>
    </row>
    <row r="14" spans="2:12" ht="12">
      <c r="B14" s="12" t="s">
        <v>9</v>
      </c>
      <c r="C14" s="24">
        <v>74</v>
      </c>
      <c r="D14" s="23">
        <f t="shared" si="3"/>
        <v>48</v>
      </c>
      <c r="E14" s="27">
        <v>9</v>
      </c>
      <c r="F14" s="27">
        <v>36</v>
      </c>
      <c r="G14" s="27">
        <v>2</v>
      </c>
      <c r="H14" s="27">
        <v>1</v>
      </c>
      <c r="I14" s="27">
        <v>15</v>
      </c>
      <c r="J14" s="28">
        <v>11</v>
      </c>
      <c r="K14" s="20">
        <f t="shared" si="1"/>
        <v>0</v>
      </c>
      <c r="L14" s="21">
        <f t="shared" si="2"/>
        <v>0</v>
      </c>
    </row>
    <row r="15" spans="2:12" ht="12">
      <c r="B15" s="12" t="s">
        <v>10</v>
      </c>
      <c r="C15" s="24">
        <v>67</v>
      </c>
      <c r="D15" s="23">
        <f t="shared" si="3"/>
        <v>43</v>
      </c>
      <c r="E15" s="27">
        <v>11</v>
      </c>
      <c r="F15" s="27">
        <v>28</v>
      </c>
      <c r="G15" s="27">
        <v>0</v>
      </c>
      <c r="H15" s="27">
        <v>4</v>
      </c>
      <c r="I15" s="27">
        <v>17</v>
      </c>
      <c r="J15" s="28">
        <v>7</v>
      </c>
      <c r="K15" s="20">
        <f t="shared" si="1"/>
        <v>0</v>
      </c>
      <c r="L15" s="21">
        <f t="shared" si="2"/>
        <v>0</v>
      </c>
    </row>
    <row r="16" spans="2:12" ht="12">
      <c r="B16" s="12" t="s">
        <v>11</v>
      </c>
      <c r="C16" s="24">
        <v>154</v>
      </c>
      <c r="D16" s="23">
        <f t="shared" si="3"/>
        <v>101</v>
      </c>
      <c r="E16" s="27">
        <v>18</v>
      </c>
      <c r="F16" s="27">
        <v>61</v>
      </c>
      <c r="G16" s="27">
        <v>12</v>
      </c>
      <c r="H16" s="27">
        <v>10</v>
      </c>
      <c r="I16" s="27">
        <v>33</v>
      </c>
      <c r="J16" s="28">
        <v>20</v>
      </c>
      <c r="K16" s="20">
        <f t="shared" si="1"/>
        <v>0</v>
      </c>
      <c r="L16" s="21">
        <f t="shared" si="2"/>
        <v>0</v>
      </c>
    </row>
    <row r="17" spans="2:12" ht="12">
      <c r="B17" s="12" t="s">
        <v>12</v>
      </c>
      <c r="C17" s="24">
        <v>50</v>
      </c>
      <c r="D17" s="23">
        <f t="shared" si="3"/>
        <v>37</v>
      </c>
      <c r="E17" s="27">
        <v>11</v>
      </c>
      <c r="F17" s="27">
        <v>22</v>
      </c>
      <c r="G17" s="27">
        <v>4</v>
      </c>
      <c r="H17" s="27">
        <v>0</v>
      </c>
      <c r="I17" s="27">
        <v>11</v>
      </c>
      <c r="J17" s="28">
        <v>2</v>
      </c>
      <c r="K17" s="20">
        <f t="shared" si="1"/>
        <v>0</v>
      </c>
      <c r="L17" s="21">
        <f t="shared" si="2"/>
        <v>0</v>
      </c>
    </row>
    <row r="18" spans="2:12" ht="12">
      <c r="B18" s="12" t="s">
        <v>13</v>
      </c>
      <c r="C18" s="24">
        <v>81</v>
      </c>
      <c r="D18" s="23">
        <f t="shared" si="3"/>
        <v>54</v>
      </c>
      <c r="E18" s="27">
        <v>10</v>
      </c>
      <c r="F18" s="27">
        <v>38</v>
      </c>
      <c r="G18" s="27">
        <v>5</v>
      </c>
      <c r="H18" s="27">
        <v>1</v>
      </c>
      <c r="I18" s="27">
        <v>21</v>
      </c>
      <c r="J18" s="28">
        <v>6</v>
      </c>
      <c r="K18" s="20">
        <f t="shared" si="1"/>
        <v>0</v>
      </c>
      <c r="L18" s="21">
        <f t="shared" si="2"/>
        <v>0</v>
      </c>
    </row>
    <row r="19" spans="2:12" ht="12">
      <c r="B19" s="12" t="s">
        <v>14</v>
      </c>
      <c r="C19" s="24">
        <v>126</v>
      </c>
      <c r="D19" s="23">
        <f t="shared" si="3"/>
        <v>78</v>
      </c>
      <c r="E19" s="27">
        <v>16</v>
      </c>
      <c r="F19" s="27">
        <v>46</v>
      </c>
      <c r="G19" s="27">
        <v>9</v>
      </c>
      <c r="H19" s="27">
        <v>7</v>
      </c>
      <c r="I19" s="27">
        <v>34</v>
      </c>
      <c r="J19" s="28">
        <v>14</v>
      </c>
      <c r="K19" s="20">
        <f t="shared" si="1"/>
        <v>0</v>
      </c>
      <c r="L19" s="21">
        <f t="shared" si="2"/>
        <v>0</v>
      </c>
    </row>
    <row r="20" spans="2:12" s="10" customFormat="1" ht="12">
      <c r="B20" s="11" t="s">
        <v>15</v>
      </c>
      <c r="C20" s="24">
        <v>1919</v>
      </c>
      <c r="D20" s="23">
        <f t="shared" si="3"/>
        <v>1295</v>
      </c>
      <c r="E20" s="25">
        <v>257</v>
      </c>
      <c r="F20" s="25">
        <v>787</v>
      </c>
      <c r="G20" s="25">
        <v>155</v>
      </c>
      <c r="H20" s="25">
        <v>96</v>
      </c>
      <c r="I20" s="25">
        <v>286</v>
      </c>
      <c r="J20" s="26">
        <v>338</v>
      </c>
      <c r="K20" s="20">
        <f t="shared" si="1"/>
        <v>0</v>
      </c>
      <c r="L20" s="21">
        <f t="shared" si="2"/>
        <v>0</v>
      </c>
    </row>
    <row r="21" spans="2:12" s="10" customFormat="1" ht="12">
      <c r="B21" s="11" t="s">
        <v>76</v>
      </c>
      <c r="C21" s="24">
        <v>3477</v>
      </c>
      <c r="D21" s="23">
        <f t="shared" si="3"/>
        <v>2285</v>
      </c>
      <c r="E21" s="25">
        <v>576</v>
      </c>
      <c r="F21" s="25">
        <v>1475</v>
      </c>
      <c r="G21" s="25">
        <v>124</v>
      </c>
      <c r="H21" s="25">
        <v>110</v>
      </c>
      <c r="I21" s="24">
        <v>712</v>
      </c>
      <c r="J21" s="29">
        <v>480</v>
      </c>
      <c r="K21" s="20">
        <f t="shared" si="1"/>
        <v>0</v>
      </c>
      <c r="L21" s="21">
        <f t="shared" si="2"/>
        <v>0</v>
      </c>
    </row>
    <row r="22" spans="2:12" ht="12">
      <c r="B22" s="12" t="s">
        <v>16</v>
      </c>
      <c r="C22" s="24">
        <v>164</v>
      </c>
      <c r="D22" s="23">
        <f t="shared" si="3"/>
        <v>87</v>
      </c>
      <c r="E22" s="27">
        <v>20</v>
      </c>
      <c r="F22" s="27">
        <v>59</v>
      </c>
      <c r="G22" s="27">
        <v>3</v>
      </c>
      <c r="H22" s="27">
        <v>5</v>
      </c>
      <c r="I22" s="27">
        <v>46</v>
      </c>
      <c r="J22" s="28">
        <v>31</v>
      </c>
      <c r="K22" s="20">
        <f t="shared" si="1"/>
        <v>0</v>
      </c>
      <c r="L22" s="21">
        <f t="shared" si="2"/>
        <v>0</v>
      </c>
    </row>
    <row r="23" spans="2:12" ht="12">
      <c r="B23" s="12" t="s">
        <v>17</v>
      </c>
      <c r="C23" s="24">
        <v>126</v>
      </c>
      <c r="D23" s="23">
        <f t="shared" si="3"/>
        <v>80</v>
      </c>
      <c r="E23" s="27">
        <v>15</v>
      </c>
      <c r="F23" s="27">
        <v>55</v>
      </c>
      <c r="G23" s="27">
        <v>1</v>
      </c>
      <c r="H23" s="27">
        <v>9</v>
      </c>
      <c r="I23" s="27">
        <v>30</v>
      </c>
      <c r="J23" s="28">
        <v>16</v>
      </c>
      <c r="K23" s="20">
        <f t="shared" si="1"/>
        <v>0</v>
      </c>
      <c r="L23" s="21">
        <f t="shared" si="2"/>
        <v>0</v>
      </c>
    </row>
    <row r="24" spans="2:12" ht="12">
      <c r="B24" s="12" t="s">
        <v>18</v>
      </c>
      <c r="C24" s="24">
        <v>173</v>
      </c>
      <c r="D24" s="23">
        <f t="shared" si="3"/>
        <v>96</v>
      </c>
      <c r="E24" s="27">
        <v>24</v>
      </c>
      <c r="F24" s="27">
        <v>62</v>
      </c>
      <c r="G24" s="27">
        <v>5</v>
      </c>
      <c r="H24" s="27">
        <v>5</v>
      </c>
      <c r="I24" s="27">
        <v>38</v>
      </c>
      <c r="J24" s="28">
        <v>39</v>
      </c>
      <c r="K24" s="20">
        <f t="shared" si="1"/>
        <v>0</v>
      </c>
      <c r="L24" s="21">
        <f t="shared" si="2"/>
        <v>0</v>
      </c>
    </row>
    <row r="25" spans="2:12" ht="12">
      <c r="B25" s="12" t="s">
        <v>19</v>
      </c>
      <c r="C25" s="24">
        <v>764</v>
      </c>
      <c r="D25" s="23">
        <f t="shared" si="3"/>
        <v>504</v>
      </c>
      <c r="E25" s="27">
        <v>121</v>
      </c>
      <c r="F25" s="27">
        <v>324</v>
      </c>
      <c r="G25" s="27">
        <v>40</v>
      </c>
      <c r="H25" s="27">
        <v>19</v>
      </c>
      <c r="I25" s="27">
        <v>159</v>
      </c>
      <c r="J25" s="28">
        <v>101</v>
      </c>
      <c r="K25" s="20">
        <f t="shared" si="1"/>
        <v>0</v>
      </c>
      <c r="L25" s="21">
        <f t="shared" si="2"/>
        <v>0</v>
      </c>
    </row>
    <row r="26" spans="2:12" ht="12">
      <c r="B26" s="12" t="s">
        <v>20</v>
      </c>
      <c r="C26" s="24">
        <v>590</v>
      </c>
      <c r="D26" s="23">
        <f t="shared" si="3"/>
        <v>390</v>
      </c>
      <c r="E26" s="27">
        <v>87</v>
      </c>
      <c r="F26" s="27">
        <v>264</v>
      </c>
      <c r="G26" s="27">
        <v>17</v>
      </c>
      <c r="H26" s="27">
        <v>22</v>
      </c>
      <c r="I26" s="27">
        <v>120</v>
      </c>
      <c r="J26" s="28">
        <v>80</v>
      </c>
      <c r="K26" s="20">
        <f t="shared" si="1"/>
        <v>0</v>
      </c>
      <c r="L26" s="21">
        <f t="shared" si="2"/>
        <v>0</v>
      </c>
    </row>
    <row r="27" spans="2:12" ht="12">
      <c r="B27" s="12" t="s">
        <v>21</v>
      </c>
      <c r="C27" s="24">
        <v>900</v>
      </c>
      <c r="D27" s="23">
        <f t="shared" si="3"/>
        <v>625</v>
      </c>
      <c r="E27" s="27">
        <v>170</v>
      </c>
      <c r="F27" s="27">
        <v>399</v>
      </c>
      <c r="G27" s="27">
        <v>38</v>
      </c>
      <c r="H27" s="27">
        <v>18</v>
      </c>
      <c r="I27" s="27">
        <v>147</v>
      </c>
      <c r="J27" s="28">
        <v>128</v>
      </c>
      <c r="K27" s="20">
        <f t="shared" si="1"/>
        <v>0</v>
      </c>
      <c r="L27" s="21">
        <f t="shared" si="2"/>
        <v>0</v>
      </c>
    </row>
    <row r="28" spans="2:12" ht="12">
      <c r="B28" s="12" t="s">
        <v>22</v>
      </c>
      <c r="C28" s="24">
        <v>178</v>
      </c>
      <c r="D28" s="23">
        <f t="shared" si="3"/>
        <v>140</v>
      </c>
      <c r="E28" s="27">
        <v>29</v>
      </c>
      <c r="F28" s="27">
        <v>93</v>
      </c>
      <c r="G28" s="27">
        <v>8</v>
      </c>
      <c r="H28" s="27">
        <v>10</v>
      </c>
      <c r="I28" s="27">
        <v>26</v>
      </c>
      <c r="J28" s="28">
        <v>12</v>
      </c>
      <c r="K28" s="20">
        <f t="shared" si="1"/>
        <v>0</v>
      </c>
      <c r="L28" s="21">
        <f t="shared" si="2"/>
        <v>0</v>
      </c>
    </row>
    <row r="29" spans="2:12" ht="12">
      <c r="B29" s="12" t="s">
        <v>23</v>
      </c>
      <c r="C29" s="24">
        <v>63</v>
      </c>
      <c r="D29" s="23">
        <f t="shared" si="3"/>
        <v>32</v>
      </c>
      <c r="E29" s="27">
        <v>3</v>
      </c>
      <c r="F29" s="27">
        <v>24</v>
      </c>
      <c r="G29" s="27">
        <v>2</v>
      </c>
      <c r="H29" s="27">
        <v>3</v>
      </c>
      <c r="I29" s="27">
        <v>21</v>
      </c>
      <c r="J29" s="28">
        <v>10</v>
      </c>
      <c r="K29" s="20">
        <f t="shared" si="1"/>
        <v>0</v>
      </c>
      <c r="L29" s="21">
        <f t="shared" si="2"/>
        <v>0</v>
      </c>
    </row>
    <row r="30" spans="2:12" ht="12">
      <c r="B30" s="12" t="s">
        <v>24</v>
      </c>
      <c r="C30" s="24">
        <v>106</v>
      </c>
      <c r="D30" s="23">
        <f t="shared" si="3"/>
        <v>71</v>
      </c>
      <c r="E30" s="27">
        <v>16</v>
      </c>
      <c r="F30" s="27">
        <v>45</v>
      </c>
      <c r="G30" s="27">
        <v>3</v>
      </c>
      <c r="H30" s="27">
        <v>7</v>
      </c>
      <c r="I30" s="27">
        <v>22</v>
      </c>
      <c r="J30" s="28">
        <v>13</v>
      </c>
      <c r="K30" s="20">
        <f t="shared" si="1"/>
        <v>0</v>
      </c>
      <c r="L30" s="21">
        <f t="shared" si="2"/>
        <v>0</v>
      </c>
    </row>
    <row r="31" spans="2:12" ht="12">
      <c r="B31" s="12" t="s">
        <v>25</v>
      </c>
      <c r="C31" s="24">
        <v>413</v>
      </c>
      <c r="D31" s="23">
        <f t="shared" si="3"/>
        <v>260</v>
      </c>
      <c r="E31" s="27">
        <v>91</v>
      </c>
      <c r="F31" s="27">
        <v>150</v>
      </c>
      <c r="G31" s="27">
        <v>7</v>
      </c>
      <c r="H31" s="27">
        <v>12</v>
      </c>
      <c r="I31" s="27">
        <v>103</v>
      </c>
      <c r="J31" s="28">
        <v>50</v>
      </c>
      <c r="K31" s="20">
        <f t="shared" si="1"/>
        <v>0</v>
      </c>
      <c r="L31" s="21">
        <f t="shared" si="2"/>
        <v>0</v>
      </c>
    </row>
    <row r="32" spans="2:12" s="10" customFormat="1" ht="12">
      <c r="B32" s="11" t="s">
        <v>77</v>
      </c>
      <c r="C32" s="24">
        <v>1794</v>
      </c>
      <c r="D32" s="23">
        <f t="shared" si="3"/>
        <v>1214</v>
      </c>
      <c r="E32" s="25">
        <v>323</v>
      </c>
      <c r="F32" s="25">
        <v>734</v>
      </c>
      <c r="G32" s="25">
        <v>81</v>
      </c>
      <c r="H32" s="25">
        <v>76</v>
      </c>
      <c r="I32" s="25">
        <v>399</v>
      </c>
      <c r="J32" s="26">
        <v>181</v>
      </c>
      <c r="K32" s="20">
        <f t="shared" si="1"/>
        <v>0</v>
      </c>
      <c r="L32" s="21">
        <f t="shared" si="2"/>
        <v>0</v>
      </c>
    </row>
    <row r="33" spans="2:12" ht="12">
      <c r="B33" s="12" t="s">
        <v>26</v>
      </c>
      <c r="C33" s="24">
        <v>146</v>
      </c>
      <c r="D33" s="23">
        <f t="shared" si="3"/>
        <v>105</v>
      </c>
      <c r="E33" s="27">
        <v>33</v>
      </c>
      <c r="F33" s="27">
        <v>60</v>
      </c>
      <c r="G33" s="27">
        <v>5</v>
      </c>
      <c r="H33" s="27">
        <v>7</v>
      </c>
      <c r="I33" s="27">
        <v>33</v>
      </c>
      <c r="J33" s="28">
        <v>8</v>
      </c>
      <c r="K33" s="20">
        <f t="shared" si="1"/>
        <v>0</v>
      </c>
      <c r="L33" s="21">
        <f t="shared" si="2"/>
        <v>0</v>
      </c>
    </row>
    <row r="34" spans="2:12" ht="12">
      <c r="B34" s="12" t="s">
        <v>27</v>
      </c>
      <c r="C34" s="24">
        <v>96</v>
      </c>
      <c r="D34" s="23">
        <f t="shared" si="3"/>
        <v>71</v>
      </c>
      <c r="E34" s="27">
        <v>18</v>
      </c>
      <c r="F34" s="27">
        <v>44</v>
      </c>
      <c r="G34" s="27">
        <v>6</v>
      </c>
      <c r="H34" s="27">
        <v>3</v>
      </c>
      <c r="I34" s="27">
        <v>15</v>
      </c>
      <c r="J34" s="28">
        <v>10</v>
      </c>
      <c r="K34" s="20">
        <f t="shared" si="1"/>
        <v>0</v>
      </c>
      <c r="L34" s="21">
        <f t="shared" si="2"/>
        <v>0</v>
      </c>
    </row>
    <row r="35" spans="2:12" ht="12">
      <c r="B35" s="12" t="s">
        <v>28</v>
      </c>
      <c r="C35" s="24">
        <v>73</v>
      </c>
      <c r="D35" s="23">
        <f t="shared" si="3"/>
        <v>47</v>
      </c>
      <c r="E35" s="27">
        <v>9</v>
      </c>
      <c r="F35" s="27">
        <v>33</v>
      </c>
      <c r="G35" s="27">
        <v>4</v>
      </c>
      <c r="H35" s="27">
        <v>1</v>
      </c>
      <c r="I35" s="27">
        <v>23</v>
      </c>
      <c r="J35" s="28">
        <v>3</v>
      </c>
      <c r="K35" s="20">
        <f t="shared" si="1"/>
        <v>0</v>
      </c>
      <c r="L35" s="21">
        <f t="shared" si="2"/>
        <v>0</v>
      </c>
    </row>
    <row r="36" spans="2:12" ht="12">
      <c r="B36" s="12" t="s">
        <v>29</v>
      </c>
      <c r="C36" s="24">
        <v>197</v>
      </c>
      <c r="D36" s="23">
        <f t="shared" si="3"/>
        <v>124</v>
      </c>
      <c r="E36" s="27">
        <v>35</v>
      </c>
      <c r="F36" s="27">
        <v>71</v>
      </c>
      <c r="G36" s="27">
        <v>11</v>
      </c>
      <c r="H36" s="27">
        <v>7</v>
      </c>
      <c r="I36" s="27">
        <v>56</v>
      </c>
      <c r="J36" s="28">
        <v>17</v>
      </c>
      <c r="K36" s="20">
        <f t="shared" si="1"/>
        <v>0</v>
      </c>
      <c r="L36" s="21">
        <f t="shared" si="2"/>
        <v>0</v>
      </c>
    </row>
    <row r="37" spans="2:12" ht="12">
      <c r="B37" s="12" t="s">
        <v>30</v>
      </c>
      <c r="C37" s="24">
        <v>1134</v>
      </c>
      <c r="D37" s="23">
        <f t="shared" si="3"/>
        <v>761</v>
      </c>
      <c r="E37" s="27">
        <v>197</v>
      </c>
      <c r="F37" s="27">
        <v>461</v>
      </c>
      <c r="G37" s="27">
        <v>46</v>
      </c>
      <c r="H37" s="27">
        <v>57</v>
      </c>
      <c r="I37" s="27">
        <v>239</v>
      </c>
      <c r="J37" s="28">
        <v>134</v>
      </c>
      <c r="K37" s="20">
        <f t="shared" si="1"/>
        <v>0</v>
      </c>
      <c r="L37" s="21">
        <f t="shared" si="2"/>
        <v>0</v>
      </c>
    </row>
    <row r="38" spans="2:12" ht="12">
      <c r="B38" s="12" t="s">
        <v>31</v>
      </c>
      <c r="C38" s="24">
        <v>148</v>
      </c>
      <c r="D38" s="23">
        <f t="shared" si="3"/>
        <v>106</v>
      </c>
      <c r="E38" s="27">
        <v>31</v>
      </c>
      <c r="F38" s="27">
        <v>65</v>
      </c>
      <c r="G38" s="27">
        <v>9</v>
      </c>
      <c r="H38" s="27">
        <v>1</v>
      </c>
      <c r="I38" s="27">
        <v>33</v>
      </c>
      <c r="J38" s="28">
        <v>9</v>
      </c>
      <c r="K38" s="20">
        <f t="shared" si="1"/>
        <v>0</v>
      </c>
      <c r="L38" s="21">
        <f t="shared" si="2"/>
        <v>0</v>
      </c>
    </row>
    <row r="39" spans="2:12" s="10" customFormat="1" ht="12">
      <c r="B39" s="11" t="s">
        <v>78</v>
      </c>
      <c r="C39" s="24">
        <v>3351</v>
      </c>
      <c r="D39" s="23">
        <f t="shared" si="3"/>
        <v>2440</v>
      </c>
      <c r="E39" s="25">
        <v>739</v>
      </c>
      <c r="F39" s="25">
        <v>1450</v>
      </c>
      <c r="G39" s="25">
        <v>154</v>
      </c>
      <c r="H39" s="25">
        <v>97</v>
      </c>
      <c r="I39" s="24">
        <v>611</v>
      </c>
      <c r="J39" s="29">
        <v>300</v>
      </c>
      <c r="K39" s="20">
        <f t="shared" si="1"/>
        <v>0</v>
      </c>
      <c r="L39" s="21">
        <f t="shared" si="2"/>
        <v>0</v>
      </c>
    </row>
    <row r="40" spans="2:12" ht="12">
      <c r="B40" s="12" t="s">
        <v>32</v>
      </c>
      <c r="C40" s="24">
        <v>249</v>
      </c>
      <c r="D40" s="23">
        <f t="shared" si="3"/>
        <v>185</v>
      </c>
      <c r="E40" s="27">
        <v>72</v>
      </c>
      <c r="F40" s="27">
        <v>93</v>
      </c>
      <c r="G40" s="27">
        <v>8</v>
      </c>
      <c r="H40" s="27">
        <v>12</v>
      </c>
      <c r="I40" s="27">
        <v>38</v>
      </c>
      <c r="J40" s="28">
        <v>26</v>
      </c>
      <c r="K40" s="20">
        <f t="shared" si="1"/>
        <v>0</v>
      </c>
      <c r="L40" s="21">
        <f t="shared" si="2"/>
        <v>0</v>
      </c>
    </row>
    <row r="41" spans="2:12" ht="12">
      <c r="B41" s="12" t="s">
        <v>33</v>
      </c>
      <c r="C41" s="24">
        <v>283</v>
      </c>
      <c r="D41" s="23">
        <f t="shared" si="3"/>
        <v>214</v>
      </c>
      <c r="E41" s="27">
        <v>57</v>
      </c>
      <c r="F41" s="27">
        <v>128</v>
      </c>
      <c r="G41" s="27">
        <v>22</v>
      </c>
      <c r="H41" s="27">
        <v>7</v>
      </c>
      <c r="I41" s="27">
        <v>50</v>
      </c>
      <c r="J41" s="28">
        <v>19</v>
      </c>
      <c r="K41" s="20">
        <f t="shared" si="1"/>
        <v>0</v>
      </c>
      <c r="L41" s="21">
        <f t="shared" si="2"/>
        <v>0</v>
      </c>
    </row>
    <row r="42" spans="2:12" ht="12">
      <c r="B42" s="12" t="s">
        <v>34</v>
      </c>
      <c r="C42" s="24">
        <v>1677</v>
      </c>
      <c r="D42" s="23">
        <f t="shared" si="3"/>
        <v>1234</v>
      </c>
      <c r="E42" s="27">
        <v>371</v>
      </c>
      <c r="F42" s="27">
        <v>734</v>
      </c>
      <c r="G42" s="27">
        <v>80</v>
      </c>
      <c r="H42" s="27">
        <v>49</v>
      </c>
      <c r="I42" s="27">
        <v>281</v>
      </c>
      <c r="J42" s="28">
        <v>162</v>
      </c>
      <c r="K42" s="20">
        <f t="shared" si="1"/>
        <v>0</v>
      </c>
      <c r="L42" s="21">
        <f t="shared" si="2"/>
        <v>0</v>
      </c>
    </row>
    <row r="43" spans="2:12" ht="12">
      <c r="B43" s="12" t="s">
        <v>35</v>
      </c>
      <c r="C43" s="24">
        <v>804</v>
      </c>
      <c r="D43" s="23">
        <f t="shared" si="3"/>
        <v>571</v>
      </c>
      <c r="E43" s="27">
        <v>174</v>
      </c>
      <c r="F43" s="27">
        <v>350</v>
      </c>
      <c r="G43" s="27">
        <v>25</v>
      </c>
      <c r="H43" s="27">
        <v>22</v>
      </c>
      <c r="I43" s="27">
        <v>168</v>
      </c>
      <c r="J43" s="28">
        <v>65</v>
      </c>
      <c r="K43" s="20">
        <f t="shared" si="1"/>
        <v>0</v>
      </c>
      <c r="L43" s="21">
        <f t="shared" si="2"/>
        <v>0</v>
      </c>
    </row>
    <row r="44" spans="2:12" ht="12">
      <c r="B44" s="12" t="s">
        <v>36</v>
      </c>
      <c r="C44" s="24">
        <v>189</v>
      </c>
      <c r="D44" s="23">
        <f t="shared" si="3"/>
        <v>129</v>
      </c>
      <c r="E44" s="27">
        <v>32</v>
      </c>
      <c r="F44" s="27">
        <v>76</v>
      </c>
      <c r="G44" s="27">
        <v>18</v>
      </c>
      <c r="H44" s="27">
        <v>3</v>
      </c>
      <c r="I44" s="27">
        <v>43</v>
      </c>
      <c r="J44" s="28">
        <v>17</v>
      </c>
      <c r="K44" s="20">
        <f t="shared" si="1"/>
        <v>0</v>
      </c>
      <c r="L44" s="21">
        <f t="shared" si="2"/>
        <v>0</v>
      </c>
    </row>
    <row r="45" spans="2:12" ht="12">
      <c r="B45" s="12" t="s">
        <v>37</v>
      </c>
      <c r="C45" s="24">
        <v>149</v>
      </c>
      <c r="D45" s="23">
        <f t="shared" si="3"/>
        <v>107</v>
      </c>
      <c r="E45" s="27">
        <v>33</v>
      </c>
      <c r="F45" s="27">
        <v>69</v>
      </c>
      <c r="G45" s="27">
        <v>1</v>
      </c>
      <c r="H45" s="27">
        <v>4</v>
      </c>
      <c r="I45" s="27">
        <v>31</v>
      </c>
      <c r="J45" s="28">
        <v>11</v>
      </c>
      <c r="K45" s="20">
        <f t="shared" si="1"/>
        <v>0</v>
      </c>
      <c r="L45" s="21">
        <f t="shared" si="2"/>
        <v>0</v>
      </c>
    </row>
    <row r="46" spans="2:12" s="10" customFormat="1" ht="12">
      <c r="B46" s="11" t="s">
        <v>79</v>
      </c>
      <c r="C46" s="24">
        <v>927</v>
      </c>
      <c r="D46" s="23">
        <f t="shared" si="3"/>
        <v>626</v>
      </c>
      <c r="E46" s="25">
        <v>189</v>
      </c>
      <c r="F46" s="25">
        <v>373</v>
      </c>
      <c r="G46" s="25">
        <v>35</v>
      </c>
      <c r="H46" s="25">
        <v>29</v>
      </c>
      <c r="I46" s="25">
        <v>223</v>
      </c>
      <c r="J46" s="26">
        <v>78</v>
      </c>
      <c r="K46" s="20">
        <f t="shared" si="1"/>
        <v>0</v>
      </c>
      <c r="L46" s="21">
        <f t="shared" si="2"/>
        <v>0</v>
      </c>
    </row>
    <row r="47" spans="2:12" ht="12">
      <c r="B47" s="12" t="s">
        <v>38</v>
      </c>
      <c r="C47" s="24">
        <v>89</v>
      </c>
      <c r="D47" s="23">
        <f t="shared" si="3"/>
        <v>56</v>
      </c>
      <c r="E47" s="27">
        <v>16</v>
      </c>
      <c r="F47" s="27">
        <v>35</v>
      </c>
      <c r="G47" s="27">
        <v>1</v>
      </c>
      <c r="H47" s="27">
        <v>4</v>
      </c>
      <c r="I47" s="27">
        <v>28</v>
      </c>
      <c r="J47" s="28">
        <v>5</v>
      </c>
      <c r="K47" s="20">
        <f t="shared" si="1"/>
        <v>0</v>
      </c>
      <c r="L47" s="21">
        <f t="shared" si="2"/>
        <v>0</v>
      </c>
    </row>
    <row r="48" spans="2:12" ht="12">
      <c r="B48" s="12" t="s">
        <v>39</v>
      </c>
      <c r="C48" s="24">
        <v>52</v>
      </c>
      <c r="D48" s="23">
        <f t="shared" si="3"/>
        <v>27</v>
      </c>
      <c r="E48" s="27">
        <v>9</v>
      </c>
      <c r="F48" s="27">
        <v>17</v>
      </c>
      <c r="G48" s="27">
        <v>1</v>
      </c>
      <c r="H48" s="27">
        <v>0</v>
      </c>
      <c r="I48" s="27">
        <v>16</v>
      </c>
      <c r="J48" s="28">
        <v>9</v>
      </c>
      <c r="K48" s="20">
        <f t="shared" si="1"/>
        <v>0</v>
      </c>
      <c r="L48" s="21">
        <f t="shared" si="2"/>
        <v>0</v>
      </c>
    </row>
    <row r="49" spans="2:12" ht="12">
      <c r="B49" s="12" t="s">
        <v>40</v>
      </c>
      <c r="C49" s="24">
        <v>299</v>
      </c>
      <c r="D49" s="23">
        <f t="shared" si="3"/>
        <v>194</v>
      </c>
      <c r="E49" s="27">
        <v>58</v>
      </c>
      <c r="F49" s="27">
        <v>120</v>
      </c>
      <c r="G49" s="27">
        <v>7</v>
      </c>
      <c r="H49" s="27">
        <v>9</v>
      </c>
      <c r="I49" s="27">
        <v>75</v>
      </c>
      <c r="J49" s="28">
        <v>30</v>
      </c>
      <c r="K49" s="20">
        <f t="shared" si="1"/>
        <v>0</v>
      </c>
      <c r="L49" s="21">
        <f t="shared" si="2"/>
        <v>0</v>
      </c>
    </row>
    <row r="50" spans="2:12" ht="12">
      <c r="B50" s="12" t="s">
        <v>41</v>
      </c>
      <c r="C50" s="24">
        <v>365</v>
      </c>
      <c r="D50" s="23">
        <f t="shared" si="3"/>
        <v>271</v>
      </c>
      <c r="E50" s="27">
        <v>79</v>
      </c>
      <c r="F50" s="27">
        <v>157</v>
      </c>
      <c r="G50" s="27">
        <v>23</v>
      </c>
      <c r="H50" s="27">
        <v>12</v>
      </c>
      <c r="I50" s="27">
        <v>69</v>
      </c>
      <c r="J50" s="28">
        <v>25</v>
      </c>
      <c r="K50" s="20">
        <f t="shared" si="1"/>
        <v>0</v>
      </c>
      <c r="L50" s="21">
        <f t="shared" si="2"/>
        <v>0</v>
      </c>
    </row>
    <row r="51" spans="2:12" ht="12">
      <c r="B51" s="12" t="s">
        <v>42</v>
      </c>
      <c r="C51" s="24">
        <v>122</v>
      </c>
      <c r="D51" s="23">
        <f t="shared" si="3"/>
        <v>78</v>
      </c>
      <c r="E51" s="27">
        <v>27</v>
      </c>
      <c r="F51" s="27">
        <v>44</v>
      </c>
      <c r="G51" s="27">
        <v>3</v>
      </c>
      <c r="H51" s="27">
        <v>4</v>
      </c>
      <c r="I51" s="27">
        <v>35</v>
      </c>
      <c r="J51" s="28">
        <v>9</v>
      </c>
      <c r="K51" s="20">
        <f t="shared" si="1"/>
        <v>0</v>
      </c>
      <c r="L51" s="21">
        <f t="shared" si="2"/>
        <v>0</v>
      </c>
    </row>
    <row r="52" spans="2:12" s="10" customFormat="1" ht="12">
      <c r="B52" s="11" t="s">
        <v>80</v>
      </c>
      <c r="C52" s="24">
        <v>444</v>
      </c>
      <c r="D52" s="23">
        <f t="shared" si="3"/>
        <v>312</v>
      </c>
      <c r="E52" s="25">
        <v>96</v>
      </c>
      <c r="F52" s="25">
        <v>192</v>
      </c>
      <c r="G52" s="25">
        <v>17</v>
      </c>
      <c r="H52" s="25">
        <v>7</v>
      </c>
      <c r="I52" s="25">
        <v>96</v>
      </c>
      <c r="J52" s="26">
        <v>36</v>
      </c>
      <c r="K52" s="20">
        <f t="shared" si="1"/>
        <v>0</v>
      </c>
      <c r="L52" s="21">
        <f t="shared" si="2"/>
        <v>0</v>
      </c>
    </row>
    <row r="53" spans="2:12" ht="12">
      <c r="B53" s="12" t="s">
        <v>43</v>
      </c>
      <c r="C53" s="24">
        <v>59</v>
      </c>
      <c r="D53" s="23">
        <f t="shared" si="3"/>
        <v>43</v>
      </c>
      <c r="E53" s="27">
        <v>10</v>
      </c>
      <c r="F53" s="27">
        <v>29</v>
      </c>
      <c r="G53" s="27">
        <v>3</v>
      </c>
      <c r="H53" s="27">
        <v>1</v>
      </c>
      <c r="I53" s="27">
        <v>9</v>
      </c>
      <c r="J53" s="28">
        <v>7</v>
      </c>
      <c r="K53" s="20">
        <f t="shared" si="1"/>
        <v>0</v>
      </c>
      <c r="L53" s="21">
        <f t="shared" si="2"/>
        <v>0</v>
      </c>
    </row>
    <row r="54" spans="2:12" ht="12">
      <c r="B54" s="12" t="s">
        <v>44</v>
      </c>
      <c r="C54" s="24">
        <v>120</v>
      </c>
      <c r="D54" s="23">
        <f t="shared" si="3"/>
        <v>84</v>
      </c>
      <c r="E54" s="27">
        <v>23</v>
      </c>
      <c r="F54" s="27">
        <v>52</v>
      </c>
      <c r="G54" s="27">
        <v>5</v>
      </c>
      <c r="H54" s="27">
        <v>4</v>
      </c>
      <c r="I54" s="27">
        <v>25</v>
      </c>
      <c r="J54" s="28">
        <v>11</v>
      </c>
      <c r="K54" s="20">
        <f t="shared" si="1"/>
        <v>0</v>
      </c>
      <c r="L54" s="21">
        <f t="shared" si="2"/>
        <v>0</v>
      </c>
    </row>
    <row r="55" spans="2:12" ht="12">
      <c r="B55" s="12" t="s">
        <v>45</v>
      </c>
      <c r="C55" s="24">
        <v>161</v>
      </c>
      <c r="D55" s="23">
        <f t="shared" si="3"/>
        <v>110</v>
      </c>
      <c r="E55" s="27">
        <v>34</v>
      </c>
      <c r="F55" s="27">
        <v>72</v>
      </c>
      <c r="G55" s="27">
        <v>2</v>
      </c>
      <c r="H55" s="27">
        <v>2</v>
      </c>
      <c r="I55" s="27">
        <v>41</v>
      </c>
      <c r="J55" s="28">
        <v>10</v>
      </c>
      <c r="K55" s="20">
        <f t="shared" si="1"/>
        <v>0</v>
      </c>
      <c r="L55" s="21">
        <f t="shared" si="2"/>
        <v>0</v>
      </c>
    </row>
    <row r="56" spans="2:12" ht="12">
      <c r="B56" s="12" t="s">
        <v>46</v>
      </c>
      <c r="C56" s="24">
        <v>104</v>
      </c>
      <c r="D56" s="23">
        <f t="shared" si="3"/>
        <v>75</v>
      </c>
      <c r="E56" s="27">
        <v>29</v>
      </c>
      <c r="F56" s="27">
        <v>39</v>
      </c>
      <c r="G56" s="27">
        <v>7</v>
      </c>
      <c r="H56" s="27">
        <v>0</v>
      </c>
      <c r="I56" s="27">
        <v>21</v>
      </c>
      <c r="J56" s="28">
        <v>8</v>
      </c>
      <c r="K56" s="20">
        <f t="shared" si="1"/>
        <v>0</v>
      </c>
      <c r="L56" s="21">
        <f t="shared" si="2"/>
        <v>0</v>
      </c>
    </row>
    <row r="57" spans="2:12" s="10" customFormat="1" ht="12">
      <c r="B57" s="11" t="s">
        <v>81</v>
      </c>
      <c r="C57" s="24">
        <v>1835</v>
      </c>
      <c r="D57" s="23">
        <f t="shared" si="3"/>
        <v>1260</v>
      </c>
      <c r="E57" s="25">
        <v>413</v>
      </c>
      <c r="F57" s="25">
        <v>715</v>
      </c>
      <c r="G57" s="25">
        <v>72</v>
      </c>
      <c r="H57" s="25">
        <v>60</v>
      </c>
      <c r="I57" s="25">
        <v>382</v>
      </c>
      <c r="J57" s="29">
        <v>193</v>
      </c>
      <c r="K57" s="20">
        <f t="shared" si="1"/>
        <v>0</v>
      </c>
      <c r="L57" s="21">
        <f t="shared" si="2"/>
        <v>0</v>
      </c>
    </row>
    <row r="58" spans="2:12" ht="12">
      <c r="B58" s="12" t="s">
        <v>47</v>
      </c>
      <c r="C58" s="24">
        <v>881</v>
      </c>
      <c r="D58" s="23">
        <f t="shared" si="3"/>
        <v>590</v>
      </c>
      <c r="E58" s="27">
        <v>158</v>
      </c>
      <c r="F58" s="27">
        <v>360</v>
      </c>
      <c r="G58" s="27">
        <v>36</v>
      </c>
      <c r="H58" s="27">
        <v>36</v>
      </c>
      <c r="I58" s="27">
        <v>192</v>
      </c>
      <c r="J58" s="28">
        <v>99</v>
      </c>
      <c r="K58" s="20">
        <f t="shared" si="1"/>
        <v>0</v>
      </c>
      <c r="L58" s="21">
        <f t="shared" si="2"/>
        <v>0</v>
      </c>
    </row>
    <row r="59" spans="2:12" ht="12">
      <c r="B59" s="12" t="s">
        <v>48</v>
      </c>
      <c r="C59" s="24">
        <v>87</v>
      </c>
      <c r="D59" s="23">
        <f t="shared" si="3"/>
        <v>67</v>
      </c>
      <c r="E59" s="27">
        <v>13</v>
      </c>
      <c r="F59" s="27">
        <v>48</v>
      </c>
      <c r="G59" s="27">
        <v>3</v>
      </c>
      <c r="H59" s="27">
        <v>3</v>
      </c>
      <c r="I59" s="27">
        <v>15</v>
      </c>
      <c r="J59" s="28">
        <v>5</v>
      </c>
      <c r="K59" s="20">
        <f t="shared" si="1"/>
        <v>0</v>
      </c>
      <c r="L59" s="21">
        <f t="shared" si="2"/>
        <v>0</v>
      </c>
    </row>
    <row r="60" spans="2:12" ht="12">
      <c r="B60" s="12" t="s">
        <v>49</v>
      </c>
      <c r="C60" s="24">
        <v>77</v>
      </c>
      <c r="D60" s="23">
        <f t="shared" si="3"/>
        <v>55</v>
      </c>
      <c r="E60" s="27">
        <v>15</v>
      </c>
      <c r="F60" s="27">
        <v>32</v>
      </c>
      <c r="G60" s="27">
        <v>4</v>
      </c>
      <c r="H60" s="27">
        <v>4</v>
      </c>
      <c r="I60" s="27">
        <v>14</v>
      </c>
      <c r="J60" s="28">
        <v>8</v>
      </c>
      <c r="K60" s="20">
        <f t="shared" si="1"/>
        <v>0</v>
      </c>
      <c r="L60" s="21">
        <f t="shared" si="2"/>
        <v>0</v>
      </c>
    </row>
    <row r="61" spans="2:12" ht="12">
      <c r="B61" s="12" t="s">
        <v>50</v>
      </c>
      <c r="C61" s="24">
        <v>177</v>
      </c>
      <c r="D61" s="23">
        <f t="shared" si="3"/>
        <v>123</v>
      </c>
      <c r="E61" s="27">
        <v>37</v>
      </c>
      <c r="F61" s="27">
        <v>63</v>
      </c>
      <c r="G61" s="27">
        <v>14</v>
      </c>
      <c r="H61" s="27">
        <v>9</v>
      </c>
      <c r="I61" s="27">
        <v>32</v>
      </c>
      <c r="J61" s="28">
        <v>22</v>
      </c>
      <c r="K61" s="20">
        <f t="shared" si="1"/>
        <v>0</v>
      </c>
      <c r="L61" s="21">
        <f t="shared" si="2"/>
        <v>0</v>
      </c>
    </row>
    <row r="62" spans="2:12" ht="12">
      <c r="B62" s="12" t="s">
        <v>51</v>
      </c>
      <c r="C62" s="24">
        <v>47</v>
      </c>
      <c r="D62" s="23">
        <f t="shared" si="3"/>
        <v>32</v>
      </c>
      <c r="E62" s="27">
        <v>16</v>
      </c>
      <c r="F62" s="27">
        <v>15</v>
      </c>
      <c r="G62" s="27">
        <v>1</v>
      </c>
      <c r="H62" s="27">
        <v>0</v>
      </c>
      <c r="I62" s="27">
        <v>13</v>
      </c>
      <c r="J62" s="28">
        <v>2</v>
      </c>
      <c r="K62" s="20">
        <f t="shared" si="1"/>
        <v>0</v>
      </c>
      <c r="L62" s="21">
        <f t="shared" si="2"/>
        <v>0</v>
      </c>
    </row>
    <row r="63" spans="2:12" ht="12">
      <c r="B63" s="12" t="s">
        <v>52</v>
      </c>
      <c r="C63" s="24">
        <v>111</v>
      </c>
      <c r="D63" s="23">
        <f t="shared" si="3"/>
        <v>61</v>
      </c>
      <c r="E63" s="27">
        <v>23</v>
      </c>
      <c r="F63" s="27">
        <v>37</v>
      </c>
      <c r="G63" s="27">
        <v>0</v>
      </c>
      <c r="H63" s="27">
        <v>1</v>
      </c>
      <c r="I63" s="27">
        <v>31</v>
      </c>
      <c r="J63" s="28">
        <v>19</v>
      </c>
      <c r="K63" s="20">
        <f t="shared" si="1"/>
        <v>0</v>
      </c>
      <c r="L63" s="21">
        <f t="shared" si="2"/>
        <v>0</v>
      </c>
    </row>
    <row r="64" spans="2:12" ht="12">
      <c r="B64" s="12" t="s">
        <v>53</v>
      </c>
      <c r="C64" s="24">
        <v>121</v>
      </c>
      <c r="D64" s="23">
        <f t="shared" si="3"/>
        <v>79</v>
      </c>
      <c r="E64" s="27">
        <v>23</v>
      </c>
      <c r="F64" s="27">
        <v>49</v>
      </c>
      <c r="G64" s="27">
        <v>4</v>
      </c>
      <c r="H64" s="27">
        <v>3</v>
      </c>
      <c r="I64" s="27">
        <v>36</v>
      </c>
      <c r="J64" s="28">
        <v>6</v>
      </c>
      <c r="K64" s="20">
        <f t="shared" si="1"/>
        <v>0</v>
      </c>
      <c r="L64" s="21">
        <f t="shared" si="2"/>
        <v>0</v>
      </c>
    </row>
    <row r="65" spans="2:12" ht="12.6" thickBot="1">
      <c r="B65" s="13" t="s">
        <v>54</v>
      </c>
      <c r="C65" s="30">
        <v>334</v>
      </c>
      <c r="D65" s="31">
        <f t="shared" si="3"/>
        <v>253</v>
      </c>
      <c r="E65" s="32">
        <v>128</v>
      </c>
      <c r="F65" s="32">
        <v>111</v>
      </c>
      <c r="G65" s="32">
        <v>10</v>
      </c>
      <c r="H65" s="32">
        <v>4</v>
      </c>
      <c r="I65" s="32">
        <v>49</v>
      </c>
      <c r="J65" s="33">
        <v>32</v>
      </c>
      <c r="K65" s="20">
        <f t="shared" si="1"/>
        <v>0</v>
      </c>
      <c r="L65" s="21">
        <f t="shared" si="2"/>
        <v>0</v>
      </c>
    </row>
    <row r="66" spans="2:12">
      <c r="C66" s="3"/>
      <c r="D66" s="3"/>
    </row>
    <row r="67" spans="2:12" ht="12">
      <c r="B67" s="14" t="s">
        <v>63</v>
      </c>
      <c r="C67" s="15"/>
    </row>
    <row r="68" spans="2:12" ht="12">
      <c r="B68" s="14" t="s">
        <v>64</v>
      </c>
      <c r="C68" s="16">
        <f>SUM(C7,C13,C20,C21,C32,C39,C46,C52,C57)-C6</f>
        <v>0</v>
      </c>
      <c r="D68" s="16">
        <f t="shared" ref="D68:J68" si="4">SUM(D7,D13,D20,D21,D32,D39,D46,D52,D57)-D6</f>
        <v>0</v>
      </c>
      <c r="E68" s="16">
        <f t="shared" si="4"/>
        <v>0</v>
      </c>
      <c r="F68" s="16">
        <f t="shared" si="4"/>
        <v>0</v>
      </c>
      <c r="G68" s="16">
        <f t="shared" si="4"/>
        <v>0</v>
      </c>
      <c r="H68" s="16">
        <f t="shared" si="4"/>
        <v>0</v>
      </c>
      <c r="I68" s="16">
        <f t="shared" si="4"/>
        <v>0</v>
      </c>
      <c r="J68" s="16">
        <f t="shared" si="4"/>
        <v>0</v>
      </c>
    </row>
    <row r="69" spans="2:12" ht="12">
      <c r="B69" s="14" t="s">
        <v>65</v>
      </c>
      <c r="C69" s="16">
        <f>SUM(C8:C12)-C7</f>
        <v>0</v>
      </c>
      <c r="D69" s="16">
        <f t="shared" ref="D69:J69" si="5">SUM(D8:D12)-D7</f>
        <v>0</v>
      </c>
      <c r="E69" s="16">
        <f t="shared" si="5"/>
        <v>0</v>
      </c>
      <c r="F69" s="16">
        <f t="shared" si="5"/>
        <v>0</v>
      </c>
      <c r="G69" s="16">
        <f t="shared" si="5"/>
        <v>0</v>
      </c>
      <c r="H69" s="16">
        <f t="shared" si="5"/>
        <v>0</v>
      </c>
      <c r="I69" s="16">
        <f t="shared" si="5"/>
        <v>0</v>
      </c>
      <c r="J69" s="16">
        <f t="shared" si="5"/>
        <v>0</v>
      </c>
    </row>
    <row r="70" spans="2:12" ht="12">
      <c r="B70" s="14" t="s">
        <v>66</v>
      </c>
      <c r="C70" s="17">
        <f>SUM(C14:C19)-C13</f>
        <v>0</v>
      </c>
      <c r="D70" s="17">
        <f t="shared" ref="D70:J70" si="6">SUM(D14:D19)-D13</f>
        <v>0</v>
      </c>
      <c r="E70" s="17">
        <f t="shared" si="6"/>
        <v>0</v>
      </c>
      <c r="F70" s="17">
        <f t="shared" si="6"/>
        <v>0</v>
      </c>
      <c r="G70" s="17">
        <f t="shared" si="6"/>
        <v>0</v>
      </c>
      <c r="H70" s="17">
        <f t="shared" si="6"/>
        <v>0</v>
      </c>
      <c r="I70" s="17">
        <f t="shared" si="6"/>
        <v>0</v>
      </c>
      <c r="J70" s="17">
        <f t="shared" si="6"/>
        <v>0</v>
      </c>
    </row>
    <row r="71" spans="2:12" ht="12">
      <c r="B71" s="14" t="s">
        <v>67</v>
      </c>
      <c r="C71" s="17">
        <f>SUM(C22:C31)-C21</f>
        <v>0</v>
      </c>
      <c r="D71" s="17">
        <f t="shared" ref="D71:J71" si="7">SUM(D22:D31)-D21</f>
        <v>0</v>
      </c>
      <c r="E71" s="17">
        <f t="shared" si="7"/>
        <v>0</v>
      </c>
      <c r="F71" s="17">
        <f t="shared" si="7"/>
        <v>0</v>
      </c>
      <c r="G71" s="17">
        <f t="shared" si="7"/>
        <v>0</v>
      </c>
      <c r="H71" s="17">
        <f t="shared" si="7"/>
        <v>0</v>
      </c>
      <c r="I71" s="17">
        <f t="shared" si="7"/>
        <v>0</v>
      </c>
      <c r="J71" s="17">
        <f t="shared" si="7"/>
        <v>0</v>
      </c>
    </row>
    <row r="72" spans="2:12" ht="12">
      <c r="B72" s="14" t="s">
        <v>68</v>
      </c>
      <c r="C72" s="17">
        <f>SUM(C33:C38)-C32</f>
        <v>0</v>
      </c>
      <c r="D72" s="17">
        <f t="shared" ref="D72:J72" si="8">SUM(D33:D38)-D32</f>
        <v>0</v>
      </c>
      <c r="E72" s="17">
        <f t="shared" si="8"/>
        <v>0</v>
      </c>
      <c r="F72" s="17">
        <f t="shared" si="8"/>
        <v>0</v>
      </c>
      <c r="G72" s="17">
        <f t="shared" si="8"/>
        <v>0</v>
      </c>
      <c r="H72" s="17">
        <f t="shared" si="8"/>
        <v>0</v>
      </c>
      <c r="I72" s="17">
        <f t="shared" si="8"/>
        <v>0</v>
      </c>
      <c r="J72" s="17">
        <f t="shared" si="8"/>
        <v>0</v>
      </c>
    </row>
    <row r="73" spans="2:12" ht="12">
      <c r="B73" s="14" t="s">
        <v>69</v>
      </c>
      <c r="C73" s="17">
        <f>SUM(C40:C45)-C39</f>
        <v>0</v>
      </c>
      <c r="D73" s="17">
        <f t="shared" ref="D73:J73" si="9">SUM(D40:D45)-D39</f>
        <v>0</v>
      </c>
      <c r="E73" s="17">
        <f t="shared" si="9"/>
        <v>0</v>
      </c>
      <c r="F73" s="17">
        <f t="shared" si="9"/>
        <v>0</v>
      </c>
      <c r="G73" s="17">
        <f t="shared" si="9"/>
        <v>0</v>
      </c>
      <c r="H73" s="17">
        <f t="shared" si="9"/>
        <v>0</v>
      </c>
      <c r="I73" s="17">
        <f t="shared" si="9"/>
        <v>0</v>
      </c>
      <c r="J73" s="17">
        <f t="shared" si="9"/>
        <v>0</v>
      </c>
    </row>
    <row r="74" spans="2:12" ht="12">
      <c r="B74" s="14" t="s">
        <v>70</v>
      </c>
      <c r="C74" s="17">
        <f>SUM(C47:C51)-C46</f>
        <v>0</v>
      </c>
      <c r="D74" s="17">
        <f t="shared" ref="D74:J74" si="10">SUM(D47:D51)-D46</f>
        <v>0</v>
      </c>
      <c r="E74" s="17">
        <f t="shared" si="10"/>
        <v>0</v>
      </c>
      <c r="F74" s="17">
        <f t="shared" si="10"/>
        <v>0</v>
      </c>
      <c r="G74" s="17">
        <f t="shared" si="10"/>
        <v>0</v>
      </c>
      <c r="H74" s="17">
        <f t="shared" si="10"/>
        <v>0</v>
      </c>
      <c r="I74" s="17">
        <f t="shared" si="10"/>
        <v>0</v>
      </c>
      <c r="J74" s="17">
        <f t="shared" si="10"/>
        <v>0</v>
      </c>
    </row>
    <row r="75" spans="2:12" ht="12">
      <c r="B75" s="14" t="s">
        <v>71</v>
      </c>
      <c r="C75" s="17">
        <f>SUM(C53:C56)-C52</f>
        <v>0</v>
      </c>
      <c r="D75" s="17">
        <f t="shared" ref="D75:J75" si="11">SUM(D53:D56)-D52</f>
        <v>0</v>
      </c>
      <c r="E75" s="17">
        <f t="shared" si="11"/>
        <v>0</v>
      </c>
      <c r="F75" s="17">
        <f t="shared" si="11"/>
        <v>0</v>
      </c>
      <c r="G75" s="17">
        <f t="shared" si="11"/>
        <v>0</v>
      </c>
      <c r="H75" s="17">
        <f t="shared" si="11"/>
        <v>0</v>
      </c>
      <c r="I75" s="17">
        <f t="shared" si="11"/>
        <v>0</v>
      </c>
      <c r="J75" s="17">
        <f t="shared" si="11"/>
        <v>0</v>
      </c>
    </row>
    <row r="76" spans="2:12" ht="12">
      <c r="B76" s="14" t="s">
        <v>72</v>
      </c>
      <c r="C76" s="17">
        <f>SUM(C58:C65)-C57</f>
        <v>0</v>
      </c>
      <c r="D76" s="17">
        <f t="shared" ref="D76:J76" si="12">SUM(D58:D65)-D57</f>
        <v>0</v>
      </c>
      <c r="E76" s="17">
        <f t="shared" si="12"/>
        <v>0</v>
      </c>
      <c r="F76" s="17">
        <f t="shared" si="12"/>
        <v>0</v>
      </c>
      <c r="G76" s="17">
        <f t="shared" si="12"/>
        <v>0</v>
      </c>
      <c r="H76" s="17">
        <f t="shared" si="12"/>
        <v>0</v>
      </c>
      <c r="I76" s="17">
        <f t="shared" si="12"/>
        <v>0</v>
      </c>
      <c r="J76" s="17">
        <f t="shared" si="12"/>
        <v>0</v>
      </c>
    </row>
  </sheetData>
  <mergeCells count="6">
    <mergeCell ref="C2:I2"/>
    <mergeCell ref="J4:J5"/>
    <mergeCell ref="C4:C5"/>
    <mergeCell ref="B4:B5"/>
    <mergeCell ref="D4:H4"/>
    <mergeCell ref="I4:I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107</vt:lpstr>
      <vt:lpstr>'107'!Print_Area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2017-07-21T07:54:56Z</cp:lastPrinted>
  <dcterms:created xsi:type="dcterms:W3CDTF">2002-04-15T01:47:02Z</dcterms:created>
  <dcterms:modified xsi:type="dcterms:W3CDTF">2023-09-05T00:43:07Z</dcterms:modified>
</cp:coreProperties>
</file>