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○00白書・統計\R05\07 犯罪統計\05_捜分官への回答\"/>
    </mc:Choice>
  </mc:AlternateContent>
  <xr:revisionPtr revIDLastSave="0" documentId="13_ncr:1_{B115C888-0BE7-432A-B3D6-F328843DAF4E}" xr6:coauthVersionLast="36" xr6:coauthVersionMax="36" xr10:uidLastSave="{00000000-0000-0000-0000-000000000000}"/>
  <bookViews>
    <workbookView xWindow="8640" yWindow="32772" windowWidth="7728" windowHeight="7716" xr2:uid="{00000000-000D-0000-FFFF-FFFF00000000}"/>
  </bookViews>
  <sheets>
    <sheet name="93-1" sheetId="1" r:id="rId1"/>
    <sheet name="93-2" sheetId="2" r:id="rId2"/>
    <sheet name="93-3" sheetId="7" r:id="rId3"/>
    <sheet name="93-4" sheetId="8" r:id="rId4"/>
    <sheet name="93-５" sheetId="9" r:id="rId5"/>
  </sheets>
  <definedNames>
    <definedName name="_xlnm.Print_Area" localSheetId="0">'93-1'!$B$2:$N$68,'93-1'!$P$2:$AF$68</definedName>
    <definedName name="_xlnm.Print_Area" localSheetId="1">'93-2'!$B$2:$N$69,'93-2'!$P$2:$AB$69</definedName>
    <definedName name="_xlnm.Print_Area" localSheetId="2">'93-3'!$B$2:$N$69,'93-3'!$P$2:$AB$69</definedName>
    <definedName name="_xlnm.Print_Area" localSheetId="3">'93-4'!$B$2:$N$69,'93-4'!$P$2:$AF$69</definedName>
    <definedName name="_xlnm.Print_Area" localSheetId="4">'93-５'!$B$2:$N$69,'93-５'!$P$2:$AB$69</definedName>
  </definedNames>
  <calcPr calcId="191029"/>
</workbook>
</file>

<file path=xl/calcChain.xml><?xml version="1.0" encoding="utf-8"?>
<calcChain xmlns="http://schemas.openxmlformats.org/spreadsheetml/2006/main">
  <c r="T22" i="1" l="1"/>
  <c r="U22" i="1"/>
  <c r="D12" i="2" l="1"/>
  <c r="K42" i="1" l="1"/>
  <c r="K24" i="1"/>
  <c r="P37" i="9" l="1"/>
  <c r="Q37" i="9"/>
  <c r="R37" i="9"/>
  <c r="P38" i="9"/>
  <c r="Q38" i="9"/>
  <c r="R38" i="9"/>
  <c r="P39" i="9"/>
  <c r="Q39" i="9"/>
  <c r="R39" i="9"/>
  <c r="P40" i="9"/>
  <c r="Q40" i="9"/>
  <c r="R40" i="9"/>
  <c r="P41" i="9"/>
  <c r="Q41" i="9"/>
  <c r="R41" i="9"/>
  <c r="P42" i="9"/>
  <c r="Q42" i="9"/>
  <c r="R42" i="9"/>
  <c r="P10" i="1"/>
  <c r="Q10" i="1"/>
  <c r="R10" i="1"/>
  <c r="S10" i="1"/>
  <c r="T12" i="8" l="1"/>
  <c r="U12" i="8"/>
  <c r="V12" i="8"/>
  <c r="W12" i="8"/>
  <c r="T13" i="8"/>
  <c r="U13" i="8"/>
  <c r="V13" i="8"/>
  <c r="W13" i="8"/>
  <c r="T14" i="8"/>
  <c r="U14" i="8"/>
  <c r="V14" i="8"/>
  <c r="W14" i="8"/>
  <c r="T15" i="8"/>
  <c r="U15" i="8"/>
  <c r="V15" i="8"/>
  <c r="W15" i="8"/>
  <c r="T16" i="8"/>
  <c r="U16" i="8"/>
  <c r="V16" i="8"/>
  <c r="W16" i="8"/>
  <c r="K49" i="1"/>
  <c r="I11" i="1"/>
  <c r="J11" i="1"/>
  <c r="I12" i="1"/>
  <c r="J12" i="1"/>
  <c r="I13" i="1"/>
  <c r="J13" i="1"/>
  <c r="I14" i="1"/>
  <c r="J14" i="1"/>
  <c r="I15" i="1"/>
  <c r="J15" i="1"/>
  <c r="Q35" i="7"/>
  <c r="Q34" i="7"/>
  <c r="Q33" i="7"/>
  <c r="Q32" i="7"/>
  <c r="Q31" i="7"/>
  <c r="Q30" i="7"/>
  <c r="Q29" i="7"/>
  <c r="Q28" i="7"/>
  <c r="Q27" i="7"/>
  <c r="Y25" i="7"/>
  <c r="Q26" i="7"/>
  <c r="W64" i="8"/>
  <c r="V66" i="8"/>
  <c r="T63" i="8"/>
  <c r="U63" i="8"/>
  <c r="V63" i="8"/>
  <c r="W63" i="8"/>
  <c r="T64" i="8"/>
  <c r="U64" i="8"/>
  <c r="V64" i="8"/>
  <c r="T65" i="8"/>
  <c r="U65" i="8"/>
  <c r="V65" i="8"/>
  <c r="W65" i="8"/>
  <c r="T66" i="8"/>
  <c r="U66" i="8"/>
  <c r="W66" i="8"/>
  <c r="T67" i="8"/>
  <c r="U67" i="8"/>
  <c r="V67" i="8"/>
  <c r="W67" i="8"/>
  <c r="T68" i="8"/>
  <c r="U68" i="8"/>
  <c r="V68" i="8"/>
  <c r="W68" i="8"/>
  <c r="T69" i="8"/>
  <c r="U69" i="8"/>
  <c r="V69" i="8"/>
  <c r="W69" i="8"/>
  <c r="W62" i="8"/>
  <c r="V62" i="8"/>
  <c r="U62" i="8"/>
  <c r="T62" i="8"/>
  <c r="T58" i="8"/>
  <c r="U58" i="8"/>
  <c r="V58" i="8"/>
  <c r="W58" i="8"/>
  <c r="T59" i="8"/>
  <c r="U59" i="8"/>
  <c r="V59" i="8"/>
  <c r="W59" i="8"/>
  <c r="T60" i="8"/>
  <c r="U60" i="8"/>
  <c r="V60" i="8"/>
  <c r="W60" i="8"/>
  <c r="W57" i="8"/>
  <c r="V57" i="8"/>
  <c r="U57" i="8"/>
  <c r="T57" i="8"/>
  <c r="T55" i="8"/>
  <c r="T52" i="8"/>
  <c r="U52" i="8"/>
  <c r="V52" i="8"/>
  <c r="W52" i="8"/>
  <c r="T53" i="8"/>
  <c r="U53" i="8"/>
  <c r="V53" i="8"/>
  <c r="W53" i="8"/>
  <c r="T54" i="8"/>
  <c r="U54" i="8"/>
  <c r="V54" i="8"/>
  <c r="W54" i="8"/>
  <c r="U55" i="8"/>
  <c r="V55" i="8"/>
  <c r="W55" i="8"/>
  <c r="W51" i="8"/>
  <c r="V51" i="8"/>
  <c r="U51" i="8"/>
  <c r="T51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W44" i="8"/>
  <c r="V44" i="8"/>
  <c r="U44" i="8"/>
  <c r="T4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U41" i="8"/>
  <c r="V41" i="8"/>
  <c r="W41" i="8"/>
  <c r="T42" i="8"/>
  <c r="U42" i="8"/>
  <c r="V42" i="8"/>
  <c r="W42" i="8"/>
  <c r="W37" i="8"/>
  <c r="V37" i="8"/>
  <c r="U37" i="8"/>
  <c r="T37" i="8"/>
  <c r="T27" i="8"/>
  <c r="U27" i="8"/>
  <c r="V27" i="8"/>
  <c r="W27" i="8"/>
  <c r="T28" i="8"/>
  <c r="U28" i="8"/>
  <c r="V28" i="8"/>
  <c r="W28" i="8"/>
  <c r="T29" i="8"/>
  <c r="U29" i="8"/>
  <c r="V29" i="8"/>
  <c r="W29" i="8"/>
  <c r="T30" i="8"/>
  <c r="U30" i="8"/>
  <c r="V30" i="8"/>
  <c r="W30" i="8"/>
  <c r="T31" i="8"/>
  <c r="U31" i="8"/>
  <c r="V31" i="8"/>
  <c r="W31" i="8"/>
  <c r="T32" i="8"/>
  <c r="U32" i="8"/>
  <c r="V32" i="8"/>
  <c r="W32" i="8"/>
  <c r="T33" i="8"/>
  <c r="U33" i="8"/>
  <c r="V33" i="8"/>
  <c r="W33" i="8"/>
  <c r="T34" i="8"/>
  <c r="U34" i="8"/>
  <c r="V34" i="8"/>
  <c r="W34" i="8"/>
  <c r="T35" i="8"/>
  <c r="U35" i="8"/>
  <c r="V35" i="8"/>
  <c r="W35" i="8"/>
  <c r="W26" i="8"/>
  <c r="V26" i="8"/>
  <c r="U26" i="8"/>
  <c r="T26" i="8"/>
  <c r="T19" i="8"/>
  <c r="U19" i="8"/>
  <c r="V19" i="8"/>
  <c r="W19" i="8"/>
  <c r="T20" i="8"/>
  <c r="U20" i="8"/>
  <c r="V20" i="8"/>
  <c r="W20" i="8"/>
  <c r="T21" i="8"/>
  <c r="U21" i="8"/>
  <c r="V21" i="8"/>
  <c r="W21" i="8"/>
  <c r="T22" i="8"/>
  <c r="U22" i="8"/>
  <c r="V22" i="8"/>
  <c r="W22" i="8"/>
  <c r="T23" i="8"/>
  <c r="U23" i="8"/>
  <c r="V23" i="8"/>
  <c r="W23" i="8"/>
  <c r="T24" i="8"/>
  <c r="U24" i="8"/>
  <c r="V24" i="8"/>
  <c r="W24" i="8"/>
  <c r="W18" i="8"/>
  <c r="V18" i="8"/>
  <c r="V17" i="8" s="1"/>
  <c r="U18" i="8"/>
  <c r="T18" i="8"/>
  <c r="E38" i="9"/>
  <c r="P63" i="9"/>
  <c r="Q63" i="9"/>
  <c r="R63" i="9"/>
  <c r="S63" i="9"/>
  <c r="P64" i="9"/>
  <c r="Q64" i="9"/>
  <c r="R64" i="9"/>
  <c r="S64" i="9"/>
  <c r="P65" i="9"/>
  <c r="Q65" i="9"/>
  <c r="R65" i="9"/>
  <c r="S65" i="9"/>
  <c r="P66" i="9"/>
  <c r="Q66" i="9"/>
  <c r="R66" i="9"/>
  <c r="S66" i="9"/>
  <c r="P67" i="9"/>
  <c r="Q67" i="9"/>
  <c r="R67" i="9"/>
  <c r="S67" i="9"/>
  <c r="P68" i="9"/>
  <c r="Q68" i="9"/>
  <c r="R68" i="9"/>
  <c r="S68" i="9"/>
  <c r="P69" i="9"/>
  <c r="Q69" i="9"/>
  <c r="R69" i="9"/>
  <c r="S69" i="9"/>
  <c r="S62" i="9"/>
  <c r="R62" i="9"/>
  <c r="Q62" i="9"/>
  <c r="P62" i="9"/>
  <c r="P58" i="9"/>
  <c r="Q58" i="9"/>
  <c r="R58" i="9"/>
  <c r="S58" i="9"/>
  <c r="P59" i="9"/>
  <c r="Q59" i="9"/>
  <c r="R59" i="9"/>
  <c r="S59" i="9"/>
  <c r="P60" i="9"/>
  <c r="Q60" i="9"/>
  <c r="R60" i="9"/>
  <c r="S60" i="9"/>
  <c r="S57" i="9"/>
  <c r="R57" i="9"/>
  <c r="Q57" i="9"/>
  <c r="P57" i="9"/>
  <c r="P52" i="9"/>
  <c r="Q52" i="9"/>
  <c r="R52" i="9"/>
  <c r="S52" i="9"/>
  <c r="P53" i="9"/>
  <c r="Q53" i="9"/>
  <c r="R53" i="9"/>
  <c r="S53" i="9"/>
  <c r="P54" i="9"/>
  <c r="Q54" i="9"/>
  <c r="R54" i="9"/>
  <c r="S54" i="9"/>
  <c r="P55" i="9"/>
  <c r="Q55" i="9"/>
  <c r="R55" i="9"/>
  <c r="S55" i="9"/>
  <c r="S51" i="9"/>
  <c r="R51" i="9"/>
  <c r="Q51" i="9"/>
  <c r="P51" i="9"/>
  <c r="P45" i="9"/>
  <c r="P43" i="9" s="1"/>
  <c r="Q45" i="9"/>
  <c r="R45" i="9"/>
  <c r="S45" i="9"/>
  <c r="P46" i="9"/>
  <c r="Q46" i="9"/>
  <c r="R46" i="9"/>
  <c r="S46" i="9"/>
  <c r="P47" i="9"/>
  <c r="Q47" i="9"/>
  <c r="R47" i="9"/>
  <c r="S47" i="9"/>
  <c r="P48" i="9"/>
  <c r="Q48" i="9"/>
  <c r="R48" i="9"/>
  <c r="S48" i="9"/>
  <c r="P49" i="9"/>
  <c r="Q49" i="9"/>
  <c r="R49" i="9"/>
  <c r="S49" i="9"/>
  <c r="S44" i="9"/>
  <c r="R44" i="9"/>
  <c r="Q44" i="9"/>
  <c r="P44" i="9"/>
  <c r="S38" i="9"/>
  <c r="S39" i="9"/>
  <c r="S40" i="9"/>
  <c r="S41" i="9"/>
  <c r="S42" i="9"/>
  <c r="S37" i="9"/>
  <c r="Q36" i="9"/>
  <c r="P27" i="9"/>
  <c r="Q27" i="9"/>
  <c r="R27" i="9"/>
  <c r="S27" i="9"/>
  <c r="P28" i="9"/>
  <c r="Q28" i="9"/>
  <c r="R28" i="9"/>
  <c r="S28" i="9"/>
  <c r="P29" i="9"/>
  <c r="Q29" i="9"/>
  <c r="R29" i="9"/>
  <c r="S29" i="9"/>
  <c r="P30" i="9"/>
  <c r="Q30" i="9"/>
  <c r="R30" i="9"/>
  <c r="S30" i="9"/>
  <c r="P31" i="9"/>
  <c r="Q31" i="9"/>
  <c r="R31" i="9"/>
  <c r="S31" i="9"/>
  <c r="P32" i="9"/>
  <c r="Q32" i="9"/>
  <c r="R32" i="9"/>
  <c r="S32" i="9"/>
  <c r="P33" i="9"/>
  <c r="Q33" i="9"/>
  <c r="R33" i="9"/>
  <c r="S33" i="9"/>
  <c r="P34" i="9"/>
  <c r="Q34" i="9"/>
  <c r="R34" i="9"/>
  <c r="S34" i="9"/>
  <c r="P35" i="9"/>
  <c r="Q35" i="9"/>
  <c r="R35" i="9"/>
  <c r="S35" i="9"/>
  <c r="S26" i="9"/>
  <c r="R26" i="9"/>
  <c r="R25" i="9"/>
  <c r="Q26" i="9"/>
  <c r="P26" i="9"/>
  <c r="P19" i="9"/>
  <c r="Q19" i="9"/>
  <c r="R19" i="9"/>
  <c r="S19" i="9"/>
  <c r="P20" i="9"/>
  <c r="Q20" i="9"/>
  <c r="R20" i="9"/>
  <c r="S20" i="9"/>
  <c r="P21" i="9"/>
  <c r="Q21" i="9"/>
  <c r="R21" i="9"/>
  <c r="S21" i="9"/>
  <c r="P22" i="9"/>
  <c r="Q22" i="9"/>
  <c r="R22" i="9"/>
  <c r="S22" i="9"/>
  <c r="P23" i="9"/>
  <c r="Q23" i="9"/>
  <c r="R23" i="9"/>
  <c r="S23" i="9"/>
  <c r="P24" i="9"/>
  <c r="Q24" i="9"/>
  <c r="R24" i="9"/>
  <c r="S24" i="9"/>
  <c r="S18" i="9"/>
  <c r="R18" i="9"/>
  <c r="Q18" i="9"/>
  <c r="P18" i="9"/>
  <c r="P12" i="9"/>
  <c r="Q12" i="9"/>
  <c r="R12" i="9"/>
  <c r="S12" i="9"/>
  <c r="P13" i="9"/>
  <c r="Q13" i="9"/>
  <c r="R13" i="9"/>
  <c r="S13" i="9"/>
  <c r="P14" i="9"/>
  <c r="Q14" i="9"/>
  <c r="R14" i="9"/>
  <c r="S14" i="9"/>
  <c r="P15" i="9"/>
  <c r="Q15" i="9"/>
  <c r="R15" i="9"/>
  <c r="S15" i="9"/>
  <c r="P16" i="9"/>
  <c r="Q16" i="9"/>
  <c r="R16" i="9"/>
  <c r="S16" i="9"/>
  <c r="F69" i="9"/>
  <c r="E69" i="9"/>
  <c r="D69" i="9"/>
  <c r="C69" i="9"/>
  <c r="F68" i="9"/>
  <c r="E68" i="9"/>
  <c r="D68" i="9"/>
  <c r="C68" i="9"/>
  <c r="F67" i="9"/>
  <c r="E67" i="9"/>
  <c r="D67" i="9"/>
  <c r="C67" i="9"/>
  <c r="F66" i="9"/>
  <c r="E66" i="9"/>
  <c r="D66" i="9"/>
  <c r="C66" i="9"/>
  <c r="F65" i="9"/>
  <c r="E65" i="9"/>
  <c r="D65" i="9"/>
  <c r="C65" i="9"/>
  <c r="F64" i="9"/>
  <c r="E64" i="9"/>
  <c r="D64" i="9"/>
  <c r="C64" i="9"/>
  <c r="F63" i="9"/>
  <c r="E63" i="9"/>
  <c r="D63" i="9"/>
  <c r="C63" i="9"/>
  <c r="F62" i="9"/>
  <c r="E62" i="9"/>
  <c r="E61" i="9" s="1"/>
  <c r="D62" i="9"/>
  <c r="C62" i="9"/>
  <c r="AA61" i="9"/>
  <c r="Z61" i="9"/>
  <c r="Y61" i="9"/>
  <c r="X61" i="9"/>
  <c r="W61" i="9"/>
  <c r="V61" i="9"/>
  <c r="U61" i="9"/>
  <c r="T61" i="9"/>
  <c r="N61" i="9"/>
  <c r="M61" i="9"/>
  <c r="L61" i="9"/>
  <c r="K61" i="9"/>
  <c r="J61" i="9"/>
  <c r="I61" i="9"/>
  <c r="H61" i="9"/>
  <c r="G61" i="9"/>
  <c r="F60" i="9"/>
  <c r="E60" i="9"/>
  <c r="D60" i="9"/>
  <c r="C60" i="9"/>
  <c r="F59" i="9"/>
  <c r="E59" i="9"/>
  <c r="D59" i="9"/>
  <c r="C59" i="9"/>
  <c r="F58" i="9"/>
  <c r="E58" i="9"/>
  <c r="D58" i="9"/>
  <c r="C58" i="9"/>
  <c r="F57" i="9"/>
  <c r="E57" i="9"/>
  <c r="D57" i="9"/>
  <c r="C57" i="9"/>
  <c r="AA56" i="9"/>
  <c r="Z56" i="9"/>
  <c r="Y56" i="9"/>
  <c r="X56" i="9"/>
  <c r="W56" i="9"/>
  <c r="V56" i="9"/>
  <c r="U56" i="9"/>
  <c r="T56" i="9"/>
  <c r="N56" i="9"/>
  <c r="M56" i="9"/>
  <c r="L56" i="9"/>
  <c r="K56" i="9"/>
  <c r="J56" i="9"/>
  <c r="I56" i="9"/>
  <c r="H56" i="9"/>
  <c r="G56" i="9"/>
  <c r="F55" i="9"/>
  <c r="E55" i="9"/>
  <c r="D55" i="9"/>
  <c r="C55" i="9"/>
  <c r="F54" i="9"/>
  <c r="E54" i="9"/>
  <c r="D54" i="9"/>
  <c r="C54" i="9"/>
  <c r="F53" i="9"/>
  <c r="E53" i="9"/>
  <c r="D53" i="9"/>
  <c r="C53" i="9"/>
  <c r="F52" i="9"/>
  <c r="E52" i="9"/>
  <c r="D52" i="9"/>
  <c r="C52" i="9"/>
  <c r="F51" i="9"/>
  <c r="E51" i="9"/>
  <c r="D51" i="9"/>
  <c r="C51" i="9"/>
  <c r="AA50" i="9"/>
  <c r="Z50" i="9"/>
  <c r="Y50" i="9"/>
  <c r="X50" i="9"/>
  <c r="W50" i="9"/>
  <c r="V50" i="9"/>
  <c r="U50" i="9"/>
  <c r="T50" i="9"/>
  <c r="N50" i="9"/>
  <c r="M50" i="9"/>
  <c r="L50" i="9"/>
  <c r="K50" i="9"/>
  <c r="J50" i="9"/>
  <c r="I50" i="9"/>
  <c r="H50" i="9"/>
  <c r="G50" i="9"/>
  <c r="F49" i="9"/>
  <c r="E49" i="9"/>
  <c r="D49" i="9"/>
  <c r="C49" i="9"/>
  <c r="F48" i="9"/>
  <c r="E48" i="9"/>
  <c r="D48" i="9"/>
  <c r="C48" i="9"/>
  <c r="F47" i="9"/>
  <c r="E47" i="9"/>
  <c r="D47" i="9"/>
  <c r="C47" i="9"/>
  <c r="F46" i="9"/>
  <c r="E46" i="9"/>
  <c r="D46" i="9"/>
  <c r="C46" i="9"/>
  <c r="F45" i="9"/>
  <c r="E45" i="9"/>
  <c r="D45" i="9"/>
  <c r="C45" i="9"/>
  <c r="F44" i="9"/>
  <c r="E44" i="9"/>
  <c r="D44" i="9"/>
  <c r="C44" i="9"/>
  <c r="C43" i="9" s="1"/>
  <c r="AA43" i="9"/>
  <c r="Z43" i="9"/>
  <c r="Y43" i="9"/>
  <c r="X43" i="9"/>
  <c r="W43" i="9"/>
  <c r="V43" i="9"/>
  <c r="U43" i="9"/>
  <c r="T43" i="9"/>
  <c r="N43" i="9"/>
  <c r="M43" i="9"/>
  <c r="L43" i="9"/>
  <c r="K43" i="9"/>
  <c r="J43" i="9"/>
  <c r="I43" i="9"/>
  <c r="H43" i="9"/>
  <c r="G43" i="9"/>
  <c r="F42" i="9"/>
  <c r="E42" i="9"/>
  <c r="D42" i="9"/>
  <c r="C42" i="9"/>
  <c r="F41" i="9"/>
  <c r="E41" i="9"/>
  <c r="D41" i="9"/>
  <c r="C41" i="9"/>
  <c r="F40" i="9"/>
  <c r="E40" i="9"/>
  <c r="D40" i="9"/>
  <c r="C40" i="9"/>
  <c r="F39" i="9"/>
  <c r="E39" i="9"/>
  <c r="D39" i="9"/>
  <c r="C39" i="9"/>
  <c r="F38" i="9"/>
  <c r="D38" i="9"/>
  <c r="C38" i="9"/>
  <c r="F37" i="9"/>
  <c r="E37" i="9"/>
  <c r="D37" i="9"/>
  <c r="C37" i="9"/>
  <c r="AA36" i="9"/>
  <c r="Z36" i="9"/>
  <c r="Y36" i="9"/>
  <c r="X36" i="9"/>
  <c r="W36" i="9"/>
  <c r="V36" i="9"/>
  <c r="U36" i="9"/>
  <c r="T36" i="9"/>
  <c r="N36" i="9"/>
  <c r="M36" i="9"/>
  <c r="L36" i="9"/>
  <c r="K36" i="9"/>
  <c r="J36" i="9"/>
  <c r="I36" i="9"/>
  <c r="H36" i="9"/>
  <c r="G36" i="9"/>
  <c r="F35" i="9"/>
  <c r="E35" i="9"/>
  <c r="D35" i="9"/>
  <c r="C35" i="9"/>
  <c r="F34" i="9"/>
  <c r="E34" i="9"/>
  <c r="D34" i="9"/>
  <c r="C34" i="9"/>
  <c r="F33" i="9"/>
  <c r="E33" i="9"/>
  <c r="D33" i="9"/>
  <c r="C33" i="9"/>
  <c r="F32" i="9"/>
  <c r="E32" i="9"/>
  <c r="D32" i="9"/>
  <c r="C32" i="9"/>
  <c r="F31" i="9"/>
  <c r="E31" i="9"/>
  <c r="D31" i="9"/>
  <c r="C31" i="9"/>
  <c r="F30" i="9"/>
  <c r="E30" i="9"/>
  <c r="D30" i="9"/>
  <c r="C30" i="9"/>
  <c r="F29" i="9"/>
  <c r="E29" i="9"/>
  <c r="D29" i="9"/>
  <c r="C29" i="9"/>
  <c r="F28" i="9"/>
  <c r="E28" i="9"/>
  <c r="D28" i="9"/>
  <c r="C28" i="9"/>
  <c r="F27" i="9"/>
  <c r="E27" i="9"/>
  <c r="D27" i="9"/>
  <c r="C27" i="9"/>
  <c r="F26" i="9"/>
  <c r="E26" i="9"/>
  <c r="D26" i="9"/>
  <c r="C26" i="9"/>
  <c r="AA25" i="9"/>
  <c r="Z25" i="9"/>
  <c r="Y25" i="9"/>
  <c r="X25" i="9"/>
  <c r="W25" i="9"/>
  <c r="V25" i="9"/>
  <c r="U25" i="9"/>
  <c r="T25" i="9"/>
  <c r="N25" i="9"/>
  <c r="M25" i="9"/>
  <c r="L25" i="9"/>
  <c r="K25" i="9"/>
  <c r="J25" i="9"/>
  <c r="I25" i="9"/>
  <c r="H25" i="9"/>
  <c r="G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F17" i="9" s="1"/>
  <c r="E18" i="9"/>
  <c r="D18" i="9"/>
  <c r="C18" i="9"/>
  <c r="AA17" i="9"/>
  <c r="Z17" i="9"/>
  <c r="Y17" i="9"/>
  <c r="X17" i="9"/>
  <c r="W17" i="9"/>
  <c r="V17" i="9"/>
  <c r="U17" i="9"/>
  <c r="T17" i="9"/>
  <c r="N17" i="9"/>
  <c r="M17" i="9"/>
  <c r="L17" i="9"/>
  <c r="K17" i="9"/>
  <c r="J17" i="9"/>
  <c r="I17" i="9"/>
  <c r="H17" i="9"/>
  <c r="G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AA11" i="9"/>
  <c r="S11" i="9" s="1"/>
  <c r="Z11" i="9"/>
  <c r="Y11" i="9"/>
  <c r="X11" i="9"/>
  <c r="W11" i="9"/>
  <c r="V11" i="9"/>
  <c r="R11" i="9" s="1"/>
  <c r="U11" i="9"/>
  <c r="T11" i="9"/>
  <c r="N11" i="9"/>
  <c r="M11" i="9"/>
  <c r="L11" i="9"/>
  <c r="K11" i="9"/>
  <c r="J11" i="9"/>
  <c r="I11" i="9"/>
  <c r="H11" i="9"/>
  <c r="G11" i="9"/>
  <c r="S61" i="8"/>
  <c r="R61" i="8"/>
  <c r="Q61" i="8"/>
  <c r="P61" i="8"/>
  <c r="S56" i="8"/>
  <c r="R56" i="8"/>
  <c r="Q56" i="8"/>
  <c r="P56" i="8"/>
  <c r="S50" i="8"/>
  <c r="R50" i="8"/>
  <c r="Q50" i="8"/>
  <c r="P50" i="8"/>
  <c r="S43" i="8"/>
  <c r="R43" i="8"/>
  <c r="Q43" i="8"/>
  <c r="P43" i="8"/>
  <c r="S36" i="8"/>
  <c r="R36" i="8"/>
  <c r="Q36" i="8"/>
  <c r="P36" i="8"/>
  <c r="S25" i="8"/>
  <c r="R25" i="8"/>
  <c r="Q25" i="8"/>
  <c r="P25" i="8"/>
  <c r="S17" i="8"/>
  <c r="R17" i="8"/>
  <c r="Q17" i="8"/>
  <c r="P17" i="8"/>
  <c r="S11" i="8"/>
  <c r="R11" i="8"/>
  <c r="Q11" i="8"/>
  <c r="P11" i="8"/>
  <c r="F69" i="8"/>
  <c r="E69" i="8"/>
  <c r="D69" i="8"/>
  <c r="C69" i="8"/>
  <c r="F68" i="8"/>
  <c r="E68" i="8"/>
  <c r="D68" i="8"/>
  <c r="C68" i="8"/>
  <c r="F67" i="8"/>
  <c r="E67" i="8"/>
  <c r="D67" i="8"/>
  <c r="C67" i="8"/>
  <c r="F66" i="8"/>
  <c r="E66" i="8"/>
  <c r="D66" i="8"/>
  <c r="C66" i="8"/>
  <c r="F65" i="8"/>
  <c r="E65" i="8"/>
  <c r="D65" i="8"/>
  <c r="C65" i="8"/>
  <c r="F64" i="8"/>
  <c r="E64" i="8"/>
  <c r="D64" i="8"/>
  <c r="C64" i="8"/>
  <c r="F63" i="8"/>
  <c r="E63" i="8"/>
  <c r="D63" i="8"/>
  <c r="C63" i="8"/>
  <c r="F62" i="8"/>
  <c r="E62" i="8"/>
  <c r="D62" i="8"/>
  <c r="C62" i="8"/>
  <c r="AE61" i="8"/>
  <c r="AD61" i="8"/>
  <c r="AC61" i="8"/>
  <c r="AB61" i="8"/>
  <c r="AA61" i="8"/>
  <c r="Z61" i="8"/>
  <c r="Y61" i="8"/>
  <c r="X61" i="8"/>
  <c r="N61" i="8"/>
  <c r="M61" i="8"/>
  <c r="L61" i="8"/>
  <c r="K61" i="8"/>
  <c r="J61" i="8"/>
  <c r="I61" i="8"/>
  <c r="H61" i="8"/>
  <c r="G61" i="8"/>
  <c r="F60" i="8"/>
  <c r="E60" i="8"/>
  <c r="D60" i="8"/>
  <c r="C60" i="8"/>
  <c r="F59" i="8"/>
  <c r="E59" i="8"/>
  <c r="D59" i="8"/>
  <c r="C59" i="8"/>
  <c r="F58" i="8"/>
  <c r="E58" i="8"/>
  <c r="D58" i="8"/>
  <c r="C58" i="8"/>
  <c r="F57" i="8"/>
  <c r="E57" i="8"/>
  <c r="D57" i="8"/>
  <c r="C57" i="8"/>
  <c r="AE56" i="8"/>
  <c r="AD56" i="8"/>
  <c r="AC56" i="8"/>
  <c r="AB56" i="8"/>
  <c r="AA56" i="8"/>
  <c r="Z56" i="8"/>
  <c r="Y56" i="8"/>
  <c r="X56" i="8"/>
  <c r="N56" i="8"/>
  <c r="M56" i="8"/>
  <c r="L56" i="8"/>
  <c r="K56" i="8"/>
  <c r="J56" i="8"/>
  <c r="I56" i="8"/>
  <c r="H56" i="8"/>
  <c r="G56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F51" i="8"/>
  <c r="F50" i="8" s="1"/>
  <c r="E51" i="8"/>
  <c r="D51" i="8"/>
  <c r="C51" i="8"/>
  <c r="AE50" i="8"/>
  <c r="AD50" i="8"/>
  <c r="AC50" i="8"/>
  <c r="AB50" i="8"/>
  <c r="AA50" i="8"/>
  <c r="Z50" i="8"/>
  <c r="Y50" i="8"/>
  <c r="X50" i="8"/>
  <c r="N50" i="8"/>
  <c r="M50" i="8"/>
  <c r="L50" i="8"/>
  <c r="K50" i="8"/>
  <c r="J50" i="8"/>
  <c r="I50" i="8"/>
  <c r="H50" i="8"/>
  <c r="G50" i="8"/>
  <c r="F49" i="8"/>
  <c r="E49" i="8"/>
  <c r="D49" i="8"/>
  <c r="C49" i="8"/>
  <c r="F48" i="8"/>
  <c r="E48" i="8"/>
  <c r="D48" i="8"/>
  <c r="C48" i="8"/>
  <c r="F47" i="8"/>
  <c r="E47" i="8"/>
  <c r="D47" i="8"/>
  <c r="C47" i="8"/>
  <c r="F46" i="8"/>
  <c r="E46" i="8"/>
  <c r="D46" i="8"/>
  <c r="C46" i="8"/>
  <c r="F45" i="8"/>
  <c r="E45" i="8"/>
  <c r="D45" i="8"/>
  <c r="C45" i="8"/>
  <c r="F44" i="8"/>
  <c r="E44" i="8"/>
  <c r="D44" i="8"/>
  <c r="C44" i="8"/>
  <c r="AE43" i="8"/>
  <c r="AD43" i="8"/>
  <c r="AC43" i="8"/>
  <c r="AB43" i="8"/>
  <c r="AA43" i="8"/>
  <c r="Z43" i="8"/>
  <c r="Y43" i="8"/>
  <c r="X43" i="8"/>
  <c r="N43" i="8"/>
  <c r="M43" i="8"/>
  <c r="L43" i="8"/>
  <c r="K43" i="8"/>
  <c r="J43" i="8"/>
  <c r="I43" i="8"/>
  <c r="H43" i="8"/>
  <c r="G43" i="8"/>
  <c r="F42" i="8"/>
  <c r="E42" i="8"/>
  <c r="D42" i="8"/>
  <c r="C42" i="8"/>
  <c r="F41" i="8"/>
  <c r="E41" i="8"/>
  <c r="D41" i="8"/>
  <c r="C41" i="8"/>
  <c r="F40" i="8"/>
  <c r="E40" i="8"/>
  <c r="D40" i="8"/>
  <c r="C40" i="8"/>
  <c r="F39" i="8"/>
  <c r="E39" i="8"/>
  <c r="D39" i="8"/>
  <c r="C39" i="8"/>
  <c r="F38" i="8"/>
  <c r="E38" i="8"/>
  <c r="D38" i="8"/>
  <c r="C38" i="8"/>
  <c r="F37" i="8"/>
  <c r="F36" i="8" s="1"/>
  <c r="E37" i="8"/>
  <c r="D37" i="8"/>
  <c r="D36" i="8" s="1"/>
  <c r="C37" i="8"/>
  <c r="AE36" i="8"/>
  <c r="AD36" i="8"/>
  <c r="AC36" i="8"/>
  <c r="AB36" i="8"/>
  <c r="AA36" i="8"/>
  <c r="Z36" i="8"/>
  <c r="Y36" i="8"/>
  <c r="X36" i="8"/>
  <c r="N36" i="8"/>
  <c r="M36" i="8"/>
  <c r="L36" i="8"/>
  <c r="K36" i="8"/>
  <c r="J36" i="8"/>
  <c r="I36" i="8"/>
  <c r="H36" i="8"/>
  <c r="G36" i="8"/>
  <c r="F35" i="8"/>
  <c r="E35" i="8"/>
  <c r="D35" i="8"/>
  <c r="C35" i="8"/>
  <c r="F34" i="8"/>
  <c r="E34" i="8"/>
  <c r="D34" i="8"/>
  <c r="C34" i="8"/>
  <c r="F33" i="8"/>
  <c r="E33" i="8"/>
  <c r="D33" i="8"/>
  <c r="C33" i="8"/>
  <c r="F32" i="8"/>
  <c r="E32" i="8"/>
  <c r="D32" i="8"/>
  <c r="C32" i="8"/>
  <c r="F31" i="8"/>
  <c r="E31" i="8"/>
  <c r="D31" i="8"/>
  <c r="C31" i="8"/>
  <c r="F30" i="8"/>
  <c r="E30" i="8"/>
  <c r="D30" i="8"/>
  <c r="C30" i="8"/>
  <c r="F29" i="8"/>
  <c r="E29" i="8"/>
  <c r="D29" i="8"/>
  <c r="C29" i="8"/>
  <c r="F28" i="8"/>
  <c r="E28" i="8"/>
  <c r="D28" i="8"/>
  <c r="C28" i="8"/>
  <c r="F27" i="8"/>
  <c r="E27" i="8"/>
  <c r="D27" i="8"/>
  <c r="C27" i="8"/>
  <c r="F26" i="8"/>
  <c r="E26" i="8"/>
  <c r="D26" i="8"/>
  <c r="D25" i="8" s="1"/>
  <c r="C26" i="8"/>
  <c r="AE25" i="8"/>
  <c r="AD25" i="8"/>
  <c r="AC25" i="8"/>
  <c r="AB25" i="8"/>
  <c r="AA25" i="8"/>
  <c r="Z25" i="8"/>
  <c r="Y25" i="8"/>
  <c r="X25" i="8"/>
  <c r="N25" i="8"/>
  <c r="M25" i="8"/>
  <c r="L25" i="8"/>
  <c r="K25" i="8"/>
  <c r="J25" i="8"/>
  <c r="I25" i="8"/>
  <c r="H25" i="8"/>
  <c r="G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D17" i="8" s="1"/>
  <c r="C19" i="8"/>
  <c r="F18" i="8"/>
  <c r="E18" i="8"/>
  <c r="D18" i="8"/>
  <c r="C18" i="8"/>
  <c r="AE17" i="8"/>
  <c r="AD17" i="8"/>
  <c r="AC17" i="8"/>
  <c r="AB17" i="8"/>
  <c r="AA17" i="8"/>
  <c r="Z17" i="8"/>
  <c r="Y17" i="8"/>
  <c r="X17" i="8"/>
  <c r="N17" i="8"/>
  <c r="M17" i="8"/>
  <c r="L17" i="8"/>
  <c r="K17" i="8"/>
  <c r="J17" i="8"/>
  <c r="I17" i="8"/>
  <c r="H17" i="8"/>
  <c r="G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AE11" i="8"/>
  <c r="AD11" i="8"/>
  <c r="AC11" i="8"/>
  <c r="AB11" i="8"/>
  <c r="AA11" i="8"/>
  <c r="Z11" i="8"/>
  <c r="Y11" i="8"/>
  <c r="X11" i="8"/>
  <c r="N11" i="8"/>
  <c r="M11" i="8"/>
  <c r="L11" i="8"/>
  <c r="K11" i="8"/>
  <c r="J11" i="8"/>
  <c r="I11" i="8"/>
  <c r="H11" i="8"/>
  <c r="G11" i="8"/>
  <c r="X11" i="7"/>
  <c r="Y11" i="7"/>
  <c r="Z11" i="7"/>
  <c r="AA11" i="7"/>
  <c r="S69" i="7"/>
  <c r="R69" i="7"/>
  <c r="Q69" i="7"/>
  <c r="P69" i="7"/>
  <c r="F69" i="7"/>
  <c r="E69" i="7"/>
  <c r="D69" i="7"/>
  <c r="C69" i="7"/>
  <c r="S68" i="7"/>
  <c r="R68" i="7"/>
  <c r="Q68" i="7"/>
  <c r="P68" i="7"/>
  <c r="F68" i="7"/>
  <c r="E68" i="7"/>
  <c r="D68" i="7"/>
  <c r="C68" i="7"/>
  <c r="S67" i="7"/>
  <c r="R67" i="7"/>
  <c r="Q67" i="7"/>
  <c r="P67" i="7"/>
  <c r="F67" i="7"/>
  <c r="E67" i="7"/>
  <c r="D67" i="7"/>
  <c r="C67" i="7"/>
  <c r="S66" i="7"/>
  <c r="R66" i="7"/>
  <c r="Q66" i="7"/>
  <c r="P66" i="7"/>
  <c r="F66" i="7"/>
  <c r="E66" i="7"/>
  <c r="D66" i="7"/>
  <c r="C66" i="7"/>
  <c r="S65" i="7"/>
  <c r="R65" i="7"/>
  <c r="Q65" i="7"/>
  <c r="P65" i="7"/>
  <c r="F65" i="7"/>
  <c r="E65" i="7"/>
  <c r="D65" i="7"/>
  <c r="C65" i="7"/>
  <c r="S64" i="7"/>
  <c r="R64" i="7"/>
  <c r="Q64" i="7"/>
  <c r="P64" i="7"/>
  <c r="F64" i="7"/>
  <c r="E64" i="7"/>
  <c r="D64" i="7"/>
  <c r="C64" i="7"/>
  <c r="S63" i="7"/>
  <c r="R63" i="7"/>
  <c r="Q63" i="7"/>
  <c r="P63" i="7"/>
  <c r="F63" i="7"/>
  <c r="E63" i="7"/>
  <c r="D63" i="7"/>
  <c r="C63" i="7"/>
  <c r="S62" i="7"/>
  <c r="S61" i="7" s="1"/>
  <c r="R62" i="7"/>
  <c r="R61" i="7" s="1"/>
  <c r="Q62" i="7"/>
  <c r="P62" i="7"/>
  <c r="F62" i="7"/>
  <c r="E62" i="7"/>
  <c r="D62" i="7"/>
  <c r="C62" i="7"/>
  <c r="AA61" i="7"/>
  <c r="Z61" i="7"/>
  <c r="Y61" i="7"/>
  <c r="X61" i="7"/>
  <c r="W61" i="7"/>
  <c r="V61" i="7"/>
  <c r="U61" i="7"/>
  <c r="T61" i="7"/>
  <c r="N61" i="7"/>
  <c r="M61" i="7"/>
  <c r="L61" i="7"/>
  <c r="K61" i="7"/>
  <c r="J61" i="7"/>
  <c r="I61" i="7"/>
  <c r="H61" i="7"/>
  <c r="G61" i="7"/>
  <c r="S60" i="7"/>
  <c r="R60" i="7"/>
  <c r="Q60" i="7"/>
  <c r="P60" i="7"/>
  <c r="F60" i="7"/>
  <c r="E60" i="7"/>
  <c r="D60" i="7"/>
  <c r="C60" i="7"/>
  <c r="S59" i="7"/>
  <c r="R59" i="7"/>
  <c r="Q59" i="7"/>
  <c r="P59" i="7"/>
  <c r="F59" i="7"/>
  <c r="E59" i="7"/>
  <c r="D59" i="7"/>
  <c r="C59" i="7"/>
  <c r="S58" i="7"/>
  <c r="R58" i="7"/>
  <c r="Q58" i="7"/>
  <c r="P58" i="7"/>
  <c r="F58" i="7"/>
  <c r="E58" i="7"/>
  <c r="D58" i="7"/>
  <c r="C58" i="7"/>
  <c r="S57" i="7"/>
  <c r="S56" i="7" s="1"/>
  <c r="R57" i="7"/>
  <c r="R56" i="7"/>
  <c r="Q57" i="7"/>
  <c r="P57" i="7"/>
  <c r="F57" i="7"/>
  <c r="E57" i="7"/>
  <c r="D57" i="7"/>
  <c r="C57" i="7"/>
  <c r="AA56" i="7"/>
  <c r="Z56" i="7"/>
  <c r="Y56" i="7"/>
  <c r="X56" i="7"/>
  <c r="W56" i="7"/>
  <c r="V56" i="7"/>
  <c r="U56" i="7"/>
  <c r="T56" i="7"/>
  <c r="N56" i="7"/>
  <c r="M56" i="7"/>
  <c r="L56" i="7"/>
  <c r="K56" i="7"/>
  <c r="J56" i="7"/>
  <c r="I56" i="7"/>
  <c r="H56" i="7"/>
  <c r="G56" i="7"/>
  <c r="S55" i="7"/>
  <c r="R55" i="7"/>
  <c r="Q55" i="7"/>
  <c r="P55" i="7"/>
  <c r="F55" i="7"/>
  <c r="E55" i="7"/>
  <c r="D55" i="7"/>
  <c r="C55" i="7"/>
  <c r="S54" i="7"/>
  <c r="R54" i="7"/>
  <c r="Q54" i="7"/>
  <c r="P54" i="7"/>
  <c r="F54" i="7"/>
  <c r="E54" i="7"/>
  <c r="D54" i="7"/>
  <c r="C54" i="7"/>
  <c r="S53" i="7"/>
  <c r="R53" i="7"/>
  <c r="Q53" i="7"/>
  <c r="P53" i="7"/>
  <c r="F53" i="7"/>
  <c r="E53" i="7"/>
  <c r="D53" i="7"/>
  <c r="C53" i="7"/>
  <c r="S52" i="7"/>
  <c r="R52" i="7"/>
  <c r="Q52" i="7"/>
  <c r="P52" i="7"/>
  <c r="F52" i="7"/>
  <c r="E52" i="7"/>
  <c r="D52" i="7"/>
  <c r="C52" i="7"/>
  <c r="S51" i="7"/>
  <c r="S50" i="7" s="1"/>
  <c r="R51" i="7"/>
  <c r="R50" i="7" s="1"/>
  <c r="Q51" i="7"/>
  <c r="Q50" i="7" s="1"/>
  <c r="P51" i="7"/>
  <c r="F51" i="7"/>
  <c r="F50" i="7" s="1"/>
  <c r="E51" i="7"/>
  <c r="E50" i="7" s="1"/>
  <c r="D51" i="7"/>
  <c r="C51" i="7"/>
  <c r="AA50" i="7"/>
  <c r="Z50" i="7"/>
  <c r="Y50" i="7"/>
  <c r="X50" i="7"/>
  <c r="W50" i="7"/>
  <c r="V50" i="7"/>
  <c r="U50" i="7"/>
  <c r="T50" i="7"/>
  <c r="N50" i="7"/>
  <c r="M50" i="7"/>
  <c r="L50" i="7"/>
  <c r="K50" i="7"/>
  <c r="J50" i="7"/>
  <c r="I50" i="7"/>
  <c r="H50" i="7"/>
  <c r="G50" i="7"/>
  <c r="S49" i="7"/>
  <c r="R49" i="7"/>
  <c r="Q49" i="7"/>
  <c r="P49" i="7"/>
  <c r="F49" i="7"/>
  <c r="E49" i="7"/>
  <c r="D49" i="7"/>
  <c r="C49" i="7"/>
  <c r="S48" i="7"/>
  <c r="R48" i="7"/>
  <c r="Q48" i="7"/>
  <c r="P48" i="7"/>
  <c r="F48" i="7"/>
  <c r="E48" i="7"/>
  <c r="D48" i="7"/>
  <c r="C48" i="7"/>
  <c r="S47" i="7"/>
  <c r="R47" i="7"/>
  <c r="Q47" i="7"/>
  <c r="P47" i="7"/>
  <c r="F47" i="7"/>
  <c r="E47" i="7"/>
  <c r="D47" i="7"/>
  <c r="C47" i="7"/>
  <c r="S46" i="7"/>
  <c r="R46" i="7"/>
  <c r="Q46" i="7"/>
  <c r="P46" i="7"/>
  <c r="F46" i="7"/>
  <c r="E46" i="7"/>
  <c r="D46" i="7"/>
  <c r="C46" i="7"/>
  <c r="S45" i="7"/>
  <c r="R45" i="7"/>
  <c r="Q45" i="7"/>
  <c r="P45" i="7"/>
  <c r="F45" i="7"/>
  <c r="E45" i="7"/>
  <c r="D45" i="7"/>
  <c r="C45" i="7"/>
  <c r="S44" i="7"/>
  <c r="S43" i="7" s="1"/>
  <c r="R44" i="7"/>
  <c r="Q44" i="7"/>
  <c r="Q43" i="7" s="1"/>
  <c r="P44" i="7"/>
  <c r="F44" i="7"/>
  <c r="E44" i="7"/>
  <c r="E43" i="7" s="1"/>
  <c r="D44" i="7"/>
  <c r="C44" i="7"/>
  <c r="C43" i="7" s="1"/>
  <c r="AA43" i="7"/>
  <c r="Z43" i="7"/>
  <c r="Y43" i="7"/>
  <c r="X43" i="7"/>
  <c r="W43" i="7"/>
  <c r="V43" i="7"/>
  <c r="U43" i="7"/>
  <c r="T43" i="7"/>
  <c r="N43" i="7"/>
  <c r="M43" i="7"/>
  <c r="L43" i="7"/>
  <c r="K43" i="7"/>
  <c r="J43" i="7"/>
  <c r="I43" i="7"/>
  <c r="H43" i="7"/>
  <c r="G43" i="7"/>
  <c r="S42" i="7"/>
  <c r="R42" i="7"/>
  <c r="Q42" i="7"/>
  <c r="P42" i="7"/>
  <c r="F42" i="7"/>
  <c r="E42" i="7"/>
  <c r="D42" i="7"/>
  <c r="C42" i="7"/>
  <c r="S41" i="7"/>
  <c r="R41" i="7"/>
  <c r="Q41" i="7"/>
  <c r="P41" i="7"/>
  <c r="F41" i="7"/>
  <c r="E41" i="7"/>
  <c r="D41" i="7"/>
  <c r="C41" i="7"/>
  <c r="S40" i="7"/>
  <c r="R40" i="7"/>
  <c r="Q40" i="7"/>
  <c r="P40" i="7"/>
  <c r="F40" i="7"/>
  <c r="E40" i="7"/>
  <c r="D40" i="7"/>
  <c r="C40" i="7"/>
  <c r="S39" i="7"/>
  <c r="R39" i="7"/>
  <c r="Q39" i="7"/>
  <c r="P39" i="7"/>
  <c r="F39" i="7"/>
  <c r="E39" i="7"/>
  <c r="D39" i="7"/>
  <c r="C39" i="7"/>
  <c r="S38" i="7"/>
  <c r="R38" i="7"/>
  <c r="Q38" i="7"/>
  <c r="P38" i="7"/>
  <c r="F38" i="7"/>
  <c r="E38" i="7"/>
  <c r="D38" i="7"/>
  <c r="C38" i="7"/>
  <c r="S37" i="7"/>
  <c r="S36" i="7" s="1"/>
  <c r="R37" i="7"/>
  <c r="R36" i="7" s="1"/>
  <c r="Q37" i="7"/>
  <c r="P37" i="7"/>
  <c r="P36" i="7" s="1"/>
  <c r="F37" i="7"/>
  <c r="F36" i="7" s="1"/>
  <c r="E37" i="7"/>
  <c r="D37" i="7"/>
  <c r="C37" i="7"/>
  <c r="AA36" i="7"/>
  <c r="Z36" i="7"/>
  <c r="Y36" i="7"/>
  <c r="X36" i="7"/>
  <c r="W36" i="7"/>
  <c r="V36" i="7"/>
  <c r="U36" i="7"/>
  <c r="T36" i="7"/>
  <c r="N36" i="7"/>
  <c r="M36" i="7"/>
  <c r="L36" i="7"/>
  <c r="K36" i="7"/>
  <c r="J36" i="7"/>
  <c r="I36" i="7"/>
  <c r="H36" i="7"/>
  <c r="G36" i="7"/>
  <c r="S35" i="7"/>
  <c r="R35" i="7"/>
  <c r="P35" i="7"/>
  <c r="F35" i="7"/>
  <c r="E35" i="7"/>
  <c r="D35" i="7"/>
  <c r="C35" i="7"/>
  <c r="S34" i="7"/>
  <c r="R34" i="7"/>
  <c r="P34" i="7"/>
  <c r="F34" i="7"/>
  <c r="E34" i="7"/>
  <c r="D34" i="7"/>
  <c r="C34" i="7"/>
  <c r="S33" i="7"/>
  <c r="R33" i="7"/>
  <c r="P33" i="7"/>
  <c r="F33" i="7"/>
  <c r="E33" i="7"/>
  <c r="D33" i="7"/>
  <c r="C33" i="7"/>
  <c r="S32" i="7"/>
  <c r="R32" i="7"/>
  <c r="P32" i="7"/>
  <c r="F32" i="7"/>
  <c r="E32" i="7"/>
  <c r="D32" i="7"/>
  <c r="C32" i="7"/>
  <c r="S31" i="7"/>
  <c r="R31" i="7"/>
  <c r="P31" i="7"/>
  <c r="F31" i="7"/>
  <c r="E31" i="7"/>
  <c r="D31" i="7"/>
  <c r="C31" i="7"/>
  <c r="S30" i="7"/>
  <c r="R30" i="7"/>
  <c r="P30" i="7"/>
  <c r="F30" i="7"/>
  <c r="E30" i="7"/>
  <c r="D30" i="7"/>
  <c r="C30" i="7"/>
  <c r="S29" i="7"/>
  <c r="R29" i="7"/>
  <c r="P29" i="7"/>
  <c r="F29" i="7"/>
  <c r="E29" i="7"/>
  <c r="D29" i="7"/>
  <c r="C29" i="7"/>
  <c r="S28" i="7"/>
  <c r="R28" i="7"/>
  <c r="P28" i="7"/>
  <c r="F28" i="7"/>
  <c r="E28" i="7"/>
  <c r="D28" i="7"/>
  <c r="C28" i="7"/>
  <c r="S27" i="7"/>
  <c r="R27" i="7"/>
  <c r="P27" i="7"/>
  <c r="F27" i="7"/>
  <c r="E27" i="7"/>
  <c r="D27" i="7"/>
  <c r="C27" i="7"/>
  <c r="S26" i="7"/>
  <c r="R26" i="7"/>
  <c r="P26" i="7"/>
  <c r="F26" i="7"/>
  <c r="E26" i="7"/>
  <c r="D26" i="7"/>
  <c r="C26" i="7"/>
  <c r="AA25" i="7"/>
  <c r="Z25" i="7"/>
  <c r="X25" i="7"/>
  <c r="W25" i="7"/>
  <c r="V25" i="7"/>
  <c r="T25" i="7"/>
  <c r="N25" i="7"/>
  <c r="M25" i="7"/>
  <c r="L25" i="7"/>
  <c r="K25" i="7"/>
  <c r="J25" i="7"/>
  <c r="I25" i="7"/>
  <c r="H25" i="7"/>
  <c r="G25" i="7"/>
  <c r="S24" i="7"/>
  <c r="R24" i="7"/>
  <c r="Q24" i="7"/>
  <c r="P24" i="7"/>
  <c r="F24" i="7"/>
  <c r="E24" i="7"/>
  <c r="D24" i="7"/>
  <c r="C24" i="7"/>
  <c r="S23" i="7"/>
  <c r="R23" i="7"/>
  <c r="Q23" i="7"/>
  <c r="P23" i="7"/>
  <c r="F23" i="7"/>
  <c r="E23" i="7"/>
  <c r="D23" i="7"/>
  <c r="C23" i="7"/>
  <c r="S22" i="7"/>
  <c r="R22" i="7"/>
  <c r="Q22" i="7"/>
  <c r="P22" i="7"/>
  <c r="F22" i="7"/>
  <c r="E22" i="7"/>
  <c r="D22" i="7"/>
  <c r="C22" i="7"/>
  <c r="S21" i="7"/>
  <c r="R21" i="7"/>
  <c r="Q21" i="7"/>
  <c r="P21" i="7"/>
  <c r="F21" i="7"/>
  <c r="E21" i="7"/>
  <c r="D21" i="7"/>
  <c r="C21" i="7"/>
  <c r="S20" i="7"/>
  <c r="R20" i="7"/>
  <c r="Q20" i="7"/>
  <c r="P20" i="7"/>
  <c r="F20" i="7"/>
  <c r="E20" i="7"/>
  <c r="D20" i="7"/>
  <c r="C20" i="7"/>
  <c r="S19" i="7"/>
  <c r="R19" i="7"/>
  <c r="Q19" i="7"/>
  <c r="P19" i="7"/>
  <c r="F19" i="7"/>
  <c r="E19" i="7"/>
  <c r="D19" i="7"/>
  <c r="C19" i="7"/>
  <c r="S18" i="7"/>
  <c r="S17" i="7" s="1"/>
  <c r="R18" i="7"/>
  <c r="R17" i="7" s="1"/>
  <c r="Q18" i="7"/>
  <c r="P18" i="7"/>
  <c r="F18" i="7"/>
  <c r="E18" i="7"/>
  <c r="E17" i="7" s="1"/>
  <c r="D18" i="7"/>
  <c r="C18" i="7"/>
  <c r="AA17" i="7"/>
  <c r="Z17" i="7"/>
  <c r="Y17" i="7"/>
  <c r="X17" i="7"/>
  <c r="W17" i="7"/>
  <c r="V17" i="7"/>
  <c r="U17" i="7"/>
  <c r="T17" i="7"/>
  <c r="N17" i="7"/>
  <c r="M17" i="7"/>
  <c r="L17" i="7"/>
  <c r="K17" i="7"/>
  <c r="J17" i="7"/>
  <c r="I17" i="7"/>
  <c r="H17" i="7"/>
  <c r="G17" i="7"/>
  <c r="S16" i="7"/>
  <c r="R16" i="7"/>
  <c r="Q16" i="7"/>
  <c r="P16" i="7"/>
  <c r="F16" i="7"/>
  <c r="E16" i="7"/>
  <c r="D16" i="7"/>
  <c r="C16" i="7"/>
  <c r="S15" i="7"/>
  <c r="R15" i="7"/>
  <c r="Q15" i="7"/>
  <c r="P15" i="7"/>
  <c r="F15" i="7"/>
  <c r="E15" i="7"/>
  <c r="D15" i="7"/>
  <c r="C15" i="7"/>
  <c r="S14" i="7"/>
  <c r="R14" i="7"/>
  <c r="Q14" i="7"/>
  <c r="P14" i="7"/>
  <c r="F14" i="7"/>
  <c r="E14" i="7"/>
  <c r="D14" i="7"/>
  <c r="C14" i="7"/>
  <c r="S13" i="7"/>
  <c r="R13" i="7"/>
  <c r="Q13" i="7"/>
  <c r="P13" i="7"/>
  <c r="F13" i="7"/>
  <c r="E13" i="7"/>
  <c r="D13" i="7"/>
  <c r="C13" i="7"/>
  <c r="S12" i="7"/>
  <c r="R12" i="7"/>
  <c r="R11" i="7" s="1"/>
  <c r="Q12" i="7"/>
  <c r="Q11" i="7" s="1"/>
  <c r="P12" i="7"/>
  <c r="P11" i="7" s="1"/>
  <c r="F12" i="7"/>
  <c r="E12" i="7"/>
  <c r="D12" i="7"/>
  <c r="C12" i="7"/>
  <c r="C11" i="7" s="1"/>
  <c r="W11" i="7"/>
  <c r="V11" i="7"/>
  <c r="U11" i="7"/>
  <c r="T11" i="7"/>
  <c r="N11" i="7"/>
  <c r="M11" i="7"/>
  <c r="L11" i="7"/>
  <c r="K11" i="7"/>
  <c r="J11" i="7"/>
  <c r="I11" i="7"/>
  <c r="H11" i="7"/>
  <c r="G11" i="7"/>
  <c r="S69" i="2"/>
  <c r="R69" i="2"/>
  <c r="Q69" i="2"/>
  <c r="P69" i="2"/>
  <c r="S68" i="2"/>
  <c r="R68" i="2"/>
  <c r="Q68" i="2"/>
  <c r="P68" i="2"/>
  <c r="S67" i="2"/>
  <c r="R67" i="2"/>
  <c r="Q67" i="2"/>
  <c r="P67" i="2"/>
  <c r="S66" i="2"/>
  <c r="R66" i="2"/>
  <c r="Q66" i="2"/>
  <c r="P66" i="2"/>
  <c r="S65" i="2"/>
  <c r="R65" i="2"/>
  <c r="Q65" i="2"/>
  <c r="P65" i="2"/>
  <c r="S64" i="2"/>
  <c r="R64" i="2"/>
  <c r="Q64" i="2"/>
  <c r="P64" i="2"/>
  <c r="S63" i="2"/>
  <c r="R63" i="2"/>
  <c r="Q63" i="2"/>
  <c r="P63" i="2"/>
  <c r="S62" i="2"/>
  <c r="S61" i="2" s="1"/>
  <c r="R62" i="2"/>
  <c r="Q62" i="2"/>
  <c r="P62" i="2"/>
  <c r="AA61" i="2"/>
  <c r="Z61" i="2"/>
  <c r="Y61" i="2"/>
  <c r="X61" i="2"/>
  <c r="W61" i="2"/>
  <c r="V61" i="2"/>
  <c r="U61" i="2"/>
  <c r="T61" i="2"/>
  <c r="S60" i="2"/>
  <c r="R60" i="2"/>
  <c r="Q60" i="2"/>
  <c r="P60" i="2"/>
  <c r="S59" i="2"/>
  <c r="R59" i="2"/>
  <c r="Q59" i="2"/>
  <c r="P59" i="2"/>
  <c r="S58" i="2"/>
  <c r="R58" i="2"/>
  <c r="Q58" i="2"/>
  <c r="P58" i="2"/>
  <c r="S57" i="2"/>
  <c r="S56" i="2" s="1"/>
  <c r="R57" i="2"/>
  <c r="Q57" i="2"/>
  <c r="P57" i="2"/>
  <c r="P56" i="2" s="1"/>
  <c r="AA56" i="2"/>
  <c r="Z56" i="2"/>
  <c r="Y56" i="2"/>
  <c r="X56" i="2"/>
  <c r="W56" i="2"/>
  <c r="V56" i="2"/>
  <c r="U56" i="2"/>
  <c r="T56" i="2"/>
  <c r="S55" i="2"/>
  <c r="R55" i="2"/>
  <c r="Q55" i="2"/>
  <c r="P55" i="2"/>
  <c r="S54" i="2"/>
  <c r="R54" i="2"/>
  <c r="Q54" i="2"/>
  <c r="P54" i="2"/>
  <c r="S53" i="2"/>
  <c r="R53" i="2"/>
  <c r="Q53" i="2"/>
  <c r="P53" i="2"/>
  <c r="S52" i="2"/>
  <c r="R52" i="2"/>
  <c r="Q52" i="2"/>
  <c r="P52" i="2"/>
  <c r="S51" i="2"/>
  <c r="R51" i="2"/>
  <c r="Q51" i="2"/>
  <c r="P51" i="2"/>
  <c r="AA50" i="2"/>
  <c r="Z50" i="2"/>
  <c r="Y50" i="2"/>
  <c r="X50" i="2"/>
  <c r="W50" i="2"/>
  <c r="V50" i="2"/>
  <c r="U50" i="2"/>
  <c r="T50" i="2"/>
  <c r="S49" i="2"/>
  <c r="R49" i="2"/>
  <c r="Q49" i="2"/>
  <c r="P49" i="2"/>
  <c r="S48" i="2"/>
  <c r="R48" i="2"/>
  <c r="Q48" i="2"/>
  <c r="P48" i="2"/>
  <c r="S47" i="2"/>
  <c r="R47" i="2"/>
  <c r="Q47" i="2"/>
  <c r="P47" i="2"/>
  <c r="S46" i="2"/>
  <c r="R46" i="2"/>
  <c r="Q46" i="2"/>
  <c r="P46" i="2"/>
  <c r="S45" i="2"/>
  <c r="R45" i="2"/>
  <c r="Q45" i="2"/>
  <c r="P45" i="2"/>
  <c r="S44" i="2"/>
  <c r="R44" i="2"/>
  <c r="Q44" i="2"/>
  <c r="P44" i="2"/>
  <c r="AA43" i="2"/>
  <c r="Z43" i="2"/>
  <c r="Y43" i="2"/>
  <c r="X43" i="2"/>
  <c r="W43" i="2"/>
  <c r="V43" i="2"/>
  <c r="U43" i="2"/>
  <c r="T43" i="2"/>
  <c r="S42" i="2"/>
  <c r="R42" i="2"/>
  <c r="Q42" i="2"/>
  <c r="P42" i="2"/>
  <c r="S41" i="2"/>
  <c r="R41" i="2"/>
  <c r="Q41" i="2"/>
  <c r="P41" i="2"/>
  <c r="S40" i="2"/>
  <c r="R40" i="2"/>
  <c r="Q40" i="2"/>
  <c r="P40" i="2"/>
  <c r="S39" i="2"/>
  <c r="R39" i="2"/>
  <c r="Q39" i="2"/>
  <c r="P39" i="2"/>
  <c r="S38" i="2"/>
  <c r="R38" i="2"/>
  <c r="Q38" i="2"/>
  <c r="P38" i="2"/>
  <c r="S37" i="2"/>
  <c r="R37" i="2"/>
  <c r="Q37" i="2"/>
  <c r="P37" i="2"/>
  <c r="AA36" i="2"/>
  <c r="Z36" i="2"/>
  <c r="Y36" i="2"/>
  <c r="X36" i="2"/>
  <c r="W36" i="2"/>
  <c r="V36" i="2"/>
  <c r="U36" i="2"/>
  <c r="T36" i="2"/>
  <c r="S35" i="2"/>
  <c r="R35" i="2"/>
  <c r="Q35" i="2"/>
  <c r="P35" i="2"/>
  <c r="S34" i="2"/>
  <c r="R34" i="2"/>
  <c r="Q34" i="2"/>
  <c r="P34" i="2"/>
  <c r="S33" i="2"/>
  <c r="R33" i="2"/>
  <c r="Q33" i="2"/>
  <c r="P33" i="2"/>
  <c r="S32" i="2"/>
  <c r="R32" i="2"/>
  <c r="Q32" i="2"/>
  <c r="P32" i="2"/>
  <c r="S31" i="2"/>
  <c r="R31" i="2"/>
  <c r="Q31" i="2"/>
  <c r="P31" i="2"/>
  <c r="S30" i="2"/>
  <c r="R30" i="2"/>
  <c r="Q30" i="2"/>
  <c r="P30" i="2"/>
  <c r="S29" i="2"/>
  <c r="R29" i="2"/>
  <c r="Q29" i="2"/>
  <c r="P29" i="2"/>
  <c r="S28" i="2"/>
  <c r="R28" i="2"/>
  <c r="Q28" i="2"/>
  <c r="P28" i="2"/>
  <c r="S27" i="2"/>
  <c r="R27" i="2"/>
  <c r="Q27" i="2"/>
  <c r="P27" i="2"/>
  <c r="S26" i="2"/>
  <c r="R26" i="2"/>
  <c r="Q26" i="2"/>
  <c r="P26" i="2"/>
  <c r="AA25" i="2"/>
  <c r="Z25" i="2"/>
  <c r="Y25" i="2"/>
  <c r="X25" i="2"/>
  <c r="W25" i="2"/>
  <c r="V25" i="2"/>
  <c r="U25" i="2"/>
  <c r="T25" i="2"/>
  <c r="S24" i="2"/>
  <c r="R24" i="2"/>
  <c r="Q24" i="2"/>
  <c r="P24" i="2"/>
  <c r="S23" i="2"/>
  <c r="R23" i="2"/>
  <c r="Q23" i="2"/>
  <c r="P23" i="2"/>
  <c r="S22" i="2"/>
  <c r="R22" i="2"/>
  <c r="Q22" i="2"/>
  <c r="P22" i="2"/>
  <c r="S21" i="2"/>
  <c r="R21" i="2"/>
  <c r="Q21" i="2"/>
  <c r="P21" i="2"/>
  <c r="S20" i="2"/>
  <c r="R20" i="2"/>
  <c r="Q20" i="2"/>
  <c r="P20" i="2"/>
  <c r="S19" i="2"/>
  <c r="R19" i="2"/>
  <c r="Q19" i="2"/>
  <c r="P19" i="2"/>
  <c r="S18" i="2"/>
  <c r="R18" i="2"/>
  <c r="Q18" i="2"/>
  <c r="P18" i="2"/>
  <c r="AA17" i="2"/>
  <c r="Z17" i="2"/>
  <c r="Y17" i="2"/>
  <c r="X17" i="2"/>
  <c r="W17" i="2"/>
  <c r="V17" i="2"/>
  <c r="U17" i="2"/>
  <c r="T17" i="2"/>
  <c r="S16" i="2"/>
  <c r="R16" i="2"/>
  <c r="Q16" i="2"/>
  <c r="P16" i="2"/>
  <c r="S15" i="2"/>
  <c r="R15" i="2"/>
  <c r="Q15" i="2"/>
  <c r="P15" i="2"/>
  <c r="S14" i="2"/>
  <c r="R14" i="2"/>
  <c r="Q14" i="2"/>
  <c r="P14" i="2"/>
  <c r="S13" i="2"/>
  <c r="R13" i="2"/>
  <c r="Q13" i="2"/>
  <c r="P13" i="2"/>
  <c r="S12" i="2"/>
  <c r="R12" i="2"/>
  <c r="Q12" i="2"/>
  <c r="P12" i="2"/>
  <c r="AA11" i="2"/>
  <c r="Z11" i="2"/>
  <c r="Y11" i="2"/>
  <c r="X11" i="2"/>
  <c r="W11" i="2"/>
  <c r="V11" i="2"/>
  <c r="U11" i="2"/>
  <c r="T11" i="2"/>
  <c r="K11" i="2"/>
  <c r="L11" i="2"/>
  <c r="M11" i="2"/>
  <c r="N11" i="2"/>
  <c r="G11" i="2"/>
  <c r="H11" i="2"/>
  <c r="I11" i="2"/>
  <c r="J11" i="2"/>
  <c r="K10" i="1"/>
  <c r="G13" i="1"/>
  <c r="G11" i="1"/>
  <c r="H68" i="1"/>
  <c r="G67" i="1"/>
  <c r="I66" i="1"/>
  <c r="G66" i="1"/>
  <c r="H65" i="1"/>
  <c r="G65" i="1"/>
  <c r="H64" i="1"/>
  <c r="G63" i="1"/>
  <c r="I62" i="1"/>
  <c r="G62" i="1"/>
  <c r="H61" i="1"/>
  <c r="P60" i="1"/>
  <c r="H15" i="1"/>
  <c r="G15" i="1"/>
  <c r="G14" i="1"/>
  <c r="H12" i="1"/>
  <c r="H11" i="1"/>
  <c r="K36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E61" i="2" s="1"/>
  <c r="D63" i="2"/>
  <c r="C63" i="2"/>
  <c r="F62" i="2"/>
  <c r="E62" i="2"/>
  <c r="D62" i="2"/>
  <c r="D61" i="2" s="1"/>
  <c r="C62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D43" i="2" s="1"/>
  <c r="C45" i="2"/>
  <c r="F44" i="2"/>
  <c r="E44" i="2"/>
  <c r="D44" i="2"/>
  <c r="C44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E36" i="2" s="1"/>
  <c r="D37" i="2"/>
  <c r="C37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D25" i="2" s="1"/>
  <c r="C27" i="2"/>
  <c r="F26" i="2"/>
  <c r="E26" i="2"/>
  <c r="D26" i="2"/>
  <c r="C26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6" i="2"/>
  <c r="E16" i="2"/>
  <c r="D16" i="2"/>
  <c r="C16" i="2"/>
  <c r="F15" i="2"/>
  <c r="E15" i="2"/>
  <c r="D15" i="2"/>
  <c r="C15" i="2"/>
  <c r="F14" i="2"/>
  <c r="E14" i="2"/>
  <c r="D14" i="2"/>
  <c r="C14" i="2"/>
  <c r="C11" i="2" s="1"/>
  <c r="F13" i="2"/>
  <c r="E13" i="2"/>
  <c r="D13" i="2"/>
  <c r="C13" i="2"/>
  <c r="F12" i="2"/>
  <c r="E12" i="2"/>
  <c r="C12" i="2"/>
  <c r="AA60" i="1"/>
  <c r="Z60" i="1"/>
  <c r="Y60" i="1"/>
  <c r="X60" i="1"/>
  <c r="AA55" i="1"/>
  <c r="Z55" i="1"/>
  <c r="Y55" i="1"/>
  <c r="X55" i="1"/>
  <c r="AA49" i="1"/>
  <c r="Z49" i="1"/>
  <c r="Y49" i="1"/>
  <c r="X49" i="1"/>
  <c r="AA42" i="1"/>
  <c r="Z42" i="1"/>
  <c r="Y42" i="1"/>
  <c r="X42" i="1"/>
  <c r="AA35" i="1"/>
  <c r="Z35" i="1"/>
  <c r="Y35" i="1"/>
  <c r="X35" i="1"/>
  <c r="AA24" i="1"/>
  <c r="Z24" i="1"/>
  <c r="Y24" i="1"/>
  <c r="X24" i="1"/>
  <c r="AA16" i="1"/>
  <c r="Z16" i="1"/>
  <c r="Y16" i="1"/>
  <c r="X16" i="1"/>
  <c r="AA10" i="1"/>
  <c r="Z10" i="1"/>
  <c r="Y10" i="1"/>
  <c r="X10" i="1"/>
  <c r="AE60" i="1"/>
  <c r="AD60" i="1"/>
  <c r="AC60" i="1"/>
  <c r="AB60" i="1"/>
  <c r="AE55" i="1"/>
  <c r="AD55" i="1"/>
  <c r="AC55" i="1"/>
  <c r="AB55" i="1"/>
  <c r="AE49" i="1"/>
  <c r="AD49" i="1"/>
  <c r="AC49" i="1"/>
  <c r="AB49" i="1"/>
  <c r="AE42" i="1"/>
  <c r="AD42" i="1"/>
  <c r="AC42" i="1"/>
  <c r="AB42" i="1"/>
  <c r="AE35" i="1"/>
  <c r="W35" i="1" s="1"/>
  <c r="AD35" i="1"/>
  <c r="AC35" i="1"/>
  <c r="AB35" i="1"/>
  <c r="AE24" i="1"/>
  <c r="AD24" i="1"/>
  <c r="AC24" i="1"/>
  <c r="AB24" i="1"/>
  <c r="AE16" i="1"/>
  <c r="AD16" i="1"/>
  <c r="AC16" i="1"/>
  <c r="AB16" i="1"/>
  <c r="AE10" i="1"/>
  <c r="AD10" i="1"/>
  <c r="AC10" i="1"/>
  <c r="AB10" i="1"/>
  <c r="S60" i="1"/>
  <c r="R60" i="1"/>
  <c r="Q60" i="1"/>
  <c r="S55" i="1"/>
  <c r="R55" i="1"/>
  <c r="Q55" i="1"/>
  <c r="P55" i="1"/>
  <c r="S49" i="1"/>
  <c r="R49" i="1"/>
  <c r="Q49" i="1"/>
  <c r="P49" i="1"/>
  <c r="S42" i="1"/>
  <c r="R42" i="1"/>
  <c r="Q42" i="1"/>
  <c r="P42" i="1"/>
  <c r="S35" i="1"/>
  <c r="R35" i="1"/>
  <c r="Q35" i="1"/>
  <c r="P35" i="1"/>
  <c r="S24" i="1"/>
  <c r="R24" i="1"/>
  <c r="Q24" i="1"/>
  <c r="P24" i="1"/>
  <c r="G24" i="1" s="1"/>
  <c r="S16" i="1"/>
  <c r="R16" i="1"/>
  <c r="Q16" i="1"/>
  <c r="P16" i="1"/>
  <c r="N60" i="1"/>
  <c r="M60" i="1"/>
  <c r="L60" i="1"/>
  <c r="K60" i="1"/>
  <c r="N55" i="1"/>
  <c r="M55" i="1"/>
  <c r="L55" i="1"/>
  <c r="K55" i="1"/>
  <c r="N49" i="1"/>
  <c r="M49" i="1"/>
  <c r="L49" i="1"/>
  <c r="N42" i="1"/>
  <c r="M42" i="1"/>
  <c r="L42" i="1"/>
  <c r="N35" i="1"/>
  <c r="M35" i="1"/>
  <c r="L35" i="1"/>
  <c r="K35" i="1"/>
  <c r="N24" i="1"/>
  <c r="M24" i="1"/>
  <c r="L24" i="1"/>
  <c r="N16" i="1"/>
  <c r="M16" i="1"/>
  <c r="L16" i="1"/>
  <c r="K16" i="1"/>
  <c r="N10" i="1"/>
  <c r="J10" i="1" s="1"/>
  <c r="M10" i="1"/>
  <c r="L10" i="1"/>
  <c r="J61" i="1"/>
  <c r="J62" i="1"/>
  <c r="J63" i="1"/>
  <c r="J64" i="1"/>
  <c r="J65" i="1"/>
  <c r="J66" i="1"/>
  <c r="J67" i="1"/>
  <c r="J68" i="1"/>
  <c r="N61" i="2"/>
  <c r="M61" i="2"/>
  <c r="L61" i="2"/>
  <c r="K61" i="2"/>
  <c r="J61" i="2"/>
  <c r="I61" i="2"/>
  <c r="H61" i="2"/>
  <c r="G61" i="2"/>
  <c r="N56" i="2"/>
  <c r="M56" i="2"/>
  <c r="L56" i="2"/>
  <c r="K56" i="2"/>
  <c r="J56" i="2"/>
  <c r="I56" i="2"/>
  <c r="H56" i="2"/>
  <c r="G56" i="2"/>
  <c r="N50" i="2"/>
  <c r="M50" i="2"/>
  <c r="L50" i="2"/>
  <c r="K50" i="2"/>
  <c r="J50" i="2"/>
  <c r="I50" i="2"/>
  <c r="H50" i="2"/>
  <c r="G50" i="2"/>
  <c r="N43" i="2"/>
  <c r="M43" i="2"/>
  <c r="L43" i="2"/>
  <c r="K43" i="2"/>
  <c r="J43" i="2"/>
  <c r="I43" i="2"/>
  <c r="H43" i="2"/>
  <c r="G43" i="2"/>
  <c r="N36" i="2"/>
  <c r="M36" i="2"/>
  <c r="L36" i="2"/>
  <c r="J36" i="2"/>
  <c r="I36" i="2"/>
  <c r="H36" i="2"/>
  <c r="G36" i="2"/>
  <c r="N25" i="2"/>
  <c r="M25" i="2"/>
  <c r="L25" i="2"/>
  <c r="K25" i="2"/>
  <c r="J25" i="2"/>
  <c r="I25" i="2"/>
  <c r="H25" i="2"/>
  <c r="G25" i="2"/>
  <c r="N17" i="2"/>
  <c r="M17" i="2"/>
  <c r="L17" i="2"/>
  <c r="K17" i="2"/>
  <c r="J17" i="2"/>
  <c r="I17" i="2"/>
  <c r="H17" i="2"/>
  <c r="G17" i="2"/>
  <c r="W11" i="1"/>
  <c r="W12" i="1"/>
  <c r="W13" i="1"/>
  <c r="W14" i="1"/>
  <c r="W15" i="1"/>
  <c r="W17" i="1"/>
  <c r="W18" i="1"/>
  <c r="W19" i="1"/>
  <c r="W20" i="1"/>
  <c r="W21" i="1"/>
  <c r="W22" i="1"/>
  <c r="W23" i="1"/>
  <c r="W25" i="1"/>
  <c r="W26" i="1"/>
  <c r="W27" i="1"/>
  <c r="W28" i="1"/>
  <c r="W29" i="1"/>
  <c r="W30" i="1"/>
  <c r="W31" i="1"/>
  <c r="W32" i="1"/>
  <c r="W33" i="1"/>
  <c r="W34" i="1"/>
  <c r="W36" i="1"/>
  <c r="W37" i="1"/>
  <c r="W38" i="1"/>
  <c r="W39" i="1"/>
  <c r="W40" i="1"/>
  <c r="W41" i="1"/>
  <c r="W43" i="1"/>
  <c r="W44" i="1"/>
  <c r="W45" i="1"/>
  <c r="W46" i="1"/>
  <c r="W47" i="1"/>
  <c r="W48" i="1"/>
  <c r="W50" i="1"/>
  <c r="W51" i="1"/>
  <c r="W52" i="1"/>
  <c r="W53" i="1"/>
  <c r="W54" i="1"/>
  <c r="W56" i="1"/>
  <c r="W57" i="1"/>
  <c r="W58" i="1"/>
  <c r="W59" i="1"/>
  <c r="W61" i="1"/>
  <c r="W62" i="1"/>
  <c r="W63" i="1"/>
  <c r="W64" i="1"/>
  <c r="W65" i="1"/>
  <c r="W66" i="1"/>
  <c r="W67" i="1"/>
  <c r="W68" i="1"/>
  <c r="V11" i="1"/>
  <c r="V12" i="1"/>
  <c r="V13" i="1"/>
  <c r="V14" i="1"/>
  <c r="V15" i="1"/>
  <c r="V17" i="1"/>
  <c r="V18" i="1"/>
  <c r="V19" i="1"/>
  <c r="V20" i="1"/>
  <c r="V21" i="1"/>
  <c r="V22" i="1"/>
  <c r="V23" i="1"/>
  <c r="V25" i="1"/>
  <c r="V26" i="1"/>
  <c r="V27" i="1"/>
  <c r="V28" i="1"/>
  <c r="V29" i="1"/>
  <c r="V30" i="1"/>
  <c r="V31" i="1"/>
  <c r="V32" i="1"/>
  <c r="V33" i="1"/>
  <c r="V34" i="1"/>
  <c r="V36" i="1"/>
  <c r="V37" i="1"/>
  <c r="V38" i="1"/>
  <c r="V39" i="1"/>
  <c r="V40" i="1"/>
  <c r="V41" i="1"/>
  <c r="V43" i="1"/>
  <c r="V44" i="1"/>
  <c r="V45" i="1"/>
  <c r="V46" i="1"/>
  <c r="V47" i="1"/>
  <c r="V48" i="1"/>
  <c r="V50" i="1"/>
  <c r="V51" i="1"/>
  <c r="V52" i="1"/>
  <c r="V53" i="1"/>
  <c r="V54" i="1"/>
  <c r="V56" i="1"/>
  <c r="V57" i="1"/>
  <c r="V58" i="1"/>
  <c r="V59" i="1"/>
  <c r="V61" i="1"/>
  <c r="V62" i="1"/>
  <c r="V63" i="1"/>
  <c r="V64" i="1"/>
  <c r="V65" i="1"/>
  <c r="V66" i="1"/>
  <c r="V67" i="1"/>
  <c r="V68" i="1"/>
  <c r="U11" i="1"/>
  <c r="U12" i="1"/>
  <c r="U13" i="1"/>
  <c r="U14" i="1"/>
  <c r="U15" i="1"/>
  <c r="U17" i="1"/>
  <c r="U18" i="1"/>
  <c r="U19" i="1"/>
  <c r="U20" i="1"/>
  <c r="U21" i="1"/>
  <c r="U23" i="1"/>
  <c r="U25" i="1"/>
  <c r="U26" i="1"/>
  <c r="U27" i="1"/>
  <c r="U28" i="1"/>
  <c r="U29" i="1"/>
  <c r="U30" i="1"/>
  <c r="U31" i="1"/>
  <c r="U32" i="1"/>
  <c r="U33" i="1"/>
  <c r="U34" i="1"/>
  <c r="U36" i="1"/>
  <c r="U37" i="1"/>
  <c r="U38" i="1"/>
  <c r="U39" i="1"/>
  <c r="U40" i="1"/>
  <c r="U41" i="1"/>
  <c r="U43" i="1"/>
  <c r="U44" i="1"/>
  <c r="U45" i="1"/>
  <c r="U46" i="1"/>
  <c r="U47" i="1"/>
  <c r="U48" i="1"/>
  <c r="U50" i="1"/>
  <c r="U51" i="1"/>
  <c r="U52" i="1"/>
  <c r="U53" i="1"/>
  <c r="U54" i="1"/>
  <c r="U56" i="1"/>
  <c r="U57" i="1"/>
  <c r="U58" i="1"/>
  <c r="U59" i="1"/>
  <c r="U61" i="1"/>
  <c r="U62" i="1"/>
  <c r="U63" i="1"/>
  <c r="U64" i="1"/>
  <c r="U65" i="1"/>
  <c r="U66" i="1"/>
  <c r="U67" i="1"/>
  <c r="U68" i="1"/>
  <c r="T11" i="1"/>
  <c r="T12" i="1"/>
  <c r="T13" i="1"/>
  <c r="T14" i="1"/>
  <c r="T15" i="1"/>
  <c r="T17" i="1"/>
  <c r="T18" i="1"/>
  <c r="T19" i="1"/>
  <c r="T20" i="1"/>
  <c r="T21" i="1"/>
  <c r="T23" i="1"/>
  <c r="T25" i="1"/>
  <c r="T26" i="1"/>
  <c r="T27" i="1"/>
  <c r="T28" i="1"/>
  <c r="T29" i="1"/>
  <c r="T30" i="1"/>
  <c r="T31" i="1"/>
  <c r="T32" i="1"/>
  <c r="T33" i="1"/>
  <c r="T34" i="1"/>
  <c r="T36" i="1"/>
  <c r="T37" i="1"/>
  <c r="T38" i="1"/>
  <c r="T39" i="1"/>
  <c r="T40" i="1"/>
  <c r="T41" i="1"/>
  <c r="T43" i="1"/>
  <c r="T44" i="1"/>
  <c r="T45" i="1"/>
  <c r="T46" i="1"/>
  <c r="T47" i="1"/>
  <c r="T48" i="1"/>
  <c r="T50" i="1"/>
  <c r="T51" i="1"/>
  <c r="T52" i="1"/>
  <c r="T53" i="1"/>
  <c r="T54" i="1"/>
  <c r="T56" i="1"/>
  <c r="T57" i="1"/>
  <c r="T58" i="1"/>
  <c r="T59" i="1"/>
  <c r="T61" i="1"/>
  <c r="T62" i="1"/>
  <c r="T63" i="1"/>
  <c r="T64" i="1"/>
  <c r="T65" i="1"/>
  <c r="T66" i="1"/>
  <c r="T67" i="1"/>
  <c r="T68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3" i="1"/>
  <c r="J44" i="1"/>
  <c r="J45" i="1"/>
  <c r="J46" i="1"/>
  <c r="J47" i="1"/>
  <c r="J48" i="1"/>
  <c r="J50" i="1"/>
  <c r="J51" i="1"/>
  <c r="J52" i="1"/>
  <c r="J53" i="1"/>
  <c r="J54" i="1"/>
  <c r="J56" i="1"/>
  <c r="J57" i="1"/>
  <c r="J58" i="1"/>
  <c r="J59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6" i="1"/>
  <c r="I37" i="1"/>
  <c r="I38" i="1"/>
  <c r="I39" i="1"/>
  <c r="I40" i="1"/>
  <c r="I41" i="1"/>
  <c r="I43" i="1"/>
  <c r="I44" i="1"/>
  <c r="I45" i="1"/>
  <c r="I46" i="1"/>
  <c r="I47" i="1"/>
  <c r="I48" i="1"/>
  <c r="I50" i="1"/>
  <c r="I51" i="1"/>
  <c r="I52" i="1"/>
  <c r="I53" i="1"/>
  <c r="I54" i="1"/>
  <c r="I56" i="1"/>
  <c r="I57" i="1"/>
  <c r="I58" i="1"/>
  <c r="I59" i="1"/>
  <c r="I61" i="1"/>
  <c r="I63" i="1"/>
  <c r="I64" i="1"/>
  <c r="I65" i="1"/>
  <c r="I67" i="1"/>
  <c r="I68" i="1"/>
  <c r="H13" i="1"/>
  <c r="H14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6" i="1"/>
  <c r="H37" i="1"/>
  <c r="H38" i="1"/>
  <c r="H39" i="1"/>
  <c r="H40" i="1"/>
  <c r="H41" i="1"/>
  <c r="H43" i="1"/>
  <c r="H44" i="1"/>
  <c r="H45" i="1"/>
  <c r="H46" i="1"/>
  <c r="H47" i="1"/>
  <c r="H48" i="1"/>
  <c r="H50" i="1"/>
  <c r="H51" i="1"/>
  <c r="H52" i="1"/>
  <c r="H53" i="1"/>
  <c r="H54" i="1"/>
  <c r="H56" i="1"/>
  <c r="H57" i="1"/>
  <c r="H58" i="1"/>
  <c r="H59" i="1"/>
  <c r="H62" i="1"/>
  <c r="H63" i="1"/>
  <c r="H66" i="1"/>
  <c r="H67" i="1"/>
  <c r="G12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3" i="1"/>
  <c r="G44" i="1"/>
  <c r="G45" i="1"/>
  <c r="G46" i="1"/>
  <c r="G47" i="1"/>
  <c r="G48" i="1"/>
  <c r="G50" i="1"/>
  <c r="G51" i="1"/>
  <c r="G52" i="1"/>
  <c r="G53" i="1"/>
  <c r="G54" i="1"/>
  <c r="G56" i="1"/>
  <c r="G57" i="1"/>
  <c r="G58" i="1"/>
  <c r="G59" i="1"/>
  <c r="G64" i="1"/>
  <c r="G68" i="1"/>
  <c r="G61" i="1"/>
  <c r="U25" i="7"/>
  <c r="F25" i="8"/>
  <c r="F17" i="8"/>
  <c r="F61" i="7"/>
  <c r="R17" i="2"/>
  <c r="E17" i="2"/>
  <c r="F17" i="7"/>
  <c r="F17" i="2"/>
  <c r="D12" i="1" l="1"/>
  <c r="V11" i="8"/>
  <c r="E61" i="8"/>
  <c r="P43" i="2"/>
  <c r="K9" i="1"/>
  <c r="F61" i="9"/>
  <c r="C11" i="9"/>
  <c r="T36" i="8"/>
  <c r="C11" i="8"/>
  <c r="P56" i="7"/>
  <c r="Q36" i="7"/>
  <c r="S56" i="9"/>
  <c r="S50" i="9"/>
  <c r="Q25" i="9"/>
  <c r="C36" i="9"/>
  <c r="U36" i="8"/>
  <c r="Q56" i="7"/>
  <c r="R36" i="2"/>
  <c r="W60" i="1"/>
  <c r="T24" i="1"/>
  <c r="U24" i="1"/>
  <c r="H60" i="1"/>
  <c r="G49" i="1"/>
  <c r="P9" i="1"/>
  <c r="G9" i="1" s="1"/>
  <c r="Q9" i="1"/>
  <c r="R9" i="1"/>
  <c r="S9" i="1"/>
  <c r="J24" i="1"/>
  <c r="G16" i="1"/>
  <c r="H24" i="1"/>
  <c r="W11" i="8"/>
  <c r="I16" i="1"/>
  <c r="E56" i="2"/>
  <c r="E50" i="8"/>
  <c r="E17" i="9"/>
  <c r="E25" i="9"/>
  <c r="W50" i="8"/>
  <c r="D30" i="1"/>
  <c r="T42" i="1"/>
  <c r="S36" i="9"/>
  <c r="S43" i="9"/>
  <c r="G42" i="1"/>
  <c r="U10" i="1"/>
  <c r="U55" i="1"/>
  <c r="S17" i="2"/>
  <c r="R56" i="2"/>
  <c r="R61" i="2"/>
  <c r="D56" i="8"/>
  <c r="F11" i="2"/>
  <c r="F56" i="2"/>
  <c r="Q11" i="2"/>
  <c r="F43" i="8"/>
  <c r="F61" i="8"/>
  <c r="S11" i="2"/>
  <c r="I10" i="1"/>
  <c r="T16" i="1"/>
  <c r="T35" i="1"/>
  <c r="T60" i="1"/>
  <c r="C17" i="2"/>
  <c r="C56" i="2"/>
  <c r="R11" i="2"/>
  <c r="R25" i="2"/>
  <c r="C36" i="8"/>
  <c r="C43" i="8"/>
  <c r="C17" i="9"/>
  <c r="R61" i="9"/>
  <c r="C61" i="9"/>
  <c r="C50" i="9"/>
  <c r="D50" i="9"/>
  <c r="E43" i="9"/>
  <c r="D43" i="9"/>
  <c r="F36" i="9"/>
  <c r="D36" i="9"/>
  <c r="D17" i="9"/>
  <c r="E11" i="9"/>
  <c r="T50" i="8"/>
  <c r="V36" i="8"/>
  <c r="W17" i="8"/>
  <c r="U11" i="8"/>
  <c r="D61" i="8"/>
  <c r="E56" i="8"/>
  <c r="C50" i="8"/>
  <c r="L10" i="8"/>
  <c r="F11" i="8"/>
  <c r="P43" i="7"/>
  <c r="S11" i="7"/>
  <c r="V10" i="7"/>
  <c r="C61" i="7"/>
  <c r="D56" i="7"/>
  <c r="C56" i="7"/>
  <c r="F43" i="7"/>
  <c r="D36" i="7"/>
  <c r="F11" i="7"/>
  <c r="P61" i="2"/>
  <c r="S50" i="2"/>
  <c r="Q43" i="2"/>
  <c r="R43" i="2"/>
  <c r="S43" i="2"/>
  <c r="P36" i="2"/>
  <c r="F37" i="1"/>
  <c r="AA10" i="2"/>
  <c r="S36" i="2"/>
  <c r="Q25" i="2"/>
  <c r="P25" i="2"/>
  <c r="Q17" i="2"/>
  <c r="F61" i="2"/>
  <c r="F50" i="2"/>
  <c r="G10" i="2"/>
  <c r="C36" i="2"/>
  <c r="F41" i="1"/>
  <c r="F29" i="1"/>
  <c r="C25" i="2"/>
  <c r="F25" i="2"/>
  <c r="C67" i="1"/>
  <c r="U60" i="1"/>
  <c r="W49" i="1"/>
  <c r="T49" i="1"/>
  <c r="U49" i="1"/>
  <c r="U35" i="1"/>
  <c r="V16" i="1"/>
  <c r="T10" i="1"/>
  <c r="I55" i="1"/>
  <c r="H55" i="1"/>
  <c r="J55" i="1"/>
  <c r="H35" i="1"/>
  <c r="I35" i="1"/>
  <c r="G35" i="1"/>
  <c r="I24" i="1"/>
  <c r="H16" i="1"/>
  <c r="J42" i="1"/>
  <c r="E26" i="1"/>
  <c r="G10" i="1"/>
  <c r="Q61" i="9"/>
  <c r="R56" i="9"/>
  <c r="Q43" i="9"/>
  <c r="P36" i="9"/>
  <c r="R36" i="9"/>
  <c r="P25" i="9"/>
  <c r="S17" i="9"/>
  <c r="P17" i="9"/>
  <c r="Y10" i="9"/>
  <c r="P11" i="9"/>
  <c r="D11" i="9"/>
  <c r="E56" i="9"/>
  <c r="C56" i="9"/>
  <c r="F25" i="9"/>
  <c r="J10" i="9"/>
  <c r="V61" i="8"/>
  <c r="W56" i="8"/>
  <c r="U17" i="8"/>
  <c r="V50" i="8"/>
  <c r="T56" i="8"/>
  <c r="V25" i="8"/>
  <c r="U25" i="8"/>
  <c r="C61" i="8"/>
  <c r="F56" i="8"/>
  <c r="F10" i="8" s="1"/>
  <c r="C56" i="8"/>
  <c r="D50" i="8"/>
  <c r="D43" i="8"/>
  <c r="E43" i="8"/>
  <c r="E25" i="8"/>
  <c r="C17" i="8"/>
  <c r="E17" i="8"/>
  <c r="P50" i="7"/>
  <c r="C37" i="1"/>
  <c r="Y10" i="7"/>
  <c r="T10" i="7"/>
  <c r="R25" i="7"/>
  <c r="P17" i="7"/>
  <c r="C14" i="1"/>
  <c r="C12" i="1"/>
  <c r="F56" i="1"/>
  <c r="E56" i="7"/>
  <c r="E59" i="1"/>
  <c r="F56" i="7"/>
  <c r="E51" i="1"/>
  <c r="C50" i="7"/>
  <c r="D50" i="7"/>
  <c r="E36" i="7"/>
  <c r="C17" i="7"/>
  <c r="N10" i="7"/>
  <c r="D11" i="7"/>
  <c r="F64" i="1"/>
  <c r="Q61" i="2"/>
  <c r="F62" i="1"/>
  <c r="Q56" i="2"/>
  <c r="C57" i="1"/>
  <c r="D51" i="1"/>
  <c r="S25" i="2"/>
  <c r="P17" i="2"/>
  <c r="U10" i="2"/>
  <c r="D53" i="1"/>
  <c r="L10" i="2"/>
  <c r="E25" i="2"/>
  <c r="D56" i="2"/>
  <c r="F36" i="2"/>
  <c r="D11" i="2"/>
  <c r="C43" i="2"/>
  <c r="D34" i="1"/>
  <c r="F66" i="1"/>
  <c r="D50" i="2"/>
  <c r="E43" i="2"/>
  <c r="T55" i="1"/>
  <c r="W55" i="1"/>
  <c r="E53" i="1"/>
  <c r="U42" i="1"/>
  <c r="V42" i="1"/>
  <c r="W42" i="1"/>
  <c r="C39" i="1"/>
  <c r="V24" i="1"/>
  <c r="W24" i="1"/>
  <c r="F27" i="1"/>
  <c r="V10" i="1"/>
  <c r="D64" i="1"/>
  <c r="I60" i="1"/>
  <c r="G55" i="1"/>
  <c r="J49" i="1"/>
  <c r="E52" i="1"/>
  <c r="F52" i="1"/>
  <c r="F54" i="1"/>
  <c r="I49" i="1"/>
  <c r="H42" i="1"/>
  <c r="C48" i="1"/>
  <c r="J35" i="1"/>
  <c r="F39" i="1"/>
  <c r="E29" i="1"/>
  <c r="F33" i="1"/>
  <c r="J16" i="1"/>
  <c r="E20" i="1"/>
  <c r="E18" i="1"/>
  <c r="H10" i="1"/>
  <c r="P56" i="9"/>
  <c r="Q56" i="9"/>
  <c r="R50" i="9"/>
  <c r="F50" i="1"/>
  <c r="Q50" i="9"/>
  <c r="P50" i="9"/>
  <c r="R43" i="9"/>
  <c r="C38" i="1"/>
  <c r="S25" i="9"/>
  <c r="R17" i="9"/>
  <c r="Q17" i="9"/>
  <c r="E22" i="1"/>
  <c r="W10" i="9"/>
  <c r="D61" i="9"/>
  <c r="H10" i="9"/>
  <c r="D66" i="1"/>
  <c r="C58" i="1"/>
  <c r="F56" i="9"/>
  <c r="D56" i="9"/>
  <c r="F50" i="9"/>
  <c r="E50" i="9"/>
  <c r="F43" i="9"/>
  <c r="N10" i="9"/>
  <c r="F38" i="1"/>
  <c r="E36" i="9"/>
  <c r="C27" i="1"/>
  <c r="C25" i="9"/>
  <c r="D25" i="9"/>
  <c r="F11" i="9"/>
  <c r="E61" i="1"/>
  <c r="W61" i="8"/>
  <c r="U61" i="8"/>
  <c r="T61" i="8"/>
  <c r="U56" i="8"/>
  <c r="U50" i="8"/>
  <c r="V43" i="8"/>
  <c r="U43" i="8"/>
  <c r="W43" i="8"/>
  <c r="T43" i="8"/>
  <c r="F40" i="1"/>
  <c r="W36" i="8"/>
  <c r="W25" i="8"/>
  <c r="T25" i="8"/>
  <c r="AB10" i="8"/>
  <c r="T11" i="8"/>
  <c r="AD10" i="8"/>
  <c r="AC10" i="8"/>
  <c r="N10" i="8"/>
  <c r="Q10" i="8"/>
  <c r="E36" i="8"/>
  <c r="H10" i="8"/>
  <c r="D40" i="1"/>
  <c r="C25" i="8"/>
  <c r="E27" i="1"/>
  <c r="D19" i="1"/>
  <c r="P10" i="8"/>
  <c r="D11" i="8"/>
  <c r="P61" i="7"/>
  <c r="C51" i="1"/>
  <c r="Q25" i="7"/>
  <c r="P25" i="7"/>
  <c r="S25" i="7"/>
  <c r="Q17" i="7"/>
  <c r="C19" i="1"/>
  <c r="E15" i="1"/>
  <c r="E61" i="7"/>
  <c r="D61" i="7"/>
  <c r="G10" i="7"/>
  <c r="D43" i="7"/>
  <c r="C47" i="1"/>
  <c r="C46" i="1"/>
  <c r="C36" i="7"/>
  <c r="C31" i="1"/>
  <c r="E33" i="1"/>
  <c r="E25" i="1"/>
  <c r="D25" i="7"/>
  <c r="E25" i="7"/>
  <c r="F25" i="7"/>
  <c r="C25" i="7"/>
  <c r="D17" i="7"/>
  <c r="J10" i="7"/>
  <c r="E11" i="7"/>
  <c r="D67" i="1"/>
  <c r="T10" i="2"/>
  <c r="P50" i="2"/>
  <c r="R50" i="2"/>
  <c r="Q50" i="2"/>
  <c r="Q36" i="2"/>
  <c r="D36" i="1"/>
  <c r="P11" i="2"/>
  <c r="X10" i="2"/>
  <c r="Z10" i="2"/>
  <c r="C11" i="1"/>
  <c r="C61" i="2"/>
  <c r="E62" i="1"/>
  <c r="D56" i="1"/>
  <c r="C50" i="2"/>
  <c r="F43" i="2"/>
  <c r="M10" i="2"/>
  <c r="N10" i="2"/>
  <c r="I10" i="2"/>
  <c r="J10" i="2"/>
  <c r="K10" i="2"/>
  <c r="H10" i="2"/>
  <c r="D17" i="2"/>
  <c r="F11" i="1"/>
  <c r="C15" i="1"/>
  <c r="E11" i="2"/>
  <c r="E64" i="1"/>
  <c r="E66" i="1"/>
  <c r="C61" i="1"/>
  <c r="V60" i="1"/>
  <c r="V55" i="1"/>
  <c r="C52" i="1"/>
  <c r="F53" i="1"/>
  <c r="C44" i="1"/>
  <c r="D47" i="1"/>
  <c r="D38" i="1"/>
  <c r="V35" i="1"/>
  <c r="U16" i="1"/>
  <c r="W16" i="1"/>
  <c r="F14" i="1"/>
  <c r="Z9" i="1"/>
  <c r="E11" i="1"/>
  <c r="E14" i="1"/>
  <c r="G60" i="1"/>
  <c r="C64" i="1"/>
  <c r="F65" i="1"/>
  <c r="D63" i="1"/>
  <c r="J60" i="1"/>
  <c r="F57" i="1"/>
  <c r="H49" i="1"/>
  <c r="D54" i="1"/>
  <c r="E54" i="1"/>
  <c r="F48" i="1"/>
  <c r="C41" i="1"/>
  <c r="C33" i="1"/>
  <c r="E31" i="1"/>
  <c r="C26" i="1"/>
  <c r="F31" i="1"/>
  <c r="E30" i="1"/>
  <c r="E34" i="1"/>
  <c r="C17" i="1"/>
  <c r="E19" i="1"/>
  <c r="E21" i="1"/>
  <c r="E23" i="1"/>
  <c r="N9" i="1"/>
  <c r="M9" i="1"/>
  <c r="C21" i="1"/>
  <c r="F20" i="1"/>
  <c r="F22" i="1"/>
  <c r="S61" i="9"/>
  <c r="P61" i="9"/>
  <c r="Z10" i="9"/>
  <c r="V10" i="9"/>
  <c r="C59" i="1"/>
  <c r="T10" i="9"/>
  <c r="F26" i="1"/>
  <c r="X10" i="9"/>
  <c r="U10" i="9"/>
  <c r="AA10" i="9"/>
  <c r="D18" i="1"/>
  <c r="Q11" i="9"/>
  <c r="D13" i="1"/>
  <c r="C50" i="1"/>
  <c r="F51" i="1"/>
  <c r="K10" i="9"/>
  <c r="D14" i="1"/>
  <c r="M10" i="9"/>
  <c r="L10" i="9"/>
  <c r="C53" i="1"/>
  <c r="C22" i="1"/>
  <c r="C20" i="1"/>
  <c r="C18" i="1"/>
  <c r="E65" i="1"/>
  <c r="C66" i="1"/>
  <c r="E58" i="1"/>
  <c r="E57" i="1"/>
  <c r="C56" i="1"/>
  <c r="F44" i="1"/>
  <c r="G10" i="9"/>
  <c r="D43" i="1"/>
  <c r="I10" i="9"/>
  <c r="F46" i="1"/>
  <c r="D26" i="1"/>
  <c r="F34" i="1"/>
  <c r="S10" i="8"/>
  <c r="E43" i="1"/>
  <c r="F19" i="1"/>
  <c r="F23" i="1"/>
  <c r="F21" i="1"/>
  <c r="Y10" i="8"/>
  <c r="T17" i="8"/>
  <c r="X10" i="8"/>
  <c r="Z10" i="8"/>
  <c r="AA10" i="8"/>
  <c r="D62" i="1"/>
  <c r="V56" i="8"/>
  <c r="AE10" i="8"/>
  <c r="C32" i="1"/>
  <c r="F32" i="1"/>
  <c r="R10" i="8"/>
  <c r="J10" i="8"/>
  <c r="E68" i="1"/>
  <c r="C65" i="1"/>
  <c r="D61" i="1"/>
  <c r="C62" i="1"/>
  <c r="C43" i="1"/>
  <c r="F36" i="1"/>
  <c r="E37" i="1"/>
  <c r="E38" i="1"/>
  <c r="E40" i="1"/>
  <c r="E41" i="1"/>
  <c r="I10" i="8"/>
  <c r="C34" i="1"/>
  <c r="C30" i="1"/>
  <c r="M10" i="8"/>
  <c r="G10" i="8"/>
  <c r="E17" i="1"/>
  <c r="K10" i="8"/>
  <c r="E11" i="8"/>
  <c r="D15" i="1"/>
  <c r="Q61" i="7"/>
  <c r="Z10" i="7"/>
  <c r="AA10" i="7"/>
  <c r="D58" i="1"/>
  <c r="D50" i="1"/>
  <c r="R43" i="7"/>
  <c r="W10" i="7"/>
  <c r="E44" i="1"/>
  <c r="E45" i="1"/>
  <c r="E46" i="1"/>
  <c r="E47" i="1"/>
  <c r="X10" i="7"/>
  <c r="E36" i="1"/>
  <c r="C28" i="1"/>
  <c r="D28" i="1"/>
  <c r="F30" i="1"/>
  <c r="F25" i="1"/>
  <c r="D20" i="1"/>
  <c r="U10" i="7"/>
  <c r="F18" i="1"/>
  <c r="F17" i="1"/>
  <c r="E63" i="1"/>
  <c r="L10" i="7"/>
  <c r="M10" i="7"/>
  <c r="K10" i="7"/>
  <c r="H10" i="7"/>
  <c r="D44" i="1"/>
  <c r="E48" i="1"/>
  <c r="D48" i="1"/>
  <c r="D46" i="1"/>
  <c r="D45" i="1"/>
  <c r="C36" i="1"/>
  <c r="I10" i="7"/>
  <c r="D17" i="1"/>
  <c r="F15" i="1"/>
  <c r="E12" i="1"/>
  <c r="F13" i="1"/>
  <c r="Y10" i="2"/>
  <c r="F61" i="1"/>
  <c r="D57" i="1"/>
  <c r="F58" i="1"/>
  <c r="D52" i="1"/>
  <c r="E50" i="1"/>
  <c r="W10" i="2"/>
  <c r="F43" i="1"/>
  <c r="D37" i="1"/>
  <c r="D39" i="1"/>
  <c r="D41" i="1"/>
  <c r="D27" i="1"/>
  <c r="D31" i="1"/>
  <c r="D29" i="1"/>
  <c r="D21" i="1"/>
  <c r="V10" i="2"/>
  <c r="C23" i="1"/>
  <c r="D23" i="1"/>
  <c r="C13" i="1"/>
  <c r="F47" i="1"/>
  <c r="E50" i="2"/>
  <c r="C63" i="1"/>
  <c r="F45" i="1"/>
  <c r="C25" i="1"/>
  <c r="E32" i="1"/>
  <c r="E13" i="1"/>
  <c r="C54" i="1"/>
  <c r="D36" i="2"/>
  <c r="E56" i="1"/>
  <c r="D22" i="1"/>
  <c r="Y9" i="1"/>
  <c r="F67" i="1"/>
  <c r="D68" i="1"/>
  <c r="C68" i="1"/>
  <c r="F63" i="1"/>
  <c r="E67" i="1"/>
  <c r="F68" i="1"/>
  <c r="D65" i="1"/>
  <c r="F59" i="1"/>
  <c r="D59" i="1"/>
  <c r="AE9" i="1"/>
  <c r="V49" i="1"/>
  <c r="C45" i="1"/>
  <c r="AB9" i="1"/>
  <c r="AA9" i="1"/>
  <c r="E39" i="1"/>
  <c r="C40" i="1"/>
  <c r="E28" i="1"/>
  <c r="F28" i="1"/>
  <c r="AD9" i="1"/>
  <c r="C29" i="1"/>
  <c r="D33" i="1"/>
  <c r="D25" i="1"/>
  <c r="D32" i="1"/>
  <c r="AC9" i="1"/>
  <c r="X9" i="1"/>
  <c r="D11" i="1"/>
  <c r="W10" i="1"/>
  <c r="F12" i="1"/>
  <c r="I42" i="1"/>
  <c r="L9" i="1"/>
  <c r="C10" i="9" l="1"/>
  <c r="R10" i="7"/>
  <c r="C55" i="1"/>
  <c r="S10" i="2"/>
  <c r="F10" i="9"/>
  <c r="E60" i="1"/>
  <c r="E16" i="1"/>
  <c r="D10" i="8"/>
  <c r="D60" i="1"/>
  <c r="S10" i="7"/>
  <c r="Q10" i="7"/>
  <c r="F10" i="7"/>
  <c r="F10" i="1"/>
  <c r="F49" i="1"/>
  <c r="R10" i="2"/>
  <c r="P10" i="2"/>
  <c r="F24" i="1"/>
  <c r="D55" i="1"/>
  <c r="F10" i="2"/>
  <c r="E10" i="2"/>
  <c r="C42" i="1"/>
  <c r="C35" i="1"/>
  <c r="E24" i="1"/>
  <c r="F16" i="1"/>
  <c r="C10" i="1"/>
  <c r="F60" i="1"/>
  <c r="S10" i="9"/>
  <c r="D10" i="1"/>
  <c r="E10" i="9"/>
  <c r="E35" i="1"/>
  <c r="U10" i="8"/>
  <c r="F55" i="1"/>
  <c r="D42" i="1"/>
  <c r="C10" i="8"/>
  <c r="C16" i="1"/>
  <c r="P10" i="7"/>
  <c r="D10" i="7"/>
  <c r="E55" i="1"/>
  <c r="E10" i="7"/>
  <c r="C24" i="1"/>
  <c r="C49" i="1"/>
  <c r="C10" i="2"/>
  <c r="F42" i="1"/>
  <c r="D10" i="2"/>
  <c r="U9" i="1"/>
  <c r="J9" i="1"/>
  <c r="P10" i="9"/>
  <c r="R10" i="9"/>
  <c r="Q10" i="9"/>
  <c r="D16" i="1"/>
  <c r="D10" i="9"/>
  <c r="D24" i="1"/>
  <c r="V10" i="8"/>
  <c r="E42" i="1"/>
  <c r="W10" i="8"/>
  <c r="F35" i="1"/>
  <c r="E10" i="8"/>
  <c r="E10" i="1"/>
  <c r="C10" i="7"/>
  <c r="Q10" i="2"/>
  <c r="D49" i="1"/>
  <c r="E49" i="1"/>
  <c r="C60" i="1"/>
  <c r="D35" i="1"/>
  <c r="V9" i="1"/>
  <c r="W9" i="1"/>
  <c r="H9" i="1"/>
  <c r="I9" i="1"/>
  <c r="T10" i="8"/>
  <c r="T9" i="1"/>
  <c r="F9" i="1" l="1"/>
  <c r="D9" i="1"/>
  <c r="E9" i="1"/>
  <c r="C9" i="1"/>
</calcChain>
</file>

<file path=xl/sharedStrings.xml><?xml version="1.0" encoding="utf-8"?>
<sst xmlns="http://schemas.openxmlformats.org/spreadsheetml/2006/main" count="845" uniqueCount="124">
  <si>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</si>
  <si>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</si>
  <si>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</si>
  <si>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</si>
  <si>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</si>
  <si>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</si>
  <si>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</si>
  <si>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</si>
  <si>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</si>
  <si>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</si>
  <si>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</si>
  <si>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</si>
  <si>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</si>
  <si>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</si>
  <si>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</si>
  <si>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</si>
  <si>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</si>
  <si>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</si>
  <si>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</si>
  <si>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</si>
  <si>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</si>
  <si>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</si>
  <si>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</si>
  <si>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</si>
  <si>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</si>
  <si>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</si>
  <si>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</si>
  <si>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</si>
  <si>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</si>
  <si>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</si>
  <si>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</si>
  <si>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</si>
  <si>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</si>
  <si>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</si>
  <si>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</si>
  <si>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</si>
  <si>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</si>
  <si>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</si>
  <si>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</si>
  <si>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</si>
  <si>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</si>
  <si>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</si>
  <si>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</si>
  <si>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</si>
  <si>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</si>
  <si>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</si>
  <si>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</si>
  <si>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</si>
  <si>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</si>
  <si>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</si>
  <si>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</si>
  <si>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</si>
  <si>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</si>
  <si>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</si>
  <si>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件数</t>
    <rPh sb="0" eb="2">
      <t>ケンスウ</t>
    </rPh>
    <phoneticPr fontId="1"/>
  </si>
  <si>
    <t>総数</t>
    <rPh sb="0" eb="2">
      <t>ソウスウ</t>
    </rPh>
    <phoneticPr fontId="1"/>
  </si>
  <si>
    <t>人員</t>
    <phoneticPr fontId="1"/>
  </si>
  <si>
    <t>危険運転致死傷罪</t>
    <rPh sb="0" eb="1">
      <t>アブ</t>
    </rPh>
    <rPh sb="1" eb="2">
      <t>ケン</t>
    </rPh>
    <rPh sb="2" eb="3">
      <t>ウン</t>
    </rPh>
    <rPh sb="3" eb="4">
      <t>テン</t>
    </rPh>
    <rPh sb="4" eb="5">
      <t>イタ</t>
    </rPh>
    <rPh sb="5" eb="6">
      <t>シ</t>
    </rPh>
    <rPh sb="6" eb="7">
      <t>キズ</t>
    </rPh>
    <rPh sb="7" eb="8">
      <t>ツミ</t>
    </rPh>
    <phoneticPr fontId="5"/>
  </si>
  <si>
    <t>小計</t>
    <rPh sb="0" eb="1">
      <t>ショウ</t>
    </rPh>
    <rPh sb="1" eb="2">
      <t>ケイ</t>
    </rPh>
    <phoneticPr fontId="5"/>
  </si>
  <si>
    <t>うち）少年</t>
    <phoneticPr fontId="5"/>
  </si>
  <si>
    <t>件数</t>
    <rPh sb="0" eb="2">
      <t>ケンスウ</t>
    </rPh>
    <phoneticPr fontId="5"/>
  </si>
  <si>
    <t>人員</t>
    <rPh sb="0" eb="2">
      <t>ジンイン</t>
    </rPh>
    <phoneticPr fontId="5"/>
  </si>
  <si>
    <t>うち）少年</t>
    <phoneticPr fontId="1"/>
  </si>
  <si>
    <t>うち)少年</t>
    <phoneticPr fontId="1"/>
  </si>
  <si>
    <t>うち）少年</t>
    <phoneticPr fontId="5"/>
  </si>
  <si>
    <t>自動車運転過失（業過）致死傷罪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rPh sb="13" eb="14">
      <t>ショウ</t>
    </rPh>
    <rPh sb="14" eb="15">
      <t>ザイ</t>
    </rPh>
    <phoneticPr fontId="1"/>
  </si>
  <si>
    <t>自動車運転過失（業過）致死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phoneticPr fontId="1"/>
  </si>
  <si>
    <t>自動車運転過失（業過）傷害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ショウガイ</t>
    </rPh>
    <phoneticPr fontId="1"/>
  </si>
  <si>
    <t>自動車運転過失（業過）致死傷罪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4">
      <t>チシショウ</t>
    </rPh>
    <rPh sb="14" eb="15">
      <t>ザイ</t>
    </rPh>
    <phoneticPr fontId="1"/>
  </si>
  <si>
    <t>（重）過失致死傷罪</t>
    <rPh sb="1" eb="2">
      <t>シゲル</t>
    </rPh>
    <rPh sb="3" eb="5">
      <t>カシツ</t>
    </rPh>
    <rPh sb="5" eb="9">
      <t>チシショウザイ</t>
    </rPh>
    <phoneticPr fontId="1"/>
  </si>
  <si>
    <t>危険運転致死罪</t>
    <rPh sb="0" eb="2">
      <t>キケン</t>
    </rPh>
    <rPh sb="2" eb="4">
      <t>ウンテン</t>
    </rPh>
    <rPh sb="4" eb="7">
      <t>チシザイ</t>
    </rPh>
    <phoneticPr fontId="5"/>
  </si>
  <si>
    <t>危険運転致傷罪</t>
    <rPh sb="0" eb="2">
      <t>キケン</t>
    </rPh>
    <rPh sb="2" eb="4">
      <t>ウンテン</t>
    </rPh>
    <rPh sb="4" eb="6">
      <t>チショウ</t>
    </rPh>
    <rPh sb="6" eb="7">
      <t>ザイ</t>
    </rPh>
    <phoneticPr fontId="1"/>
  </si>
  <si>
    <t>（重）過失致死</t>
    <rPh sb="5" eb="7">
      <t>チシ</t>
    </rPh>
    <phoneticPr fontId="1"/>
  </si>
  <si>
    <t>（重）過失傷害</t>
    <rPh sb="5" eb="7">
      <t>ショウガイ</t>
    </rPh>
    <phoneticPr fontId="1"/>
  </si>
  <si>
    <t>無免許危険運転致傷</t>
    <rPh sb="0" eb="3">
      <t>ムメンキョ</t>
    </rPh>
    <rPh sb="3" eb="5">
      <t>キケン</t>
    </rPh>
    <rPh sb="5" eb="7">
      <t>ウンテン</t>
    </rPh>
    <rPh sb="7" eb="9">
      <t>チショウ</t>
    </rPh>
    <phoneticPr fontId="9"/>
  </si>
  <si>
    <t>自動車運転死傷処罰法</t>
    <rPh sb="0" eb="3">
      <t>ジドウシャ</t>
    </rPh>
    <rPh sb="3" eb="5">
      <t>ウンテン</t>
    </rPh>
    <rPh sb="5" eb="7">
      <t>シショウ</t>
    </rPh>
    <rPh sb="7" eb="9">
      <t>ショバツ</t>
    </rPh>
    <rPh sb="9" eb="10">
      <t>ホウ</t>
    </rPh>
    <phoneticPr fontId="5"/>
  </si>
  <si>
    <t>第２条</t>
    <rPh sb="0" eb="1">
      <t>ダイ</t>
    </rPh>
    <rPh sb="2" eb="3">
      <t>ジョウ</t>
    </rPh>
    <phoneticPr fontId="1"/>
  </si>
  <si>
    <t>第３条</t>
    <rPh sb="0" eb="1">
      <t>ダイ</t>
    </rPh>
    <rPh sb="2" eb="3">
      <t>ジョウ</t>
    </rPh>
    <phoneticPr fontId="1"/>
  </si>
  <si>
    <t>第４条</t>
    <rPh sb="0" eb="1">
      <t>ダイ</t>
    </rPh>
    <rPh sb="2" eb="3">
      <t>ジョウ</t>
    </rPh>
    <phoneticPr fontId="1"/>
  </si>
  <si>
    <t>過失運転致死アルコール等
影響発覚免脱罪</t>
    <rPh sb="0" eb="2">
      <t>カシツ</t>
    </rPh>
    <rPh sb="2" eb="4">
      <t>ウンテン</t>
    </rPh>
    <rPh sb="4" eb="6">
      <t>チシ</t>
    </rPh>
    <rPh sb="11" eb="12">
      <t>トウ</t>
    </rPh>
    <rPh sb="13" eb="15">
      <t>エイキョウ</t>
    </rPh>
    <rPh sb="15" eb="17">
      <t>ハッカク</t>
    </rPh>
    <rPh sb="17" eb="19">
      <t>メンダツ</t>
    </rPh>
    <rPh sb="19" eb="20">
      <t>ザイ</t>
    </rPh>
    <phoneticPr fontId="5"/>
  </si>
  <si>
    <t>過失運転致傷アルコール等
影響発覚免脱罪</t>
    <rPh sb="0" eb="2">
      <t>カシツ</t>
    </rPh>
    <rPh sb="2" eb="4">
      <t>ウンテン</t>
    </rPh>
    <rPh sb="4" eb="6">
      <t>チショウ</t>
    </rPh>
    <rPh sb="11" eb="12">
      <t>トウ</t>
    </rPh>
    <rPh sb="13" eb="15">
      <t>エイキョウ</t>
    </rPh>
    <rPh sb="15" eb="17">
      <t>ハッカク</t>
    </rPh>
    <rPh sb="17" eb="19">
      <t>メンダツ</t>
    </rPh>
    <rPh sb="19" eb="20">
      <t>ザイ</t>
    </rPh>
    <phoneticPr fontId="5"/>
  </si>
  <si>
    <t>第５条</t>
    <rPh sb="0" eb="1">
      <t>ダイ</t>
    </rPh>
    <rPh sb="2" eb="3">
      <t>ジョウ</t>
    </rPh>
    <phoneticPr fontId="1"/>
  </si>
  <si>
    <t>過失運転致傷罪</t>
    <phoneticPr fontId="5"/>
  </si>
  <si>
    <t>過失運転致死罪</t>
    <phoneticPr fontId="1"/>
  </si>
  <si>
    <t>無免許危険運転致死</t>
    <rPh sb="0" eb="3">
      <t>ムメンキョ</t>
    </rPh>
    <rPh sb="3" eb="5">
      <t>キケン</t>
    </rPh>
    <rPh sb="5" eb="7">
      <t>ウンテン</t>
    </rPh>
    <rPh sb="7" eb="9">
      <t>チシ</t>
    </rPh>
    <phoneticPr fontId="9"/>
  </si>
  <si>
    <t>第６条第１項</t>
    <rPh sb="0" eb="1">
      <t>ダイ</t>
    </rPh>
    <rPh sb="2" eb="3">
      <t>ジョウ</t>
    </rPh>
    <rPh sb="3" eb="4">
      <t>ダイ</t>
    </rPh>
    <rPh sb="5" eb="6">
      <t>コウ</t>
    </rPh>
    <phoneticPr fontId="5"/>
  </si>
  <si>
    <t>第６条第２項</t>
    <rPh sb="0" eb="1">
      <t>ダイ</t>
    </rPh>
    <rPh sb="2" eb="3">
      <t>ジョウ</t>
    </rPh>
    <rPh sb="3" eb="4">
      <t>ダイ</t>
    </rPh>
    <rPh sb="5" eb="6">
      <t>コウ</t>
    </rPh>
    <phoneticPr fontId="5"/>
  </si>
  <si>
    <t>第６条第３項</t>
    <rPh sb="0" eb="1">
      <t>ダイ</t>
    </rPh>
    <rPh sb="2" eb="3">
      <t>ジョウ</t>
    </rPh>
    <rPh sb="3" eb="4">
      <t>ダイ</t>
    </rPh>
    <rPh sb="5" eb="6">
      <t>コウ</t>
    </rPh>
    <phoneticPr fontId="1"/>
  </si>
  <si>
    <t>無免許過失運転致死アルコール等影響発覚免脱罪</t>
    <rPh sb="0" eb="3">
      <t>ムメンキョ</t>
    </rPh>
    <rPh sb="3" eb="5">
      <t>カシツ</t>
    </rPh>
    <rPh sb="5" eb="7">
      <t>ウンテン</t>
    </rPh>
    <rPh sb="7" eb="9">
      <t>チシ</t>
    </rPh>
    <rPh sb="14" eb="15">
      <t>トウ</t>
    </rPh>
    <rPh sb="15" eb="17">
      <t>エイキョウ</t>
    </rPh>
    <rPh sb="17" eb="19">
      <t>ハッカク</t>
    </rPh>
    <rPh sb="19" eb="21">
      <t>メンダツ</t>
    </rPh>
    <rPh sb="21" eb="22">
      <t>ザイ</t>
    </rPh>
    <phoneticPr fontId="5"/>
  </si>
  <si>
    <t>無免許過失運転致傷アルコール等影響発覚免脱罪</t>
    <rPh sb="0" eb="3">
      <t>ムメンキョ</t>
    </rPh>
    <rPh sb="3" eb="5">
      <t>カシツ</t>
    </rPh>
    <rPh sb="5" eb="7">
      <t>ウンテン</t>
    </rPh>
    <rPh sb="7" eb="9">
      <t>チショウ</t>
    </rPh>
    <rPh sb="14" eb="15">
      <t>トウ</t>
    </rPh>
    <rPh sb="15" eb="17">
      <t>エイキョウ</t>
    </rPh>
    <rPh sb="17" eb="19">
      <t>ハッカク</t>
    </rPh>
    <rPh sb="19" eb="21">
      <t>メンダツ</t>
    </rPh>
    <rPh sb="21" eb="22">
      <t>ザイ</t>
    </rPh>
    <phoneticPr fontId="5"/>
  </si>
  <si>
    <t>第６条第４項</t>
    <rPh sb="0" eb="1">
      <t>ダイ</t>
    </rPh>
    <rPh sb="2" eb="3">
      <t>ジョウ</t>
    </rPh>
    <rPh sb="3" eb="4">
      <t>ダイ</t>
    </rPh>
    <rPh sb="5" eb="6">
      <t>コウ</t>
    </rPh>
    <phoneticPr fontId="9"/>
  </si>
  <si>
    <t>(改正前の刑法第211条第２項
及び刑法第211条第１項）</t>
    <rPh sb="7" eb="8">
      <t>ダイ</t>
    </rPh>
    <rPh sb="12" eb="13">
      <t>ダイ</t>
    </rPh>
    <rPh sb="16" eb="17">
      <t>オヨ</t>
    </rPh>
    <rPh sb="18" eb="20">
      <t>ケイホウ</t>
    </rPh>
    <rPh sb="20" eb="21">
      <t>ダイ</t>
    </rPh>
    <rPh sb="24" eb="25">
      <t>ジョウ</t>
    </rPh>
    <rPh sb="25" eb="26">
      <t>ダイ</t>
    </rPh>
    <rPh sb="27" eb="28">
      <t>コウ</t>
    </rPh>
    <phoneticPr fontId="1"/>
  </si>
  <si>
    <t>（改正前の刑法第208条の２）</t>
    <rPh sb="7" eb="8">
      <t>ダイ</t>
    </rPh>
    <phoneticPr fontId="1"/>
  </si>
  <si>
    <t>交通442</t>
    <rPh sb="0" eb="2">
      <t>コウツウ</t>
    </rPh>
    <phoneticPr fontId="1"/>
  </si>
  <si>
    <t>交通443</t>
    <rPh sb="0" eb="2">
      <t>コウツウ</t>
    </rPh>
    <phoneticPr fontId="1"/>
  </si>
  <si>
    <t>交通444</t>
    <rPh sb="0" eb="2">
      <t>コウツウ</t>
    </rPh>
    <phoneticPr fontId="1"/>
  </si>
  <si>
    <t>交通445</t>
    <rPh sb="0" eb="2">
      <t>コウツウ</t>
    </rPh>
    <phoneticPr fontId="1"/>
  </si>
  <si>
    <t>交通446</t>
    <rPh sb="0" eb="2">
      <t>コウツウ</t>
    </rPh>
    <phoneticPr fontId="1"/>
  </si>
  <si>
    <t>交通447</t>
    <rPh sb="0" eb="2">
      <t>コウツウ</t>
    </rPh>
    <phoneticPr fontId="1"/>
  </si>
  <si>
    <t>交通448</t>
    <rPh sb="0" eb="2">
      <t>コウツウ</t>
    </rPh>
    <phoneticPr fontId="1"/>
  </si>
  <si>
    <t>交通449</t>
    <rPh sb="0" eb="2">
      <t>コウツウ</t>
    </rPh>
    <phoneticPr fontId="1"/>
  </si>
  <si>
    <t>交通440</t>
    <rPh sb="0" eb="2">
      <t>コウツウ</t>
    </rPh>
    <phoneticPr fontId="1"/>
  </si>
  <si>
    <t>交通441</t>
    <rPh sb="0" eb="2">
      <t>コウツウ</t>
    </rPh>
    <phoneticPr fontId="1"/>
  </si>
  <si>
    <t xml:space="preserve">検挙件数及び検挙人員（つづき） </t>
    <rPh sb="0" eb="2">
      <t>ケンキョ</t>
    </rPh>
    <rPh sb="6" eb="8">
      <t>ケンキョ</t>
    </rPh>
    <phoneticPr fontId="1"/>
  </si>
  <si>
    <t xml:space="preserve">検挙件数及び検挙人員（つづき） </t>
    <rPh sb="0" eb="2">
      <t>ケンキョ</t>
    </rPh>
    <rPh sb="6" eb="8">
      <t>ケンキョ</t>
    </rPh>
    <phoneticPr fontId="9"/>
  </si>
  <si>
    <t>検挙件数及び検挙人員</t>
    <rPh sb="0" eb="2">
      <t>ケンキョ</t>
    </rPh>
    <rPh sb="6" eb="8">
      <t>ケンキョ</t>
    </rPh>
    <phoneticPr fontId="1"/>
  </si>
  <si>
    <t>無免許過失運転致死罪</t>
    <phoneticPr fontId="5"/>
  </si>
  <si>
    <t>無免許過失運転致傷罪</t>
    <phoneticPr fontId="9"/>
  </si>
  <si>
    <t>東　　北</t>
  </si>
  <si>
    <t>東　　北</t>
    <phoneticPr fontId="1"/>
  </si>
  <si>
    <t>関　　東</t>
  </si>
  <si>
    <t>関　　東</t>
    <phoneticPr fontId="1"/>
  </si>
  <si>
    <t>中　　部</t>
  </si>
  <si>
    <t>中　　部</t>
    <phoneticPr fontId="1"/>
  </si>
  <si>
    <t>近　　畿</t>
  </si>
  <si>
    <t>近　　畿</t>
    <phoneticPr fontId="1"/>
  </si>
  <si>
    <t>中　　国</t>
  </si>
  <si>
    <t>中　　国</t>
    <phoneticPr fontId="1"/>
  </si>
  <si>
    <t>四　　国</t>
  </si>
  <si>
    <t>四　　国</t>
    <phoneticPr fontId="1"/>
  </si>
  <si>
    <t>九　　州</t>
  </si>
  <si>
    <t>九　　州</t>
    <phoneticPr fontId="1"/>
  </si>
  <si>
    <t xml:space="preserve">93　都道府県別　交通事故事件　罪種別  </t>
    <rPh sb="3" eb="5">
      <t>トドウ</t>
    </rPh>
    <rPh sb="11" eb="13">
      <t>ジコ</t>
    </rPh>
    <rPh sb="18" eb="19">
      <t>ベツ</t>
    </rPh>
    <phoneticPr fontId="1"/>
  </si>
  <si>
    <t xml:space="preserve">93　都道府県別　交通事故事件　罪種別　 </t>
    <rPh sb="3" eb="5">
      <t>トドウ</t>
    </rPh>
    <rPh sb="11" eb="13">
      <t>ジコ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</si>
</sst>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-&quot;"/>
    <numFmt numFmtId="177" formatCode="0;0;"/>
  </numFmts>
  <fonts count="11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38" fontId="0" fillId="0" borderId="1" xfId="0" applyNumberFormat="1" applyFill="1" applyBorder="1" applyAlignment="1">
      <alignment vertical="center"/>
    </xf>
    <xf numFmtId="38" fontId="0" fillId="0" borderId="2" xfId="0" applyNumberFormat="1" applyFill="1" applyBorder="1" applyAlignment="1">
      <alignment vertical="center"/>
    </xf>
    <xf numFmtId="38" fontId="0" fillId="0" borderId="3" xfId="0" applyNumberForma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4" xfId="0" applyNumberFormat="1" applyFill="1" applyBorder="1" applyAlignment="1">
      <alignment horizontal="centerContinuous" vertical="center"/>
    </xf>
    <xf numFmtId="38" fontId="0" fillId="0" borderId="5" xfId="0" applyNumberFormat="1" applyFill="1" applyBorder="1" applyAlignment="1">
      <alignment horizontal="centerContinuous" vertical="center"/>
    </xf>
    <xf numFmtId="38" fontId="0" fillId="0" borderId="6" xfId="0" applyNumberFormat="1" applyFill="1" applyBorder="1" applyAlignment="1">
      <alignment horizontal="centerContinuous" vertical="center"/>
    </xf>
    <xf numFmtId="38" fontId="0" fillId="0" borderId="7" xfId="0" applyNumberFormat="1" applyFill="1" applyBorder="1" applyAlignment="1">
      <alignment horizontal="centerContinuous" vertical="center"/>
    </xf>
    <xf numFmtId="0" fontId="4" fillId="0" borderId="0" xfId="0" applyFont="1" applyFill="1"/>
    <xf numFmtId="0" fontId="4" fillId="0" borderId="8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Protection="1"/>
    <xf numFmtId="0" fontId="3" fillId="0" borderId="19" xfId="0" applyFont="1" applyFill="1" applyBorder="1" applyProtection="1"/>
    <xf numFmtId="0" fontId="3" fillId="0" borderId="19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3" fillId="0" borderId="2" xfId="0" applyFont="1" applyFill="1" applyBorder="1" applyProtection="1"/>
    <xf numFmtId="0" fontId="3" fillId="0" borderId="6" xfId="0" applyFont="1" applyFill="1" applyBorder="1" applyAlignment="1" applyProtection="1">
      <alignment horizontal="distributed" justifyLastLine="1"/>
    </xf>
    <xf numFmtId="0" fontId="4" fillId="0" borderId="21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38" fontId="4" fillId="0" borderId="0" xfId="2" applyFont="1" applyFill="1" applyBorder="1" applyAlignment="1" applyProtection="1">
      <alignment vertical="center"/>
    </xf>
    <xf numFmtId="38" fontId="4" fillId="0" borderId="0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176" fontId="3" fillId="0" borderId="0" xfId="0" applyNumberFormat="1" applyFont="1" applyFill="1" applyBorder="1" applyProtection="1">
      <protection locked="0"/>
    </xf>
    <xf numFmtId="0" fontId="0" fillId="0" borderId="0" xfId="0" applyFont="1" applyFill="1"/>
    <xf numFmtId="38" fontId="0" fillId="0" borderId="0" xfId="0" applyNumberFormat="1" applyFont="1" applyFill="1" applyBorder="1" applyAlignment="1">
      <alignment vertical="center" justifyLastLine="1"/>
    </xf>
    <xf numFmtId="38" fontId="0" fillId="0" borderId="0" xfId="0" applyNumberFormat="1" applyFont="1" applyFill="1" applyBorder="1" applyAlignment="1">
      <alignment horizontal="distributed" vertical="center" justifyLastLine="1"/>
    </xf>
    <xf numFmtId="38" fontId="0" fillId="0" borderId="1" xfId="0" applyNumberFormat="1" applyFont="1" applyFill="1" applyBorder="1" applyAlignment="1">
      <alignment vertical="center"/>
    </xf>
    <xf numFmtId="38" fontId="0" fillId="0" borderId="2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177" fontId="3" fillId="0" borderId="0" xfId="2" applyNumberFormat="1" applyFont="1" applyFill="1" applyBorder="1" applyAlignment="1" applyProtection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38" fontId="3" fillId="0" borderId="0" xfId="0" applyNumberFormat="1" applyFont="1" applyFill="1" applyBorder="1" applyProtection="1">
      <protection locked="0"/>
    </xf>
    <xf numFmtId="38" fontId="0" fillId="0" borderId="27" xfId="0" applyNumberFormat="1" applyFill="1" applyBorder="1" applyAlignment="1">
      <alignment vertical="center"/>
    </xf>
    <xf numFmtId="38" fontId="0" fillId="0" borderId="21" xfId="0" applyNumberFormat="1" applyFill="1" applyBorder="1" applyAlignment="1">
      <alignment horizontal="centerContinuous" vertical="center"/>
    </xf>
    <xf numFmtId="0" fontId="4" fillId="0" borderId="33" xfId="0" applyFont="1" applyFill="1" applyBorder="1" applyAlignment="1" applyProtection="1">
      <alignment horizontal="center"/>
    </xf>
    <xf numFmtId="0" fontId="4" fillId="0" borderId="35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vertical="center"/>
    </xf>
    <xf numFmtId="38" fontId="4" fillId="0" borderId="4" xfId="0" applyNumberFormat="1" applyFont="1" applyFill="1" applyBorder="1" applyProtection="1"/>
    <xf numFmtId="38" fontId="4" fillId="0" borderId="0" xfId="0" applyNumberFormat="1" applyFont="1" applyFill="1" applyBorder="1" applyProtection="1"/>
    <xf numFmtId="38" fontId="4" fillId="0" borderId="13" xfId="0" applyNumberFormat="1" applyFont="1" applyFill="1" applyBorder="1" applyAlignment="1" applyProtection="1">
      <alignment vertical="center"/>
    </xf>
    <xf numFmtId="38" fontId="4" fillId="0" borderId="14" xfId="0" applyNumberFormat="1" applyFont="1" applyFill="1" applyBorder="1" applyAlignment="1" applyProtection="1">
      <alignment vertical="center"/>
    </xf>
    <xf numFmtId="38" fontId="3" fillId="0" borderId="4" xfId="0" applyNumberFormat="1" applyFont="1" applyFill="1" applyBorder="1" applyProtection="1"/>
    <xf numFmtId="38" fontId="3" fillId="0" borderId="13" xfId="0" applyNumberFormat="1" applyFont="1" applyFill="1" applyBorder="1" applyAlignment="1" applyProtection="1">
      <alignment vertical="center"/>
    </xf>
    <xf numFmtId="38" fontId="3" fillId="0" borderId="14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Protection="1">
      <protection locked="0"/>
    </xf>
    <xf numFmtId="38" fontId="3" fillId="0" borderId="24" xfId="0" applyNumberFormat="1" applyFont="1" applyFill="1" applyBorder="1" applyProtection="1"/>
    <xf numFmtId="38" fontId="3" fillId="0" borderId="25" xfId="0" applyNumberFormat="1" applyFont="1" applyFill="1" applyBorder="1" applyAlignment="1" applyProtection="1">
      <alignment vertical="center"/>
    </xf>
    <xf numFmtId="38" fontId="3" fillId="0" borderId="26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4" fillId="0" borderId="10" xfId="0" applyNumberFormat="1" applyFont="1" applyFill="1" applyBorder="1" applyAlignment="1" applyProtection="1">
      <alignment vertical="center"/>
    </xf>
    <xf numFmtId="38" fontId="4" fillId="0" borderId="11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/>
    <xf numFmtId="38" fontId="4" fillId="0" borderId="32" xfId="0" applyNumberFormat="1" applyFont="1" applyFill="1" applyBorder="1" applyAlignment="1" applyProtection="1">
      <alignment vertical="center"/>
    </xf>
    <xf numFmtId="38" fontId="4" fillId="0" borderId="15" xfId="0" applyNumberFormat="1" applyFont="1" applyFill="1" applyBorder="1" applyAlignment="1" applyProtection="1">
      <alignment vertical="center"/>
    </xf>
    <xf numFmtId="38" fontId="4" fillId="0" borderId="16" xfId="0" applyNumberFormat="1" applyFont="1" applyFill="1" applyBorder="1" applyAlignment="1" applyProtection="1">
      <alignment vertical="center"/>
    </xf>
    <xf numFmtId="38" fontId="4" fillId="0" borderId="34" xfId="0" applyNumberFormat="1" applyFont="1" applyFill="1" applyBorder="1" applyAlignment="1" applyProtection="1">
      <alignment vertical="center"/>
    </xf>
    <xf numFmtId="38" fontId="3" fillId="0" borderId="14" xfId="0" applyNumberFormat="1" applyFont="1" applyFill="1" applyBorder="1" applyAlignment="1" applyProtection="1">
      <alignment vertical="center"/>
      <protection locked="0"/>
    </xf>
    <xf numFmtId="38" fontId="3" fillId="0" borderId="17" xfId="0" applyNumberFormat="1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Border="1"/>
    <xf numFmtId="38" fontId="3" fillId="0" borderId="34" xfId="0" applyNumberFormat="1" applyFont="1" applyFill="1" applyBorder="1" applyAlignment="1" applyProtection="1">
      <alignment vertical="center"/>
    </xf>
    <xf numFmtId="38" fontId="4" fillId="0" borderId="17" xfId="0" applyNumberFormat="1" applyFont="1" applyFill="1" applyBorder="1" applyAlignment="1" applyProtection="1">
      <alignment vertical="center"/>
    </xf>
    <xf numFmtId="38" fontId="4" fillId="0" borderId="14" xfId="0" applyNumberFormat="1" applyFont="1" applyFill="1" applyBorder="1" applyAlignment="1" applyProtection="1">
      <alignment vertical="center"/>
      <protection locked="0"/>
    </xf>
    <xf numFmtId="38" fontId="4" fillId="0" borderId="17" xfId="0" applyNumberFormat="1" applyFont="1" applyFill="1" applyBorder="1" applyAlignment="1" applyProtection="1">
      <alignment vertical="center"/>
      <protection locked="0"/>
    </xf>
    <xf numFmtId="38" fontId="3" fillId="0" borderId="38" xfId="0" applyNumberFormat="1" applyFont="1" applyFill="1" applyBorder="1" applyAlignment="1" applyProtection="1">
      <alignment vertical="center"/>
      <protection locked="0"/>
    </xf>
    <xf numFmtId="38" fontId="3" fillId="0" borderId="13" xfId="0" applyNumberFormat="1" applyFont="1" applyFill="1" applyBorder="1" applyAlignment="1" applyProtection="1">
      <alignment vertical="center"/>
      <protection locked="0"/>
    </xf>
    <xf numFmtId="38" fontId="4" fillId="0" borderId="38" xfId="0" applyNumberFormat="1" applyFont="1" applyFill="1" applyBorder="1" applyAlignment="1" applyProtection="1">
      <alignment vertical="center"/>
    </xf>
    <xf numFmtId="38" fontId="3" fillId="0" borderId="26" xfId="0" applyNumberFormat="1" applyFont="1" applyFill="1" applyBorder="1" applyAlignment="1" applyProtection="1">
      <alignment vertical="center"/>
      <protection locked="0"/>
    </xf>
    <xf numFmtId="38" fontId="3" fillId="0" borderId="40" xfId="0" applyNumberFormat="1" applyFont="1" applyFill="1" applyBorder="1" applyAlignment="1" applyProtection="1">
      <alignment vertical="center"/>
      <protection locked="0"/>
    </xf>
    <xf numFmtId="38" fontId="3" fillId="0" borderId="36" xfId="0" applyNumberFormat="1" applyFont="1" applyFill="1" applyBorder="1" applyAlignment="1" applyProtection="1">
      <alignment vertical="center"/>
    </xf>
    <xf numFmtId="38" fontId="3" fillId="0" borderId="34" xfId="0" applyNumberFormat="1" applyFont="1" applyFill="1" applyBorder="1" applyAlignment="1" applyProtection="1">
      <alignment vertical="center"/>
      <protection locked="0"/>
    </xf>
    <xf numFmtId="38" fontId="4" fillId="0" borderId="34" xfId="0" applyNumberFormat="1" applyFont="1" applyFill="1" applyBorder="1" applyAlignment="1" applyProtection="1">
      <alignment vertical="center"/>
      <protection locked="0"/>
    </xf>
    <xf numFmtId="38" fontId="3" fillId="0" borderId="36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</xf>
    <xf numFmtId="38" fontId="3" fillId="0" borderId="41" xfId="0" applyNumberFormat="1" applyFont="1" applyFill="1" applyBorder="1" applyAlignment="1" applyProtection="1">
      <alignment vertical="center"/>
      <protection locked="0"/>
    </xf>
    <xf numFmtId="38" fontId="3" fillId="0" borderId="14" xfId="1" applyNumberFormat="1" applyFont="1" applyFill="1" applyBorder="1" applyAlignment="1" applyProtection="1">
      <alignment vertical="center"/>
    </xf>
    <xf numFmtId="38" fontId="3" fillId="0" borderId="17" xfId="1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>
      <alignment vertical="center"/>
    </xf>
    <xf numFmtId="38" fontId="0" fillId="0" borderId="27" xfId="0" applyNumberFormat="1" applyFont="1" applyFill="1" applyBorder="1" applyAlignment="1">
      <alignment vertical="center"/>
    </xf>
    <xf numFmtId="38" fontId="0" fillId="0" borderId="6" xfId="0" applyNumberFormat="1" applyFont="1" applyFill="1" applyBorder="1" applyAlignment="1">
      <alignment horizontal="distributed" vertical="center" justifyLastLine="1"/>
    </xf>
    <xf numFmtId="38" fontId="0" fillId="0" borderId="28" xfId="0" applyNumberFormat="1" applyFont="1" applyFill="1" applyBorder="1" applyAlignment="1">
      <alignment horizontal="distributed" vertical="center" justifyLastLine="1"/>
    </xf>
    <xf numFmtId="38" fontId="0" fillId="0" borderId="29" xfId="0" applyNumberFormat="1" applyFont="1" applyFill="1" applyBorder="1" applyAlignment="1">
      <alignment horizontal="distributed" vertical="center" justifyLastLine="1"/>
    </xf>
    <xf numFmtId="38" fontId="4" fillId="0" borderId="22" xfId="0" applyNumberFormat="1" applyFont="1" applyFill="1" applyBorder="1" applyProtection="1"/>
    <xf numFmtId="38" fontId="4" fillId="0" borderId="21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4" fillId="0" borderId="4" xfId="0" applyNumberFormat="1" applyFont="1" applyFill="1" applyBorder="1" applyProtection="1">
      <protection locked="0"/>
    </xf>
    <xf numFmtId="38" fontId="4" fillId="0" borderId="22" xfId="0" applyNumberFormat="1" applyFont="1" applyFill="1" applyBorder="1" applyProtection="1">
      <protection locked="0"/>
    </xf>
    <xf numFmtId="38" fontId="4" fillId="0" borderId="21" xfId="0" applyNumberFormat="1" applyFont="1" applyFill="1" applyBorder="1" applyProtection="1">
      <protection locked="0"/>
    </xf>
    <xf numFmtId="38" fontId="4" fillId="0" borderId="5" xfId="0" applyNumberFormat="1" applyFont="1" applyFill="1" applyBorder="1" applyProtection="1">
      <protection locked="0"/>
    </xf>
    <xf numFmtId="38" fontId="3" fillId="0" borderId="5" xfId="0" applyNumberFormat="1" applyFont="1" applyFill="1" applyBorder="1" applyProtection="1"/>
    <xf numFmtId="38" fontId="3" fillId="0" borderId="4" xfId="0" applyNumberFormat="1" applyFont="1" applyFill="1" applyBorder="1" applyProtection="1">
      <protection locked="0"/>
    </xf>
    <xf numFmtId="38" fontId="3" fillId="0" borderId="22" xfId="0" applyNumberFormat="1" applyFont="1" applyFill="1" applyBorder="1" applyProtection="1">
      <protection locked="0"/>
    </xf>
    <xf numFmtId="38" fontId="3" fillId="0" borderId="21" xfId="0" applyNumberFormat="1" applyFont="1" applyFill="1" applyBorder="1" applyProtection="1">
      <protection locked="0"/>
    </xf>
    <xf numFmtId="38" fontId="3" fillId="0" borderId="5" xfId="0" applyNumberFormat="1" applyFont="1" applyFill="1" applyBorder="1" applyProtection="1">
      <protection locked="0"/>
    </xf>
    <xf numFmtId="38" fontId="3" fillId="0" borderId="24" xfId="0" applyNumberFormat="1" applyFont="1" applyFill="1" applyBorder="1" applyProtection="1">
      <protection locked="0"/>
    </xf>
    <xf numFmtId="38" fontId="3" fillId="0" borderId="31" xfId="0" applyNumberFormat="1" applyFont="1" applyFill="1" applyBorder="1" applyProtection="1">
      <protection locked="0"/>
    </xf>
    <xf numFmtId="38" fontId="3" fillId="0" borderId="30" xfId="0" applyNumberFormat="1" applyFont="1" applyFill="1" applyBorder="1" applyProtection="1">
      <protection locked="0"/>
    </xf>
    <xf numFmtId="38" fontId="3" fillId="0" borderId="39" xfId="0" applyNumberFormat="1" applyFont="1" applyFill="1" applyBorder="1" applyProtection="1">
      <protection locked="0"/>
    </xf>
    <xf numFmtId="0" fontId="6" fillId="0" borderId="1" xfId="0" applyFont="1" applyFill="1" applyBorder="1" applyProtection="1"/>
    <xf numFmtId="0" fontId="6" fillId="0" borderId="2" xfId="0" applyFont="1" applyFill="1" applyBorder="1" applyProtection="1"/>
    <xf numFmtId="38" fontId="6" fillId="0" borderId="6" xfId="0" applyNumberFormat="1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justifyLastLine="1"/>
    </xf>
    <xf numFmtId="0" fontId="6" fillId="0" borderId="20" xfId="0" applyFont="1" applyFill="1" applyBorder="1" applyAlignment="1" applyProtection="1">
      <alignment horizontal="distributed" justifyLastLine="1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23" xfId="1" applyNumberFormat="1" applyFont="1" applyFill="1" applyBorder="1" applyAlignment="1">
      <alignment horizontal="right" vertical="center"/>
    </xf>
    <xf numFmtId="38" fontId="4" fillId="0" borderId="5" xfId="2" applyNumberFormat="1" applyFont="1" applyFill="1" applyBorder="1" applyAlignment="1" applyProtection="1">
      <alignment vertical="center"/>
    </xf>
    <xf numFmtId="38" fontId="4" fillId="0" borderId="5" xfId="2" applyNumberFormat="1" applyFont="1" applyFill="1" applyBorder="1" applyAlignment="1">
      <alignment horizontal="right" vertical="center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distributed" justifyLastLine="1"/>
    </xf>
    <xf numFmtId="0" fontId="3" fillId="0" borderId="44" xfId="0" applyFont="1" applyFill="1" applyBorder="1" applyAlignment="1" applyProtection="1">
      <alignment horizontal="distributed" justifyLastLine="1"/>
    </xf>
    <xf numFmtId="0" fontId="3" fillId="0" borderId="45" xfId="0" applyFont="1" applyFill="1" applyBorder="1" applyAlignment="1" applyProtection="1">
      <alignment horizontal="distributed" justifyLastLine="1"/>
    </xf>
    <xf numFmtId="0" fontId="6" fillId="0" borderId="20" xfId="0" applyFont="1" applyFill="1" applyBorder="1" applyAlignment="1" applyProtection="1">
      <alignment horizontal="center"/>
    </xf>
    <xf numFmtId="0" fontId="6" fillId="0" borderId="47" xfId="0" applyFont="1" applyFill="1" applyBorder="1" applyAlignment="1" applyProtection="1">
      <alignment horizontal="center"/>
    </xf>
    <xf numFmtId="38" fontId="0" fillId="0" borderId="58" xfId="0" applyNumberFormat="1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38" fontId="0" fillId="0" borderId="23" xfId="0" applyNumberFormat="1" applyFont="1" applyFill="1" applyBorder="1" applyAlignment="1">
      <alignment horizontal="distributed" vertical="center" justifyLastLine="1"/>
    </xf>
    <xf numFmtId="38" fontId="0" fillId="0" borderId="44" xfId="0" applyNumberFormat="1" applyFont="1" applyFill="1" applyBorder="1" applyAlignment="1">
      <alignment horizontal="distributed" vertical="center" justifyLastLine="1"/>
    </xf>
    <xf numFmtId="38" fontId="0" fillId="0" borderId="54" xfId="0" applyNumberFormat="1" applyFont="1" applyFill="1" applyBorder="1" applyAlignment="1">
      <alignment horizontal="distributed" vertical="center" justifyLastLine="1"/>
    </xf>
    <xf numFmtId="38" fontId="0" fillId="0" borderId="20" xfId="0" applyNumberFormat="1" applyFont="1" applyFill="1" applyBorder="1" applyAlignment="1">
      <alignment horizontal="center" vertical="center"/>
    </xf>
    <xf numFmtId="38" fontId="0" fillId="0" borderId="47" xfId="0" applyNumberFormat="1" applyFont="1" applyFill="1" applyBorder="1" applyAlignment="1">
      <alignment horizontal="center" vertical="center"/>
    </xf>
    <xf numFmtId="38" fontId="0" fillId="0" borderId="55" xfId="0" applyNumberFormat="1" applyFont="1" applyFill="1" applyBorder="1" applyAlignment="1">
      <alignment horizontal="center" vertical="center"/>
    </xf>
    <xf numFmtId="38" fontId="0" fillId="0" borderId="45" xfId="0" applyNumberFormat="1" applyFont="1" applyFill="1" applyBorder="1" applyAlignment="1">
      <alignment horizontal="distributed" vertical="center" justifyLastLine="1"/>
    </xf>
    <xf numFmtId="38" fontId="6" fillId="0" borderId="20" xfId="0" applyNumberFormat="1" applyFont="1" applyFill="1" applyBorder="1" applyAlignment="1">
      <alignment horizontal="center" vertical="center"/>
    </xf>
    <xf numFmtId="38" fontId="6" fillId="0" borderId="47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>
      <alignment horizontal="distributed" vertical="center" wrapText="1" indent="2"/>
    </xf>
    <xf numFmtId="0" fontId="0" fillId="0" borderId="2" xfId="0" applyNumberFormat="1" applyFont="1" applyFill="1" applyBorder="1" applyAlignment="1">
      <alignment horizontal="distributed" vertical="center" indent="2"/>
    </xf>
    <xf numFmtId="0" fontId="0" fillId="0" borderId="53" xfId="0" applyNumberFormat="1" applyFont="1" applyFill="1" applyBorder="1" applyAlignment="1">
      <alignment horizontal="distributed" vertical="center" indent="2"/>
    </xf>
    <xf numFmtId="38" fontId="0" fillId="0" borderId="27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8" xfId="0" applyFont="1" applyFill="1" applyBorder="1" applyAlignment="1" applyProtection="1">
      <alignment horizontal="distributed" vertical="center" indent="1"/>
    </xf>
    <xf numFmtId="0" fontId="3" fillId="0" borderId="49" xfId="0" applyFont="1" applyFill="1" applyBorder="1" applyAlignment="1" applyProtection="1">
      <alignment horizontal="distributed" vertical="center" indent="1"/>
    </xf>
    <xf numFmtId="0" fontId="3" fillId="0" borderId="51" xfId="0" applyFont="1" applyFill="1" applyBorder="1" applyAlignment="1" applyProtection="1">
      <alignment horizontal="distributed" vertical="center" indent="1"/>
    </xf>
    <xf numFmtId="0" fontId="3" fillId="0" borderId="1" xfId="0" applyFont="1" applyFill="1" applyBorder="1" applyAlignment="1" applyProtection="1">
      <alignment horizontal="distributed" vertical="center" indent="1"/>
    </xf>
    <xf numFmtId="0" fontId="3" fillId="0" borderId="2" xfId="0" applyFont="1" applyFill="1" applyBorder="1" applyAlignment="1" applyProtection="1">
      <alignment horizontal="distributed" vertical="center" indent="1"/>
    </xf>
    <xf numFmtId="0" fontId="3" fillId="0" borderId="3" xfId="0" applyFont="1" applyFill="1" applyBorder="1" applyAlignment="1" applyProtection="1">
      <alignment horizontal="distributed" vertical="center" indent="1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38" fontId="0" fillId="0" borderId="46" xfId="0" applyNumberFormat="1" applyFont="1" applyFill="1" applyBorder="1" applyAlignment="1">
      <alignment horizontal="distributed" vertical="center" justifyLastLine="1"/>
    </xf>
    <xf numFmtId="0" fontId="0" fillId="0" borderId="48" xfId="0" applyNumberFormat="1" applyFont="1" applyFill="1" applyBorder="1" applyAlignment="1">
      <alignment horizontal="distributed" vertical="center" justifyLastLine="1"/>
    </xf>
    <xf numFmtId="0" fontId="0" fillId="0" borderId="49" xfId="0" applyNumberFormat="1" applyFont="1" applyFill="1" applyBorder="1" applyAlignment="1">
      <alignment horizontal="distributed" vertical="center" justifyLastLine="1"/>
    </xf>
    <xf numFmtId="0" fontId="0" fillId="0" borderId="50" xfId="0" applyNumberFormat="1" applyFont="1" applyFill="1" applyBorder="1" applyAlignment="1">
      <alignment horizontal="distributed" vertical="center" justifyLastLine="1"/>
    </xf>
    <xf numFmtId="0" fontId="3" fillId="0" borderId="48" xfId="0" applyFont="1" applyFill="1" applyBorder="1" applyAlignment="1" applyProtection="1">
      <alignment horizontal="distributed" vertical="center" justifyLastLine="1"/>
    </xf>
    <xf numFmtId="0" fontId="3" fillId="0" borderId="49" xfId="0" applyFont="1" applyFill="1" applyBorder="1" applyAlignment="1" applyProtection="1">
      <alignment horizontal="distributed" vertical="center" justifyLastLine="1"/>
    </xf>
    <xf numFmtId="0" fontId="3" fillId="0" borderId="51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52" xfId="0" applyFont="1" applyFill="1" applyBorder="1" applyAlignment="1" applyProtection="1">
      <alignment horizontal="distributed" vertical="center" justifyLastLine="1"/>
    </xf>
    <xf numFmtId="38" fontId="0" fillId="0" borderId="48" xfId="0" applyNumberFormat="1" applyFill="1" applyBorder="1" applyAlignment="1">
      <alignment horizontal="distributed" vertical="center" justifyLastLine="1"/>
    </xf>
    <xf numFmtId="38" fontId="0" fillId="0" borderId="49" xfId="0" applyNumberFormat="1" applyFill="1" applyBorder="1" applyAlignment="1">
      <alignment horizontal="distributed" vertical="center" justifyLastLine="1"/>
    </xf>
    <xf numFmtId="38" fontId="0" fillId="0" borderId="49" xfId="0" applyNumberFormat="1" applyFont="1" applyFill="1" applyBorder="1" applyAlignment="1">
      <alignment horizontal="distributed" vertical="center" justifyLastLine="1"/>
    </xf>
    <xf numFmtId="38" fontId="0" fillId="0" borderId="50" xfId="0" applyNumberFormat="1" applyFill="1" applyBorder="1" applyAlignment="1">
      <alignment horizontal="distributed" vertical="center" justifyLastLine="1"/>
    </xf>
    <xf numFmtId="38" fontId="0" fillId="0" borderId="6" xfId="0" applyNumberFormat="1" applyFill="1" applyBorder="1" applyAlignment="1">
      <alignment horizontal="center" vertic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47" xfId="0" applyNumberFormat="1" applyFill="1" applyBorder="1" applyAlignment="1">
      <alignment horizontal="center" vertical="center"/>
    </xf>
    <xf numFmtId="38" fontId="0" fillId="0" borderId="55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distributed" vertical="center" indent="2"/>
    </xf>
    <xf numFmtId="38" fontId="0" fillId="0" borderId="2" xfId="0" applyNumberFormat="1" applyFill="1" applyBorder="1" applyAlignment="1">
      <alignment horizontal="distributed" vertical="center" indent="2"/>
    </xf>
    <xf numFmtId="38" fontId="0" fillId="0" borderId="53" xfId="0" applyNumberFormat="1" applyFill="1" applyBorder="1" applyAlignment="1">
      <alignment horizontal="distributed" vertical="center" indent="2"/>
    </xf>
    <xf numFmtId="0" fontId="3" fillId="0" borderId="5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38" fontId="0" fillId="0" borderId="23" xfId="0" applyNumberFormat="1" applyFill="1" applyBorder="1" applyAlignment="1">
      <alignment horizontal="center" vertical="center" justifyLastLine="1"/>
    </xf>
    <xf numFmtId="38" fontId="0" fillId="0" borderId="44" xfId="0" applyNumberFormat="1" applyFill="1" applyBorder="1" applyAlignment="1">
      <alignment horizontal="center" vertical="center" justifyLastLine="1"/>
    </xf>
    <xf numFmtId="38" fontId="0" fillId="0" borderId="54" xfId="0" applyNumberFormat="1" applyFill="1" applyBorder="1" applyAlignment="1">
      <alignment horizontal="center" vertical="center" justifyLastLine="1"/>
    </xf>
    <xf numFmtId="38" fontId="0" fillId="0" borderId="4" xfId="0" applyNumberFormat="1" applyFill="1" applyBorder="1" applyAlignment="1">
      <alignment horizontal="center" vertical="center" justifyLastLine="1"/>
    </xf>
    <xf numFmtId="38" fontId="0" fillId="0" borderId="0" xfId="0" applyNumberFormat="1" applyFill="1" applyBorder="1" applyAlignment="1">
      <alignment horizontal="center" vertical="center" justifyLastLine="1"/>
    </xf>
    <xf numFmtId="38" fontId="0" fillId="0" borderId="16" xfId="0" applyNumberFormat="1" applyFill="1" applyBorder="1" applyAlignment="1">
      <alignment horizontal="center" vertical="center" justifyLastLine="1"/>
    </xf>
    <xf numFmtId="38" fontId="0" fillId="0" borderId="45" xfId="0" applyNumberFormat="1" applyFill="1" applyBorder="1" applyAlignment="1">
      <alignment horizontal="center" vertical="center" justifyLastLine="1"/>
    </xf>
    <xf numFmtId="38" fontId="0" fillId="0" borderId="52" xfId="0" applyNumberFormat="1" applyFill="1" applyBorder="1" applyAlignment="1">
      <alignment horizontal="center" vertical="center" justifyLastLine="1"/>
    </xf>
    <xf numFmtId="38" fontId="0" fillId="0" borderId="46" xfId="0" applyNumberFormat="1" applyFill="1" applyBorder="1" applyAlignment="1">
      <alignment horizontal="center" vertical="center" justifyLastLine="1"/>
    </xf>
    <xf numFmtId="38" fontId="0" fillId="0" borderId="21" xfId="0" applyNumberFormat="1" applyFill="1" applyBorder="1" applyAlignment="1">
      <alignment horizontal="center" vertical="center" justifyLastLine="1"/>
    </xf>
    <xf numFmtId="38" fontId="0" fillId="0" borderId="61" xfId="0" applyNumberFormat="1" applyFill="1" applyBorder="1" applyAlignment="1">
      <alignment horizontal="distributed" vertical="center" justifyLastLine="1"/>
    </xf>
    <xf numFmtId="38" fontId="0" fillId="0" borderId="62" xfId="0" applyNumberFormat="1" applyFill="1" applyBorder="1" applyAlignment="1">
      <alignment horizontal="distributed" vertical="center" justifyLastLine="1"/>
    </xf>
    <xf numFmtId="38" fontId="0" fillId="0" borderId="62" xfId="0" applyNumberFormat="1" applyFont="1" applyFill="1" applyBorder="1" applyAlignment="1">
      <alignment horizontal="distributed" vertical="center" justifyLastLine="1"/>
    </xf>
    <xf numFmtId="38" fontId="0" fillId="0" borderId="63" xfId="0" applyNumberFormat="1" applyFill="1" applyBorder="1" applyAlignment="1">
      <alignment horizontal="distributed" vertical="center" justifyLastLine="1"/>
    </xf>
    <xf numFmtId="0" fontId="0" fillId="0" borderId="27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53" xfId="0" applyNumberFormat="1" applyFill="1" applyBorder="1" applyAlignment="1">
      <alignment horizontal="center" vertical="center"/>
    </xf>
    <xf numFmtId="38" fontId="0" fillId="0" borderId="64" xfId="0" applyNumberFormat="1" applyFill="1" applyBorder="1" applyAlignment="1">
      <alignment horizontal="distributed" vertical="center" justifyLastLine="1"/>
    </xf>
    <xf numFmtId="38" fontId="0" fillId="0" borderId="1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53" xfId="0" applyNumberFormat="1" applyFill="1" applyBorder="1" applyAlignment="1">
      <alignment horizontal="center" vertical="center"/>
    </xf>
    <xf numFmtId="38" fontId="0" fillId="0" borderId="23" xfId="0" applyNumberFormat="1" applyFill="1" applyBorder="1" applyAlignment="1">
      <alignment horizontal="center" vertical="center" wrapText="1" justifyLastLine="1"/>
    </xf>
    <xf numFmtId="38" fontId="0" fillId="0" borderId="44" xfId="0" applyNumberFormat="1" applyFill="1" applyBorder="1" applyAlignment="1">
      <alignment horizontal="center" vertical="center" wrapText="1" justifyLastLine="1"/>
    </xf>
    <xf numFmtId="38" fontId="0" fillId="0" borderId="45" xfId="0" applyNumberFormat="1" applyFill="1" applyBorder="1" applyAlignment="1">
      <alignment horizontal="center" vertical="center" wrapText="1" justifyLastLine="1"/>
    </xf>
    <xf numFmtId="38" fontId="0" fillId="0" borderId="4" xfId="0" applyNumberFormat="1" applyFill="1" applyBorder="1" applyAlignment="1">
      <alignment horizontal="center" vertical="center" wrapText="1" justifyLastLine="1"/>
    </xf>
    <xf numFmtId="38" fontId="0" fillId="0" borderId="0" xfId="0" applyNumberFormat="1" applyFill="1" applyBorder="1" applyAlignment="1">
      <alignment horizontal="center" vertical="center" wrapText="1" justifyLastLine="1"/>
    </xf>
    <xf numFmtId="38" fontId="0" fillId="0" borderId="52" xfId="0" applyNumberFormat="1" applyFill="1" applyBorder="1" applyAlignment="1">
      <alignment horizontal="center" vertical="center" wrapText="1" justifyLastLine="1"/>
    </xf>
    <xf numFmtId="38" fontId="0" fillId="0" borderId="54" xfId="0" applyNumberFormat="1" applyFill="1" applyBorder="1" applyAlignment="1">
      <alignment horizontal="center" vertical="center" wrapText="1" justifyLastLine="1"/>
    </xf>
    <xf numFmtId="38" fontId="0" fillId="0" borderId="16" xfId="0" applyNumberFormat="1" applyFill="1" applyBorder="1" applyAlignment="1">
      <alignment horizontal="center" vertical="center" wrapText="1" justifyLastLine="1"/>
    </xf>
    <xf numFmtId="38" fontId="0" fillId="0" borderId="46" xfId="0" applyNumberFormat="1" applyFill="1" applyBorder="1" applyAlignment="1">
      <alignment horizontal="center" vertical="center" wrapText="1" justifyLastLine="1"/>
    </xf>
    <xf numFmtId="38" fontId="0" fillId="0" borderId="21" xfId="0" applyNumberFormat="1" applyFill="1" applyBorder="1" applyAlignment="1">
      <alignment horizontal="center" vertical="center" wrapText="1" justifyLastLine="1"/>
    </xf>
    <xf numFmtId="38" fontId="0" fillId="0" borderId="61" xfId="0" applyNumberFormat="1" applyFill="1" applyBorder="1" applyAlignment="1">
      <alignment horizontal="distributed" vertical="center" indent="2"/>
    </xf>
    <xf numFmtId="38" fontId="0" fillId="0" borderId="62" xfId="0" applyNumberFormat="1" applyFill="1" applyBorder="1" applyAlignment="1">
      <alignment horizontal="distributed" vertical="center" indent="2"/>
    </xf>
    <xf numFmtId="38" fontId="0" fillId="0" borderId="63" xfId="0" applyNumberFormat="1" applyFill="1" applyBorder="1" applyAlignment="1">
      <alignment horizontal="distributed" vertical="center" indent="2"/>
    </xf>
    <xf numFmtId="0" fontId="0" fillId="0" borderId="65" xfId="0" applyNumberFormat="1" applyFill="1" applyBorder="1" applyAlignment="1">
      <alignment horizontal="center" vertical="center"/>
    </xf>
    <xf numFmtId="0" fontId="0" fillId="0" borderId="66" xfId="0" applyNumberForma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55" xfId="0" applyNumberForma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wrapText="1"/>
    </xf>
    <xf numFmtId="0" fontId="2" fillId="0" borderId="0" xfId="0" applyFont="1" applyFill="1" applyAlignment="1" applyProtection="1">
      <alignment horizontal="distributed" vertical="distributed"/>
    </xf>
    <xf numFmtId="38" fontId="0" fillId="0" borderId="61" xfId="0" applyNumberFormat="1" applyFill="1" applyBorder="1" applyAlignment="1">
      <alignment horizontal="center" vertical="center"/>
    </xf>
    <xf numFmtId="38" fontId="0" fillId="0" borderId="62" xfId="0" applyNumberFormat="1" applyFill="1" applyBorder="1" applyAlignment="1">
      <alignment horizontal="center" vertical="center"/>
    </xf>
    <xf numFmtId="38" fontId="0" fillId="0" borderId="63" xfId="0" applyNumberFormat="1" applyFill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K69"/>
  <sheetViews>
    <sheetView tabSelected="1"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T23" sqref="T23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4" width="10.125" style="2" bestFit="1" customWidth="1"/>
    <col min="5" max="6" width="9" style="2" bestFit="1" customWidth="1"/>
    <col min="7" max="8" width="10.125" style="2" bestFit="1" customWidth="1"/>
    <col min="9" max="9" width="9" style="2" bestFit="1" customWidth="1"/>
    <col min="10" max="10" width="9.375" style="2" bestFit="1"/>
    <col min="11" max="12" width="8.125" style="2" bestFit="1" customWidth="1"/>
    <col min="13" max="14" width="6.125" style="2" bestFit="1" customWidth="1"/>
    <col min="15" max="15" width="5.875" style="1" customWidth="1"/>
    <col min="16" max="17" width="9.125" style="2" customWidth="1"/>
    <col min="18" max="19" width="8" style="2" customWidth="1"/>
    <col min="20" max="23" width="7.375" style="2" customWidth="1"/>
    <col min="24" max="27" width="4.875" style="2" customWidth="1"/>
    <col min="28" max="31" width="7.375" style="2" customWidth="1"/>
    <col min="32" max="32" width="10.125" style="19" customWidth="1"/>
    <col min="33" max="34" width="6.875" style="2" customWidth="1"/>
    <col min="35" max="35" width="8.875" style="2" customWidth="1"/>
    <col min="36" max="40" width="6.875" style="2" customWidth="1"/>
    <col min="41" max="16384" width="9.375" style="2"/>
  </cols>
  <sheetData>
    <row r="1" spans="1:37" x14ac:dyDescent="0.15">
      <c r="A1" s="36"/>
      <c r="B1" s="1" t="s">
        <v>101</v>
      </c>
      <c r="P1" s="2" t="s">
        <v>102</v>
      </c>
    </row>
    <row r="2" spans="1:37" s="3" customFormat="1" ht="14.25" customHeight="1" x14ac:dyDescent="0.2">
      <c r="B2" s="20"/>
      <c r="C2" s="21"/>
      <c r="D2" s="136" t="s">
        <v>122</v>
      </c>
      <c r="E2" s="137"/>
      <c r="F2" s="137"/>
      <c r="G2" s="137"/>
      <c r="H2" s="137"/>
      <c r="I2" s="137"/>
      <c r="J2" s="137"/>
      <c r="K2" s="137"/>
      <c r="L2" s="137"/>
      <c r="M2" s="137"/>
      <c r="N2" s="22"/>
      <c r="O2" s="22"/>
      <c r="P2" s="22"/>
      <c r="Q2" s="136" t="s">
        <v>105</v>
      </c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21"/>
      <c r="AE2" s="21"/>
      <c r="AF2" s="21"/>
      <c r="AG2" s="23"/>
    </row>
    <row r="3" spans="1:37" ht="12.6" thickBot="1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5"/>
      <c r="AG3" s="5"/>
    </row>
    <row r="4" spans="1:37" x14ac:dyDescent="0.15">
      <c r="B4" s="161" t="s">
        <v>0</v>
      </c>
      <c r="C4" s="168" t="s">
        <v>55</v>
      </c>
      <c r="D4" s="169"/>
      <c r="E4" s="169"/>
      <c r="F4" s="170"/>
      <c r="G4" s="165" t="s">
        <v>65</v>
      </c>
      <c r="H4" s="166"/>
      <c r="I4" s="166"/>
      <c r="J4" s="166"/>
      <c r="K4" s="166"/>
      <c r="L4" s="166"/>
      <c r="M4" s="166"/>
      <c r="N4" s="167"/>
      <c r="O4" s="37"/>
      <c r="P4" s="133" t="s">
        <v>68</v>
      </c>
      <c r="Q4" s="134"/>
      <c r="R4" s="134"/>
      <c r="S4" s="135"/>
      <c r="T4" s="155" t="s">
        <v>69</v>
      </c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7"/>
      <c r="AF4" s="125" t="s">
        <v>0</v>
      </c>
      <c r="AG4" s="5"/>
    </row>
    <row r="5" spans="1:37" ht="24" customHeight="1" x14ac:dyDescent="0.15">
      <c r="B5" s="162"/>
      <c r="C5" s="171"/>
      <c r="D5" s="172"/>
      <c r="E5" s="172"/>
      <c r="F5" s="173"/>
      <c r="G5" s="149" t="s">
        <v>91</v>
      </c>
      <c r="H5" s="150"/>
      <c r="I5" s="150"/>
      <c r="J5" s="150"/>
      <c r="K5" s="150"/>
      <c r="L5" s="150"/>
      <c r="M5" s="150"/>
      <c r="N5" s="151"/>
      <c r="O5" s="37"/>
      <c r="P5" s="152" t="s">
        <v>91</v>
      </c>
      <c r="Q5" s="153"/>
      <c r="R5" s="153"/>
      <c r="S5" s="154"/>
      <c r="T5" s="158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60"/>
      <c r="AF5" s="126"/>
      <c r="AG5" s="5"/>
    </row>
    <row r="6" spans="1:37" ht="12" customHeight="1" x14ac:dyDescent="0.15">
      <c r="B6" s="162"/>
      <c r="C6" s="171"/>
      <c r="D6" s="172"/>
      <c r="E6" s="172"/>
      <c r="F6" s="173"/>
      <c r="G6" s="138" t="s">
        <v>58</v>
      </c>
      <c r="H6" s="139"/>
      <c r="I6" s="139"/>
      <c r="J6" s="144"/>
      <c r="K6" s="138" t="s">
        <v>66</v>
      </c>
      <c r="L6" s="139"/>
      <c r="M6" s="139"/>
      <c r="N6" s="140"/>
      <c r="O6" s="38"/>
      <c r="P6" s="164" t="s">
        <v>67</v>
      </c>
      <c r="Q6" s="139"/>
      <c r="R6" s="139"/>
      <c r="S6" s="144"/>
      <c r="T6" s="138" t="s">
        <v>58</v>
      </c>
      <c r="U6" s="139"/>
      <c r="V6" s="139"/>
      <c r="W6" s="144"/>
      <c r="X6" s="128" t="s">
        <v>72</v>
      </c>
      <c r="Y6" s="129"/>
      <c r="Z6" s="129"/>
      <c r="AA6" s="130"/>
      <c r="AB6" s="128" t="s">
        <v>73</v>
      </c>
      <c r="AC6" s="129"/>
      <c r="AD6" s="129"/>
      <c r="AE6" s="129"/>
      <c r="AF6" s="126"/>
      <c r="AG6" s="4"/>
    </row>
    <row r="7" spans="1:37" ht="12.75" customHeight="1" x14ac:dyDescent="0.15">
      <c r="B7" s="162"/>
      <c r="C7" s="26"/>
      <c r="D7" s="27"/>
      <c r="E7" s="147" t="s">
        <v>62</v>
      </c>
      <c r="F7" s="148"/>
      <c r="G7" s="39"/>
      <c r="H7" s="40"/>
      <c r="I7" s="141" t="s">
        <v>59</v>
      </c>
      <c r="J7" s="142"/>
      <c r="K7" s="39"/>
      <c r="L7" s="95"/>
      <c r="M7" s="141" t="s">
        <v>59</v>
      </c>
      <c r="N7" s="143"/>
      <c r="O7" s="41"/>
      <c r="P7" s="96"/>
      <c r="Q7" s="40"/>
      <c r="R7" s="141" t="s">
        <v>59</v>
      </c>
      <c r="S7" s="142"/>
      <c r="T7" s="39"/>
      <c r="U7" s="40"/>
      <c r="V7" s="145" t="s">
        <v>64</v>
      </c>
      <c r="W7" s="146"/>
      <c r="X7" s="116"/>
      <c r="Y7" s="117"/>
      <c r="Z7" s="131" t="s">
        <v>63</v>
      </c>
      <c r="AA7" s="132"/>
      <c r="AB7" s="116"/>
      <c r="AC7" s="117"/>
      <c r="AD7" s="131" t="s">
        <v>63</v>
      </c>
      <c r="AE7" s="132"/>
      <c r="AF7" s="126"/>
      <c r="AG7" s="4"/>
    </row>
    <row r="8" spans="1:37" ht="12.75" customHeight="1" x14ac:dyDescent="0.15">
      <c r="B8" s="163"/>
      <c r="C8" s="28" t="s">
        <v>54</v>
      </c>
      <c r="D8" s="28" t="s">
        <v>56</v>
      </c>
      <c r="E8" s="28" t="s">
        <v>54</v>
      </c>
      <c r="F8" s="28" t="s">
        <v>56</v>
      </c>
      <c r="G8" s="97" t="s">
        <v>60</v>
      </c>
      <c r="H8" s="97" t="s">
        <v>61</v>
      </c>
      <c r="I8" s="97" t="s">
        <v>60</v>
      </c>
      <c r="J8" s="97" t="s">
        <v>61</v>
      </c>
      <c r="K8" s="97" t="s">
        <v>60</v>
      </c>
      <c r="L8" s="97" t="s">
        <v>61</v>
      </c>
      <c r="M8" s="97" t="s">
        <v>60</v>
      </c>
      <c r="N8" s="98" t="s">
        <v>61</v>
      </c>
      <c r="O8" s="38"/>
      <c r="P8" s="99" t="s">
        <v>60</v>
      </c>
      <c r="Q8" s="97" t="s">
        <v>61</v>
      </c>
      <c r="R8" s="97" t="s">
        <v>60</v>
      </c>
      <c r="S8" s="97" t="s">
        <v>61</v>
      </c>
      <c r="T8" s="118" t="s">
        <v>60</v>
      </c>
      <c r="U8" s="118" t="s">
        <v>61</v>
      </c>
      <c r="V8" s="118" t="s">
        <v>60</v>
      </c>
      <c r="W8" s="118" t="s">
        <v>61</v>
      </c>
      <c r="X8" s="119" t="s">
        <v>54</v>
      </c>
      <c r="Y8" s="119" t="s">
        <v>56</v>
      </c>
      <c r="Z8" s="119" t="s">
        <v>54</v>
      </c>
      <c r="AA8" s="119" t="s">
        <v>56</v>
      </c>
      <c r="AB8" s="119" t="s">
        <v>54</v>
      </c>
      <c r="AC8" s="119" t="s">
        <v>56</v>
      </c>
      <c r="AD8" s="119" t="s">
        <v>54</v>
      </c>
      <c r="AE8" s="120" t="s">
        <v>56</v>
      </c>
      <c r="AF8" s="127"/>
      <c r="AG8" s="4"/>
    </row>
    <row r="9" spans="1:37" s="14" customFormat="1" x14ac:dyDescent="0.15">
      <c r="B9" s="29" t="s">
        <v>1</v>
      </c>
      <c r="C9" s="56">
        <f>G9+T9+'93-2'!C10+'93-2'!P10+'93-3'!C10+'93-3'!P10+'93-4'!C10+'93-4'!P10+'93-4'!T10+'93-５'!C10+'93-５'!P10</f>
        <v>283882</v>
      </c>
      <c r="D9" s="56">
        <f>H9+U9+'93-2'!D10+'93-2'!Q10+'93-3'!D10+'93-3'!Q10+'93-4'!D10+'93-4'!Q10+'93-4'!U10+'93-５'!D10+'93-５'!Q10</f>
        <v>290689</v>
      </c>
      <c r="E9" s="56">
        <f>I9+V9+'93-2'!E10+'93-2'!R10+'93-3'!E10+'93-3'!R10+'93-4'!E10+'93-4'!R10+'93-4'!V10+'93-５'!E10+'93-５'!R10</f>
        <v>8737</v>
      </c>
      <c r="F9" s="56">
        <f>J9+W9+'93-2'!F10+'93-2'!S10+'93-3'!F10+'93-3'!S10+'93-4'!F10+'93-4'!S10+'93-4'!W10+'93-５'!F10+'93-５'!S10</f>
        <v>8985</v>
      </c>
      <c r="G9" s="56">
        <f>K9+P9</f>
        <v>182</v>
      </c>
      <c r="H9" s="56">
        <f>L9+Q9</f>
        <v>186</v>
      </c>
      <c r="I9" s="56">
        <f>M9+R9</f>
        <v>3</v>
      </c>
      <c r="J9" s="56">
        <f>N9+S9</f>
        <v>4</v>
      </c>
      <c r="K9" s="56">
        <f>SUM(K10+K16+K23+K24+K35+K42+K49+K55+K60)</f>
        <v>12</v>
      </c>
      <c r="L9" s="56">
        <f>SUM(L10+L16+L23+L24+L35+L42+L49+L55+L60)</f>
        <v>9</v>
      </c>
      <c r="M9" s="56">
        <f>SUM(M10+M16+M23+M24+M35+M42+M49+M55+M60)</f>
        <v>0</v>
      </c>
      <c r="N9" s="100">
        <f>SUM(N10+N16+N23+N24+N35+N42+N49+N55+N60)</f>
        <v>0</v>
      </c>
      <c r="O9" s="57"/>
      <c r="P9" s="101">
        <f>SUM(P10+P16+P23+P24+P35+P42+P49+P55+P60)</f>
        <v>170</v>
      </c>
      <c r="Q9" s="102">
        <f>SUM(Q10+Q16+Q23+Q24+Q35+Q42+Q49+Q55+Q60)</f>
        <v>177</v>
      </c>
      <c r="R9" s="102">
        <f>SUM(R10+R16+R23+R24+R35+R42+R49+R55+R60)</f>
        <v>3</v>
      </c>
      <c r="S9" s="56">
        <f>SUM(S10+S16+S23+S24+S35+S42+S49+S55+S60)</f>
        <v>4</v>
      </c>
      <c r="T9" s="56">
        <f>X9+AB9</f>
        <v>5237</v>
      </c>
      <c r="U9" s="56">
        <f>Y9+AC9</f>
        <v>5910</v>
      </c>
      <c r="V9" s="56">
        <f>Z9+AD9</f>
        <v>1151</v>
      </c>
      <c r="W9" s="56">
        <f>AA9+AE9</f>
        <v>1200</v>
      </c>
      <c r="X9" s="121">
        <f>SUM(X10+X16+X24+X35+X23+X42+X49+X55+X60)</f>
        <v>15</v>
      </c>
      <c r="Y9" s="121">
        <f t="shared" ref="Y9:AE9" si="0">SUM(Y10+Y16+Y24+Y35+Y23+Y42+Y49+Y55+Y60)</f>
        <v>16</v>
      </c>
      <c r="Z9" s="121">
        <f t="shared" si="0"/>
        <v>5</v>
      </c>
      <c r="AA9" s="122">
        <f t="shared" si="0"/>
        <v>5</v>
      </c>
      <c r="AB9" s="123">
        <f t="shared" si="0"/>
        <v>5222</v>
      </c>
      <c r="AC9" s="124">
        <f t="shared" si="0"/>
        <v>5894</v>
      </c>
      <c r="AD9" s="124">
        <f t="shared" si="0"/>
        <v>1146</v>
      </c>
      <c r="AE9" s="122">
        <f t="shared" si="0"/>
        <v>1195</v>
      </c>
      <c r="AF9" s="30" t="s">
        <v>1</v>
      </c>
      <c r="AG9" s="31"/>
      <c r="AH9" s="32"/>
      <c r="AI9" s="33"/>
      <c r="AJ9" s="34"/>
      <c r="AK9" s="34"/>
    </row>
    <row r="10" spans="1:37" s="14" customFormat="1" x14ac:dyDescent="0.15">
      <c r="B10" s="29" t="s">
        <v>2</v>
      </c>
      <c r="C10" s="56">
        <f>G10+T10+'93-2'!C11+'93-2'!P11+'93-3'!C11+'93-3'!P11+'93-4'!C11+'93-4'!P11+'93-4'!T11+'93-５'!C11+'93-５'!P11</f>
        <v>8276</v>
      </c>
      <c r="D10" s="56">
        <f>H10+U10+'93-2'!D11+'93-2'!Q11+'93-3'!D11+'93-3'!Q11+'93-4'!D11+'93-4'!Q11+'93-4'!U11+'93-５'!D11+'93-５'!Q11</f>
        <v>8333</v>
      </c>
      <c r="E10" s="56">
        <f>I10+V10+'93-2'!E11+'93-2'!R11+'93-3'!E11+'93-3'!R11+'93-4'!E11+'93-4'!R11+'93-4'!V11+'93-５'!E11+'93-５'!R11</f>
        <v>212</v>
      </c>
      <c r="F10" s="56">
        <f>J10+W10+'93-2'!F11+'93-2'!S11+'93-3'!F11+'93-3'!S11+'93-4'!F11+'93-4'!S11+'93-4'!W11+'93-５'!F11+'93-５'!S11</f>
        <v>212</v>
      </c>
      <c r="G10" s="56">
        <f t="shared" ref="G10:G68" si="1">K10+P10</f>
        <v>1</v>
      </c>
      <c r="H10" s="56">
        <f t="shared" ref="H10:H68" si="2">L10+Q10</f>
        <v>1</v>
      </c>
      <c r="I10" s="56">
        <f t="shared" ref="I10:I68" si="3">M10+R10</f>
        <v>0</v>
      </c>
      <c r="J10" s="56">
        <f t="shared" ref="J10:J68" si="4">N10+S10</f>
        <v>0</v>
      </c>
      <c r="K10" s="56">
        <f>SUM(K11:K15)</f>
        <v>1</v>
      </c>
      <c r="L10" s="56">
        <f>SUM(L11:L15)</f>
        <v>1</v>
      </c>
      <c r="M10" s="56">
        <f>SUM(M11:M15)</f>
        <v>0</v>
      </c>
      <c r="N10" s="100">
        <f>SUM(N11:N15)</f>
        <v>0</v>
      </c>
      <c r="O10" s="57"/>
      <c r="P10" s="101">
        <f>SUM(P11:P15)</f>
        <v>0</v>
      </c>
      <c r="Q10" s="102">
        <f>SUM(Q11:Q15)</f>
        <v>0</v>
      </c>
      <c r="R10" s="102">
        <f>SUM(R11:R15)</f>
        <v>0</v>
      </c>
      <c r="S10" s="56">
        <f>SUM(S11:S15)</f>
        <v>0</v>
      </c>
      <c r="T10" s="56">
        <f t="shared" ref="T10:T68" si="5">X10+AB10</f>
        <v>44</v>
      </c>
      <c r="U10" s="56">
        <f t="shared" ref="U10:U68" si="6">Y10+AC10</f>
        <v>47</v>
      </c>
      <c r="V10" s="56">
        <f t="shared" ref="V10:V68" si="7">Z10+AD10</f>
        <v>13</v>
      </c>
      <c r="W10" s="56">
        <f t="shared" ref="W10:W68" si="8">AA10+AE10</f>
        <v>13</v>
      </c>
      <c r="X10" s="58">
        <f t="shared" ref="X10:AE10" si="9">SUM(X11:X15)</f>
        <v>0</v>
      </c>
      <c r="Y10" s="59">
        <f t="shared" si="9"/>
        <v>0</v>
      </c>
      <c r="Z10" s="59">
        <f t="shared" si="9"/>
        <v>0</v>
      </c>
      <c r="AA10" s="59">
        <f t="shared" si="9"/>
        <v>0</v>
      </c>
      <c r="AB10" s="58">
        <f t="shared" si="9"/>
        <v>44</v>
      </c>
      <c r="AC10" s="59">
        <f t="shared" si="9"/>
        <v>47</v>
      </c>
      <c r="AD10" s="59">
        <f t="shared" si="9"/>
        <v>13</v>
      </c>
      <c r="AE10" s="59">
        <f t="shared" si="9"/>
        <v>13</v>
      </c>
      <c r="AF10" s="30" t="s">
        <v>2</v>
      </c>
      <c r="AG10" s="31"/>
      <c r="AH10" s="32"/>
      <c r="AI10" s="33"/>
      <c r="AJ10" s="33"/>
      <c r="AK10" s="33"/>
    </row>
    <row r="11" spans="1:37" x14ac:dyDescent="0.15">
      <c r="B11" s="42" t="s">
        <v>3</v>
      </c>
      <c r="C11" s="60">
        <f>G11+T11+'93-2'!C12+'93-2'!P12+'93-3'!C12+'93-3'!P12+'93-4'!C12+'93-4'!P12+'93-4'!T12+'93-５'!C12+'93-５'!P12</f>
        <v>6230</v>
      </c>
      <c r="D11" s="60">
        <f>H11+U11+'93-2'!D12+'93-2'!Q12+'93-3'!D12+'93-3'!Q12+'93-4'!D12+'93-4'!Q12+'93-4'!U12+'93-５'!D12+'93-５'!Q12</f>
        <v>6275</v>
      </c>
      <c r="E11" s="60">
        <f>I11+V11+'93-2'!E12+'93-2'!R12+'93-3'!E12+'93-3'!R12+'93-4'!E12+'93-4'!R12+'93-4'!V12+'93-５'!E12+'93-５'!R12</f>
        <v>152</v>
      </c>
      <c r="F11" s="60">
        <f>J11+W11+'93-2'!F12+'93-2'!S12+'93-3'!F12+'93-3'!S12+'93-4'!F12+'93-4'!S12+'93-4'!W12+'93-５'!F12+'93-５'!S12</f>
        <v>152</v>
      </c>
      <c r="G11" s="60">
        <f>K11+P11</f>
        <v>0</v>
      </c>
      <c r="H11" s="60">
        <f t="shared" si="2"/>
        <v>0</v>
      </c>
      <c r="I11" s="60">
        <f t="shared" si="3"/>
        <v>0</v>
      </c>
      <c r="J11" s="60">
        <f t="shared" si="4"/>
        <v>0</v>
      </c>
      <c r="K11" s="108">
        <v>0</v>
      </c>
      <c r="L11" s="108">
        <v>0</v>
      </c>
      <c r="M11" s="108">
        <v>0</v>
      </c>
      <c r="N11" s="109">
        <v>0</v>
      </c>
      <c r="O11" s="48"/>
      <c r="P11" s="110">
        <v>0</v>
      </c>
      <c r="Q11" s="111">
        <v>0</v>
      </c>
      <c r="R11" s="111">
        <v>0</v>
      </c>
      <c r="S11" s="108">
        <v>0</v>
      </c>
      <c r="T11" s="60">
        <f t="shared" si="5"/>
        <v>37</v>
      </c>
      <c r="U11" s="60">
        <f t="shared" si="6"/>
        <v>40</v>
      </c>
      <c r="V11" s="60">
        <f t="shared" si="7"/>
        <v>11</v>
      </c>
      <c r="W11" s="60">
        <f t="shared" si="8"/>
        <v>11</v>
      </c>
      <c r="X11" s="61">
        <v>0</v>
      </c>
      <c r="Y11" s="62">
        <v>0</v>
      </c>
      <c r="Z11" s="62">
        <v>0</v>
      </c>
      <c r="AA11" s="62">
        <v>0</v>
      </c>
      <c r="AB11" s="61">
        <v>37</v>
      </c>
      <c r="AC11" s="62">
        <v>40</v>
      </c>
      <c r="AD11" s="62">
        <v>11</v>
      </c>
      <c r="AE11" s="62">
        <v>11</v>
      </c>
      <c r="AF11" s="43" t="s">
        <v>3</v>
      </c>
      <c r="AG11" s="4"/>
      <c r="AH11" s="44"/>
      <c r="AI11" s="45"/>
      <c r="AJ11" s="45"/>
      <c r="AK11" s="45"/>
    </row>
    <row r="12" spans="1:37" x14ac:dyDescent="0.15">
      <c r="B12" s="42" t="s">
        <v>4</v>
      </c>
      <c r="C12" s="60">
        <f>G12+T12+'93-2'!C13+'93-2'!P13+'93-3'!C13+'93-3'!P13+'93-4'!C13+'93-4'!P13+'93-4'!T13+'93-５'!C13+'93-５'!P13</f>
        <v>608</v>
      </c>
      <c r="D12" s="60">
        <f>H12+U12+'93-2'!D13+'93-2'!Q13+'93-3'!D13+'93-3'!Q13+'93-4'!D13+'93-4'!Q13+'93-4'!U13+'93-５'!D13+'93-５'!Q13</f>
        <v>611</v>
      </c>
      <c r="E12" s="60">
        <f>I12+V12+'93-2'!E13+'93-2'!R13+'93-3'!E13+'93-3'!R13+'93-4'!E13+'93-4'!R13+'93-4'!V13+'93-５'!E13+'93-５'!R13</f>
        <v>22</v>
      </c>
      <c r="F12" s="60">
        <f>J12+W12+'93-2'!F13+'93-2'!S13+'93-3'!F13+'93-3'!S13+'93-4'!F13+'93-4'!S13+'93-4'!W13+'93-５'!F13+'93-５'!S13</f>
        <v>22</v>
      </c>
      <c r="G12" s="60">
        <f t="shared" si="1"/>
        <v>0</v>
      </c>
      <c r="H12" s="60">
        <f t="shared" si="2"/>
        <v>0</v>
      </c>
      <c r="I12" s="60">
        <f t="shared" si="3"/>
        <v>0</v>
      </c>
      <c r="J12" s="60">
        <f t="shared" si="4"/>
        <v>0</v>
      </c>
      <c r="K12" s="108">
        <v>0</v>
      </c>
      <c r="L12" s="108">
        <v>0</v>
      </c>
      <c r="M12" s="108">
        <v>0</v>
      </c>
      <c r="N12" s="109">
        <v>0</v>
      </c>
      <c r="O12" s="48"/>
      <c r="P12" s="110">
        <v>0</v>
      </c>
      <c r="Q12" s="111">
        <v>0</v>
      </c>
      <c r="R12" s="111">
        <v>0</v>
      </c>
      <c r="S12" s="108">
        <v>0</v>
      </c>
      <c r="T12" s="60">
        <f t="shared" si="5"/>
        <v>4</v>
      </c>
      <c r="U12" s="60">
        <f t="shared" si="6"/>
        <v>4</v>
      </c>
      <c r="V12" s="60">
        <f t="shared" si="7"/>
        <v>2</v>
      </c>
      <c r="W12" s="60">
        <f t="shared" si="8"/>
        <v>2</v>
      </c>
      <c r="X12" s="61">
        <v>0</v>
      </c>
      <c r="Y12" s="62">
        <v>0</v>
      </c>
      <c r="Z12" s="62">
        <v>0</v>
      </c>
      <c r="AA12" s="62">
        <v>0</v>
      </c>
      <c r="AB12" s="61">
        <v>4</v>
      </c>
      <c r="AC12" s="62">
        <v>4</v>
      </c>
      <c r="AD12" s="62">
        <v>2</v>
      </c>
      <c r="AE12" s="62">
        <v>2</v>
      </c>
      <c r="AF12" s="43" t="s">
        <v>4</v>
      </c>
      <c r="AG12" s="4"/>
      <c r="AH12" s="35"/>
      <c r="AI12" s="35"/>
      <c r="AJ12" s="35"/>
      <c r="AK12" s="35"/>
    </row>
    <row r="13" spans="1:37" x14ac:dyDescent="0.15">
      <c r="B13" s="42" t="s">
        <v>5</v>
      </c>
      <c r="C13" s="60">
        <f>G13+T13+'93-2'!C14+'93-2'!P14+'93-3'!C14+'93-3'!P14+'93-4'!C14+'93-4'!P14+'93-4'!T14+'93-５'!C14+'93-５'!P14</f>
        <v>658</v>
      </c>
      <c r="D13" s="60">
        <f>H13+U13+'93-2'!D14+'93-2'!Q14+'93-3'!D14+'93-3'!Q14+'93-4'!D14+'93-4'!Q14+'93-4'!U14+'93-５'!D14+'93-５'!Q14</f>
        <v>664</v>
      </c>
      <c r="E13" s="60">
        <f>I13+V13+'93-2'!E14+'93-2'!R14+'93-3'!E14+'93-3'!R14+'93-4'!E14+'93-4'!R14+'93-4'!V14+'93-５'!E14+'93-５'!R14</f>
        <v>16</v>
      </c>
      <c r="F13" s="60">
        <f>J13+W13+'93-2'!F14+'93-2'!S14+'93-3'!F14+'93-3'!S14+'93-4'!F14+'93-4'!S14+'93-4'!W14+'93-５'!F14+'93-５'!S14</f>
        <v>16</v>
      </c>
      <c r="G13" s="60">
        <f t="shared" si="1"/>
        <v>1</v>
      </c>
      <c r="H13" s="60">
        <f t="shared" si="2"/>
        <v>1</v>
      </c>
      <c r="I13" s="60">
        <f t="shared" si="3"/>
        <v>0</v>
      </c>
      <c r="J13" s="60">
        <f t="shared" si="4"/>
        <v>0</v>
      </c>
      <c r="K13" s="108">
        <v>1</v>
      </c>
      <c r="L13" s="108">
        <v>1</v>
      </c>
      <c r="M13" s="108">
        <v>0</v>
      </c>
      <c r="N13" s="109">
        <v>0</v>
      </c>
      <c r="O13" s="48"/>
      <c r="P13" s="110">
        <v>0</v>
      </c>
      <c r="Q13" s="111">
        <v>0</v>
      </c>
      <c r="R13" s="111">
        <v>0</v>
      </c>
      <c r="S13" s="108">
        <v>0</v>
      </c>
      <c r="T13" s="60">
        <f t="shared" si="5"/>
        <v>1</v>
      </c>
      <c r="U13" s="60">
        <f t="shared" si="6"/>
        <v>1</v>
      </c>
      <c r="V13" s="60">
        <f t="shared" si="7"/>
        <v>0</v>
      </c>
      <c r="W13" s="60">
        <f t="shared" si="8"/>
        <v>0</v>
      </c>
      <c r="X13" s="61">
        <v>0</v>
      </c>
      <c r="Y13" s="62">
        <v>0</v>
      </c>
      <c r="Z13" s="62">
        <v>0</v>
      </c>
      <c r="AA13" s="62">
        <v>0</v>
      </c>
      <c r="AB13" s="61">
        <v>1</v>
      </c>
      <c r="AC13" s="62">
        <v>1</v>
      </c>
      <c r="AD13" s="62">
        <v>0</v>
      </c>
      <c r="AE13" s="62">
        <v>0</v>
      </c>
      <c r="AF13" s="43" t="s">
        <v>5</v>
      </c>
      <c r="AG13" s="4"/>
      <c r="AH13" s="44"/>
      <c r="AI13" s="45"/>
      <c r="AJ13" s="45"/>
      <c r="AK13" s="45"/>
    </row>
    <row r="14" spans="1:37" x14ac:dyDescent="0.15">
      <c r="B14" s="42" t="s">
        <v>6</v>
      </c>
      <c r="C14" s="60">
        <f>G14+T14+'93-2'!C15+'93-2'!P15+'93-3'!C15+'93-3'!P15+'93-4'!C15+'93-4'!P15+'93-4'!T15+'93-５'!C15+'93-５'!P15</f>
        <v>592</v>
      </c>
      <c r="D14" s="60">
        <f>H14+U14+'93-2'!D15+'93-2'!Q15+'93-3'!D15+'93-3'!Q15+'93-4'!D15+'93-4'!Q15+'93-4'!U15+'93-５'!D15+'93-５'!Q15</f>
        <v>595</v>
      </c>
      <c r="E14" s="60">
        <f>I14+V14+'93-2'!E15+'93-2'!R15+'93-3'!E15+'93-3'!R15+'93-4'!E15+'93-4'!R15+'93-4'!V15+'93-５'!E15+'93-５'!R15</f>
        <v>16</v>
      </c>
      <c r="F14" s="60">
        <f>J14+W14+'93-2'!F15+'93-2'!S15+'93-3'!F15+'93-3'!S15+'93-4'!F15+'93-4'!S15+'93-4'!W15+'93-５'!F15+'93-５'!S15</f>
        <v>16</v>
      </c>
      <c r="G14" s="60">
        <f t="shared" si="1"/>
        <v>0</v>
      </c>
      <c r="H14" s="60">
        <f t="shared" si="2"/>
        <v>0</v>
      </c>
      <c r="I14" s="60">
        <f t="shared" si="3"/>
        <v>0</v>
      </c>
      <c r="J14" s="60">
        <f t="shared" si="4"/>
        <v>0</v>
      </c>
      <c r="K14" s="108">
        <v>0</v>
      </c>
      <c r="L14" s="108">
        <v>0</v>
      </c>
      <c r="M14" s="108">
        <v>0</v>
      </c>
      <c r="N14" s="109">
        <v>0</v>
      </c>
      <c r="O14" s="48"/>
      <c r="P14" s="110">
        <v>0</v>
      </c>
      <c r="Q14" s="111">
        <v>0</v>
      </c>
      <c r="R14" s="111">
        <v>0</v>
      </c>
      <c r="S14" s="108">
        <v>0</v>
      </c>
      <c r="T14" s="60">
        <f t="shared" si="5"/>
        <v>2</v>
      </c>
      <c r="U14" s="60">
        <f t="shared" si="6"/>
        <v>2</v>
      </c>
      <c r="V14" s="60">
        <f t="shared" si="7"/>
        <v>0</v>
      </c>
      <c r="W14" s="60">
        <f t="shared" si="8"/>
        <v>0</v>
      </c>
      <c r="X14" s="61">
        <v>0</v>
      </c>
      <c r="Y14" s="62">
        <v>0</v>
      </c>
      <c r="Z14" s="62">
        <v>0</v>
      </c>
      <c r="AA14" s="62">
        <v>0</v>
      </c>
      <c r="AB14" s="61">
        <v>2</v>
      </c>
      <c r="AC14" s="62">
        <v>2</v>
      </c>
      <c r="AD14" s="62">
        <v>0</v>
      </c>
      <c r="AE14" s="62">
        <v>0</v>
      </c>
      <c r="AF14" s="43" t="s">
        <v>6</v>
      </c>
      <c r="AG14" s="4"/>
      <c r="AH14" s="44"/>
      <c r="AI14" s="45"/>
      <c r="AJ14" s="35"/>
      <c r="AK14" s="35"/>
    </row>
    <row r="15" spans="1:37" x14ac:dyDescent="0.15">
      <c r="B15" s="42" t="s">
        <v>7</v>
      </c>
      <c r="C15" s="60">
        <f>G15+T15+'93-2'!C16+'93-2'!P16+'93-3'!C16+'93-3'!P16+'93-4'!C16+'93-4'!P16+'93-4'!T16+'93-５'!C16+'93-５'!P16</f>
        <v>188</v>
      </c>
      <c r="D15" s="60">
        <f>H15+U15+'93-2'!D16+'93-2'!Q16+'93-3'!D16+'93-3'!Q16+'93-4'!D16+'93-4'!Q16+'93-4'!U16+'93-５'!D16+'93-５'!Q16</f>
        <v>188</v>
      </c>
      <c r="E15" s="60">
        <f>I15+V15+'93-2'!E16+'93-2'!R16+'93-3'!E16+'93-3'!R16+'93-4'!E16+'93-4'!R16+'93-4'!V16+'93-５'!E16+'93-５'!R16</f>
        <v>6</v>
      </c>
      <c r="F15" s="60">
        <f>J15+W15+'93-2'!F16+'93-2'!S16+'93-3'!F16+'93-3'!S16+'93-4'!F16+'93-4'!S16+'93-4'!W16+'93-５'!F16+'93-５'!S16</f>
        <v>6</v>
      </c>
      <c r="G15" s="60">
        <f t="shared" si="1"/>
        <v>0</v>
      </c>
      <c r="H15" s="60">
        <f t="shared" si="2"/>
        <v>0</v>
      </c>
      <c r="I15" s="60">
        <f t="shared" si="3"/>
        <v>0</v>
      </c>
      <c r="J15" s="60">
        <f t="shared" si="4"/>
        <v>0</v>
      </c>
      <c r="K15" s="108">
        <v>0</v>
      </c>
      <c r="L15" s="108">
        <v>0</v>
      </c>
      <c r="M15" s="108">
        <v>0</v>
      </c>
      <c r="N15" s="109">
        <v>0</v>
      </c>
      <c r="O15" s="48"/>
      <c r="P15" s="110">
        <v>0</v>
      </c>
      <c r="Q15" s="111">
        <v>0</v>
      </c>
      <c r="R15" s="111">
        <v>0</v>
      </c>
      <c r="S15" s="108">
        <v>0</v>
      </c>
      <c r="T15" s="60">
        <f t="shared" si="5"/>
        <v>0</v>
      </c>
      <c r="U15" s="60">
        <f t="shared" si="6"/>
        <v>0</v>
      </c>
      <c r="V15" s="60">
        <f t="shared" si="7"/>
        <v>0</v>
      </c>
      <c r="W15" s="60">
        <f t="shared" si="8"/>
        <v>0</v>
      </c>
      <c r="X15" s="61">
        <v>0</v>
      </c>
      <c r="Y15" s="62">
        <v>0</v>
      </c>
      <c r="Z15" s="62">
        <v>0</v>
      </c>
      <c r="AA15" s="62">
        <v>0</v>
      </c>
      <c r="AB15" s="61">
        <v>0</v>
      </c>
      <c r="AC15" s="62">
        <v>0</v>
      </c>
      <c r="AD15" s="62">
        <v>0</v>
      </c>
      <c r="AE15" s="62">
        <v>0</v>
      </c>
      <c r="AF15" s="43" t="s">
        <v>7</v>
      </c>
      <c r="AG15" s="4"/>
      <c r="AH15" s="35"/>
      <c r="AI15" s="35"/>
      <c r="AJ15" s="35"/>
      <c r="AK15" s="35"/>
    </row>
    <row r="16" spans="1:37" s="14" customFormat="1" x14ac:dyDescent="0.15">
      <c r="B16" s="29" t="s">
        <v>109</v>
      </c>
      <c r="C16" s="56">
        <f>G16+T16+'93-2'!C17+'93-2'!P17+'93-3'!C17+'93-3'!P17+'93-4'!C17+'93-4'!P17+'93-4'!T17+'93-５'!C17+'93-５'!P17</f>
        <v>14531</v>
      </c>
      <c r="D16" s="56">
        <f>H16+U16+'93-2'!D17+'93-2'!Q17+'93-3'!D17+'93-3'!Q17+'93-4'!D17+'93-4'!Q17+'93-4'!U17+'93-５'!D17+'93-５'!Q17</f>
        <v>14641</v>
      </c>
      <c r="E16" s="56">
        <f>I16+V16+'93-2'!E17+'93-2'!R17+'93-3'!E17+'93-3'!R17+'93-4'!E17+'93-4'!R17+'93-4'!V17+'93-５'!E17+'93-５'!R17</f>
        <v>436</v>
      </c>
      <c r="F16" s="56">
        <f>J16+W16+'93-2'!F17+'93-2'!S17+'93-3'!F17+'93-3'!S17+'93-4'!F17+'93-4'!S17+'93-4'!W17+'93-５'!F17+'93-５'!S17</f>
        <v>438</v>
      </c>
      <c r="G16" s="56">
        <f t="shared" si="1"/>
        <v>4</v>
      </c>
      <c r="H16" s="56">
        <f t="shared" si="2"/>
        <v>4</v>
      </c>
      <c r="I16" s="56">
        <f t="shared" si="3"/>
        <v>0</v>
      </c>
      <c r="J16" s="56">
        <f t="shared" si="4"/>
        <v>0</v>
      </c>
      <c r="K16" s="56">
        <f>SUM(K17:K22)</f>
        <v>0</v>
      </c>
      <c r="L16" s="56">
        <f>SUM(L17:L22)</f>
        <v>0</v>
      </c>
      <c r="M16" s="56">
        <f>SUM(M17:M22)</f>
        <v>0</v>
      </c>
      <c r="N16" s="100">
        <f>SUM(N17:N22)</f>
        <v>0</v>
      </c>
      <c r="O16" s="57"/>
      <c r="P16" s="101">
        <f>SUM(P17:P22)</f>
        <v>4</v>
      </c>
      <c r="Q16" s="102">
        <f>SUM(Q17:Q22)</f>
        <v>4</v>
      </c>
      <c r="R16" s="102">
        <f>SUM(R17:R22)</f>
        <v>0</v>
      </c>
      <c r="S16" s="56">
        <f>SUM(S17:S22)</f>
        <v>0</v>
      </c>
      <c r="T16" s="56">
        <f t="shared" si="5"/>
        <v>37</v>
      </c>
      <c r="U16" s="56">
        <f t="shared" si="6"/>
        <v>40</v>
      </c>
      <c r="V16" s="56">
        <f t="shared" si="7"/>
        <v>19</v>
      </c>
      <c r="W16" s="56">
        <f t="shared" si="8"/>
        <v>18</v>
      </c>
      <c r="X16" s="58">
        <f t="shared" ref="X16:AE16" si="10">SUM(X17:X22)</f>
        <v>1</v>
      </c>
      <c r="Y16" s="59">
        <f t="shared" si="10"/>
        <v>1</v>
      </c>
      <c r="Z16" s="59">
        <f t="shared" si="10"/>
        <v>1</v>
      </c>
      <c r="AA16" s="59">
        <f t="shared" si="10"/>
        <v>1</v>
      </c>
      <c r="AB16" s="58">
        <f t="shared" si="10"/>
        <v>36</v>
      </c>
      <c r="AC16" s="59">
        <f t="shared" si="10"/>
        <v>39</v>
      </c>
      <c r="AD16" s="59">
        <f t="shared" si="10"/>
        <v>18</v>
      </c>
      <c r="AE16" s="59">
        <f t="shared" si="10"/>
        <v>17</v>
      </c>
      <c r="AF16" s="30" t="s">
        <v>109</v>
      </c>
      <c r="AG16" s="31"/>
      <c r="AH16" s="32"/>
      <c r="AI16" s="33"/>
      <c r="AJ16" s="33"/>
      <c r="AK16" s="33"/>
    </row>
    <row r="17" spans="2:37" x14ac:dyDescent="0.15">
      <c r="B17" s="42" t="s">
        <v>8</v>
      </c>
      <c r="C17" s="60">
        <f>G17+T17+'93-2'!C18+'93-2'!P18+'93-3'!C18+'93-3'!P18+'93-4'!C18+'93-4'!P18+'93-4'!T18+'93-５'!C18+'93-５'!P18</f>
        <v>2310</v>
      </c>
      <c r="D17" s="60">
        <f>H17+U17+'93-2'!D18+'93-2'!Q18+'93-3'!D18+'93-3'!Q18+'93-4'!D18+'93-4'!Q18+'93-4'!U18+'93-５'!D18+'93-５'!Q18</f>
        <v>2325</v>
      </c>
      <c r="E17" s="60">
        <f>I17+V17+'93-2'!E18+'93-2'!R18+'93-3'!E18+'93-3'!R18+'93-4'!E18+'93-4'!R18+'93-4'!V18+'93-５'!E18+'93-５'!R18</f>
        <v>85</v>
      </c>
      <c r="F17" s="60">
        <f>J17+W17+'93-2'!F18+'93-2'!S18+'93-3'!F18+'93-3'!S18+'93-4'!F18+'93-4'!S18+'93-4'!W18+'93-５'!F18+'93-５'!S18</f>
        <v>85</v>
      </c>
      <c r="G17" s="60">
        <f t="shared" si="1"/>
        <v>0</v>
      </c>
      <c r="H17" s="60">
        <f t="shared" si="2"/>
        <v>0</v>
      </c>
      <c r="I17" s="60">
        <f t="shared" si="3"/>
        <v>0</v>
      </c>
      <c r="J17" s="60">
        <f t="shared" si="4"/>
        <v>0</v>
      </c>
      <c r="K17" s="108">
        <v>0</v>
      </c>
      <c r="L17" s="108">
        <v>0</v>
      </c>
      <c r="M17" s="108">
        <v>0</v>
      </c>
      <c r="N17" s="109">
        <v>0</v>
      </c>
      <c r="O17" s="48"/>
      <c r="P17" s="110">
        <v>0</v>
      </c>
      <c r="Q17" s="111">
        <v>0</v>
      </c>
      <c r="R17" s="111">
        <v>0</v>
      </c>
      <c r="S17" s="108">
        <v>0</v>
      </c>
      <c r="T17" s="60">
        <f t="shared" si="5"/>
        <v>1</v>
      </c>
      <c r="U17" s="60">
        <f t="shared" si="6"/>
        <v>1</v>
      </c>
      <c r="V17" s="60">
        <f t="shared" si="7"/>
        <v>1</v>
      </c>
      <c r="W17" s="60">
        <f t="shared" si="8"/>
        <v>1</v>
      </c>
      <c r="X17" s="61">
        <v>0</v>
      </c>
      <c r="Y17" s="62">
        <v>0</v>
      </c>
      <c r="Z17" s="62">
        <v>0</v>
      </c>
      <c r="AA17" s="62">
        <v>0</v>
      </c>
      <c r="AB17" s="61">
        <v>1</v>
      </c>
      <c r="AC17" s="62">
        <v>1</v>
      </c>
      <c r="AD17" s="62">
        <v>1</v>
      </c>
      <c r="AE17" s="62">
        <v>1</v>
      </c>
      <c r="AF17" s="43" t="s">
        <v>8</v>
      </c>
      <c r="AG17" s="4"/>
      <c r="AH17" s="44"/>
      <c r="AI17" s="45"/>
      <c r="AJ17" s="45"/>
      <c r="AK17" s="45"/>
    </row>
    <row r="18" spans="2:37" x14ac:dyDescent="0.15">
      <c r="B18" s="42" t="s">
        <v>9</v>
      </c>
      <c r="C18" s="60">
        <f>G18+T18+'93-2'!C19+'93-2'!P19+'93-3'!C19+'93-3'!P19+'93-4'!C19+'93-4'!P19+'93-4'!T19+'93-５'!C19+'93-５'!P19</f>
        <v>1507</v>
      </c>
      <c r="D18" s="60">
        <f>H18+U18+'93-2'!D19+'93-2'!Q19+'93-3'!D19+'93-3'!Q19+'93-4'!D19+'93-4'!Q19+'93-4'!U19+'93-５'!D19+'93-５'!Q19</f>
        <v>1519</v>
      </c>
      <c r="E18" s="60">
        <f>I18+V18+'93-2'!E19+'93-2'!R19+'93-3'!E19+'93-3'!R19+'93-4'!E19+'93-4'!R19+'93-4'!V19+'93-５'!E19+'93-５'!R19</f>
        <v>20</v>
      </c>
      <c r="F18" s="60">
        <f>J18+W18+'93-2'!F19+'93-2'!S19+'93-3'!F19+'93-3'!S19+'93-4'!F19+'93-4'!S19+'93-4'!W19+'93-５'!F19+'93-５'!S19</f>
        <v>20</v>
      </c>
      <c r="G18" s="60">
        <f t="shared" si="1"/>
        <v>0</v>
      </c>
      <c r="H18" s="60">
        <f t="shared" si="2"/>
        <v>0</v>
      </c>
      <c r="I18" s="60">
        <f t="shared" si="3"/>
        <v>0</v>
      </c>
      <c r="J18" s="60">
        <f t="shared" si="4"/>
        <v>0</v>
      </c>
      <c r="K18" s="108">
        <v>0</v>
      </c>
      <c r="L18" s="108">
        <v>0</v>
      </c>
      <c r="M18" s="108">
        <v>0</v>
      </c>
      <c r="N18" s="109">
        <v>0</v>
      </c>
      <c r="O18" s="48"/>
      <c r="P18" s="110">
        <v>0</v>
      </c>
      <c r="Q18" s="111">
        <v>0</v>
      </c>
      <c r="R18" s="111">
        <v>0</v>
      </c>
      <c r="S18" s="108">
        <v>0</v>
      </c>
      <c r="T18" s="60">
        <f t="shared" si="5"/>
        <v>4</v>
      </c>
      <c r="U18" s="60">
        <f t="shared" si="6"/>
        <v>5</v>
      </c>
      <c r="V18" s="60">
        <f t="shared" si="7"/>
        <v>3</v>
      </c>
      <c r="W18" s="60">
        <f t="shared" si="8"/>
        <v>3</v>
      </c>
      <c r="X18" s="61">
        <v>0</v>
      </c>
      <c r="Y18" s="62">
        <v>0</v>
      </c>
      <c r="Z18" s="62">
        <v>0</v>
      </c>
      <c r="AA18" s="62">
        <v>0</v>
      </c>
      <c r="AB18" s="61">
        <v>4</v>
      </c>
      <c r="AC18" s="62">
        <v>5</v>
      </c>
      <c r="AD18" s="62">
        <v>3</v>
      </c>
      <c r="AE18" s="62">
        <v>3</v>
      </c>
      <c r="AF18" s="43" t="s">
        <v>9</v>
      </c>
      <c r="AG18" s="4"/>
      <c r="AH18" s="44"/>
      <c r="AI18" s="45"/>
      <c r="AJ18" s="45"/>
      <c r="AK18" s="45"/>
    </row>
    <row r="19" spans="2:37" x14ac:dyDescent="0.15">
      <c r="B19" s="42" t="s">
        <v>10</v>
      </c>
      <c r="C19" s="60">
        <f>G19+T19+'93-2'!C20+'93-2'!P20+'93-3'!C20+'93-3'!P20+'93-4'!C20+'93-4'!P20+'93-4'!T20+'93-５'!C20+'93-５'!P20</f>
        <v>3970</v>
      </c>
      <c r="D19" s="60">
        <f>H19+U19+'93-2'!D20+'93-2'!Q20+'93-3'!D20+'93-3'!Q20+'93-4'!D20+'93-4'!Q20+'93-4'!U20+'93-５'!D20+'93-５'!Q20</f>
        <v>4021</v>
      </c>
      <c r="E19" s="60">
        <f>I19+V19+'93-2'!E20+'93-2'!R20+'93-3'!E20+'93-3'!R20+'93-4'!E20+'93-4'!R20+'93-4'!V20+'93-５'!E20+'93-５'!R20</f>
        <v>111</v>
      </c>
      <c r="F19" s="60">
        <f>J19+W19+'93-2'!F20+'93-2'!S20+'93-3'!F20+'93-3'!S20+'93-4'!F20+'93-4'!S20+'93-4'!W20+'93-５'!F20+'93-５'!S20</f>
        <v>111</v>
      </c>
      <c r="G19" s="60">
        <f t="shared" si="1"/>
        <v>4</v>
      </c>
      <c r="H19" s="60">
        <f t="shared" si="2"/>
        <v>4</v>
      </c>
      <c r="I19" s="60">
        <f t="shared" si="3"/>
        <v>0</v>
      </c>
      <c r="J19" s="60">
        <f t="shared" si="4"/>
        <v>0</v>
      </c>
      <c r="K19" s="108">
        <v>0</v>
      </c>
      <c r="L19" s="108">
        <v>0</v>
      </c>
      <c r="M19" s="108">
        <v>0</v>
      </c>
      <c r="N19" s="109">
        <v>0</v>
      </c>
      <c r="O19" s="48"/>
      <c r="P19" s="110">
        <v>4</v>
      </c>
      <c r="Q19" s="111">
        <v>4</v>
      </c>
      <c r="R19" s="111">
        <v>0</v>
      </c>
      <c r="S19" s="108">
        <v>0</v>
      </c>
      <c r="T19" s="60">
        <f t="shared" si="5"/>
        <v>15</v>
      </c>
      <c r="U19" s="60">
        <f t="shared" si="6"/>
        <v>17</v>
      </c>
      <c r="V19" s="60">
        <f t="shared" si="7"/>
        <v>7</v>
      </c>
      <c r="W19" s="60">
        <f t="shared" si="8"/>
        <v>7</v>
      </c>
      <c r="X19" s="61">
        <v>0</v>
      </c>
      <c r="Y19" s="62">
        <v>0</v>
      </c>
      <c r="Z19" s="62">
        <v>0</v>
      </c>
      <c r="AA19" s="62">
        <v>0</v>
      </c>
      <c r="AB19" s="61">
        <v>15</v>
      </c>
      <c r="AC19" s="62">
        <v>17</v>
      </c>
      <c r="AD19" s="62">
        <v>7</v>
      </c>
      <c r="AE19" s="62">
        <v>7</v>
      </c>
      <c r="AF19" s="43" t="s">
        <v>10</v>
      </c>
      <c r="AG19" s="4"/>
      <c r="AH19" s="44"/>
      <c r="AI19" s="45"/>
      <c r="AJ19" s="45"/>
      <c r="AK19" s="45"/>
    </row>
    <row r="20" spans="2:37" x14ac:dyDescent="0.15">
      <c r="B20" s="42" t="s">
        <v>11</v>
      </c>
      <c r="C20" s="60">
        <f>G20+T20+'93-2'!C21+'93-2'!P21+'93-3'!C21+'93-3'!P21+'93-4'!C21+'93-4'!P21+'93-4'!T21+'93-５'!C21+'93-５'!P21</f>
        <v>1115</v>
      </c>
      <c r="D20" s="60">
        <f>H20+U20+'93-2'!D21+'93-2'!Q21+'93-3'!D21+'93-3'!Q21+'93-4'!D21+'93-4'!Q21+'93-4'!U21+'93-５'!D21+'93-５'!Q21</f>
        <v>1115</v>
      </c>
      <c r="E20" s="60">
        <f>I20+V20+'93-2'!E21+'93-2'!R21+'93-3'!E21+'93-3'!R21+'93-4'!E21+'93-4'!R21+'93-4'!V21+'93-５'!E21+'93-５'!R21</f>
        <v>38</v>
      </c>
      <c r="F20" s="60">
        <f>J20+W20+'93-2'!F21+'93-2'!S21+'93-3'!F21+'93-3'!S21+'93-4'!F21+'93-4'!S21+'93-4'!W21+'93-５'!F21+'93-５'!S21</f>
        <v>38</v>
      </c>
      <c r="G20" s="60">
        <f t="shared" si="1"/>
        <v>0</v>
      </c>
      <c r="H20" s="60">
        <f t="shared" si="2"/>
        <v>0</v>
      </c>
      <c r="I20" s="60">
        <f t="shared" si="3"/>
        <v>0</v>
      </c>
      <c r="J20" s="60">
        <f t="shared" si="4"/>
        <v>0</v>
      </c>
      <c r="K20" s="108">
        <v>0</v>
      </c>
      <c r="L20" s="108">
        <v>0</v>
      </c>
      <c r="M20" s="108">
        <v>0</v>
      </c>
      <c r="N20" s="109">
        <v>0</v>
      </c>
      <c r="O20" s="48"/>
      <c r="P20" s="110">
        <v>0</v>
      </c>
      <c r="Q20" s="111">
        <v>0</v>
      </c>
      <c r="R20" s="111">
        <v>0</v>
      </c>
      <c r="S20" s="108">
        <v>0</v>
      </c>
      <c r="T20" s="60">
        <f t="shared" si="5"/>
        <v>4</v>
      </c>
      <c r="U20" s="60">
        <f t="shared" si="6"/>
        <v>4</v>
      </c>
      <c r="V20" s="60">
        <f t="shared" si="7"/>
        <v>1</v>
      </c>
      <c r="W20" s="60">
        <f t="shared" si="8"/>
        <v>1</v>
      </c>
      <c r="X20" s="61">
        <v>0</v>
      </c>
      <c r="Y20" s="62">
        <v>0</v>
      </c>
      <c r="Z20" s="62">
        <v>0</v>
      </c>
      <c r="AA20" s="62">
        <v>0</v>
      </c>
      <c r="AB20" s="61">
        <v>4</v>
      </c>
      <c r="AC20" s="62">
        <v>4</v>
      </c>
      <c r="AD20" s="62">
        <v>1</v>
      </c>
      <c r="AE20" s="62">
        <v>1</v>
      </c>
      <c r="AF20" s="43" t="s">
        <v>11</v>
      </c>
      <c r="AG20" s="4"/>
      <c r="AH20" s="44"/>
      <c r="AI20" s="45"/>
      <c r="AJ20" s="45"/>
      <c r="AK20" s="45"/>
    </row>
    <row r="21" spans="2:37" x14ac:dyDescent="0.15">
      <c r="B21" s="42" t="s">
        <v>12</v>
      </c>
      <c r="C21" s="60">
        <f>G21+T21+'93-2'!C22+'93-2'!P22+'93-3'!C22+'93-3'!P22+'93-4'!C22+'93-4'!P22+'93-4'!T22+'93-５'!C22+'93-５'!P22</f>
        <v>2948</v>
      </c>
      <c r="D21" s="60">
        <f>H21+U21+'93-2'!D22+'93-2'!Q22+'93-3'!D22+'93-3'!Q22+'93-4'!D22+'93-4'!Q22+'93-4'!U22+'93-５'!D22+'93-５'!Q22</f>
        <v>2966</v>
      </c>
      <c r="E21" s="60">
        <f>I21+V21+'93-2'!E22+'93-2'!R22+'93-3'!E22+'93-3'!R22+'93-4'!E22+'93-4'!R22+'93-4'!V22+'93-５'!E22+'93-５'!R22</f>
        <v>114</v>
      </c>
      <c r="F21" s="60">
        <f>J21+W21+'93-2'!F22+'93-2'!S22+'93-3'!F22+'93-3'!S22+'93-4'!F22+'93-4'!S22+'93-4'!W22+'93-５'!F22+'93-５'!S22</f>
        <v>114</v>
      </c>
      <c r="G21" s="60">
        <f t="shared" si="1"/>
        <v>0</v>
      </c>
      <c r="H21" s="60">
        <f t="shared" si="2"/>
        <v>0</v>
      </c>
      <c r="I21" s="60">
        <f t="shared" si="3"/>
        <v>0</v>
      </c>
      <c r="J21" s="60">
        <f t="shared" si="4"/>
        <v>0</v>
      </c>
      <c r="K21" s="108">
        <v>0</v>
      </c>
      <c r="L21" s="108">
        <v>0</v>
      </c>
      <c r="M21" s="108">
        <v>0</v>
      </c>
      <c r="N21" s="109">
        <v>0</v>
      </c>
      <c r="O21" s="48"/>
      <c r="P21" s="110">
        <v>0</v>
      </c>
      <c r="Q21" s="111">
        <v>0</v>
      </c>
      <c r="R21" s="111">
        <v>0</v>
      </c>
      <c r="S21" s="108">
        <v>0</v>
      </c>
      <c r="T21" s="60">
        <f t="shared" si="5"/>
        <v>8</v>
      </c>
      <c r="U21" s="60">
        <f t="shared" si="6"/>
        <v>9</v>
      </c>
      <c r="V21" s="60">
        <f t="shared" si="7"/>
        <v>4</v>
      </c>
      <c r="W21" s="60">
        <f t="shared" si="8"/>
        <v>4</v>
      </c>
      <c r="X21" s="61">
        <v>0</v>
      </c>
      <c r="Y21" s="62">
        <v>0</v>
      </c>
      <c r="Z21" s="62">
        <v>0</v>
      </c>
      <c r="AA21" s="62">
        <v>0</v>
      </c>
      <c r="AB21" s="61">
        <v>8</v>
      </c>
      <c r="AC21" s="62">
        <v>9</v>
      </c>
      <c r="AD21" s="62">
        <v>4</v>
      </c>
      <c r="AE21" s="62">
        <v>4</v>
      </c>
      <c r="AF21" s="43" t="s">
        <v>12</v>
      </c>
      <c r="AG21" s="4"/>
      <c r="AH21" s="44"/>
      <c r="AI21" s="45"/>
      <c r="AJ21" s="45"/>
      <c r="AK21" s="45"/>
    </row>
    <row r="22" spans="2:37" x14ac:dyDescent="0.15">
      <c r="B22" s="42" t="s">
        <v>13</v>
      </c>
      <c r="C22" s="60">
        <f>G22+T22+'93-2'!C23+'93-2'!P23+'93-3'!C23+'93-3'!P23+'93-4'!C23+'93-4'!P23+'93-4'!T23+'93-５'!C23+'93-５'!P23</f>
        <v>2681</v>
      </c>
      <c r="D22" s="60">
        <f>H22+U22+'93-2'!D23+'93-2'!Q23+'93-3'!D23+'93-3'!Q23+'93-4'!D23+'93-4'!Q23+'93-4'!U23+'93-５'!D23+'93-５'!Q23</f>
        <v>2695</v>
      </c>
      <c r="E22" s="60">
        <f>I22+V22+'93-2'!E23+'93-2'!R23+'93-3'!E23+'93-3'!R23+'93-4'!E23+'93-4'!R23+'93-4'!V23+'93-５'!E23+'93-５'!R23</f>
        <v>68</v>
      </c>
      <c r="F22" s="60">
        <f>J22+W22+'93-2'!F23+'93-2'!S23+'93-3'!F23+'93-3'!S23+'93-4'!F23+'93-4'!S23+'93-4'!W23+'93-５'!F23+'93-５'!S23</f>
        <v>70</v>
      </c>
      <c r="G22" s="60">
        <f t="shared" si="1"/>
        <v>0</v>
      </c>
      <c r="H22" s="60">
        <f t="shared" si="2"/>
        <v>0</v>
      </c>
      <c r="I22" s="60">
        <f t="shared" si="3"/>
        <v>0</v>
      </c>
      <c r="J22" s="60">
        <f t="shared" si="4"/>
        <v>0</v>
      </c>
      <c r="K22" s="108">
        <v>0</v>
      </c>
      <c r="L22" s="108">
        <v>0</v>
      </c>
      <c r="M22" s="108">
        <v>0</v>
      </c>
      <c r="N22" s="109">
        <v>0</v>
      </c>
      <c r="O22" s="48"/>
      <c r="P22" s="110">
        <v>0</v>
      </c>
      <c r="Q22" s="111">
        <v>0</v>
      </c>
      <c r="R22" s="111">
        <v>0</v>
      </c>
      <c r="S22" s="108">
        <v>0</v>
      </c>
      <c r="T22" s="60">
        <f t="shared" si="5"/>
        <v>5</v>
      </c>
      <c r="U22" s="60">
        <f t="shared" si="6"/>
        <v>4</v>
      </c>
      <c r="V22" s="60">
        <f t="shared" si="7"/>
        <v>3</v>
      </c>
      <c r="W22" s="60">
        <f t="shared" si="8"/>
        <v>2</v>
      </c>
      <c r="X22" s="61">
        <v>1</v>
      </c>
      <c r="Y22" s="62">
        <v>1</v>
      </c>
      <c r="Z22" s="62">
        <v>1</v>
      </c>
      <c r="AA22" s="62">
        <v>1</v>
      </c>
      <c r="AB22" s="61">
        <v>4</v>
      </c>
      <c r="AC22" s="62">
        <v>3</v>
      </c>
      <c r="AD22" s="62">
        <v>2</v>
      </c>
      <c r="AE22" s="62">
        <v>1</v>
      </c>
      <c r="AF22" s="43" t="s">
        <v>13</v>
      </c>
      <c r="AG22" s="4"/>
      <c r="AH22" s="44"/>
      <c r="AI22" s="45"/>
      <c r="AJ22" s="45"/>
      <c r="AK22" s="45"/>
    </row>
    <row r="23" spans="2:37" s="14" customFormat="1" x14ac:dyDescent="0.15">
      <c r="B23" s="29" t="s">
        <v>14</v>
      </c>
      <c r="C23" s="56">
        <f>G23+T23+'93-2'!C24+'93-2'!P24+'93-3'!C24+'93-3'!P24+'93-4'!C24+'93-4'!P24+'93-4'!T24+'93-５'!C24+'93-５'!P24</f>
        <v>24467</v>
      </c>
      <c r="D23" s="56">
        <f>H23+U23+'93-2'!D24+'93-2'!Q24+'93-3'!D24+'93-3'!Q24+'93-4'!D24+'93-4'!Q24+'93-4'!U24+'93-５'!D24+'93-５'!Q24</f>
        <v>25284</v>
      </c>
      <c r="E23" s="56">
        <f>I23+V23+'93-2'!E24+'93-2'!R24+'93-3'!E24+'93-3'!R24+'93-4'!E24+'93-4'!R24+'93-4'!V24+'93-５'!E24+'93-５'!R24</f>
        <v>800</v>
      </c>
      <c r="F23" s="56">
        <f>J23+W23+'93-2'!F24+'93-2'!S24+'93-3'!F24+'93-3'!S24+'93-4'!F24+'93-4'!S24+'93-4'!W24+'93-５'!F24+'93-５'!S24</f>
        <v>811</v>
      </c>
      <c r="G23" s="56">
        <f t="shared" si="1"/>
        <v>91</v>
      </c>
      <c r="H23" s="56">
        <f t="shared" si="2"/>
        <v>93</v>
      </c>
      <c r="I23" s="56">
        <f t="shared" si="3"/>
        <v>1</v>
      </c>
      <c r="J23" s="56">
        <f t="shared" si="4"/>
        <v>2</v>
      </c>
      <c r="K23" s="103">
        <v>1</v>
      </c>
      <c r="L23" s="103">
        <v>1</v>
      </c>
      <c r="M23" s="103">
        <v>0</v>
      </c>
      <c r="N23" s="104">
        <v>0</v>
      </c>
      <c r="O23" s="63"/>
      <c r="P23" s="105">
        <v>90</v>
      </c>
      <c r="Q23" s="106">
        <v>92</v>
      </c>
      <c r="R23" s="106">
        <v>1</v>
      </c>
      <c r="S23" s="103">
        <v>2</v>
      </c>
      <c r="T23" s="56">
        <f t="shared" si="5"/>
        <v>2309</v>
      </c>
      <c r="U23" s="56">
        <f t="shared" si="6"/>
        <v>2693</v>
      </c>
      <c r="V23" s="56">
        <f t="shared" si="7"/>
        <v>378</v>
      </c>
      <c r="W23" s="56">
        <f t="shared" si="8"/>
        <v>383</v>
      </c>
      <c r="X23" s="58">
        <v>3</v>
      </c>
      <c r="Y23" s="59">
        <v>4</v>
      </c>
      <c r="Z23" s="59">
        <v>1</v>
      </c>
      <c r="AA23" s="59">
        <v>1</v>
      </c>
      <c r="AB23" s="58">
        <v>2306</v>
      </c>
      <c r="AC23" s="59">
        <v>2689</v>
      </c>
      <c r="AD23" s="59">
        <v>377</v>
      </c>
      <c r="AE23" s="59">
        <v>382</v>
      </c>
      <c r="AF23" s="30" t="s">
        <v>14</v>
      </c>
      <c r="AG23" s="31"/>
      <c r="AH23" s="32"/>
      <c r="AI23" s="33"/>
      <c r="AJ23" s="33"/>
      <c r="AK23" s="33"/>
    </row>
    <row r="24" spans="2:37" s="14" customFormat="1" x14ac:dyDescent="0.15">
      <c r="B24" s="29" t="s">
        <v>111</v>
      </c>
      <c r="C24" s="56">
        <f>G24+T24+'93-2'!C25+'93-2'!P25+'93-3'!C25+'93-3'!P25+'93-4'!C25+'93-4'!P25+'93-4'!T25+'93-５'!C25+'93-５'!P25</f>
        <v>92466</v>
      </c>
      <c r="D24" s="56">
        <f>H24+U24+'93-2'!D25+'93-2'!Q25+'93-3'!D25+'93-3'!Q25+'93-4'!D25+'93-4'!Q25+'93-4'!U25+'93-５'!D25+'93-５'!Q25</f>
        <v>94002</v>
      </c>
      <c r="E24" s="56">
        <f>I24+V24+'93-2'!E25+'93-2'!R25+'93-3'!E25+'93-3'!R25+'93-4'!E25+'93-4'!R25+'93-4'!V25+'93-５'!E25+'93-５'!R25</f>
        <v>2496</v>
      </c>
      <c r="F24" s="56">
        <f>J24+W24+'93-2'!F25+'93-2'!S25+'93-3'!F25+'93-3'!S25+'93-4'!F25+'93-4'!S25+'93-4'!W25+'93-５'!F25+'93-５'!S25</f>
        <v>2582</v>
      </c>
      <c r="G24" s="56">
        <f t="shared" si="1"/>
        <v>14</v>
      </c>
      <c r="H24" s="56">
        <f t="shared" si="2"/>
        <v>13</v>
      </c>
      <c r="I24" s="56">
        <f t="shared" si="3"/>
        <v>0</v>
      </c>
      <c r="J24" s="56">
        <f t="shared" si="4"/>
        <v>0</v>
      </c>
      <c r="K24" s="56">
        <f>SUM(K25:K34)</f>
        <v>5</v>
      </c>
      <c r="L24" s="56">
        <f>SUM(L25:L34)</f>
        <v>3</v>
      </c>
      <c r="M24" s="56">
        <f>SUM(M25:M34)</f>
        <v>0</v>
      </c>
      <c r="N24" s="100">
        <f>SUM(N25:N34)</f>
        <v>0</v>
      </c>
      <c r="O24" s="57"/>
      <c r="P24" s="101">
        <f>SUM(P25:P34)</f>
        <v>9</v>
      </c>
      <c r="Q24" s="102">
        <f>SUM(Q25:Q34)</f>
        <v>10</v>
      </c>
      <c r="R24" s="102">
        <f>SUM(R25:R34)</f>
        <v>0</v>
      </c>
      <c r="S24" s="56">
        <f>SUM(S25:S34)</f>
        <v>0</v>
      </c>
      <c r="T24" s="56">
        <f t="shared" si="5"/>
        <v>796</v>
      </c>
      <c r="U24" s="56">
        <f t="shared" si="6"/>
        <v>918</v>
      </c>
      <c r="V24" s="56">
        <f t="shared" si="7"/>
        <v>213</v>
      </c>
      <c r="W24" s="56">
        <f t="shared" si="8"/>
        <v>241</v>
      </c>
      <c r="X24" s="58">
        <f t="shared" ref="X24:AE24" si="11">SUM(X25:X34)</f>
        <v>2</v>
      </c>
      <c r="Y24" s="59">
        <f t="shared" si="11"/>
        <v>2</v>
      </c>
      <c r="Z24" s="59">
        <f t="shared" si="11"/>
        <v>0</v>
      </c>
      <c r="AA24" s="59">
        <f t="shared" si="11"/>
        <v>0</v>
      </c>
      <c r="AB24" s="58">
        <f t="shared" si="11"/>
        <v>794</v>
      </c>
      <c r="AC24" s="59">
        <f t="shared" si="11"/>
        <v>916</v>
      </c>
      <c r="AD24" s="59">
        <f t="shared" si="11"/>
        <v>213</v>
      </c>
      <c r="AE24" s="59">
        <f t="shared" si="11"/>
        <v>241</v>
      </c>
      <c r="AF24" s="30" t="s">
        <v>111</v>
      </c>
      <c r="AG24" s="31"/>
      <c r="AH24" s="32"/>
      <c r="AI24" s="33"/>
      <c r="AJ24" s="33"/>
      <c r="AK24" s="33"/>
    </row>
    <row r="25" spans="2:37" x14ac:dyDescent="0.15">
      <c r="B25" s="42" t="s">
        <v>15</v>
      </c>
      <c r="C25" s="60">
        <f>G25+T25+'93-2'!C26+'93-2'!P26+'93-3'!C26+'93-3'!P26+'93-4'!C26+'93-4'!P26+'93-4'!T26+'93-５'!C26+'93-５'!P26</f>
        <v>5894</v>
      </c>
      <c r="D25" s="60">
        <f>H25+U25+'93-2'!D26+'93-2'!Q26+'93-3'!D26+'93-3'!Q26+'93-4'!D26+'93-4'!Q26+'93-4'!U26+'93-５'!D26+'93-５'!Q26</f>
        <v>5989</v>
      </c>
      <c r="E25" s="60">
        <f>I25+V25+'93-2'!E26+'93-2'!R26+'93-3'!E26+'93-3'!R26+'93-4'!E26+'93-4'!R26+'93-4'!V26+'93-５'!E26+'93-５'!R26</f>
        <v>222</v>
      </c>
      <c r="F25" s="60">
        <f>J25+W25+'93-2'!F26+'93-2'!S26+'93-3'!F26+'93-3'!S26+'93-4'!F26+'93-4'!S26+'93-4'!W26+'93-５'!F26+'93-５'!S26</f>
        <v>222</v>
      </c>
      <c r="G25" s="60">
        <f t="shared" si="1"/>
        <v>2</v>
      </c>
      <c r="H25" s="60">
        <f t="shared" si="2"/>
        <v>3</v>
      </c>
      <c r="I25" s="60">
        <f t="shared" si="3"/>
        <v>0</v>
      </c>
      <c r="J25" s="60">
        <f t="shared" si="4"/>
        <v>0</v>
      </c>
      <c r="K25" s="108">
        <v>0</v>
      </c>
      <c r="L25" s="108">
        <v>0</v>
      </c>
      <c r="M25" s="108">
        <v>0</v>
      </c>
      <c r="N25" s="109">
        <v>0</v>
      </c>
      <c r="O25" s="48"/>
      <c r="P25" s="110">
        <v>2</v>
      </c>
      <c r="Q25" s="111">
        <v>3</v>
      </c>
      <c r="R25" s="111">
        <v>0</v>
      </c>
      <c r="S25" s="108">
        <v>0</v>
      </c>
      <c r="T25" s="60">
        <f t="shared" si="5"/>
        <v>19</v>
      </c>
      <c r="U25" s="60">
        <f t="shared" si="6"/>
        <v>20</v>
      </c>
      <c r="V25" s="60">
        <f t="shared" si="7"/>
        <v>7</v>
      </c>
      <c r="W25" s="60">
        <f t="shared" si="8"/>
        <v>7</v>
      </c>
      <c r="X25" s="61">
        <v>0</v>
      </c>
      <c r="Y25" s="62">
        <v>0</v>
      </c>
      <c r="Z25" s="62">
        <v>0</v>
      </c>
      <c r="AA25" s="62">
        <v>0</v>
      </c>
      <c r="AB25" s="61">
        <v>19</v>
      </c>
      <c r="AC25" s="62">
        <v>20</v>
      </c>
      <c r="AD25" s="62">
        <v>7</v>
      </c>
      <c r="AE25" s="62">
        <v>7</v>
      </c>
      <c r="AF25" s="43" t="s">
        <v>15</v>
      </c>
      <c r="AG25" s="4"/>
      <c r="AH25" s="44"/>
      <c r="AI25" s="45"/>
      <c r="AJ25" s="45"/>
      <c r="AK25" s="45"/>
    </row>
    <row r="26" spans="2:37" x14ac:dyDescent="0.15">
      <c r="B26" s="42" t="s">
        <v>16</v>
      </c>
      <c r="C26" s="60">
        <f>G26+T26+'93-2'!C27+'93-2'!P27+'93-3'!C27+'93-3'!P27+'93-4'!C27+'93-4'!P27+'93-4'!T27+'93-５'!C27+'93-５'!P27</f>
        <v>3401</v>
      </c>
      <c r="D26" s="60">
        <f>H26+U26+'93-2'!D27+'93-2'!Q27+'93-3'!D27+'93-3'!Q27+'93-4'!D27+'93-4'!Q27+'93-4'!U27+'93-５'!D27+'93-５'!Q27</f>
        <v>3534</v>
      </c>
      <c r="E26" s="60">
        <f>I26+V26+'93-2'!E27+'93-2'!R27+'93-3'!E27+'93-3'!R27+'93-4'!E27+'93-4'!R27+'93-4'!V27+'93-５'!E27+'93-５'!R27</f>
        <v>115</v>
      </c>
      <c r="F26" s="60">
        <f>J26+W26+'93-2'!F27+'93-2'!S27+'93-3'!F27+'93-3'!S27+'93-4'!F27+'93-4'!S27+'93-4'!W27+'93-５'!F27+'93-５'!S27</f>
        <v>116</v>
      </c>
      <c r="G26" s="60">
        <f t="shared" si="1"/>
        <v>0</v>
      </c>
      <c r="H26" s="60">
        <f t="shared" si="2"/>
        <v>0</v>
      </c>
      <c r="I26" s="60">
        <f t="shared" si="3"/>
        <v>0</v>
      </c>
      <c r="J26" s="60">
        <f t="shared" si="4"/>
        <v>0</v>
      </c>
      <c r="K26" s="108">
        <v>0</v>
      </c>
      <c r="L26" s="108">
        <v>0</v>
      </c>
      <c r="M26" s="108">
        <v>0</v>
      </c>
      <c r="N26" s="109">
        <v>0</v>
      </c>
      <c r="O26" s="48"/>
      <c r="P26" s="110">
        <v>0</v>
      </c>
      <c r="Q26" s="111">
        <v>0</v>
      </c>
      <c r="R26" s="111">
        <v>0</v>
      </c>
      <c r="S26" s="108">
        <v>0</v>
      </c>
      <c r="T26" s="60">
        <f t="shared" si="5"/>
        <v>11</v>
      </c>
      <c r="U26" s="60">
        <f t="shared" si="6"/>
        <v>11</v>
      </c>
      <c r="V26" s="60">
        <f t="shared" si="7"/>
        <v>6</v>
      </c>
      <c r="W26" s="60">
        <f t="shared" si="8"/>
        <v>6</v>
      </c>
      <c r="X26" s="61">
        <v>0</v>
      </c>
      <c r="Y26" s="62">
        <v>0</v>
      </c>
      <c r="Z26" s="62">
        <v>0</v>
      </c>
      <c r="AA26" s="62">
        <v>0</v>
      </c>
      <c r="AB26" s="61">
        <v>11</v>
      </c>
      <c r="AC26" s="62">
        <v>11</v>
      </c>
      <c r="AD26" s="62">
        <v>6</v>
      </c>
      <c r="AE26" s="62">
        <v>6</v>
      </c>
      <c r="AF26" s="43" t="s">
        <v>16</v>
      </c>
      <c r="AG26" s="4"/>
      <c r="AH26" s="44"/>
      <c r="AI26" s="45"/>
      <c r="AJ26" s="45"/>
      <c r="AK26" s="45"/>
    </row>
    <row r="27" spans="2:37" x14ac:dyDescent="0.15">
      <c r="B27" s="42" t="s">
        <v>17</v>
      </c>
      <c r="C27" s="60">
        <f>G27+T27+'93-2'!C28+'93-2'!P28+'93-3'!C28+'93-3'!P28+'93-4'!C28+'93-4'!P28+'93-4'!T28+'93-５'!C28+'93-５'!P28</f>
        <v>9374</v>
      </c>
      <c r="D27" s="60">
        <f>H27+U27+'93-2'!D28+'93-2'!Q28+'93-3'!D28+'93-3'!Q28+'93-4'!D28+'93-4'!Q28+'93-4'!U28+'93-５'!D28+'93-５'!Q28</f>
        <v>9407</v>
      </c>
      <c r="E27" s="60">
        <f>I27+V27+'93-2'!E28+'93-2'!R28+'93-3'!E28+'93-3'!R28+'93-4'!E28+'93-4'!R28+'93-4'!V28+'93-５'!E28+'93-５'!R28</f>
        <v>335</v>
      </c>
      <c r="F27" s="60">
        <f>J27+W27+'93-2'!F28+'93-2'!S28+'93-3'!F28+'93-3'!S28+'93-4'!F28+'93-4'!S28+'93-4'!W28+'93-５'!F28+'93-５'!S28</f>
        <v>337</v>
      </c>
      <c r="G27" s="60">
        <f t="shared" si="1"/>
        <v>0</v>
      </c>
      <c r="H27" s="60">
        <f t="shared" si="2"/>
        <v>0</v>
      </c>
      <c r="I27" s="60">
        <f t="shared" si="3"/>
        <v>0</v>
      </c>
      <c r="J27" s="60">
        <f t="shared" si="4"/>
        <v>0</v>
      </c>
      <c r="K27" s="108">
        <v>0</v>
      </c>
      <c r="L27" s="108">
        <v>0</v>
      </c>
      <c r="M27" s="108">
        <v>0</v>
      </c>
      <c r="N27" s="109">
        <v>0</v>
      </c>
      <c r="O27" s="48"/>
      <c r="P27" s="110">
        <v>0</v>
      </c>
      <c r="Q27" s="111">
        <v>0</v>
      </c>
      <c r="R27" s="111">
        <v>0</v>
      </c>
      <c r="S27" s="108">
        <v>0</v>
      </c>
      <c r="T27" s="60">
        <f t="shared" si="5"/>
        <v>36</v>
      </c>
      <c r="U27" s="60">
        <f t="shared" si="6"/>
        <v>38</v>
      </c>
      <c r="V27" s="60">
        <f t="shared" si="7"/>
        <v>15</v>
      </c>
      <c r="W27" s="60">
        <f t="shared" si="8"/>
        <v>17</v>
      </c>
      <c r="X27" s="61">
        <v>0</v>
      </c>
      <c r="Y27" s="62">
        <v>0</v>
      </c>
      <c r="Z27" s="62">
        <v>0</v>
      </c>
      <c r="AA27" s="62">
        <v>0</v>
      </c>
      <c r="AB27" s="61">
        <v>36</v>
      </c>
      <c r="AC27" s="62">
        <v>38</v>
      </c>
      <c r="AD27" s="62">
        <v>15</v>
      </c>
      <c r="AE27" s="62">
        <v>17</v>
      </c>
      <c r="AF27" s="43" t="s">
        <v>17</v>
      </c>
      <c r="AG27" s="4"/>
      <c r="AH27" s="44"/>
      <c r="AI27" s="45"/>
      <c r="AJ27" s="45"/>
      <c r="AK27" s="45"/>
    </row>
    <row r="28" spans="2:37" x14ac:dyDescent="0.15">
      <c r="B28" s="42" t="s">
        <v>18</v>
      </c>
      <c r="C28" s="60">
        <f>G28+T28+'93-2'!C29+'93-2'!P29+'93-3'!C29+'93-3'!P29+'93-4'!C29+'93-4'!P29+'93-4'!T29+'93-５'!C29+'93-５'!P29</f>
        <v>15617</v>
      </c>
      <c r="D28" s="60">
        <f>H28+U28+'93-2'!D29+'93-2'!Q29+'93-3'!D29+'93-3'!Q29+'93-4'!D29+'93-4'!Q29+'93-4'!U29+'93-５'!D29+'93-５'!Q29</f>
        <v>15723</v>
      </c>
      <c r="E28" s="60">
        <f>I28+V28+'93-2'!E29+'93-2'!R29+'93-3'!E29+'93-3'!R29+'93-4'!E29+'93-4'!R29+'93-4'!V29+'93-５'!E29+'93-５'!R29</f>
        <v>270</v>
      </c>
      <c r="F28" s="60">
        <f>J28+W28+'93-2'!F29+'93-2'!S29+'93-3'!F29+'93-3'!S29+'93-4'!F29+'93-4'!S29+'93-4'!W29+'93-５'!F29+'93-５'!S29</f>
        <v>273</v>
      </c>
      <c r="G28" s="60">
        <f t="shared" si="1"/>
        <v>2</v>
      </c>
      <c r="H28" s="60">
        <f t="shared" si="2"/>
        <v>2</v>
      </c>
      <c r="I28" s="60">
        <f t="shared" si="3"/>
        <v>0</v>
      </c>
      <c r="J28" s="60">
        <f t="shared" si="4"/>
        <v>0</v>
      </c>
      <c r="K28" s="108">
        <v>0</v>
      </c>
      <c r="L28" s="108">
        <v>0</v>
      </c>
      <c r="M28" s="108">
        <v>0</v>
      </c>
      <c r="N28" s="109">
        <v>0</v>
      </c>
      <c r="O28" s="48"/>
      <c r="P28" s="110">
        <v>2</v>
      </c>
      <c r="Q28" s="111">
        <v>2</v>
      </c>
      <c r="R28" s="111">
        <v>0</v>
      </c>
      <c r="S28" s="108">
        <v>0</v>
      </c>
      <c r="T28" s="60">
        <f t="shared" si="5"/>
        <v>161</v>
      </c>
      <c r="U28" s="60">
        <f t="shared" si="6"/>
        <v>161</v>
      </c>
      <c r="V28" s="60">
        <f t="shared" si="7"/>
        <v>36</v>
      </c>
      <c r="W28" s="60">
        <f t="shared" si="8"/>
        <v>36</v>
      </c>
      <c r="X28" s="61">
        <v>0</v>
      </c>
      <c r="Y28" s="62">
        <v>0</v>
      </c>
      <c r="Z28" s="62">
        <v>0</v>
      </c>
      <c r="AA28" s="62">
        <v>0</v>
      </c>
      <c r="AB28" s="61">
        <v>161</v>
      </c>
      <c r="AC28" s="62">
        <v>161</v>
      </c>
      <c r="AD28" s="62">
        <v>36</v>
      </c>
      <c r="AE28" s="62">
        <v>36</v>
      </c>
      <c r="AF28" s="43" t="s">
        <v>18</v>
      </c>
      <c r="AG28" s="4"/>
      <c r="AH28" s="44"/>
      <c r="AI28" s="45"/>
      <c r="AJ28" s="45"/>
      <c r="AK28" s="45"/>
    </row>
    <row r="29" spans="2:37" x14ac:dyDescent="0.15">
      <c r="B29" s="42" t="s">
        <v>19</v>
      </c>
      <c r="C29" s="60">
        <f>G29+T29+'93-2'!C30+'93-2'!P30+'93-3'!C30+'93-3'!P30+'93-4'!C30+'93-4'!P30+'93-4'!T30+'93-５'!C30+'93-５'!P30</f>
        <v>12035</v>
      </c>
      <c r="D29" s="60">
        <f>H29+U29+'93-2'!D30+'93-2'!Q30+'93-3'!D30+'93-3'!Q30+'93-4'!D30+'93-4'!Q30+'93-4'!U30+'93-５'!D30+'93-５'!Q30</f>
        <v>12081</v>
      </c>
      <c r="E29" s="60">
        <f>I29+V29+'93-2'!E30+'93-2'!R30+'93-3'!E30+'93-3'!R30+'93-4'!E30+'93-4'!R30+'93-4'!V30+'93-５'!E30+'93-５'!R30</f>
        <v>170</v>
      </c>
      <c r="F29" s="60">
        <f>J29+W29+'93-2'!F30+'93-2'!S30+'93-3'!F30+'93-3'!S30+'93-4'!F30+'93-4'!S30+'93-4'!W30+'93-５'!F30+'93-５'!S30</f>
        <v>181</v>
      </c>
      <c r="G29" s="60">
        <f t="shared" si="1"/>
        <v>0</v>
      </c>
      <c r="H29" s="60">
        <f t="shared" si="2"/>
        <v>0</v>
      </c>
      <c r="I29" s="60">
        <f t="shared" si="3"/>
        <v>0</v>
      </c>
      <c r="J29" s="60">
        <f t="shared" si="4"/>
        <v>0</v>
      </c>
      <c r="K29" s="108">
        <v>0</v>
      </c>
      <c r="L29" s="108">
        <v>0</v>
      </c>
      <c r="M29" s="108">
        <v>0</v>
      </c>
      <c r="N29" s="109">
        <v>0</v>
      </c>
      <c r="O29" s="48"/>
      <c r="P29" s="110">
        <v>0</v>
      </c>
      <c r="Q29" s="111">
        <v>0</v>
      </c>
      <c r="R29" s="111">
        <v>0</v>
      </c>
      <c r="S29" s="108">
        <v>0</v>
      </c>
      <c r="T29" s="60">
        <f t="shared" si="5"/>
        <v>29</v>
      </c>
      <c r="U29" s="60">
        <f t="shared" si="6"/>
        <v>42</v>
      </c>
      <c r="V29" s="60">
        <f t="shared" si="7"/>
        <v>9</v>
      </c>
      <c r="W29" s="60">
        <f t="shared" si="8"/>
        <v>10</v>
      </c>
      <c r="X29" s="61">
        <v>0</v>
      </c>
      <c r="Y29" s="62">
        <v>0</v>
      </c>
      <c r="Z29" s="62">
        <v>0</v>
      </c>
      <c r="AA29" s="62">
        <v>0</v>
      </c>
      <c r="AB29" s="61">
        <v>29</v>
      </c>
      <c r="AC29" s="62">
        <v>42</v>
      </c>
      <c r="AD29" s="62">
        <v>9</v>
      </c>
      <c r="AE29" s="62">
        <v>10</v>
      </c>
      <c r="AF29" s="43" t="s">
        <v>19</v>
      </c>
      <c r="AG29" s="4"/>
      <c r="AH29" s="44"/>
      <c r="AI29" s="45"/>
      <c r="AJ29" s="45"/>
      <c r="AK29" s="45"/>
    </row>
    <row r="30" spans="2:37" x14ac:dyDescent="0.15">
      <c r="B30" s="42" t="s">
        <v>20</v>
      </c>
      <c r="C30" s="60">
        <f>G30+T30+'93-2'!C31+'93-2'!P31+'93-3'!C31+'93-3'!P31+'93-4'!C31+'93-4'!P31+'93-4'!T31+'93-５'!C31+'93-５'!P31</f>
        <v>18736</v>
      </c>
      <c r="D30" s="60">
        <f>H30+U30+'93-2'!D31+'93-2'!Q31+'93-3'!D31+'93-3'!Q31+'93-4'!D31+'93-4'!Q31+'93-4'!U31+'93-５'!D31+'93-５'!Q31</f>
        <v>19098</v>
      </c>
      <c r="E30" s="60">
        <f>I30+V30+'93-2'!E31+'93-2'!R31+'93-3'!E31+'93-3'!R31+'93-4'!E31+'93-4'!R31+'93-4'!V31+'93-５'!E31+'93-５'!R31</f>
        <v>545</v>
      </c>
      <c r="F30" s="60">
        <f>J30+W30+'93-2'!F31+'93-2'!S31+'93-3'!F31+'93-3'!S31+'93-4'!F31+'93-4'!S31+'93-4'!W31+'93-５'!F31+'93-５'!S31</f>
        <v>564</v>
      </c>
      <c r="G30" s="60">
        <f t="shared" si="1"/>
        <v>1</v>
      </c>
      <c r="H30" s="60">
        <f t="shared" si="2"/>
        <v>1</v>
      </c>
      <c r="I30" s="60">
        <f t="shared" si="3"/>
        <v>0</v>
      </c>
      <c r="J30" s="60">
        <f t="shared" si="4"/>
        <v>0</v>
      </c>
      <c r="K30" s="108">
        <v>1</v>
      </c>
      <c r="L30" s="108">
        <v>1</v>
      </c>
      <c r="M30" s="108">
        <v>0</v>
      </c>
      <c r="N30" s="109">
        <v>0</v>
      </c>
      <c r="O30" s="48"/>
      <c r="P30" s="110">
        <v>0</v>
      </c>
      <c r="Q30" s="111">
        <v>0</v>
      </c>
      <c r="R30" s="111">
        <v>0</v>
      </c>
      <c r="S30" s="108">
        <v>0</v>
      </c>
      <c r="T30" s="60">
        <f t="shared" si="5"/>
        <v>406</v>
      </c>
      <c r="U30" s="60">
        <f t="shared" si="6"/>
        <v>480</v>
      </c>
      <c r="V30" s="60">
        <f t="shared" si="7"/>
        <v>86</v>
      </c>
      <c r="W30" s="60">
        <f t="shared" si="8"/>
        <v>101</v>
      </c>
      <c r="X30" s="61">
        <v>1</v>
      </c>
      <c r="Y30" s="62">
        <v>1</v>
      </c>
      <c r="Z30" s="62">
        <v>0</v>
      </c>
      <c r="AA30" s="62">
        <v>0</v>
      </c>
      <c r="AB30" s="61">
        <v>405</v>
      </c>
      <c r="AC30" s="62">
        <v>479</v>
      </c>
      <c r="AD30" s="62">
        <v>86</v>
      </c>
      <c r="AE30" s="62">
        <v>101</v>
      </c>
      <c r="AF30" s="43" t="s">
        <v>20</v>
      </c>
      <c r="AG30" s="4"/>
      <c r="AH30" s="44"/>
      <c r="AI30" s="45"/>
      <c r="AJ30" s="45"/>
      <c r="AK30" s="45"/>
    </row>
    <row r="31" spans="2:37" x14ac:dyDescent="0.15">
      <c r="B31" s="42" t="s">
        <v>21</v>
      </c>
      <c r="C31" s="60">
        <f>G31+T31+'93-2'!C32+'93-2'!P32+'93-3'!C32+'93-3'!P32+'93-4'!C32+'93-4'!P32+'93-4'!T32+'93-５'!C32+'93-５'!P32</f>
        <v>2589</v>
      </c>
      <c r="D31" s="60">
        <f>H31+U31+'93-2'!D32+'93-2'!Q32+'93-3'!D32+'93-3'!Q32+'93-4'!D32+'93-4'!Q32+'93-4'!U32+'93-５'!D32+'93-５'!Q32</f>
        <v>2696</v>
      </c>
      <c r="E31" s="60">
        <f>I31+V31+'93-2'!E32+'93-2'!R32+'93-3'!E32+'93-3'!R32+'93-4'!E32+'93-4'!R32+'93-4'!V32+'93-５'!E32+'93-５'!R32</f>
        <v>78</v>
      </c>
      <c r="F31" s="60">
        <f>J31+W31+'93-2'!F32+'93-2'!S32+'93-3'!F32+'93-3'!S32+'93-4'!F32+'93-4'!S32+'93-4'!W32+'93-５'!F32+'93-５'!S32</f>
        <v>81</v>
      </c>
      <c r="G31" s="60">
        <f t="shared" si="1"/>
        <v>5</v>
      </c>
      <c r="H31" s="60">
        <f t="shared" si="2"/>
        <v>5</v>
      </c>
      <c r="I31" s="60">
        <f t="shared" si="3"/>
        <v>0</v>
      </c>
      <c r="J31" s="60">
        <f t="shared" si="4"/>
        <v>0</v>
      </c>
      <c r="K31" s="108">
        <v>2</v>
      </c>
      <c r="L31" s="108">
        <v>2</v>
      </c>
      <c r="M31" s="108">
        <v>0</v>
      </c>
      <c r="N31" s="109">
        <v>0</v>
      </c>
      <c r="O31" s="48"/>
      <c r="P31" s="110">
        <v>3</v>
      </c>
      <c r="Q31" s="111">
        <v>3</v>
      </c>
      <c r="R31" s="111">
        <v>0</v>
      </c>
      <c r="S31" s="108">
        <v>0</v>
      </c>
      <c r="T31" s="60">
        <f t="shared" si="5"/>
        <v>7</v>
      </c>
      <c r="U31" s="60">
        <f t="shared" si="6"/>
        <v>8</v>
      </c>
      <c r="V31" s="60">
        <f t="shared" si="7"/>
        <v>2</v>
      </c>
      <c r="W31" s="60">
        <f t="shared" si="8"/>
        <v>2</v>
      </c>
      <c r="X31" s="61">
        <v>0</v>
      </c>
      <c r="Y31" s="62">
        <v>0</v>
      </c>
      <c r="Z31" s="62">
        <v>0</v>
      </c>
      <c r="AA31" s="62">
        <v>0</v>
      </c>
      <c r="AB31" s="61">
        <v>7</v>
      </c>
      <c r="AC31" s="62">
        <v>8</v>
      </c>
      <c r="AD31" s="62">
        <v>2</v>
      </c>
      <c r="AE31" s="62">
        <v>2</v>
      </c>
      <c r="AF31" s="43" t="s">
        <v>21</v>
      </c>
      <c r="AG31" s="4"/>
      <c r="AH31" s="44"/>
      <c r="AI31" s="45"/>
      <c r="AJ31" s="45"/>
      <c r="AK31" s="45"/>
    </row>
    <row r="32" spans="2:37" x14ac:dyDescent="0.15">
      <c r="B32" s="42" t="s">
        <v>22</v>
      </c>
      <c r="C32" s="60">
        <f>G32+T32+'93-2'!C33+'93-2'!P33+'93-3'!C33+'93-3'!P33+'93-4'!C33+'93-4'!P33+'93-4'!T33+'93-５'!C33+'93-５'!P33</f>
        <v>2040</v>
      </c>
      <c r="D32" s="60">
        <f>H32+U32+'93-2'!D33+'93-2'!Q33+'93-3'!D33+'93-3'!Q33+'93-4'!D33+'93-4'!Q33+'93-4'!U33+'93-５'!D33+'93-５'!Q33</f>
        <v>2104</v>
      </c>
      <c r="E32" s="60">
        <f>I32+V32+'93-2'!E33+'93-2'!R33+'93-3'!E33+'93-3'!R33+'93-4'!E33+'93-4'!R33+'93-4'!V33+'93-５'!E33+'93-５'!R33</f>
        <v>63</v>
      </c>
      <c r="F32" s="60">
        <f>J32+W32+'93-2'!F33+'93-2'!S33+'93-3'!F33+'93-3'!S33+'93-4'!F33+'93-4'!S33+'93-4'!W33+'93-５'!F33+'93-５'!S33</f>
        <v>63</v>
      </c>
      <c r="G32" s="60">
        <f t="shared" si="1"/>
        <v>2</v>
      </c>
      <c r="H32" s="60">
        <f t="shared" si="2"/>
        <v>2</v>
      </c>
      <c r="I32" s="60">
        <f t="shared" si="3"/>
        <v>0</v>
      </c>
      <c r="J32" s="60">
        <f t="shared" si="4"/>
        <v>0</v>
      </c>
      <c r="K32" s="108">
        <v>0</v>
      </c>
      <c r="L32" s="108">
        <v>0</v>
      </c>
      <c r="M32" s="108">
        <v>0</v>
      </c>
      <c r="N32" s="109">
        <v>0</v>
      </c>
      <c r="O32" s="48"/>
      <c r="P32" s="110">
        <v>2</v>
      </c>
      <c r="Q32" s="111">
        <v>2</v>
      </c>
      <c r="R32" s="111">
        <v>0</v>
      </c>
      <c r="S32" s="108">
        <v>0</v>
      </c>
      <c r="T32" s="60">
        <f t="shared" si="5"/>
        <v>10</v>
      </c>
      <c r="U32" s="60">
        <f t="shared" si="6"/>
        <v>12</v>
      </c>
      <c r="V32" s="60">
        <f t="shared" si="7"/>
        <v>4</v>
      </c>
      <c r="W32" s="60">
        <f t="shared" si="8"/>
        <v>4</v>
      </c>
      <c r="X32" s="61">
        <v>1</v>
      </c>
      <c r="Y32" s="62">
        <v>1</v>
      </c>
      <c r="Z32" s="62">
        <v>0</v>
      </c>
      <c r="AA32" s="62">
        <v>0</v>
      </c>
      <c r="AB32" s="61">
        <v>9</v>
      </c>
      <c r="AC32" s="62">
        <v>11</v>
      </c>
      <c r="AD32" s="62">
        <v>4</v>
      </c>
      <c r="AE32" s="62">
        <v>4</v>
      </c>
      <c r="AF32" s="43" t="s">
        <v>22</v>
      </c>
      <c r="AG32" s="4"/>
      <c r="AH32" s="44"/>
      <c r="AI32" s="45"/>
      <c r="AJ32" s="45"/>
      <c r="AK32" s="45"/>
    </row>
    <row r="33" spans="2:37" x14ac:dyDescent="0.15">
      <c r="B33" s="42" t="s">
        <v>23</v>
      </c>
      <c r="C33" s="60">
        <f>G33+T33+'93-2'!C34+'93-2'!P34+'93-3'!C34+'93-3'!P34+'93-4'!C34+'93-4'!P34+'93-4'!T34+'93-５'!C34+'93-５'!P34</f>
        <v>4713</v>
      </c>
      <c r="D33" s="60">
        <f>H33+U33+'93-2'!D34+'93-2'!Q34+'93-3'!D34+'93-3'!Q34+'93-4'!D34+'93-4'!Q34+'93-4'!U34+'93-５'!D34+'93-５'!Q34</f>
        <v>4768</v>
      </c>
      <c r="E33" s="60">
        <f>I33+V33+'93-2'!E34+'93-2'!R34+'93-3'!E34+'93-3'!R34+'93-4'!E34+'93-4'!R34+'93-4'!V34+'93-５'!E34+'93-５'!R34</f>
        <v>142</v>
      </c>
      <c r="F33" s="60">
        <f>J33+W33+'93-2'!F34+'93-2'!S34+'93-3'!F34+'93-3'!S34+'93-4'!F34+'93-4'!S34+'93-4'!W34+'93-５'!F34+'93-５'!S34</f>
        <v>143</v>
      </c>
      <c r="G33" s="60">
        <f t="shared" si="1"/>
        <v>2</v>
      </c>
      <c r="H33" s="60">
        <f t="shared" si="2"/>
        <v>0</v>
      </c>
      <c r="I33" s="60">
        <f t="shared" si="3"/>
        <v>0</v>
      </c>
      <c r="J33" s="60">
        <f t="shared" si="4"/>
        <v>0</v>
      </c>
      <c r="K33" s="108">
        <v>2</v>
      </c>
      <c r="L33" s="108">
        <v>0</v>
      </c>
      <c r="M33" s="108">
        <v>0</v>
      </c>
      <c r="N33" s="109">
        <v>0</v>
      </c>
      <c r="O33" s="48"/>
      <c r="P33" s="110">
        <v>0</v>
      </c>
      <c r="Q33" s="111">
        <v>0</v>
      </c>
      <c r="R33" s="111">
        <v>0</v>
      </c>
      <c r="S33" s="108">
        <v>0</v>
      </c>
      <c r="T33" s="60">
        <f t="shared" si="5"/>
        <v>12</v>
      </c>
      <c r="U33" s="60">
        <f t="shared" si="6"/>
        <v>12</v>
      </c>
      <c r="V33" s="60">
        <f t="shared" si="7"/>
        <v>7</v>
      </c>
      <c r="W33" s="60">
        <f t="shared" si="8"/>
        <v>7</v>
      </c>
      <c r="X33" s="61">
        <v>0</v>
      </c>
      <c r="Y33" s="62">
        <v>0</v>
      </c>
      <c r="Z33" s="62">
        <v>0</v>
      </c>
      <c r="AA33" s="62">
        <v>0</v>
      </c>
      <c r="AB33" s="61">
        <v>12</v>
      </c>
      <c r="AC33" s="62">
        <v>12</v>
      </c>
      <c r="AD33" s="62">
        <v>7</v>
      </c>
      <c r="AE33" s="62">
        <v>7</v>
      </c>
      <c r="AF33" s="43" t="s">
        <v>23</v>
      </c>
      <c r="AG33" s="4"/>
      <c r="AH33" s="44"/>
      <c r="AI33" s="45"/>
      <c r="AJ33" s="45"/>
      <c r="AK33" s="45"/>
    </row>
    <row r="34" spans="2:37" x14ac:dyDescent="0.15">
      <c r="B34" s="42" t="s">
        <v>24</v>
      </c>
      <c r="C34" s="60">
        <f>G34+T34+'93-2'!C35+'93-2'!P35+'93-3'!C35+'93-3'!P35+'93-4'!C35+'93-4'!P35+'93-4'!T35+'93-５'!C35+'93-５'!P35</f>
        <v>18067</v>
      </c>
      <c r="D34" s="60">
        <f>H34+U34+'93-2'!D35+'93-2'!Q35+'93-3'!D35+'93-3'!Q35+'93-4'!D35+'93-4'!Q35+'93-4'!U35+'93-５'!D35+'93-５'!Q35</f>
        <v>18602</v>
      </c>
      <c r="E34" s="60">
        <f>I34+V34+'93-2'!E35+'93-2'!R35+'93-3'!E35+'93-3'!R35+'93-4'!E35+'93-4'!R35+'93-4'!V35+'93-５'!E35+'93-５'!R35</f>
        <v>556</v>
      </c>
      <c r="F34" s="60">
        <f>J34+W34+'93-2'!F35+'93-2'!S35+'93-3'!F35+'93-3'!S35+'93-4'!F35+'93-4'!S35+'93-4'!W35+'93-５'!F35+'93-５'!S35</f>
        <v>602</v>
      </c>
      <c r="G34" s="60">
        <f t="shared" si="1"/>
        <v>0</v>
      </c>
      <c r="H34" s="60">
        <f t="shared" si="2"/>
        <v>0</v>
      </c>
      <c r="I34" s="60">
        <f t="shared" si="3"/>
        <v>0</v>
      </c>
      <c r="J34" s="60">
        <f t="shared" si="4"/>
        <v>0</v>
      </c>
      <c r="K34" s="108">
        <v>0</v>
      </c>
      <c r="L34" s="108">
        <v>0</v>
      </c>
      <c r="M34" s="108">
        <v>0</v>
      </c>
      <c r="N34" s="109">
        <v>0</v>
      </c>
      <c r="O34" s="48"/>
      <c r="P34" s="110">
        <v>0</v>
      </c>
      <c r="Q34" s="111">
        <v>0</v>
      </c>
      <c r="R34" s="111">
        <v>0</v>
      </c>
      <c r="S34" s="108">
        <v>0</v>
      </c>
      <c r="T34" s="60">
        <f t="shared" si="5"/>
        <v>105</v>
      </c>
      <c r="U34" s="60">
        <f t="shared" si="6"/>
        <v>134</v>
      </c>
      <c r="V34" s="60">
        <f t="shared" si="7"/>
        <v>41</v>
      </c>
      <c r="W34" s="60">
        <f t="shared" si="8"/>
        <v>51</v>
      </c>
      <c r="X34" s="61">
        <v>0</v>
      </c>
      <c r="Y34" s="62">
        <v>0</v>
      </c>
      <c r="Z34" s="62">
        <v>0</v>
      </c>
      <c r="AA34" s="62">
        <v>0</v>
      </c>
      <c r="AB34" s="61">
        <v>105</v>
      </c>
      <c r="AC34" s="62">
        <v>134</v>
      </c>
      <c r="AD34" s="62">
        <v>41</v>
      </c>
      <c r="AE34" s="62">
        <v>51</v>
      </c>
      <c r="AF34" s="43" t="s">
        <v>24</v>
      </c>
      <c r="AG34" s="4"/>
      <c r="AH34" s="44"/>
      <c r="AI34" s="45"/>
      <c r="AJ34" s="45"/>
      <c r="AK34" s="45"/>
    </row>
    <row r="35" spans="2:37" s="14" customFormat="1" x14ac:dyDescent="0.15">
      <c r="B35" s="29" t="s">
        <v>113</v>
      </c>
      <c r="C35" s="56">
        <f>G35+T35+'93-2'!C36+'93-2'!P36+'93-3'!C36+'93-3'!P36+'93-4'!C36+'93-4'!P36+'93-4'!T36+'93-５'!C36+'93-５'!P36</f>
        <v>33335</v>
      </c>
      <c r="D35" s="56">
        <f>H35+U35+'93-2'!D36+'93-2'!Q36+'93-3'!D36+'93-3'!Q36+'93-4'!D36+'93-4'!Q36+'93-4'!U36+'93-５'!D36+'93-５'!Q36</f>
        <v>34010</v>
      </c>
      <c r="E35" s="56">
        <f>I35+V35+'93-2'!E36+'93-2'!R36+'93-3'!E36+'93-3'!R36+'93-4'!E36+'93-4'!R36+'93-4'!V36+'93-５'!E36+'93-５'!R36</f>
        <v>958</v>
      </c>
      <c r="F35" s="56">
        <f>J35+W35+'93-2'!F36+'93-2'!S36+'93-3'!F36+'93-3'!S36+'93-4'!F36+'93-4'!S36+'93-4'!W36+'93-５'!F36+'93-５'!S36</f>
        <v>975</v>
      </c>
      <c r="G35" s="56">
        <f t="shared" si="1"/>
        <v>2</v>
      </c>
      <c r="H35" s="56">
        <f t="shared" si="2"/>
        <v>5</v>
      </c>
      <c r="I35" s="56">
        <f t="shared" si="3"/>
        <v>0</v>
      </c>
      <c r="J35" s="56">
        <f t="shared" si="4"/>
        <v>0</v>
      </c>
      <c r="K35" s="56">
        <f>SUM(K36:K41)</f>
        <v>0</v>
      </c>
      <c r="L35" s="56">
        <f>SUM(L36:L41)</f>
        <v>0</v>
      </c>
      <c r="M35" s="56">
        <f>SUM(M36:M41)</f>
        <v>0</v>
      </c>
      <c r="N35" s="100">
        <f>SUM(N36:N41)</f>
        <v>0</v>
      </c>
      <c r="O35" s="57"/>
      <c r="P35" s="101">
        <f>SUM(P36:P41)</f>
        <v>2</v>
      </c>
      <c r="Q35" s="102">
        <f>SUM(Q36:Q41)</f>
        <v>5</v>
      </c>
      <c r="R35" s="102">
        <f>SUM(R36:R41)</f>
        <v>0</v>
      </c>
      <c r="S35" s="56">
        <f>SUM(S36:S41)</f>
        <v>0</v>
      </c>
      <c r="T35" s="56">
        <f t="shared" si="5"/>
        <v>268</v>
      </c>
      <c r="U35" s="56">
        <f t="shared" si="6"/>
        <v>276</v>
      </c>
      <c r="V35" s="56">
        <f t="shared" si="7"/>
        <v>92</v>
      </c>
      <c r="W35" s="56">
        <f t="shared" si="8"/>
        <v>94</v>
      </c>
      <c r="X35" s="58">
        <f t="shared" ref="X35:AE35" si="12">SUM(X36:X41)</f>
        <v>1</v>
      </c>
      <c r="Y35" s="59">
        <f t="shared" si="12"/>
        <v>1</v>
      </c>
      <c r="Z35" s="59">
        <f t="shared" si="12"/>
        <v>0</v>
      </c>
      <c r="AA35" s="59">
        <f t="shared" si="12"/>
        <v>0</v>
      </c>
      <c r="AB35" s="58">
        <f t="shared" si="12"/>
        <v>267</v>
      </c>
      <c r="AC35" s="59">
        <f t="shared" si="12"/>
        <v>275</v>
      </c>
      <c r="AD35" s="59">
        <f t="shared" si="12"/>
        <v>92</v>
      </c>
      <c r="AE35" s="59">
        <f t="shared" si="12"/>
        <v>94</v>
      </c>
      <c r="AF35" s="30" t="s">
        <v>113</v>
      </c>
      <c r="AG35" s="31"/>
      <c r="AH35" s="32"/>
      <c r="AI35" s="33"/>
      <c r="AJ35" s="33"/>
      <c r="AK35" s="33"/>
    </row>
    <row r="36" spans="2:37" x14ac:dyDescent="0.15">
      <c r="B36" s="42" t="s">
        <v>25</v>
      </c>
      <c r="C36" s="60">
        <f>G36+T36+'93-2'!C37+'93-2'!P37+'93-3'!C37+'93-3'!P37+'93-4'!C37+'93-4'!P37+'93-4'!T37+'93-５'!C37+'93-５'!P37</f>
        <v>1916</v>
      </c>
      <c r="D36" s="60">
        <f>H36+U36+'93-2'!D37+'93-2'!Q37+'93-3'!D37+'93-3'!Q37+'93-4'!D37+'93-4'!Q37+'93-4'!U37+'93-５'!D37+'93-５'!Q37</f>
        <v>2004</v>
      </c>
      <c r="E36" s="60">
        <f>I36+V36+'93-2'!E37+'93-2'!R37+'93-3'!E37+'93-3'!R37+'93-4'!E37+'93-4'!R37+'93-4'!V37+'93-５'!E37+'93-５'!R37</f>
        <v>63</v>
      </c>
      <c r="F36" s="60">
        <f>J36+W36+'93-2'!F37+'93-2'!S37+'93-3'!F37+'93-3'!S37+'93-4'!F37+'93-4'!S37+'93-4'!W37+'93-５'!F37+'93-５'!S37</f>
        <v>64</v>
      </c>
      <c r="G36" s="60">
        <f t="shared" si="1"/>
        <v>1</v>
      </c>
      <c r="H36" s="60">
        <f t="shared" si="2"/>
        <v>3</v>
      </c>
      <c r="I36" s="60">
        <f t="shared" si="3"/>
        <v>0</v>
      </c>
      <c r="J36" s="60">
        <f t="shared" si="4"/>
        <v>0</v>
      </c>
      <c r="K36" s="108">
        <v>0</v>
      </c>
      <c r="L36" s="108">
        <v>0</v>
      </c>
      <c r="M36" s="108">
        <v>0</v>
      </c>
      <c r="N36" s="109">
        <v>0</v>
      </c>
      <c r="O36" s="48"/>
      <c r="P36" s="110">
        <v>1</v>
      </c>
      <c r="Q36" s="111">
        <v>3</v>
      </c>
      <c r="R36" s="111">
        <v>0</v>
      </c>
      <c r="S36" s="108">
        <v>0</v>
      </c>
      <c r="T36" s="60">
        <f t="shared" si="5"/>
        <v>3</v>
      </c>
      <c r="U36" s="60">
        <f t="shared" si="6"/>
        <v>4</v>
      </c>
      <c r="V36" s="60">
        <f t="shared" si="7"/>
        <v>1</v>
      </c>
      <c r="W36" s="60">
        <f t="shared" si="8"/>
        <v>1</v>
      </c>
      <c r="X36" s="61">
        <v>0</v>
      </c>
      <c r="Y36" s="62">
        <v>0</v>
      </c>
      <c r="Z36" s="62">
        <v>0</v>
      </c>
      <c r="AA36" s="62">
        <v>0</v>
      </c>
      <c r="AB36" s="61">
        <v>3</v>
      </c>
      <c r="AC36" s="62">
        <v>4</v>
      </c>
      <c r="AD36" s="62">
        <v>1</v>
      </c>
      <c r="AE36" s="62">
        <v>1</v>
      </c>
      <c r="AF36" s="43" t="s">
        <v>25</v>
      </c>
      <c r="AG36" s="4"/>
      <c r="AH36" s="35"/>
      <c r="AI36" s="35"/>
      <c r="AJ36" s="35"/>
      <c r="AK36" s="35"/>
    </row>
    <row r="37" spans="2:37" x14ac:dyDescent="0.15">
      <c r="B37" s="42" t="s">
        <v>26</v>
      </c>
      <c r="C37" s="60">
        <f>G37+T37+'93-2'!C38+'93-2'!P38+'93-3'!C38+'93-3'!P38+'93-4'!C38+'93-4'!P38+'93-4'!T38+'93-５'!C38+'93-５'!P38</f>
        <v>1994</v>
      </c>
      <c r="D37" s="60">
        <f>H37+U37+'93-2'!D38+'93-2'!Q38+'93-3'!D38+'93-3'!Q38+'93-4'!D38+'93-4'!Q38+'93-4'!U38+'93-５'!D38+'93-５'!Q38</f>
        <v>2023</v>
      </c>
      <c r="E37" s="60">
        <f>I37+V37+'93-2'!E38+'93-2'!R38+'93-3'!E38+'93-3'!R38+'93-4'!E38+'93-4'!R38+'93-4'!V38+'93-５'!E38+'93-５'!R38</f>
        <v>64</v>
      </c>
      <c r="F37" s="60">
        <f>J37+W37+'93-2'!F38+'93-2'!S38+'93-3'!F38+'93-3'!S38+'93-4'!F38+'93-4'!S38+'93-4'!W38+'93-５'!F38+'93-５'!S38</f>
        <v>64</v>
      </c>
      <c r="G37" s="60">
        <f t="shared" si="1"/>
        <v>0</v>
      </c>
      <c r="H37" s="60">
        <f t="shared" si="2"/>
        <v>0</v>
      </c>
      <c r="I37" s="60">
        <f t="shared" si="3"/>
        <v>0</v>
      </c>
      <c r="J37" s="60">
        <f t="shared" si="4"/>
        <v>0</v>
      </c>
      <c r="K37" s="108">
        <v>0</v>
      </c>
      <c r="L37" s="108">
        <v>0</v>
      </c>
      <c r="M37" s="108">
        <v>0</v>
      </c>
      <c r="N37" s="109">
        <v>0</v>
      </c>
      <c r="O37" s="48"/>
      <c r="P37" s="110">
        <v>0</v>
      </c>
      <c r="Q37" s="111">
        <v>0</v>
      </c>
      <c r="R37" s="111">
        <v>0</v>
      </c>
      <c r="S37" s="108">
        <v>0</v>
      </c>
      <c r="T37" s="60">
        <f t="shared" si="5"/>
        <v>4</v>
      </c>
      <c r="U37" s="60">
        <f t="shared" si="6"/>
        <v>4</v>
      </c>
      <c r="V37" s="60">
        <f t="shared" si="7"/>
        <v>2</v>
      </c>
      <c r="W37" s="60">
        <f t="shared" si="8"/>
        <v>2</v>
      </c>
      <c r="X37" s="61">
        <v>0</v>
      </c>
      <c r="Y37" s="62">
        <v>0</v>
      </c>
      <c r="Z37" s="62">
        <v>0</v>
      </c>
      <c r="AA37" s="62">
        <v>0</v>
      </c>
      <c r="AB37" s="61">
        <v>4</v>
      </c>
      <c r="AC37" s="62">
        <v>4</v>
      </c>
      <c r="AD37" s="62">
        <v>2</v>
      </c>
      <c r="AE37" s="62">
        <v>2</v>
      </c>
      <c r="AF37" s="43" t="s">
        <v>26</v>
      </c>
      <c r="AG37" s="4"/>
      <c r="AH37" s="44"/>
      <c r="AI37" s="45"/>
      <c r="AJ37" s="45"/>
      <c r="AK37" s="45"/>
    </row>
    <row r="38" spans="2:37" x14ac:dyDescent="0.15">
      <c r="B38" s="42" t="s">
        <v>27</v>
      </c>
      <c r="C38" s="60">
        <f>G38+T38+'93-2'!C39+'93-2'!P39+'93-3'!C39+'93-3'!P39+'93-4'!C39+'93-4'!P39+'93-4'!T39+'93-５'!C39+'93-５'!P39</f>
        <v>887</v>
      </c>
      <c r="D38" s="60">
        <f>H38+U38+'93-2'!D39+'93-2'!Q39+'93-3'!D39+'93-3'!Q39+'93-4'!D39+'93-4'!Q39+'93-4'!U39+'93-５'!D39+'93-５'!Q39</f>
        <v>899</v>
      </c>
      <c r="E38" s="60">
        <f>I38+V38+'93-2'!E39+'93-2'!R39+'93-3'!E39+'93-3'!R39+'93-4'!E39+'93-4'!R39+'93-4'!V39+'93-５'!E39+'93-５'!R39</f>
        <v>29</v>
      </c>
      <c r="F38" s="60">
        <f>J38+W38+'93-2'!F39+'93-2'!S39+'93-3'!F39+'93-3'!S39+'93-4'!F39+'93-4'!S39+'93-4'!W39+'93-５'!F39+'93-５'!S39</f>
        <v>29</v>
      </c>
      <c r="G38" s="60">
        <f t="shared" si="1"/>
        <v>1</v>
      </c>
      <c r="H38" s="60">
        <f t="shared" si="2"/>
        <v>2</v>
      </c>
      <c r="I38" s="60">
        <f t="shared" si="3"/>
        <v>0</v>
      </c>
      <c r="J38" s="60">
        <f t="shared" si="4"/>
        <v>0</v>
      </c>
      <c r="K38" s="108">
        <v>0</v>
      </c>
      <c r="L38" s="108">
        <v>0</v>
      </c>
      <c r="M38" s="108">
        <v>0</v>
      </c>
      <c r="N38" s="109">
        <v>0</v>
      </c>
      <c r="O38" s="48"/>
      <c r="P38" s="110">
        <v>1</v>
      </c>
      <c r="Q38" s="111">
        <v>2</v>
      </c>
      <c r="R38" s="111">
        <v>0</v>
      </c>
      <c r="S38" s="108">
        <v>0</v>
      </c>
      <c r="T38" s="60">
        <f t="shared" si="5"/>
        <v>2</v>
      </c>
      <c r="U38" s="60">
        <f t="shared" si="6"/>
        <v>2</v>
      </c>
      <c r="V38" s="60">
        <f t="shared" si="7"/>
        <v>1</v>
      </c>
      <c r="W38" s="60">
        <f t="shared" si="8"/>
        <v>1</v>
      </c>
      <c r="X38" s="61">
        <v>0</v>
      </c>
      <c r="Y38" s="62">
        <v>0</v>
      </c>
      <c r="Z38" s="62">
        <v>0</v>
      </c>
      <c r="AA38" s="62">
        <v>0</v>
      </c>
      <c r="AB38" s="61">
        <v>2</v>
      </c>
      <c r="AC38" s="62">
        <v>2</v>
      </c>
      <c r="AD38" s="62">
        <v>1</v>
      </c>
      <c r="AE38" s="62">
        <v>1</v>
      </c>
      <c r="AF38" s="43" t="s">
        <v>27</v>
      </c>
      <c r="AG38" s="4"/>
      <c r="AH38" s="35"/>
      <c r="AI38" s="35"/>
      <c r="AJ38" s="35"/>
      <c r="AK38" s="35"/>
    </row>
    <row r="39" spans="2:37" x14ac:dyDescent="0.15">
      <c r="B39" s="42" t="s">
        <v>28</v>
      </c>
      <c r="C39" s="60">
        <f>G39+T39+'93-2'!C40+'93-2'!P40+'93-3'!C40+'93-3'!P40+'93-4'!C40+'93-4'!P40+'93-4'!T40+'93-５'!C40+'93-５'!P40</f>
        <v>2793</v>
      </c>
      <c r="D39" s="60">
        <f>H39+U39+'93-2'!D40+'93-2'!Q40+'93-3'!D40+'93-3'!Q40+'93-4'!D40+'93-4'!Q40+'93-4'!U40+'93-５'!D40+'93-５'!Q40</f>
        <v>2904</v>
      </c>
      <c r="E39" s="60">
        <f>I39+V39+'93-2'!E40+'93-2'!R40+'93-3'!E40+'93-3'!R40+'93-4'!E40+'93-4'!R40+'93-4'!V40+'93-５'!E40+'93-５'!R40</f>
        <v>97</v>
      </c>
      <c r="F39" s="60">
        <f>J39+W39+'93-2'!F40+'93-2'!S40+'93-3'!F40+'93-3'!S40+'93-4'!F40+'93-4'!S40+'93-4'!W40+'93-５'!F40+'93-５'!S40</f>
        <v>98</v>
      </c>
      <c r="G39" s="60">
        <f t="shared" si="1"/>
        <v>0</v>
      </c>
      <c r="H39" s="60">
        <f t="shared" si="2"/>
        <v>0</v>
      </c>
      <c r="I39" s="60">
        <f t="shared" si="3"/>
        <v>0</v>
      </c>
      <c r="J39" s="60">
        <f t="shared" si="4"/>
        <v>0</v>
      </c>
      <c r="K39" s="108">
        <v>0</v>
      </c>
      <c r="L39" s="108">
        <v>0</v>
      </c>
      <c r="M39" s="108">
        <v>0</v>
      </c>
      <c r="N39" s="109">
        <v>0</v>
      </c>
      <c r="O39" s="48"/>
      <c r="P39" s="110">
        <v>0</v>
      </c>
      <c r="Q39" s="111">
        <v>0</v>
      </c>
      <c r="R39" s="111">
        <v>0</v>
      </c>
      <c r="S39" s="108">
        <v>0</v>
      </c>
      <c r="T39" s="60">
        <f t="shared" si="5"/>
        <v>9</v>
      </c>
      <c r="U39" s="60">
        <f t="shared" si="6"/>
        <v>9</v>
      </c>
      <c r="V39" s="60">
        <f t="shared" si="7"/>
        <v>4</v>
      </c>
      <c r="W39" s="60">
        <f t="shared" si="8"/>
        <v>4</v>
      </c>
      <c r="X39" s="61">
        <v>0</v>
      </c>
      <c r="Y39" s="62">
        <v>0</v>
      </c>
      <c r="Z39" s="62">
        <v>0</v>
      </c>
      <c r="AA39" s="62">
        <v>0</v>
      </c>
      <c r="AB39" s="61">
        <v>9</v>
      </c>
      <c r="AC39" s="62">
        <v>9</v>
      </c>
      <c r="AD39" s="62">
        <v>4</v>
      </c>
      <c r="AE39" s="62">
        <v>4</v>
      </c>
      <c r="AF39" s="43" t="s">
        <v>28</v>
      </c>
      <c r="AG39" s="4"/>
      <c r="AH39" s="44"/>
      <c r="AI39" s="45"/>
      <c r="AJ39" s="45"/>
      <c r="AK39" s="45"/>
    </row>
    <row r="40" spans="2:37" x14ac:dyDescent="0.15">
      <c r="B40" s="42" t="s">
        <v>29</v>
      </c>
      <c r="C40" s="60">
        <f>G40+T40+'93-2'!C41+'93-2'!P41+'93-3'!C41+'93-3'!P41+'93-4'!C41+'93-4'!P41+'93-4'!T41+'93-５'!C41+'93-５'!P41</f>
        <v>22964</v>
      </c>
      <c r="D40" s="60">
        <f>H40+U40+'93-2'!D41+'93-2'!Q41+'93-3'!D41+'93-3'!Q41+'93-4'!D41+'93-4'!Q41+'93-4'!U41+'93-５'!D41+'93-５'!Q41</f>
        <v>23241</v>
      </c>
      <c r="E40" s="60">
        <f>I40+V40+'93-2'!E41+'93-2'!R41+'93-3'!E41+'93-3'!R41+'93-4'!E41+'93-4'!R41+'93-4'!V41+'93-５'!E41+'93-５'!R41</f>
        <v>618</v>
      </c>
      <c r="F40" s="60">
        <f>J40+W40+'93-2'!F41+'93-2'!S41+'93-3'!F41+'93-3'!S41+'93-4'!F41+'93-4'!S41+'93-4'!W41+'93-５'!F41+'93-５'!S41</f>
        <v>619</v>
      </c>
      <c r="G40" s="60">
        <f t="shared" si="1"/>
        <v>0</v>
      </c>
      <c r="H40" s="60">
        <f t="shared" si="2"/>
        <v>0</v>
      </c>
      <c r="I40" s="60">
        <f t="shared" si="3"/>
        <v>0</v>
      </c>
      <c r="J40" s="60">
        <f t="shared" si="4"/>
        <v>0</v>
      </c>
      <c r="K40" s="108">
        <v>0</v>
      </c>
      <c r="L40" s="108">
        <v>0</v>
      </c>
      <c r="M40" s="108">
        <v>0</v>
      </c>
      <c r="N40" s="109">
        <v>0</v>
      </c>
      <c r="O40" s="48"/>
      <c r="P40" s="110">
        <v>0</v>
      </c>
      <c r="Q40" s="111">
        <v>0</v>
      </c>
      <c r="R40" s="111">
        <v>0</v>
      </c>
      <c r="S40" s="108">
        <v>0</v>
      </c>
      <c r="T40" s="60">
        <f t="shared" si="5"/>
        <v>244</v>
      </c>
      <c r="U40" s="60">
        <f t="shared" si="6"/>
        <v>251</v>
      </c>
      <c r="V40" s="60">
        <f t="shared" si="7"/>
        <v>80</v>
      </c>
      <c r="W40" s="60">
        <f t="shared" si="8"/>
        <v>82</v>
      </c>
      <c r="X40" s="61">
        <v>1</v>
      </c>
      <c r="Y40" s="62">
        <v>1</v>
      </c>
      <c r="Z40" s="62">
        <v>0</v>
      </c>
      <c r="AA40" s="62">
        <v>0</v>
      </c>
      <c r="AB40" s="61">
        <v>243</v>
      </c>
      <c r="AC40" s="62">
        <v>250</v>
      </c>
      <c r="AD40" s="62">
        <v>80</v>
      </c>
      <c r="AE40" s="62">
        <v>82</v>
      </c>
      <c r="AF40" s="43" t="s">
        <v>29</v>
      </c>
      <c r="AG40" s="4"/>
      <c r="AH40" s="44"/>
      <c r="AI40" s="45"/>
      <c r="AJ40" s="45"/>
      <c r="AK40" s="45"/>
    </row>
    <row r="41" spans="2:37" x14ac:dyDescent="0.15">
      <c r="B41" s="42" t="s">
        <v>30</v>
      </c>
      <c r="C41" s="60">
        <f>G41+T41+'93-2'!C42+'93-2'!P42+'93-3'!C42+'93-3'!P42+'93-4'!C42+'93-4'!P42+'93-4'!T42+'93-５'!C42+'93-５'!P42</f>
        <v>2781</v>
      </c>
      <c r="D41" s="60">
        <f>H41+U41+'93-2'!D42+'93-2'!Q42+'93-3'!D42+'93-3'!Q42+'93-4'!D42+'93-4'!Q42+'93-4'!U42+'93-５'!D42+'93-５'!Q42</f>
        <v>2939</v>
      </c>
      <c r="E41" s="60">
        <f>I41+V41+'93-2'!E42+'93-2'!R42+'93-3'!E42+'93-3'!R42+'93-4'!E42+'93-4'!R42+'93-4'!V42+'93-５'!E42+'93-５'!R42</f>
        <v>87</v>
      </c>
      <c r="F41" s="60">
        <f>J41+W41+'93-2'!F42+'93-2'!S42+'93-3'!F42+'93-3'!S42+'93-4'!F42+'93-4'!S42+'93-4'!W42+'93-５'!F42+'93-５'!S42</f>
        <v>101</v>
      </c>
      <c r="G41" s="60">
        <f t="shared" si="1"/>
        <v>0</v>
      </c>
      <c r="H41" s="60">
        <f t="shared" si="2"/>
        <v>0</v>
      </c>
      <c r="I41" s="60">
        <f t="shared" si="3"/>
        <v>0</v>
      </c>
      <c r="J41" s="60">
        <f t="shared" si="4"/>
        <v>0</v>
      </c>
      <c r="K41" s="108">
        <v>0</v>
      </c>
      <c r="L41" s="108">
        <v>0</v>
      </c>
      <c r="M41" s="108">
        <v>0</v>
      </c>
      <c r="N41" s="109">
        <v>0</v>
      </c>
      <c r="O41" s="48"/>
      <c r="P41" s="110">
        <v>0</v>
      </c>
      <c r="Q41" s="111">
        <v>0</v>
      </c>
      <c r="R41" s="111">
        <v>0</v>
      </c>
      <c r="S41" s="108">
        <v>0</v>
      </c>
      <c r="T41" s="60">
        <f t="shared" si="5"/>
        <v>6</v>
      </c>
      <c r="U41" s="60">
        <f t="shared" si="6"/>
        <v>6</v>
      </c>
      <c r="V41" s="60">
        <f t="shared" si="7"/>
        <v>4</v>
      </c>
      <c r="W41" s="60">
        <f t="shared" si="8"/>
        <v>4</v>
      </c>
      <c r="X41" s="61">
        <v>0</v>
      </c>
      <c r="Y41" s="62">
        <v>0</v>
      </c>
      <c r="Z41" s="62">
        <v>0</v>
      </c>
      <c r="AA41" s="62">
        <v>0</v>
      </c>
      <c r="AB41" s="61">
        <v>6</v>
      </c>
      <c r="AC41" s="62">
        <v>6</v>
      </c>
      <c r="AD41" s="62">
        <v>4</v>
      </c>
      <c r="AE41" s="62">
        <v>4</v>
      </c>
      <c r="AF41" s="43" t="s">
        <v>30</v>
      </c>
      <c r="AG41" s="4"/>
      <c r="AH41" s="44"/>
      <c r="AI41" s="45"/>
      <c r="AJ41" s="45"/>
      <c r="AK41" s="45"/>
    </row>
    <row r="42" spans="2:37" s="14" customFormat="1" x14ac:dyDescent="0.15">
      <c r="B42" s="29" t="s">
        <v>115</v>
      </c>
      <c r="C42" s="56">
        <f>G42+T42+'93-2'!C43+'93-2'!P43+'93-3'!C43+'93-3'!P43+'93-4'!C43+'93-4'!P43+'93-4'!T43+'93-５'!C43+'93-５'!P43</f>
        <v>51244</v>
      </c>
      <c r="D42" s="56">
        <f>H42+U42+'93-2'!D43+'93-2'!Q43+'93-3'!D43+'93-3'!Q43+'93-4'!D43+'93-4'!Q43+'93-4'!U43+'93-５'!D43+'93-５'!Q43</f>
        <v>52529</v>
      </c>
      <c r="E42" s="56">
        <f>I42+V42+'93-2'!E43+'93-2'!R43+'93-3'!E43+'93-3'!R43+'93-4'!E43+'93-4'!R43+'93-4'!V43+'93-５'!E43+'93-５'!R43</f>
        <v>1561</v>
      </c>
      <c r="F42" s="56">
        <f>J42+W42+'93-2'!F43+'93-2'!S43+'93-3'!F43+'93-3'!S43+'93-4'!F43+'93-4'!S43+'93-4'!W43+'93-５'!F43+'93-５'!S43</f>
        <v>1586</v>
      </c>
      <c r="G42" s="56">
        <f t="shared" si="1"/>
        <v>46</v>
      </c>
      <c r="H42" s="56">
        <f t="shared" si="2"/>
        <v>46</v>
      </c>
      <c r="I42" s="56">
        <f t="shared" si="3"/>
        <v>1</v>
      </c>
      <c r="J42" s="56">
        <f t="shared" si="4"/>
        <v>1</v>
      </c>
      <c r="K42" s="56">
        <f>SUM(K43:K48)</f>
        <v>3</v>
      </c>
      <c r="L42" s="56">
        <f>SUM(L43:L48)</f>
        <v>2</v>
      </c>
      <c r="M42" s="56">
        <f>SUM(M43:M48)</f>
        <v>0</v>
      </c>
      <c r="N42" s="100">
        <f>SUM(N43:N48)</f>
        <v>0</v>
      </c>
      <c r="O42" s="57"/>
      <c r="P42" s="101">
        <f>SUM(P43:P48)</f>
        <v>43</v>
      </c>
      <c r="Q42" s="102">
        <f>SUM(Q43:Q48)</f>
        <v>44</v>
      </c>
      <c r="R42" s="102">
        <f>SUM(R43:R48)</f>
        <v>1</v>
      </c>
      <c r="S42" s="56">
        <f>SUM(S43:S48)</f>
        <v>1</v>
      </c>
      <c r="T42" s="56">
        <f t="shared" si="5"/>
        <v>1405</v>
      </c>
      <c r="U42" s="56">
        <f t="shared" si="6"/>
        <v>1516</v>
      </c>
      <c r="V42" s="56">
        <f t="shared" si="7"/>
        <v>309</v>
      </c>
      <c r="W42" s="56">
        <f t="shared" si="8"/>
        <v>315</v>
      </c>
      <c r="X42" s="58">
        <f t="shared" ref="X42:AE42" si="13">SUM(X43:X48)</f>
        <v>7</v>
      </c>
      <c r="Y42" s="59">
        <f t="shared" si="13"/>
        <v>7</v>
      </c>
      <c r="Z42" s="59">
        <f t="shared" si="13"/>
        <v>2</v>
      </c>
      <c r="AA42" s="59">
        <f t="shared" si="13"/>
        <v>2</v>
      </c>
      <c r="AB42" s="58">
        <f t="shared" si="13"/>
        <v>1398</v>
      </c>
      <c r="AC42" s="59">
        <f t="shared" si="13"/>
        <v>1509</v>
      </c>
      <c r="AD42" s="59">
        <f t="shared" si="13"/>
        <v>307</v>
      </c>
      <c r="AE42" s="59">
        <f t="shared" si="13"/>
        <v>313</v>
      </c>
      <c r="AF42" s="30" t="s">
        <v>115</v>
      </c>
      <c r="AG42" s="31"/>
      <c r="AH42" s="32"/>
      <c r="AI42" s="33"/>
      <c r="AJ42" s="33"/>
      <c r="AK42" s="33"/>
    </row>
    <row r="43" spans="2:37" x14ac:dyDescent="0.15">
      <c r="B43" s="42" t="s">
        <v>31</v>
      </c>
      <c r="C43" s="60">
        <f>G43+T43+'93-2'!C44+'93-2'!P44+'93-3'!C44+'93-3'!P44+'93-4'!C44+'93-4'!P44+'93-4'!T44+'93-５'!C44+'93-５'!P44</f>
        <v>2795</v>
      </c>
      <c r="D43" s="60">
        <f>H43+U43+'93-2'!D44+'93-2'!Q44+'93-3'!D44+'93-3'!Q44+'93-4'!D44+'93-4'!Q44+'93-4'!U44+'93-５'!D44+'93-５'!Q44</f>
        <v>2920</v>
      </c>
      <c r="E43" s="60">
        <f>I43+V43+'93-2'!E44+'93-2'!R44+'93-3'!E44+'93-3'!R44+'93-4'!E44+'93-4'!R44+'93-4'!V44+'93-５'!E44+'93-５'!R44</f>
        <v>91</v>
      </c>
      <c r="F43" s="60">
        <f>J43+W43+'93-2'!F44+'93-2'!S44+'93-3'!F44+'93-3'!S44+'93-4'!F44+'93-4'!S44+'93-4'!W44+'93-５'!F44+'93-５'!S44</f>
        <v>94</v>
      </c>
      <c r="G43" s="60">
        <f t="shared" si="1"/>
        <v>1</v>
      </c>
      <c r="H43" s="60">
        <f t="shared" si="2"/>
        <v>0</v>
      </c>
      <c r="I43" s="60">
        <f t="shared" si="3"/>
        <v>0</v>
      </c>
      <c r="J43" s="60">
        <f t="shared" si="4"/>
        <v>0</v>
      </c>
      <c r="K43" s="108">
        <v>1</v>
      </c>
      <c r="L43" s="108">
        <v>0</v>
      </c>
      <c r="M43" s="108">
        <v>0</v>
      </c>
      <c r="N43" s="109">
        <v>0</v>
      </c>
      <c r="O43" s="48"/>
      <c r="P43" s="110">
        <v>0</v>
      </c>
      <c r="Q43" s="111">
        <v>0</v>
      </c>
      <c r="R43" s="111">
        <v>0</v>
      </c>
      <c r="S43" s="108">
        <v>0</v>
      </c>
      <c r="T43" s="60">
        <f t="shared" si="5"/>
        <v>21</v>
      </c>
      <c r="U43" s="60">
        <f t="shared" si="6"/>
        <v>25</v>
      </c>
      <c r="V43" s="60">
        <f t="shared" si="7"/>
        <v>9</v>
      </c>
      <c r="W43" s="60">
        <f t="shared" si="8"/>
        <v>10</v>
      </c>
      <c r="X43" s="61">
        <v>0</v>
      </c>
      <c r="Y43" s="62">
        <v>0</v>
      </c>
      <c r="Z43" s="62">
        <v>0</v>
      </c>
      <c r="AA43" s="62">
        <v>0</v>
      </c>
      <c r="AB43" s="61">
        <v>21</v>
      </c>
      <c r="AC43" s="62">
        <v>25</v>
      </c>
      <c r="AD43" s="62">
        <v>9</v>
      </c>
      <c r="AE43" s="62">
        <v>10</v>
      </c>
      <c r="AF43" s="43" t="s">
        <v>31</v>
      </c>
      <c r="AG43" s="4"/>
      <c r="AH43" s="44"/>
      <c r="AI43" s="45"/>
      <c r="AJ43" s="45"/>
      <c r="AK43" s="45"/>
    </row>
    <row r="44" spans="2:37" x14ac:dyDescent="0.15">
      <c r="B44" s="42" t="s">
        <v>32</v>
      </c>
      <c r="C44" s="60">
        <f>G44+T44+'93-2'!C45+'93-2'!P45+'93-3'!C45+'93-3'!P45+'93-4'!C45+'93-4'!P45+'93-4'!T45+'93-５'!C45+'93-５'!P45</f>
        <v>3897</v>
      </c>
      <c r="D44" s="60">
        <f>H44+U44+'93-2'!D45+'93-2'!Q45+'93-3'!D45+'93-3'!Q45+'93-4'!D45+'93-4'!Q45+'93-4'!U45+'93-５'!D45+'93-５'!Q45</f>
        <v>4015</v>
      </c>
      <c r="E44" s="60">
        <f>I44+V44+'93-2'!E45+'93-2'!R45+'93-3'!E45+'93-3'!R45+'93-4'!E45+'93-4'!R45+'93-4'!V45+'93-５'!E45+'93-５'!R45</f>
        <v>90</v>
      </c>
      <c r="F44" s="60">
        <f>J44+W44+'93-2'!F45+'93-2'!S45+'93-3'!F45+'93-3'!S45+'93-4'!F45+'93-4'!S45+'93-4'!W45+'93-５'!F45+'93-５'!S45</f>
        <v>92</v>
      </c>
      <c r="G44" s="60">
        <f t="shared" si="1"/>
        <v>6</v>
      </c>
      <c r="H44" s="60">
        <f t="shared" si="2"/>
        <v>7</v>
      </c>
      <c r="I44" s="60">
        <f t="shared" si="3"/>
        <v>0</v>
      </c>
      <c r="J44" s="60">
        <f t="shared" si="4"/>
        <v>0</v>
      </c>
      <c r="K44" s="108">
        <v>0</v>
      </c>
      <c r="L44" s="108">
        <v>0</v>
      </c>
      <c r="M44" s="108">
        <v>0</v>
      </c>
      <c r="N44" s="109">
        <v>0</v>
      </c>
      <c r="O44" s="48"/>
      <c r="P44" s="110">
        <v>6</v>
      </c>
      <c r="Q44" s="111">
        <v>7</v>
      </c>
      <c r="R44" s="111">
        <v>0</v>
      </c>
      <c r="S44" s="108">
        <v>0</v>
      </c>
      <c r="T44" s="60">
        <f t="shared" si="5"/>
        <v>80</v>
      </c>
      <c r="U44" s="60">
        <f t="shared" si="6"/>
        <v>86</v>
      </c>
      <c r="V44" s="60">
        <f t="shared" si="7"/>
        <v>20</v>
      </c>
      <c r="W44" s="60">
        <f t="shared" si="8"/>
        <v>20</v>
      </c>
      <c r="X44" s="61">
        <v>2</v>
      </c>
      <c r="Y44" s="62">
        <v>2</v>
      </c>
      <c r="Z44" s="62">
        <v>0</v>
      </c>
      <c r="AA44" s="62">
        <v>0</v>
      </c>
      <c r="AB44" s="61">
        <v>78</v>
      </c>
      <c r="AC44" s="62">
        <v>84</v>
      </c>
      <c r="AD44" s="62">
        <v>20</v>
      </c>
      <c r="AE44" s="62">
        <v>20</v>
      </c>
      <c r="AF44" s="43" t="s">
        <v>32</v>
      </c>
      <c r="AG44" s="4"/>
      <c r="AH44" s="44"/>
      <c r="AI44" s="45"/>
      <c r="AJ44" s="45"/>
      <c r="AK44" s="45"/>
    </row>
    <row r="45" spans="2:37" x14ac:dyDescent="0.15">
      <c r="B45" s="42" t="s">
        <v>33</v>
      </c>
      <c r="C45" s="60">
        <f>G45+T45+'93-2'!C46+'93-2'!P46+'93-3'!C46+'93-3'!P46+'93-4'!C46+'93-4'!P46+'93-4'!T46+'93-５'!C46+'93-５'!P46</f>
        <v>25858</v>
      </c>
      <c r="D45" s="60">
        <f>H45+U45+'93-2'!D46+'93-2'!Q46+'93-3'!D46+'93-3'!Q46+'93-4'!D46+'93-4'!Q46+'93-4'!U46+'93-５'!D46+'93-５'!Q46</f>
        <v>26331</v>
      </c>
      <c r="E45" s="60">
        <f>I45+V45+'93-2'!E46+'93-2'!R46+'93-3'!E46+'93-3'!R46+'93-4'!E46+'93-4'!R46+'93-4'!V46+'93-５'!E46+'93-５'!R46</f>
        <v>902</v>
      </c>
      <c r="F45" s="60">
        <f>J45+W45+'93-2'!F46+'93-2'!S46+'93-3'!F46+'93-3'!S46+'93-4'!F46+'93-4'!S46+'93-4'!W46+'93-５'!F46+'93-５'!S46</f>
        <v>914</v>
      </c>
      <c r="G45" s="60">
        <f t="shared" si="1"/>
        <v>29</v>
      </c>
      <c r="H45" s="60">
        <f t="shared" si="2"/>
        <v>29</v>
      </c>
      <c r="I45" s="60">
        <f t="shared" si="3"/>
        <v>1</v>
      </c>
      <c r="J45" s="60">
        <f t="shared" si="4"/>
        <v>1</v>
      </c>
      <c r="K45" s="108">
        <v>2</v>
      </c>
      <c r="L45" s="108">
        <v>2</v>
      </c>
      <c r="M45" s="108">
        <v>0</v>
      </c>
      <c r="N45" s="109">
        <v>0</v>
      </c>
      <c r="O45" s="48"/>
      <c r="P45" s="110">
        <v>27</v>
      </c>
      <c r="Q45" s="111">
        <v>27</v>
      </c>
      <c r="R45" s="111">
        <v>1</v>
      </c>
      <c r="S45" s="108">
        <v>1</v>
      </c>
      <c r="T45" s="60">
        <f t="shared" si="5"/>
        <v>1041</v>
      </c>
      <c r="U45" s="60">
        <f t="shared" si="6"/>
        <v>1117</v>
      </c>
      <c r="V45" s="60">
        <f t="shared" si="7"/>
        <v>219</v>
      </c>
      <c r="W45" s="60">
        <f t="shared" si="8"/>
        <v>222</v>
      </c>
      <c r="X45" s="61">
        <v>5</v>
      </c>
      <c r="Y45" s="62">
        <v>5</v>
      </c>
      <c r="Z45" s="62">
        <v>2</v>
      </c>
      <c r="AA45" s="62">
        <v>2</v>
      </c>
      <c r="AB45" s="61">
        <v>1036</v>
      </c>
      <c r="AC45" s="62">
        <v>1112</v>
      </c>
      <c r="AD45" s="62">
        <v>217</v>
      </c>
      <c r="AE45" s="62">
        <v>220</v>
      </c>
      <c r="AF45" s="43" t="s">
        <v>33</v>
      </c>
      <c r="AG45" s="4"/>
      <c r="AH45" s="44"/>
      <c r="AI45" s="45"/>
      <c r="AJ45" s="45"/>
      <c r="AK45" s="45"/>
    </row>
    <row r="46" spans="2:37" x14ac:dyDescent="0.15">
      <c r="B46" s="42" t="s">
        <v>34</v>
      </c>
      <c r="C46" s="60">
        <f>G46+T46+'93-2'!C47+'93-2'!P47+'93-3'!C47+'93-3'!P47+'93-4'!C47+'93-4'!P47+'93-4'!T47+'93-５'!C47+'93-５'!P47</f>
        <v>14776</v>
      </c>
      <c r="D46" s="60">
        <f>H46+U46+'93-2'!D47+'93-2'!Q47+'93-3'!D47+'93-3'!Q47+'93-4'!D47+'93-4'!Q47+'93-4'!U47+'93-５'!D47+'93-５'!Q47</f>
        <v>15140</v>
      </c>
      <c r="E46" s="60">
        <f>I46+V46+'93-2'!E47+'93-2'!R47+'93-3'!E47+'93-3'!R47+'93-4'!E47+'93-4'!R47+'93-4'!V47+'93-５'!E47+'93-５'!R47</f>
        <v>378</v>
      </c>
      <c r="F46" s="60">
        <f>J46+W46+'93-2'!F47+'93-2'!S47+'93-3'!F47+'93-3'!S47+'93-4'!F47+'93-4'!S47+'93-4'!W47+'93-５'!F47+'93-５'!S47</f>
        <v>384</v>
      </c>
      <c r="G46" s="60">
        <f t="shared" si="1"/>
        <v>8</v>
      </c>
      <c r="H46" s="60">
        <f t="shared" si="2"/>
        <v>8</v>
      </c>
      <c r="I46" s="60">
        <f t="shared" si="3"/>
        <v>0</v>
      </c>
      <c r="J46" s="60">
        <f t="shared" si="4"/>
        <v>0</v>
      </c>
      <c r="K46" s="108">
        <v>0</v>
      </c>
      <c r="L46" s="108">
        <v>0</v>
      </c>
      <c r="M46" s="108">
        <v>0</v>
      </c>
      <c r="N46" s="109">
        <v>0</v>
      </c>
      <c r="O46" s="48"/>
      <c r="P46" s="110">
        <v>8</v>
      </c>
      <c r="Q46" s="111">
        <v>8</v>
      </c>
      <c r="R46" s="111">
        <v>0</v>
      </c>
      <c r="S46" s="108">
        <v>0</v>
      </c>
      <c r="T46" s="60">
        <f t="shared" si="5"/>
        <v>234</v>
      </c>
      <c r="U46" s="60">
        <f t="shared" si="6"/>
        <v>257</v>
      </c>
      <c r="V46" s="60">
        <f t="shared" si="7"/>
        <v>53</v>
      </c>
      <c r="W46" s="60">
        <f t="shared" si="8"/>
        <v>55</v>
      </c>
      <c r="X46" s="61">
        <v>0</v>
      </c>
      <c r="Y46" s="62">
        <v>0</v>
      </c>
      <c r="Z46" s="62">
        <v>0</v>
      </c>
      <c r="AA46" s="62">
        <v>0</v>
      </c>
      <c r="AB46" s="61">
        <v>234</v>
      </c>
      <c r="AC46" s="62">
        <v>257</v>
      </c>
      <c r="AD46" s="62">
        <v>53</v>
      </c>
      <c r="AE46" s="62">
        <v>55</v>
      </c>
      <c r="AF46" s="43" t="s">
        <v>34</v>
      </c>
      <c r="AG46" s="4"/>
      <c r="AH46" s="44"/>
      <c r="AI46" s="45"/>
      <c r="AJ46" s="45"/>
      <c r="AK46" s="45"/>
    </row>
    <row r="47" spans="2:37" x14ac:dyDescent="0.15">
      <c r="B47" s="42" t="s">
        <v>35</v>
      </c>
      <c r="C47" s="60">
        <f>G47+T47+'93-2'!C48+'93-2'!P48+'93-3'!C48+'93-3'!P48+'93-4'!C48+'93-4'!P48+'93-4'!T48+'93-５'!C48+'93-５'!P48</f>
        <v>2593</v>
      </c>
      <c r="D47" s="60">
        <f>H47+U47+'93-2'!D48+'93-2'!Q48+'93-3'!D48+'93-3'!Q48+'93-4'!D48+'93-4'!Q48+'93-4'!U48+'93-５'!D48+'93-５'!Q48</f>
        <v>2717</v>
      </c>
      <c r="E47" s="60">
        <f>I47+V47+'93-2'!E48+'93-2'!R48+'93-3'!E48+'93-3'!R48+'93-4'!E48+'93-4'!R48+'93-4'!V48+'93-５'!E48+'93-５'!R48</f>
        <v>70</v>
      </c>
      <c r="F47" s="60">
        <f>J47+W47+'93-2'!F48+'93-2'!S48+'93-3'!F48+'93-3'!S48+'93-4'!F48+'93-4'!S48+'93-4'!W48+'93-５'!F48+'93-５'!S48</f>
        <v>70</v>
      </c>
      <c r="G47" s="60">
        <f t="shared" si="1"/>
        <v>1</v>
      </c>
      <c r="H47" s="107">
        <f t="shared" si="2"/>
        <v>1</v>
      </c>
      <c r="I47" s="60">
        <f t="shared" si="3"/>
        <v>0</v>
      </c>
      <c r="J47" s="60">
        <f t="shared" si="4"/>
        <v>0</v>
      </c>
      <c r="K47" s="108">
        <v>0</v>
      </c>
      <c r="L47" s="108">
        <v>0</v>
      </c>
      <c r="M47" s="108">
        <v>0</v>
      </c>
      <c r="N47" s="109">
        <v>0</v>
      </c>
      <c r="O47" s="48"/>
      <c r="P47" s="110">
        <v>1</v>
      </c>
      <c r="Q47" s="111">
        <v>1</v>
      </c>
      <c r="R47" s="111">
        <v>0</v>
      </c>
      <c r="S47" s="108">
        <v>0</v>
      </c>
      <c r="T47" s="60">
        <f t="shared" si="5"/>
        <v>22</v>
      </c>
      <c r="U47" s="60">
        <f t="shared" si="6"/>
        <v>23</v>
      </c>
      <c r="V47" s="60">
        <f t="shared" si="7"/>
        <v>5</v>
      </c>
      <c r="W47" s="60">
        <f t="shared" si="8"/>
        <v>5</v>
      </c>
      <c r="X47" s="61">
        <v>0</v>
      </c>
      <c r="Y47" s="62">
        <v>0</v>
      </c>
      <c r="Z47" s="62">
        <v>0</v>
      </c>
      <c r="AA47" s="62">
        <v>0</v>
      </c>
      <c r="AB47" s="61">
        <v>22</v>
      </c>
      <c r="AC47" s="62">
        <v>23</v>
      </c>
      <c r="AD47" s="62">
        <v>5</v>
      </c>
      <c r="AE47" s="62">
        <v>5</v>
      </c>
      <c r="AF47" s="43" t="s">
        <v>35</v>
      </c>
      <c r="AG47" s="4"/>
      <c r="AH47" s="44"/>
      <c r="AI47" s="45"/>
      <c r="AJ47" s="45"/>
      <c r="AK47" s="45"/>
    </row>
    <row r="48" spans="2:37" x14ac:dyDescent="0.15">
      <c r="B48" s="42" t="s">
        <v>36</v>
      </c>
      <c r="C48" s="60">
        <f>G48+T48+'93-2'!C49+'93-2'!P49+'93-3'!C49+'93-3'!P49+'93-4'!C49+'93-4'!P49+'93-4'!T49+'93-５'!C49+'93-５'!P49</f>
        <v>1325</v>
      </c>
      <c r="D48" s="60">
        <f>H48+U48+'93-2'!D49+'93-2'!Q49+'93-3'!D49+'93-3'!Q49+'93-4'!D49+'93-4'!Q49+'93-4'!U49+'93-５'!D49+'93-５'!Q49</f>
        <v>1406</v>
      </c>
      <c r="E48" s="60">
        <f>I48+V48+'93-2'!E49+'93-2'!R49+'93-3'!E49+'93-3'!R49+'93-4'!E49+'93-4'!R49+'93-4'!V49+'93-５'!E49+'93-５'!R49</f>
        <v>30</v>
      </c>
      <c r="F48" s="60">
        <f>J48+W48+'93-2'!F49+'93-2'!S49+'93-3'!F49+'93-3'!S49+'93-4'!F49+'93-4'!S49+'93-4'!W49+'93-５'!F49+'93-５'!S49</f>
        <v>32</v>
      </c>
      <c r="G48" s="60">
        <f t="shared" si="1"/>
        <v>1</v>
      </c>
      <c r="H48" s="107">
        <f t="shared" si="2"/>
        <v>1</v>
      </c>
      <c r="I48" s="60">
        <f t="shared" si="3"/>
        <v>0</v>
      </c>
      <c r="J48" s="60">
        <f t="shared" si="4"/>
        <v>0</v>
      </c>
      <c r="K48" s="108">
        <v>0</v>
      </c>
      <c r="L48" s="108">
        <v>0</v>
      </c>
      <c r="M48" s="108">
        <v>0</v>
      </c>
      <c r="N48" s="109">
        <v>0</v>
      </c>
      <c r="O48" s="48"/>
      <c r="P48" s="110">
        <v>1</v>
      </c>
      <c r="Q48" s="111">
        <v>1</v>
      </c>
      <c r="R48" s="111">
        <v>0</v>
      </c>
      <c r="S48" s="108">
        <v>0</v>
      </c>
      <c r="T48" s="60">
        <f t="shared" si="5"/>
        <v>7</v>
      </c>
      <c r="U48" s="60">
        <f t="shared" si="6"/>
        <v>8</v>
      </c>
      <c r="V48" s="60">
        <f t="shared" si="7"/>
        <v>3</v>
      </c>
      <c r="W48" s="60">
        <f t="shared" si="8"/>
        <v>3</v>
      </c>
      <c r="X48" s="61">
        <v>0</v>
      </c>
      <c r="Y48" s="62">
        <v>0</v>
      </c>
      <c r="Z48" s="62">
        <v>0</v>
      </c>
      <c r="AA48" s="62">
        <v>0</v>
      </c>
      <c r="AB48" s="61">
        <v>7</v>
      </c>
      <c r="AC48" s="62">
        <v>8</v>
      </c>
      <c r="AD48" s="62">
        <v>3</v>
      </c>
      <c r="AE48" s="62">
        <v>3</v>
      </c>
      <c r="AF48" s="43" t="s">
        <v>36</v>
      </c>
      <c r="AG48" s="4"/>
      <c r="AH48" s="44"/>
      <c r="AI48" s="45"/>
      <c r="AJ48" s="45"/>
      <c r="AK48" s="45"/>
    </row>
    <row r="49" spans="2:37" s="14" customFormat="1" x14ac:dyDescent="0.15">
      <c r="B49" s="29" t="s">
        <v>117</v>
      </c>
      <c r="C49" s="56">
        <f>G49+T49+'93-2'!C50+'93-2'!P50+'93-3'!C50+'93-3'!P50+'93-4'!C50+'93-4'!P50+'93-4'!T50+'93-５'!C50+'93-５'!P50</f>
        <v>11710</v>
      </c>
      <c r="D49" s="56">
        <f>H49+U49+'93-2'!D50+'93-2'!Q50+'93-3'!D50+'93-3'!Q50+'93-4'!D50+'93-4'!Q50+'93-4'!U50+'93-５'!D50+'93-５'!Q50</f>
        <v>12000</v>
      </c>
      <c r="E49" s="56">
        <f>I49+V49+'93-2'!E50+'93-2'!R50+'93-3'!E50+'93-3'!R50+'93-4'!E50+'93-4'!R50+'93-4'!V50+'93-５'!E50+'93-５'!R50</f>
        <v>391</v>
      </c>
      <c r="F49" s="56">
        <f>J49+W49+'93-2'!F50+'93-2'!S50+'93-3'!F50+'93-3'!S50+'93-4'!F50+'93-4'!S50+'93-4'!W50+'93-５'!F50+'93-５'!S50</f>
        <v>399</v>
      </c>
      <c r="G49" s="56">
        <f>K49+P49</f>
        <v>6</v>
      </c>
      <c r="H49" s="56">
        <f t="shared" si="2"/>
        <v>6</v>
      </c>
      <c r="I49" s="56">
        <f t="shared" si="3"/>
        <v>0</v>
      </c>
      <c r="J49" s="56">
        <f t="shared" si="4"/>
        <v>0</v>
      </c>
      <c r="K49" s="56">
        <f>SUM(K50:K54)</f>
        <v>0</v>
      </c>
      <c r="L49" s="56">
        <f>SUM(L50:L54)</f>
        <v>0</v>
      </c>
      <c r="M49" s="56">
        <f>SUM(M50:M54)</f>
        <v>0</v>
      </c>
      <c r="N49" s="100">
        <f>SUM(N50:N54)</f>
        <v>0</v>
      </c>
      <c r="O49" s="57"/>
      <c r="P49" s="101">
        <f>SUM(P50:P54)</f>
        <v>6</v>
      </c>
      <c r="Q49" s="102">
        <f>SUM(Q50:Q54)</f>
        <v>6</v>
      </c>
      <c r="R49" s="102">
        <f>SUM(R50:R54)</f>
        <v>0</v>
      </c>
      <c r="S49" s="56">
        <f>SUM(S50:S54)</f>
        <v>0</v>
      </c>
      <c r="T49" s="56">
        <f t="shared" si="5"/>
        <v>114</v>
      </c>
      <c r="U49" s="56">
        <f t="shared" si="6"/>
        <v>131</v>
      </c>
      <c r="V49" s="56">
        <f t="shared" si="7"/>
        <v>21</v>
      </c>
      <c r="W49" s="56">
        <f t="shared" si="8"/>
        <v>23</v>
      </c>
      <c r="X49" s="58">
        <f t="shared" ref="X49:AE49" si="14">SUM(X50:X54)</f>
        <v>0</v>
      </c>
      <c r="Y49" s="59">
        <f t="shared" si="14"/>
        <v>0</v>
      </c>
      <c r="Z49" s="59">
        <f t="shared" si="14"/>
        <v>0</v>
      </c>
      <c r="AA49" s="59">
        <f t="shared" si="14"/>
        <v>0</v>
      </c>
      <c r="AB49" s="58">
        <f t="shared" si="14"/>
        <v>114</v>
      </c>
      <c r="AC49" s="59">
        <f t="shared" si="14"/>
        <v>131</v>
      </c>
      <c r="AD49" s="59">
        <f t="shared" si="14"/>
        <v>21</v>
      </c>
      <c r="AE49" s="59">
        <f t="shared" si="14"/>
        <v>23</v>
      </c>
      <c r="AF49" s="30" t="s">
        <v>117</v>
      </c>
      <c r="AG49" s="31"/>
      <c r="AH49" s="32"/>
      <c r="AI49" s="33"/>
      <c r="AJ49" s="33"/>
      <c r="AK49" s="33"/>
    </row>
    <row r="50" spans="2:37" x14ac:dyDescent="0.15">
      <c r="B50" s="42" t="s">
        <v>37</v>
      </c>
      <c r="C50" s="60">
        <f>G50+T50+'93-2'!C51+'93-2'!P51+'93-3'!C51+'93-3'!P51+'93-4'!C51+'93-4'!P51+'93-4'!T51+'93-５'!C51+'93-５'!P51</f>
        <v>584</v>
      </c>
      <c r="D50" s="60">
        <f>H50+U50+'93-2'!D51+'93-2'!Q51+'93-3'!D51+'93-3'!Q51+'93-4'!D51+'93-4'!Q51+'93-4'!U51+'93-５'!D51+'93-５'!Q51</f>
        <v>582</v>
      </c>
      <c r="E50" s="60">
        <f>I50+V50+'93-2'!E51+'93-2'!R51+'93-3'!E51+'93-3'!R51+'93-4'!E51+'93-4'!R51+'93-4'!V51+'93-５'!E51+'93-５'!R51</f>
        <v>20</v>
      </c>
      <c r="F50" s="60">
        <f>J50+W50+'93-2'!F51+'93-2'!S51+'93-3'!F51+'93-3'!S51+'93-4'!F51+'93-4'!S51+'93-4'!W51+'93-５'!F51+'93-５'!S51</f>
        <v>20</v>
      </c>
      <c r="G50" s="60">
        <f t="shared" si="1"/>
        <v>0</v>
      </c>
      <c r="H50" s="60">
        <f t="shared" si="2"/>
        <v>0</v>
      </c>
      <c r="I50" s="60">
        <f t="shared" si="3"/>
        <v>0</v>
      </c>
      <c r="J50" s="60">
        <f t="shared" si="4"/>
        <v>0</v>
      </c>
      <c r="K50" s="108">
        <v>0</v>
      </c>
      <c r="L50" s="108">
        <v>0</v>
      </c>
      <c r="M50" s="108">
        <v>0</v>
      </c>
      <c r="N50" s="109">
        <v>0</v>
      </c>
      <c r="O50" s="48"/>
      <c r="P50" s="110">
        <v>0</v>
      </c>
      <c r="Q50" s="111">
        <v>0</v>
      </c>
      <c r="R50" s="111">
        <v>0</v>
      </c>
      <c r="S50" s="108">
        <v>0</v>
      </c>
      <c r="T50" s="60">
        <f t="shared" si="5"/>
        <v>2</v>
      </c>
      <c r="U50" s="60">
        <f t="shared" si="6"/>
        <v>2</v>
      </c>
      <c r="V50" s="60">
        <f t="shared" si="7"/>
        <v>2</v>
      </c>
      <c r="W50" s="60">
        <f t="shared" si="8"/>
        <v>2</v>
      </c>
      <c r="X50" s="61">
        <v>0</v>
      </c>
      <c r="Y50" s="62">
        <v>0</v>
      </c>
      <c r="Z50" s="62">
        <v>0</v>
      </c>
      <c r="AA50" s="62">
        <v>0</v>
      </c>
      <c r="AB50" s="61">
        <v>2</v>
      </c>
      <c r="AC50" s="62">
        <v>2</v>
      </c>
      <c r="AD50" s="62">
        <v>2</v>
      </c>
      <c r="AE50" s="62">
        <v>2</v>
      </c>
      <c r="AF50" s="43" t="s">
        <v>37</v>
      </c>
      <c r="AG50" s="4"/>
      <c r="AH50" s="44"/>
      <c r="AI50" s="45"/>
      <c r="AJ50" s="35"/>
      <c r="AK50" s="35"/>
    </row>
    <row r="51" spans="2:37" x14ac:dyDescent="0.15">
      <c r="B51" s="42" t="s">
        <v>38</v>
      </c>
      <c r="C51" s="60">
        <f>G51+T51+'93-2'!C52+'93-2'!P52+'93-3'!C52+'93-3'!P52+'93-4'!C52+'93-4'!P52+'93-4'!T52+'93-５'!C52+'93-５'!P52</f>
        <v>773</v>
      </c>
      <c r="D51" s="60">
        <f>H51+U51+'93-2'!D52+'93-2'!Q52+'93-3'!D52+'93-3'!Q52+'93-4'!D52+'93-4'!Q52+'93-4'!U52+'93-５'!D52+'93-５'!Q52</f>
        <v>781</v>
      </c>
      <c r="E51" s="60">
        <f>I51+V51+'93-2'!E52+'93-2'!R52+'93-3'!E52+'93-3'!R52+'93-4'!E52+'93-4'!R52+'93-4'!V52+'93-５'!E52+'93-５'!R52</f>
        <v>23</v>
      </c>
      <c r="F51" s="60">
        <f>J51+W51+'93-2'!F52+'93-2'!S52+'93-3'!F52+'93-3'!S52+'93-4'!F52+'93-4'!S52+'93-4'!W52+'93-５'!F52+'93-５'!S52</f>
        <v>23</v>
      </c>
      <c r="G51" s="60">
        <f t="shared" si="1"/>
        <v>0</v>
      </c>
      <c r="H51" s="60">
        <f t="shared" si="2"/>
        <v>0</v>
      </c>
      <c r="I51" s="60">
        <f t="shared" si="3"/>
        <v>0</v>
      </c>
      <c r="J51" s="60">
        <f t="shared" si="4"/>
        <v>0</v>
      </c>
      <c r="K51" s="108">
        <v>0</v>
      </c>
      <c r="L51" s="108">
        <v>0</v>
      </c>
      <c r="M51" s="108">
        <v>0</v>
      </c>
      <c r="N51" s="109">
        <v>0</v>
      </c>
      <c r="O51" s="48"/>
      <c r="P51" s="110">
        <v>0</v>
      </c>
      <c r="Q51" s="111">
        <v>0</v>
      </c>
      <c r="R51" s="111">
        <v>0</v>
      </c>
      <c r="S51" s="108">
        <v>0</v>
      </c>
      <c r="T51" s="60">
        <f t="shared" si="5"/>
        <v>1</v>
      </c>
      <c r="U51" s="60">
        <f t="shared" si="6"/>
        <v>1</v>
      </c>
      <c r="V51" s="60">
        <f t="shared" si="7"/>
        <v>0</v>
      </c>
      <c r="W51" s="60">
        <f t="shared" si="8"/>
        <v>0</v>
      </c>
      <c r="X51" s="61">
        <v>0</v>
      </c>
      <c r="Y51" s="62">
        <v>0</v>
      </c>
      <c r="Z51" s="62">
        <v>0</v>
      </c>
      <c r="AA51" s="62">
        <v>0</v>
      </c>
      <c r="AB51" s="61">
        <v>1</v>
      </c>
      <c r="AC51" s="62">
        <v>1</v>
      </c>
      <c r="AD51" s="62">
        <v>0</v>
      </c>
      <c r="AE51" s="62">
        <v>0</v>
      </c>
      <c r="AF51" s="43" t="s">
        <v>38</v>
      </c>
      <c r="AG51" s="4"/>
      <c r="AH51" s="44"/>
      <c r="AI51" s="45"/>
      <c r="AJ51" s="45"/>
      <c r="AK51" s="45"/>
    </row>
    <row r="52" spans="2:37" x14ac:dyDescent="0.15">
      <c r="B52" s="42" t="s">
        <v>39</v>
      </c>
      <c r="C52" s="60">
        <f>G52+T52+'93-2'!C53+'93-2'!P53+'93-3'!C53+'93-3'!P53+'93-4'!C53+'93-4'!P53+'93-4'!T53+'93-５'!C53+'93-５'!P53</f>
        <v>4434</v>
      </c>
      <c r="D52" s="60">
        <f>H52+U52+'93-2'!D53+'93-2'!Q53+'93-3'!D53+'93-3'!Q53+'93-4'!D53+'93-4'!Q53+'93-4'!U53+'93-５'!D53+'93-５'!Q53</f>
        <v>4578</v>
      </c>
      <c r="E52" s="60">
        <f>I52+V52+'93-2'!E53+'93-2'!R53+'93-3'!E53+'93-3'!R53+'93-4'!E53+'93-4'!R53+'93-4'!V53+'93-５'!E53+'93-５'!R53</f>
        <v>143</v>
      </c>
      <c r="F52" s="60">
        <f>J52+W52+'93-2'!F53+'93-2'!S53+'93-3'!F53+'93-3'!S53+'93-4'!F53+'93-4'!S53+'93-4'!W53+'93-５'!F53+'93-５'!S53</f>
        <v>148</v>
      </c>
      <c r="G52" s="60">
        <f t="shared" si="1"/>
        <v>0</v>
      </c>
      <c r="H52" s="60">
        <f t="shared" si="2"/>
        <v>0</v>
      </c>
      <c r="I52" s="60">
        <f t="shared" si="3"/>
        <v>0</v>
      </c>
      <c r="J52" s="60">
        <f t="shared" si="4"/>
        <v>0</v>
      </c>
      <c r="K52" s="108">
        <v>0</v>
      </c>
      <c r="L52" s="108">
        <v>0</v>
      </c>
      <c r="M52" s="108">
        <v>0</v>
      </c>
      <c r="N52" s="109">
        <v>0</v>
      </c>
      <c r="O52" s="48"/>
      <c r="P52" s="110">
        <v>0</v>
      </c>
      <c r="Q52" s="111">
        <v>0</v>
      </c>
      <c r="R52" s="111">
        <v>0</v>
      </c>
      <c r="S52" s="108">
        <v>0</v>
      </c>
      <c r="T52" s="60">
        <f t="shared" si="5"/>
        <v>25</v>
      </c>
      <c r="U52" s="60">
        <f t="shared" si="6"/>
        <v>32</v>
      </c>
      <c r="V52" s="60">
        <f t="shared" si="7"/>
        <v>5</v>
      </c>
      <c r="W52" s="60">
        <f t="shared" si="8"/>
        <v>6</v>
      </c>
      <c r="X52" s="61">
        <v>0</v>
      </c>
      <c r="Y52" s="62">
        <v>0</v>
      </c>
      <c r="Z52" s="62">
        <v>0</v>
      </c>
      <c r="AA52" s="62">
        <v>0</v>
      </c>
      <c r="AB52" s="61">
        <v>25</v>
      </c>
      <c r="AC52" s="62">
        <v>32</v>
      </c>
      <c r="AD52" s="62">
        <v>5</v>
      </c>
      <c r="AE52" s="62">
        <v>6</v>
      </c>
      <c r="AF52" s="43" t="s">
        <v>39</v>
      </c>
      <c r="AG52" s="4"/>
      <c r="AH52" s="44"/>
      <c r="AI52" s="45"/>
      <c r="AJ52" s="45"/>
      <c r="AK52" s="45"/>
    </row>
    <row r="53" spans="2:37" x14ac:dyDescent="0.15">
      <c r="B53" s="42" t="s">
        <v>40</v>
      </c>
      <c r="C53" s="60">
        <f>G53+T53+'93-2'!C54+'93-2'!P54+'93-3'!C54+'93-3'!P54+'93-4'!C54+'93-4'!P54+'93-4'!T54+'93-５'!C54+'93-５'!P54</f>
        <v>3721</v>
      </c>
      <c r="D53" s="60">
        <f>H53+U53+'93-2'!D54+'93-2'!Q54+'93-3'!D54+'93-3'!Q54+'93-4'!D54+'93-4'!Q54+'93-4'!U54+'93-５'!D54+'93-５'!Q54</f>
        <v>3771</v>
      </c>
      <c r="E53" s="60">
        <f>I53+V53+'93-2'!E54+'93-2'!R54+'93-3'!E54+'93-3'!R54+'93-4'!E54+'93-4'!R54+'93-4'!V54+'93-５'!E54+'93-５'!R54</f>
        <v>138</v>
      </c>
      <c r="F53" s="60">
        <f>J53+W53+'93-2'!F54+'93-2'!S54+'93-3'!F54+'93-3'!S54+'93-4'!F54+'93-4'!S54+'93-4'!W54+'93-５'!F54+'93-５'!S54</f>
        <v>140</v>
      </c>
      <c r="G53" s="60">
        <f t="shared" si="1"/>
        <v>6</v>
      </c>
      <c r="H53" s="60">
        <f t="shared" si="2"/>
        <v>6</v>
      </c>
      <c r="I53" s="60">
        <f t="shared" si="3"/>
        <v>0</v>
      </c>
      <c r="J53" s="60">
        <f t="shared" si="4"/>
        <v>0</v>
      </c>
      <c r="K53" s="108">
        <v>0</v>
      </c>
      <c r="L53" s="108">
        <v>0</v>
      </c>
      <c r="M53" s="108">
        <v>0</v>
      </c>
      <c r="N53" s="109">
        <v>0</v>
      </c>
      <c r="O53" s="48"/>
      <c r="P53" s="110">
        <v>6</v>
      </c>
      <c r="Q53" s="111">
        <v>6</v>
      </c>
      <c r="R53" s="111">
        <v>0</v>
      </c>
      <c r="S53" s="108">
        <v>0</v>
      </c>
      <c r="T53" s="60">
        <f t="shared" si="5"/>
        <v>77</v>
      </c>
      <c r="U53" s="60">
        <f t="shared" si="6"/>
        <v>87</v>
      </c>
      <c r="V53" s="60">
        <f t="shared" si="7"/>
        <v>13</v>
      </c>
      <c r="W53" s="60">
        <f t="shared" si="8"/>
        <v>14</v>
      </c>
      <c r="X53" s="61">
        <v>0</v>
      </c>
      <c r="Y53" s="62">
        <v>0</v>
      </c>
      <c r="Z53" s="62">
        <v>0</v>
      </c>
      <c r="AA53" s="62">
        <v>0</v>
      </c>
      <c r="AB53" s="61">
        <v>77</v>
      </c>
      <c r="AC53" s="62">
        <v>87</v>
      </c>
      <c r="AD53" s="62">
        <v>13</v>
      </c>
      <c r="AE53" s="62">
        <v>14</v>
      </c>
      <c r="AF53" s="43" t="s">
        <v>40</v>
      </c>
      <c r="AG53" s="4"/>
      <c r="AH53" s="44"/>
      <c r="AI53" s="45"/>
      <c r="AJ53" s="45"/>
      <c r="AK53" s="45"/>
    </row>
    <row r="54" spans="2:37" x14ac:dyDescent="0.15">
      <c r="B54" s="42" t="s">
        <v>41</v>
      </c>
      <c r="C54" s="60">
        <f>G54+T54+'93-2'!C55+'93-2'!P55+'93-3'!C55+'93-3'!P55+'93-4'!C55+'93-4'!P55+'93-4'!T55+'93-５'!C55+'93-５'!P55</f>
        <v>2198</v>
      </c>
      <c r="D54" s="60">
        <f>H54+U54+'93-2'!D55+'93-2'!Q55+'93-3'!D55+'93-3'!Q55+'93-4'!D55+'93-4'!Q55+'93-4'!U55+'93-５'!D55+'93-５'!Q55</f>
        <v>2288</v>
      </c>
      <c r="E54" s="60">
        <f>I54+V54+'93-2'!E55+'93-2'!R55+'93-3'!E55+'93-3'!R55+'93-4'!E55+'93-4'!R55+'93-4'!V55+'93-５'!E55+'93-５'!R55</f>
        <v>67</v>
      </c>
      <c r="F54" s="60">
        <f>J54+W54+'93-2'!F55+'93-2'!S55+'93-3'!F55+'93-3'!S55+'93-4'!F55+'93-4'!S55+'93-4'!W55+'93-５'!F55+'93-５'!S55</f>
        <v>68</v>
      </c>
      <c r="G54" s="60">
        <f t="shared" si="1"/>
        <v>0</v>
      </c>
      <c r="H54" s="60">
        <f t="shared" si="2"/>
        <v>0</v>
      </c>
      <c r="I54" s="60">
        <f t="shared" si="3"/>
        <v>0</v>
      </c>
      <c r="J54" s="60">
        <f t="shared" si="4"/>
        <v>0</v>
      </c>
      <c r="K54" s="108">
        <v>0</v>
      </c>
      <c r="L54" s="108">
        <v>0</v>
      </c>
      <c r="M54" s="108">
        <v>0</v>
      </c>
      <c r="N54" s="109">
        <v>0</v>
      </c>
      <c r="O54" s="48"/>
      <c r="P54" s="110">
        <v>0</v>
      </c>
      <c r="Q54" s="111">
        <v>0</v>
      </c>
      <c r="R54" s="111">
        <v>0</v>
      </c>
      <c r="S54" s="108">
        <v>0</v>
      </c>
      <c r="T54" s="60">
        <f t="shared" si="5"/>
        <v>9</v>
      </c>
      <c r="U54" s="60">
        <f t="shared" si="6"/>
        <v>9</v>
      </c>
      <c r="V54" s="60">
        <f t="shared" si="7"/>
        <v>1</v>
      </c>
      <c r="W54" s="60">
        <f t="shared" si="8"/>
        <v>1</v>
      </c>
      <c r="X54" s="61">
        <v>0</v>
      </c>
      <c r="Y54" s="62">
        <v>0</v>
      </c>
      <c r="Z54" s="62">
        <v>0</v>
      </c>
      <c r="AA54" s="62">
        <v>0</v>
      </c>
      <c r="AB54" s="61">
        <v>9</v>
      </c>
      <c r="AC54" s="62">
        <v>9</v>
      </c>
      <c r="AD54" s="62">
        <v>1</v>
      </c>
      <c r="AE54" s="62">
        <v>1</v>
      </c>
      <c r="AF54" s="43" t="s">
        <v>41</v>
      </c>
      <c r="AG54" s="4"/>
      <c r="AH54" s="44"/>
      <c r="AI54" s="45"/>
      <c r="AJ54" s="35"/>
      <c r="AK54" s="35"/>
    </row>
    <row r="55" spans="2:37" s="14" customFormat="1" x14ac:dyDescent="0.15">
      <c r="B55" s="29" t="s">
        <v>119</v>
      </c>
      <c r="C55" s="56">
        <f>G55+T55+'93-2'!C56+'93-2'!P56+'93-3'!C56+'93-3'!P56+'93-4'!C56+'93-4'!P56+'93-4'!T56+'93-５'!C56+'93-５'!P56</f>
        <v>8138</v>
      </c>
      <c r="D55" s="56">
        <f>H55+U55+'93-2'!D56+'93-2'!Q56+'93-3'!D56+'93-3'!Q56+'93-4'!D56+'93-4'!Q56+'93-4'!U56+'93-５'!D56+'93-５'!Q56</f>
        <v>8469</v>
      </c>
      <c r="E55" s="56">
        <f>I55+V55+'93-2'!E56+'93-2'!R56+'93-3'!E56+'93-3'!R56+'93-4'!E56+'93-4'!R56+'93-4'!V56+'93-５'!E56+'93-５'!R56</f>
        <v>265</v>
      </c>
      <c r="F55" s="56">
        <f>J55+W55+'93-2'!F56+'93-2'!S56+'93-3'!F56+'93-3'!S56+'93-4'!F56+'93-4'!S56+'93-4'!W56+'93-５'!F56+'93-５'!S56</f>
        <v>270</v>
      </c>
      <c r="G55" s="56">
        <f t="shared" si="1"/>
        <v>1</v>
      </c>
      <c r="H55" s="56">
        <f t="shared" si="2"/>
        <v>1</v>
      </c>
      <c r="I55" s="56">
        <f t="shared" si="3"/>
        <v>0</v>
      </c>
      <c r="J55" s="56">
        <f t="shared" si="4"/>
        <v>0</v>
      </c>
      <c r="K55" s="56">
        <f>SUM(K56:K59)</f>
        <v>0</v>
      </c>
      <c r="L55" s="56">
        <f>SUM(L56:L59)</f>
        <v>0</v>
      </c>
      <c r="M55" s="56">
        <f>SUM(M56:M59)</f>
        <v>0</v>
      </c>
      <c r="N55" s="100">
        <f>SUM(N56:N59)</f>
        <v>0</v>
      </c>
      <c r="O55" s="57"/>
      <c r="P55" s="101">
        <f>SUM(P56:P59)</f>
        <v>1</v>
      </c>
      <c r="Q55" s="102">
        <f>SUM(Q56:Q59)</f>
        <v>1</v>
      </c>
      <c r="R55" s="102">
        <f>SUM(R56:R59)</f>
        <v>0</v>
      </c>
      <c r="S55" s="56">
        <f>SUM(S56:S59)</f>
        <v>0</v>
      </c>
      <c r="T55" s="56">
        <f t="shared" si="5"/>
        <v>65</v>
      </c>
      <c r="U55" s="56">
        <f t="shared" si="6"/>
        <v>72</v>
      </c>
      <c r="V55" s="56">
        <f t="shared" si="7"/>
        <v>27</v>
      </c>
      <c r="W55" s="56">
        <f t="shared" si="8"/>
        <v>29</v>
      </c>
      <c r="X55" s="58">
        <f t="shared" ref="X55:AE55" si="15">SUM(X56:X59)</f>
        <v>0</v>
      </c>
      <c r="Y55" s="59">
        <f t="shared" si="15"/>
        <v>0</v>
      </c>
      <c r="Z55" s="59">
        <f t="shared" si="15"/>
        <v>0</v>
      </c>
      <c r="AA55" s="59">
        <f t="shared" si="15"/>
        <v>0</v>
      </c>
      <c r="AB55" s="58">
        <f t="shared" si="15"/>
        <v>65</v>
      </c>
      <c r="AC55" s="59">
        <f t="shared" si="15"/>
        <v>72</v>
      </c>
      <c r="AD55" s="59">
        <f t="shared" si="15"/>
        <v>27</v>
      </c>
      <c r="AE55" s="59">
        <f t="shared" si="15"/>
        <v>29</v>
      </c>
      <c r="AF55" s="30" t="s">
        <v>119</v>
      </c>
      <c r="AG55" s="31"/>
      <c r="AH55" s="32"/>
      <c r="AI55" s="33"/>
      <c r="AJ55" s="33"/>
      <c r="AK55" s="33"/>
    </row>
    <row r="56" spans="2:37" x14ac:dyDescent="0.15">
      <c r="B56" s="42" t="s">
        <v>42</v>
      </c>
      <c r="C56" s="60">
        <f>G56+T56+'93-2'!C57+'93-2'!P57+'93-3'!C57+'93-3'!P57+'93-4'!C57+'93-4'!P57+'93-4'!T57+'93-５'!C57+'93-５'!P57</f>
        <v>1924</v>
      </c>
      <c r="D56" s="60">
        <f>H56+U56+'93-2'!D57+'93-2'!Q57+'93-3'!D57+'93-3'!Q57+'93-4'!D57+'93-4'!Q57+'93-4'!U57+'93-５'!D57+'93-５'!Q57</f>
        <v>2016</v>
      </c>
      <c r="E56" s="60">
        <f>I56+V56+'93-2'!E57+'93-2'!R57+'93-3'!E57+'93-3'!R57+'93-4'!E57+'93-4'!R57+'93-4'!V57+'93-５'!E57+'93-５'!R57</f>
        <v>72</v>
      </c>
      <c r="F56" s="60">
        <f>J56+W56+'93-2'!F57+'93-2'!S57+'93-3'!F57+'93-3'!S57+'93-4'!F57+'93-4'!S57+'93-4'!W57+'93-５'!F57+'93-５'!S57</f>
        <v>72</v>
      </c>
      <c r="G56" s="60">
        <f t="shared" si="1"/>
        <v>0</v>
      </c>
      <c r="H56" s="60">
        <f t="shared" si="2"/>
        <v>0</v>
      </c>
      <c r="I56" s="60">
        <f t="shared" si="3"/>
        <v>0</v>
      </c>
      <c r="J56" s="60">
        <f t="shared" si="4"/>
        <v>0</v>
      </c>
      <c r="K56" s="108">
        <v>0</v>
      </c>
      <c r="L56" s="108">
        <v>0</v>
      </c>
      <c r="M56" s="108">
        <v>0</v>
      </c>
      <c r="N56" s="109">
        <v>0</v>
      </c>
      <c r="O56" s="48"/>
      <c r="P56" s="110">
        <v>0</v>
      </c>
      <c r="Q56" s="111">
        <v>0</v>
      </c>
      <c r="R56" s="111">
        <v>0</v>
      </c>
      <c r="S56" s="108">
        <v>0</v>
      </c>
      <c r="T56" s="60">
        <f t="shared" si="5"/>
        <v>16</v>
      </c>
      <c r="U56" s="60">
        <f t="shared" si="6"/>
        <v>16</v>
      </c>
      <c r="V56" s="60">
        <f t="shared" si="7"/>
        <v>10</v>
      </c>
      <c r="W56" s="60">
        <f t="shared" si="8"/>
        <v>10</v>
      </c>
      <c r="X56" s="61">
        <v>0</v>
      </c>
      <c r="Y56" s="62">
        <v>0</v>
      </c>
      <c r="Z56" s="62">
        <v>0</v>
      </c>
      <c r="AA56" s="62">
        <v>0</v>
      </c>
      <c r="AB56" s="61">
        <v>16</v>
      </c>
      <c r="AC56" s="62">
        <v>16</v>
      </c>
      <c r="AD56" s="62">
        <v>10</v>
      </c>
      <c r="AE56" s="62">
        <v>10</v>
      </c>
      <c r="AF56" s="43" t="s">
        <v>42</v>
      </c>
      <c r="AG56" s="4"/>
      <c r="AH56" s="44"/>
      <c r="AI56" s="45"/>
      <c r="AJ56" s="45"/>
      <c r="AK56" s="45"/>
    </row>
    <row r="57" spans="2:37" x14ac:dyDescent="0.15">
      <c r="B57" s="42" t="s">
        <v>43</v>
      </c>
      <c r="C57" s="60">
        <f>G57+T57+'93-2'!C58+'93-2'!P58+'93-3'!C58+'93-3'!P58+'93-4'!C58+'93-4'!P58+'93-4'!T58+'93-５'!C58+'93-５'!P58</f>
        <v>3205</v>
      </c>
      <c r="D57" s="60">
        <f>H57+U57+'93-2'!D58+'93-2'!Q58+'93-3'!D58+'93-3'!Q58+'93-4'!D58+'93-4'!Q58+'93-4'!U58+'93-５'!D58+'93-５'!Q58</f>
        <v>3349</v>
      </c>
      <c r="E57" s="60">
        <f>I57+V57+'93-2'!E58+'93-2'!R58+'93-3'!E58+'93-3'!R58+'93-4'!E58+'93-4'!R58+'93-4'!V58+'93-５'!E58+'93-５'!R58</f>
        <v>107</v>
      </c>
      <c r="F57" s="60">
        <f>J57+W57+'93-2'!F58+'93-2'!S58+'93-3'!F58+'93-3'!S58+'93-4'!F58+'93-4'!S58+'93-4'!W58+'93-５'!F58+'93-５'!S58</f>
        <v>108</v>
      </c>
      <c r="G57" s="60">
        <f t="shared" si="1"/>
        <v>1</v>
      </c>
      <c r="H57" s="60">
        <f t="shared" si="2"/>
        <v>1</v>
      </c>
      <c r="I57" s="60">
        <f t="shared" si="3"/>
        <v>0</v>
      </c>
      <c r="J57" s="60">
        <f t="shared" si="4"/>
        <v>0</v>
      </c>
      <c r="K57" s="108">
        <v>0</v>
      </c>
      <c r="L57" s="108">
        <v>0</v>
      </c>
      <c r="M57" s="108">
        <v>0</v>
      </c>
      <c r="N57" s="109">
        <v>0</v>
      </c>
      <c r="O57" s="48"/>
      <c r="P57" s="110">
        <v>1</v>
      </c>
      <c r="Q57" s="111">
        <v>1</v>
      </c>
      <c r="R57" s="111">
        <v>0</v>
      </c>
      <c r="S57" s="108">
        <v>0</v>
      </c>
      <c r="T57" s="60">
        <f t="shared" si="5"/>
        <v>25</v>
      </c>
      <c r="U57" s="60">
        <f t="shared" si="6"/>
        <v>26</v>
      </c>
      <c r="V57" s="60">
        <f t="shared" si="7"/>
        <v>9</v>
      </c>
      <c r="W57" s="60">
        <f t="shared" si="8"/>
        <v>9</v>
      </c>
      <c r="X57" s="61">
        <v>0</v>
      </c>
      <c r="Y57" s="62">
        <v>0</v>
      </c>
      <c r="Z57" s="62">
        <v>0</v>
      </c>
      <c r="AA57" s="62">
        <v>0</v>
      </c>
      <c r="AB57" s="61">
        <v>25</v>
      </c>
      <c r="AC57" s="62">
        <v>26</v>
      </c>
      <c r="AD57" s="62">
        <v>9</v>
      </c>
      <c r="AE57" s="62">
        <v>9</v>
      </c>
      <c r="AF57" s="43" t="s">
        <v>43</v>
      </c>
      <c r="AG57" s="4"/>
      <c r="AH57" s="44"/>
      <c r="AI57" s="45"/>
      <c r="AJ57" s="45"/>
      <c r="AK57" s="45"/>
    </row>
    <row r="58" spans="2:37" x14ac:dyDescent="0.15">
      <c r="B58" s="42" t="s">
        <v>44</v>
      </c>
      <c r="C58" s="60">
        <f>G58+T58+'93-2'!C59+'93-2'!P59+'93-3'!C59+'93-3'!P59+'93-4'!C59+'93-4'!P59+'93-4'!T59+'93-５'!C59+'93-５'!P59</f>
        <v>2092</v>
      </c>
      <c r="D58" s="60">
        <f>H58+U58+'93-2'!D59+'93-2'!Q59+'93-3'!D59+'93-3'!Q59+'93-4'!D59+'93-4'!Q59+'93-4'!U59+'93-５'!D59+'93-５'!Q59</f>
        <v>2168</v>
      </c>
      <c r="E58" s="60">
        <f>I58+V58+'93-2'!E59+'93-2'!R59+'93-3'!E59+'93-3'!R59+'93-4'!E59+'93-4'!R59+'93-4'!V59+'93-５'!E59+'93-５'!R59</f>
        <v>59</v>
      </c>
      <c r="F58" s="60">
        <f>J58+W58+'93-2'!F59+'93-2'!S59+'93-3'!F59+'93-3'!S59+'93-4'!F59+'93-4'!S59+'93-4'!W59+'93-５'!F59+'93-５'!S59</f>
        <v>63</v>
      </c>
      <c r="G58" s="60">
        <f t="shared" si="1"/>
        <v>0</v>
      </c>
      <c r="H58" s="60">
        <f t="shared" si="2"/>
        <v>0</v>
      </c>
      <c r="I58" s="60">
        <f t="shared" si="3"/>
        <v>0</v>
      </c>
      <c r="J58" s="60">
        <f t="shared" si="4"/>
        <v>0</v>
      </c>
      <c r="K58" s="108">
        <v>0</v>
      </c>
      <c r="L58" s="108">
        <v>0</v>
      </c>
      <c r="M58" s="108">
        <v>0</v>
      </c>
      <c r="N58" s="109">
        <v>0</v>
      </c>
      <c r="O58" s="48"/>
      <c r="P58" s="110">
        <v>0</v>
      </c>
      <c r="Q58" s="111">
        <v>0</v>
      </c>
      <c r="R58" s="111">
        <v>0</v>
      </c>
      <c r="S58" s="108">
        <v>0</v>
      </c>
      <c r="T58" s="60">
        <f t="shared" si="5"/>
        <v>17</v>
      </c>
      <c r="U58" s="60">
        <f t="shared" si="6"/>
        <v>20</v>
      </c>
      <c r="V58" s="60">
        <f t="shared" si="7"/>
        <v>5</v>
      </c>
      <c r="W58" s="60">
        <f t="shared" si="8"/>
        <v>7</v>
      </c>
      <c r="X58" s="61">
        <v>0</v>
      </c>
      <c r="Y58" s="62">
        <v>0</v>
      </c>
      <c r="Z58" s="62">
        <v>0</v>
      </c>
      <c r="AA58" s="62">
        <v>0</v>
      </c>
      <c r="AB58" s="61">
        <v>17</v>
      </c>
      <c r="AC58" s="62">
        <v>20</v>
      </c>
      <c r="AD58" s="62">
        <v>5</v>
      </c>
      <c r="AE58" s="62">
        <v>7</v>
      </c>
      <c r="AF58" s="43" t="s">
        <v>44</v>
      </c>
      <c r="AG58" s="4"/>
      <c r="AH58" s="44"/>
      <c r="AI58" s="45"/>
      <c r="AJ58" s="45"/>
      <c r="AK58" s="45"/>
    </row>
    <row r="59" spans="2:37" x14ac:dyDescent="0.15">
      <c r="B59" s="42" t="s">
        <v>45</v>
      </c>
      <c r="C59" s="60">
        <f>G59+T59+'93-2'!C60+'93-2'!P60+'93-3'!C60+'93-3'!P60+'93-4'!C60+'93-4'!P60+'93-4'!T60+'93-５'!C60+'93-５'!P60</f>
        <v>917</v>
      </c>
      <c r="D59" s="60">
        <f>H59+U59+'93-2'!D60+'93-2'!Q60+'93-3'!D60+'93-3'!Q60+'93-4'!D60+'93-4'!Q60+'93-4'!U60+'93-５'!D60+'93-５'!Q60</f>
        <v>936</v>
      </c>
      <c r="E59" s="60">
        <f>I59+V59+'93-2'!E60+'93-2'!R60+'93-3'!E60+'93-3'!R60+'93-4'!E60+'93-4'!R60+'93-4'!V60+'93-５'!E60+'93-５'!R60</f>
        <v>27</v>
      </c>
      <c r="F59" s="60">
        <f>J59+W59+'93-2'!F60+'93-2'!S60+'93-3'!F60+'93-3'!S60+'93-4'!F60+'93-4'!S60+'93-4'!W60+'93-５'!F60+'93-５'!S60</f>
        <v>27</v>
      </c>
      <c r="G59" s="60">
        <f t="shared" si="1"/>
        <v>0</v>
      </c>
      <c r="H59" s="60">
        <f t="shared" si="2"/>
        <v>0</v>
      </c>
      <c r="I59" s="60">
        <f t="shared" si="3"/>
        <v>0</v>
      </c>
      <c r="J59" s="60">
        <f t="shared" si="4"/>
        <v>0</v>
      </c>
      <c r="K59" s="108">
        <v>0</v>
      </c>
      <c r="L59" s="108">
        <v>0</v>
      </c>
      <c r="M59" s="108">
        <v>0</v>
      </c>
      <c r="N59" s="109">
        <v>0</v>
      </c>
      <c r="O59" s="48"/>
      <c r="P59" s="110">
        <v>0</v>
      </c>
      <c r="Q59" s="111">
        <v>0</v>
      </c>
      <c r="R59" s="111">
        <v>0</v>
      </c>
      <c r="S59" s="108">
        <v>0</v>
      </c>
      <c r="T59" s="60">
        <f t="shared" si="5"/>
        <v>7</v>
      </c>
      <c r="U59" s="60">
        <f t="shared" si="6"/>
        <v>10</v>
      </c>
      <c r="V59" s="60">
        <f t="shared" si="7"/>
        <v>3</v>
      </c>
      <c r="W59" s="60">
        <f t="shared" si="8"/>
        <v>3</v>
      </c>
      <c r="X59" s="61">
        <v>0</v>
      </c>
      <c r="Y59" s="62">
        <v>0</v>
      </c>
      <c r="Z59" s="62">
        <v>0</v>
      </c>
      <c r="AA59" s="62">
        <v>0</v>
      </c>
      <c r="AB59" s="61">
        <v>7</v>
      </c>
      <c r="AC59" s="62">
        <v>10</v>
      </c>
      <c r="AD59" s="62">
        <v>3</v>
      </c>
      <c r="AE59" s="62">
        <v>3</v>
      </c>
      <c r="AF59" s="43" t="s">
        <v>45</v>
      </c>
      <c r="AG59" s="4"/>
      <c r="AH59" s="44"/>
      <c r="AI59" s="45"/>
      <c r="AJ59" s="45"/>
      <c r="AK59" s="45"/>
    </row>
    <row r="60" spans="2:37" s="14" customFormat="1" x14ac:dyDescent="0.15">
      <c r="B60" s="29" t="s">
        <v>121</v>
      </c>
      <c r="C60" s="56">
        <f>G60+T60+'93-2'!C61+'93-2'!P61+'93-3'!C61+'93-3'!P61+'93-4'!C61+'93-4'!P61+'93-4'!T61+'93-５'!C61+'93-５'!P61</f>
        <v>39715</v>
      </c>
      <c r="D60" s="56">
        <f>H60+U60+'93-2'!D61+'93-2'!Q61+'93-3'!D61+'93-3'!Q61+'93-4'!D61+'93-4'!Q61+'93-4'!U61+'93-５'!D61+'93-５'!Q61</f>
        <v>41421</v>
      </c>
      <c r="E60" s="56">
        <f>I60+V60+'93-2'!E61+'93-2'!R61+'93-3'!E61+'93-3'!R61+'93-4'!E61+'93-4'!R61+'93-4'!V61+'93-５'!E61+'93-５'!R61</f>
        <v>1618</v>
      </c>
      <c r="F60" s="56">
        <f>J60+W60+'93-2'!F61+'93-2'!S61+'93-3'!F61+'93-3'!S61+'93-4'!F61+'93-4'!S61+'93-4'!W61+'93-５'!F61+'93-５'!S61</f>
        <v>1712</v>
      </c>
      <c r="G60" s="56">
        <f t="shared" si="1"/>
        <v>17</v>
      </c>
      <c r="H60" s="56">
        <f t="shared" si="2"/>
        <v>17</v>
      </c>
      <c r="I60" s="56">
        <f t="shared" si="3"/>
        <v>1</v>
      </c>
      <c r="J60" s="56">
        <f t="shared" si="4"/>
        <v>1</v>
      </c>
      <c r="K60" s="56">
        <f>SUM(K61:K68)</f>
        <v>2</v>
      </c>
      <c r="L60" s="56">
        <f>SUM(L61:L68)</f>
        <v>2</v>
      </c>
      <c r="M60" s="56">
        <f>SUM(M61:M68)</f>
        <v>0</v>
      </c>
      <c r="N60" s="100">
        <f>SUM(N61:N68)</f>
        <v>0</v>
      </c>
      <c r="O60" s="57"/>
      <c r="P60" s="101">
        <f>SUM(P61:P68)</f>
        <v>15</v>
      </c>
      <c r="Q60" s="102">
        <f>SUM(Q61:Q68)</f>
        <v>15</v>
      </c>
      <c r="R60" s="102">
        <f>SUM(R61:R68)</f>
        <v>1</v>
      </c>
      <c r="S60" s="56">
        <f>SUM(S61:S68)</f>
        <v>1</v>
      </c>
      <c r="T60" s="56">
        <f t="shared" si="5"/>
        <v>199</v>
      </c>
      <c r="U60" s="56">
        <f t="shared" si="6"/>
        <v>217</v>
      </c>
      <c r="V60" s="56">
        <f t="shared" si="7"/>
        <v>79</v>
      </c>
      <c r="W60" s="56">
        <f t="shared" si="8"/>
        <v>84</v>
      </c>
      <c r="X60" s="58">
        <f t="shared" ref="X60:AE60" si="16">SUM(X61:X68)</f>
        <v>1</v>
      </c>
      <c r="Y60" s="59">
        <f t="shared" si="16"/>
        <v>1</v>
      </c>
      <c r="Z60" s="59">
        <f t="shared" si="16"/>
        <v>1</v>
      </c>
      <c r="AA60" s="59">
        <f t="shared" si="16"/>
        <v>1</v>
      </c>
      <c r="AB60" s="58">
        <f t="shared" si="16"/>
        <v>198</v>
      </c>
      <c r="AC60" s="59">
        <f t="shared" si="16"/>
        <v>216</v>
      </c>
      <c r="AD60" s="59">
        <f t="shared" si="16"/>
        <v>78</v>
      </c>
      <c r="AE60" s="59">
        <f t="shared" si="16"/>
        <v>83</v>
      </c>
      <c r="AF60" s="30" t="s">
        <v>121</v>
      </c>
      <c r="AG60" s="31"/>
      <c r="AH60" s="32"/>
      <c r="AI60" s="33"/>
      <c r="AJ60" s="33"/>
      <c r="AK60" s="33"/>
    </row>
    <row r="61" spans="2:37" x14ac:dyDescent="0.15">
      <c r="B61" s="42" t="s">
        <v>46</v>
      </c>
      <c r="C61" s="60">
        <f>G61+T61+'93-2'!C62+'93-2'!P62+'93-3'!C62+'93-3'!P62+'93-4'!C62+'93-4'!P62+'93-4'!T62+'93-５'!C62+'93-５'!P62</f>
        <v>19404</v>
      </c>
      <c r="D61" s="60">
        <f>H61+U61+'93-2'!D62+'93-2'!Q62+'93-3'!D62+'93-3'!Q62+'93-4'!D62+'93-4'!Q62+'93-4'!U62+'93-５'!D62+'93-５'!Q62</f>
        <v>20543</v>
      </c>
      <c r="E61" s="60">
        <f>I61+V61+'93-2'!E62+'93-2'!R62+'93-3'!E62+'93-3'!R62+'93-4'!E62+'93-4'!R62+'93-4'!V62+'93-５'!E62+'93-５'!R62</f>
        <v>710</v>
      </c>
      <c r="F61" s="60">
        <f>J61+W61+'93-2'!F62+'93-2'!S62+'93-3'!F62+'93-3'!S62+'93-4'!F62+'93-4'!S62+'93-4'!W62+'93-５'!F62+'93-５'!S62</f>
        <v>787</v>
      </c>
      <c r="G61" s="60">
        <f t="shared" si="1"/>
        <v>8</v>
      </c>
      <c r="H61" s="60">
        <f t="shared" si="2"/>
        <v>8</v>
      </c>
      <c r="I61" s="60">
        <f t="shared" si="3"/>
        <v>1</v>
      </c>
      <c r="J61" s="60">
        <f t="shared" si="4"/>
        <v>1</v>
      </c>
      <c r="K61" s="108">
        <v>0</v>
      </c>
      <c r="L61" s="108">
        <v>0</v>
      </c>
      <c r="M61" s="108">
        <v>0</v>
      </c>
      <c r="N61" s="109">
        <v>0</v>
      </c>
      <c r="O61" s="48"/>
      <c r="P61" s="110">
        <v>8</v>
      </c>
      <c r="Q61" s="111">
        <v>8</v>
      </c>
      <c r="R61" s="111">
        <v>1</v>
      </c>
      <c r="S61" s="108">
        <v>1</v>
      </c>
      <c r="T61" s="60">
        <f t="shared" si="5"/>
        <v>138</v>
      </c>
      <c r="U61" s="60">
        <f t="shared" si="6"/>
        <v>146</v>
      </c>
      <c r="V61" s="60">
        <f t="shared" si="7"/>
        <v>43</v>
      </c>
      <c r="W61" s="60">
        <f t="shared" si="8"/>
        <v>44</v>
      </c>
      <c r="X61" s="61">
        <v>0</v>
      </c>
      <c r="Y61" s="62">
        <v>0</v>
      </c>
      <c r="Z61" s="62">
        <v>0</v>
      </c>
      <c r="AA61" s="62">
        <v>0</v>
      </c>
      <c r="AB61" s="61">
        <v>138</v>
      </c>
      <c r="AC61" s="62">
        <v>146</v>
      </c>
      <c r="AD61" s="62">
        <v>43</v>
      </c>
      <c r="AE61" s="62">
        <v>44</v>
      </c>
      <c r="AF61" s="43" t="s">
        <v>46</v>
      </c>
      <c r="AG61" s="4"/>
      <c r="AH61" s="44"/>
      <c r="AI61" s="45"/>
      <c r="AJ61" s="45"/>
      <c r="AK61" s="45"/>
    </row>
    <row r="62" spans="2:37" x14ac:dyDescent="0.15">
      <c r="B62" s="42" t="s">
        <v>47</v>
      </c>
      <c r="C62" s="60">
        <f>G62+T62+'93-2'!C63+'93-2'!P63+'93-3'!C63+'93-3'!P63+'93-4'!C63+'93-4'!P63+'93-4'!T63+'93-５'!C63+'93-５'!P63</f>
        <v>3194</v>
      </c>
      <c r="D62" s="60">
        <f>H62+U62+'93-2'!D63+'93-2'!Q63+'93-3'!D63+'93-3'!Q63+'93-4'!D63+'93-4'!Q63+'93-4'!U63+'93-５'!D63+'93-５'!Q63</f>
        <v>3270</v>
      </c>
      <c r="E62" s="60">
        <f>I62+V62+'93-2'!E63+'93-2'!R63+'93-3'!E63+'93-3'!R63+'93-4'!E63+'93-4'!R63+'93-4'!V63+'93-５'!E63+'93-５'!R63</f>
        <v>169</v>
      </c>
      <c r="F62" s="60">
        <f>J62+W62+'93-2'!F63+'93-2'!S63+'93-3'!F63+'93-3'!S63+'93-4'!F63+'93-4'!S63+'93-4'!W63+'93-５'!F63+'93-５'!S63</f>
        <v>171</v>
      </c>
      <c r="G62" s="60">
        <f t="shared" si="1"/>
        <v>0</v>
      </c>
      <c r="H62" s="60">
        <f t="shared" si="2"/>
        <v>0</v>
      </c>
      <c r="I62" s="60">
        <f t="shared" si="3"/>
        <v>0</v>
      </c>
      <c r="J62" s="60">
        <f t="shared" si="4"/>
        <v>0</v>
      </c>
      <c r="K62" s="108">
        <v>0</v>
      </c>
      <c r="L62" s="108">
        <v>0</v>
      </c>
      <c r="M62" s="108">
        <v>0</v>
      </c>
      <c r="N62" s="109">
        <v>0</v>
      </c>
      <c r="O62" s="48"/>
      <c r="P62" s="110">
        <v>0</v>
      </c>
      <c r="Q62" s="111">
        <v>0</v>
      </c>
      <c r="R62" s="111">
        <v>0</v>
      </c>
      <c r="S62" s="108">
        <v>0</v>
      </c>
      <c r="T62" s="60">
        <f t="shared" si="5"/>
        <v>1</v>
      </c>
      <c r="U62" s="60">
        <f t="shared" si="6"/>
        <v>1</v>
      </c>
      <c r="V62" s="60">
        <f t="shared" si="7"/>
        <v>0</v>
      </c>
      <c r="W62" s="60">
        <f t="shared" si="8"/>
        <v>0</v>
      </c>
      <c r="X62" s="61">
        <v>0</v>
      </c>
      <c r="Y62" s="62">
        <v>0</v>
      </c>
      <c r="Z62" s="62">
        <v>0</v>
      </c>
      <c r="AA62" s="62">
        <v>0</v>
      </c>
      <c r="AB62" s="61">
        <v>1</v>
      </c>
      <c r="AC62" s="62">
        <v>1</v>
      </c>
      <c r="AD62" s="62">
        <v>0</v>
      </c>
      <c r="AE62" s="62">
        <v>0</v>
      </c>
      <c r="AF62" s="43" t="s">
        <v>47</v>
      </c>
      <c r="AG62" s="4"/>
      <c r="AH62" s="44"/>
      <c r="AI62" s="45"/>
      <c r="AJ62" s="35"/>
      <c r="AK62" s="35"/>
    </row>
    <row r="63" spans="2:37" x14ac:dyDescent="0.15">
      <c r="B63" s="42" t="s">
        <v>48</v>
      </c>
      <c r="C63" s="60">
        <f>G63+T63+'93-2'!C64+'93-2'!P64+'93-3'!C64+'93-3'!P64+'93-4'!C64+'93-4'!P64+'93-4'!T64+'93-５'!C64+'93-５'!P64</f>
        <v>2546</v>
      </c>
      <c r="D63" s="60">
        <f>H63+U63+'93-2'!D64+'93-2'!Q64+'93-3'!D64+'93-3'!Q64+'93-4'!D64+'93-4'!Q64+'93-4'!U64+'93-５'!D64+'93-５'!Q64</f>
        <v>2566</v>
      </c>
      <c r="E63" s="60">
        <f>I63+V63+'93-2'!E64+'93-2'!R64+'93-3'!E64+'93-3'!R64+'93-4'!E64+'93-4'!R64+'93-4'!V64+'93-５'!E64+'93-５'!R64</f>
        <v>96</v>
      </c>
      <c r="F63" s="60">
        <f>J63+W63+'93-2'!F64+'93-2'!S64+'93-3'!F64+'93-3'!S64+'93-4'!F64+'93-4'!S64+'93-4'!W64+'93-５'!F64+'93-５'!S64</f>
        <v>96</v>
      </c>
      <c r="G63" s="60">
        <f t="shared" si="1"/>
        <v>4</v>
      </c>
      <c r="H63" s="60">
        <f t="shared" si="2"/>
        <v>4</v>
      </c>
      <c r="I63" s="60">
        <f t="shared" si="3"/>
        <v>0</v>
      </c>
      <c r="J63" s="60">
        <f t="shared" si="4"/>
        <v>0</v>
      </c>
      <c r="K63" s="108">
        <v>0</v>
      </c>
      <c r="L63" s="108">
        <v>0</v>
      </c>
      <c r="M63" s="108">
        <v>0</v>
      </c>
      <c r="N63" s="109">
        <v>0</v>
      </c>
      <c r="O63" s="48"/>
      <c r="P63" s="110">
        <v>4</v>
      </c>
      <c r="Q63" s="111">
        <v>4</v>
      </c>
      <c r="R63" s="111">
        <v>0</v>
      </c>
      <c r="S63" s="108">
        <v>0</v>
      </c>
      <c r="T63" s="60">
        <f t="shared" si="5"/>
        <v>6</v>
      </c>
      <c r="U63" s="60">
        <f t="shared" si="6"/>
        <v>7</v>
      </c>
      <c r="V63" s="60">
        <f t="shared" si="7"/>
        <v>3</v>
      </c>
      <c r="W63" s="60">
        <f t="shared" si="8"/>
        <v>3</v>
      </c>
      <c r="X63" s="61">
        <v>1</v>
      </c>
      <c r="Y63" s="62">
        <v>1</v>
      </c>
      <c r="Z63" s="62">
        <v>1</v>
      </c>
      <c r="AA63" s="62">
        <v>1</v>
      </c>
      <c r="AB63" s="61">
        <v>5</v>
      </c>
      <c r="AC63" s="62">
        <v>6</v>
      </c>
      <c r="AD63" s="62">
        <v>2</v>
      </c>
      <c r="AE63" s="62">
        <v>2</v>
      </c>
      <c r="AF63" s="43" t="s">
        <v>48</v>
      </c>
      <c r="AG63" s="4"/>
      <c r="AH63" s="44"/>
      <c r="AI63" s="45"/>
      <c r="AJ63" s="35"/>
      <c r="AK63" s="35"/>
    </row>
    <row r="64" spans="2:37" x14ac:dyDescent="0.15">
      <c r="B64" s="42" t="s">
        <v>49</v>
      </c>
      <c r="C64" s="60">
        <f>G64+T64+'93-2'!C65+'93-2'!P65+'93-3'!C65+'93-3'!P65+'93-4'!C65+'93-4'!P65+'93-4'!T65+'93-５'!C65+'93-５'!P65</f>
        <v>3139</v>
      </c>
      <c r="D64" s="60">
        <f>H64+U64+'93-2'!D65+'93-2'!Q65+'93-3'!D65+'93-3'!Q65+'93-4'!D65+'93-4'!Q65+'93-4'!U65+'93-５'!D65+'93-５'!Q65</f>
        <v>3286</v>
      </c>
      <c r="E64" s="60">
        <f>I64+V64+'93-2'!E65+'93-2'!R65+'93-3'!E65+'93-3'!R65+'93-4'!E65+'93-4'!R65+'93-4'!V65+'93-５'!E65+'93-５'!R65</f>
        <v>135</v>
      </c>
      <c r="F64" s="60">
        <f>J64+W64+'93-2'!F65+'93-2'!S65+'93-3'!F65+'93-3'!S65+'93-4'!F65+'93-4'!S65+'93-4'!W65+'93-５'!F65+'93-５'!S65</f>
        <v>141</v>
      </c>
      <c r="G64" s="60">
        <f t="shared" si="1"/>
        <v>2</v>
      </c>
      <c r="H64" s="60">
        <f t="shared" si="2"/>
        <v>2</v>
      </c>
      <c r="I64" s="60">
        <f t="shared" si="3"/>
        <v>0</v>
      </c>
      <c r="J64" s="60">
        <f t="shared" si="4"/>
        <v>0</v>
      </c>
      <c r="K64" s="108">
        <v>0</v>
      </c>
      <c r="L64" s="108">
        <v>0</v>
      </c>
      <c r="M64" s="108">
        <v>0</v>
      </c>
      <c r="N64" s="109">
        <v>0</v>
      </c>
      <c r="O64" s="48"/>
      <c r="P64" s="110">
        <v>2</v>
      </c>
      <c r="Q64" s="111">
        <v>2</v>
      </c>
      <c r="R64" s="111">
        <v>0</v>
      </c>
      <c r="S64" s="108">
        <v>0</v>
      </c>
      <c r="T64" s="60">
        <f t="shared" si="5"/>
        <v>23</v>
      </c>
      <c r="U64" s="60">
        <f t="shared" si="6"/>
        <v>28</v>
      </c>
      <c r="V64" s="60">
        <f t="shared" si="7"/>
        <v>13</v>
      </c>
      <c r="W64" s="60">
        <f t="shared" si="8"/>
        <v>14</v>
      </c>
      <c r="X64" s="61">
        <v>0</v>
      </c>
      <c r="Y64" s="62">
        <v>0</v>
      </c>
      <c r="Z64" s="62">
        <v>0</v>
      </c>
      <c r="AA64" s="62">
        <v>0</v>
      </c>
      <c r="AB64" s="61">
        <v>23</v>
      </c>
      <c r="AC64" s="62">
        <v>28</v>
      </c>
      <c r="AD64" s="62">
        <v>13</v>
      </c>
      <c r="AE64" s="62">
        <v>14</v>
      </c>
      <c r="AF64" s="43" t="s">
        <v>49</v>
      </c>
      <c r="AG64" s="4"/>
      <c r="AH64" s="44"/>
      <c r="AI64" s="45"/>
      <c r="AJ64" s="45"/>
      <c r="AK64" s="45"/>
    </row>
    <row r="65" spans="2:37" x14ac:dyDescent="0.15">
      <c r="B65" s="42" t="s">
        <v>50</v>
      </c>
      <c r="C65" s="60">
        <f>G65+T65+'93-2'!C66+'93-2'!P66+'93-3'!C66+'93-3'!P66+'93-4'!C66+'93-4'!P66+'93-4'!T66+'93-５'!C66+'93-５'!P66</f>
        <v>2305</v>
      </c>
      <c r="D65" s="60">
        <f>H65+U65+'93-2'!D66+'93-2'!Q66+'93-3'!D66+'93-3'!Q66+'93-4'!D66+'93-4'!Q66+'93-4'!U66+'93-５'!D66+'93-５'!Q66</f>
        <v>2356</v>
      </c>
      <c r="E65" s="60">
        <f>I65+V65+'93-2'!E66+'93-2'!R66+'93-3'!E66+'93-3'!R66+'93-4'!E66+'93-4'!R66+'93-4'!V66+'93-５'!E66+'93-５'!R66</f>
        <v>92</v>
      </c>
      <c r="F65" s="60">
        <f>J65+W65+'93-2'!F66+'93-2'!S66+'93-3'!F66+'93-3'!S66+'93-4'!F66+'93-4'!S66+'93-4'!W66+'93-５'!F66+'93-５'!S66</f>
        <v>94</v>
      </c>
      <c r="G65" s="60">
        <f t="shared" si="1"/>
        <v>0</v>
      </c>
      <c r="H65" s="60">
        <f t="shared" si="2"/>
        <v>0</v>
      </c>
      <c r="I65" s="60">
        <f t="shared" si="3"/>
        <v>0</v>
      </c>
      <c r="J65" s="60">
        <f t="shared" si="4"/>
        <v>0</v>
      </c>
      <c r="K65" s="108">
        <v>0</v>
      </c>
      <c r="L65" s="108">
        <v>0</v>
      </c>
      <c r="M65" s="108">
        <v>0</v>
      </c>
      <c r="N65" s="109">
        <v>0</v>
      </c>
      <c r="O65" s="48"/>
      <c r="P65" s="110">
        <v>0</v>
      </c>
      <c r="Q65" s="111">
        <v>0</v>
      </c>
      <c r="R65" s="111">
        <v>0</v>
      </c>
      <c r="S65" s="108">
        <v>0</v>
      </c>
      <c r="T65" s="60">
        <f t="shared" si="5"/>
        <v>9</v>
      </c>
      <c r="U65" s="60">
        <f t="shared" si="6"/>
        <v>9</v>
      </c>
      <c r="V65" s="60">
        <f t="shared" si="7"/>
        <v>7</v>
      </c>
      <c r="W65" s="60">
        <f t="shared" si="8"/>
        <v>7</v>
      </c>
      <c r="X65" s="61">
        <v>0</v>
      </c>
      <c r="Y65" s="62">
        <v>0</v>
      </c>
      <c r="Z65" s="62">
        <v>0</v>
      </c>
      <c r="AA65" s="62">
        <v>0</v>
      </c>
      <c r="AB65" s="61">
        <v>9</v>
      </c>
      <c r="AC65" s="62">
        <v>9</v>
      </c>
      <c r="AD65" s="62">
        <v>7</v>
      </c>
      <c r="AE65" s="62">
        <v>7</v>
      </c>
      <c r="AF65" s="43" t="s">
        <v>50</v>
      </c>
      <c r="AG65" s="4"/>
      <c r="AH65" s="44"/>
      <c r="AI65" s="45"/>
      <c r="AJ65" s="35"/>
      <c r="AK65" s="35"/>
    </row>
    <row r="66" spans="2:37" x14ac:dyDescent="0.15">
      <c r="B66" s="42" t="s">
        <v>51</v>
      </c>
      <c r="C66" s="60">
        <f>G66+T66+'93-2'!C67+'93-2'!P67+'93-3'!C67+'93-3'!P67+'93-4'!C67+'93-4'!P67+'93-4'!T67+'93-５'!C67+'93-５'!P67</f>
        <v>3595</v>
      </c>
      <c r="D66" s="60">
        <f>H66+U66+'93-2'!D67+'93-2'!Q67+'93-3'!D67+'93-3'!Q67+'93-4'!D67+'93-4'!Q67+'93-4'!U67+'93-５'!D67+'93-５'!Q67</f>
        <v>3714</v>
      </c>
      <c r="E66" s="60">
        <f>I66+V66+'93-2'!E67+'93-2'!R67+'93-3'!E67+'93-3'!R67+'93-4'!E67+'93-4'!R67+'93-4'!V67+'93-５'!E67+'93-５'!R67</f>
        <v>175</v>
      </c>
      <c r="F66" s="60">
        <f>J66+W66+'93-2'!F67+'93-2'!S67+'93-3'!F67+'93-3'!S67+'93-4'!F67+'93-4'!S67+'93-4'!W67+'93-５'!F67+'93-５'!S67</f>
        <v>180</v>
      </c>
      <c r="G66" s="60">
        <f t="shared" si="1"/>
        <v>2</v>
      </c>
      <c r="H66" s="60">
        <f t="shared" si="2"/>
        <v>2</v>
      </c>
      <c r="I66" s="60">
        <f t="shared" si="3"/>
        <v>0</v>
      </c>
      <c r="J66" s="60">
        <f t="shared" si="4"/>
        <v>0</v>
      </c>
      <c r="K66" s="108">
        <v>2</v>
      </c>
      <c r="L66" s="108">
        <v>2</v>
      </c>
      <c r="M66" s="108">
        <v>0</v>
      </c>
      <c r="N66" s="109">
        <v>0</v>
      </c>
      <c r="O66" s="48"/>
      <c r="P66" s="110">
        <v>0</v>
      </c>
      <c r="Q66" s="111">
        <v>0</v>
      </c>
      <c r="R66" s="111">
        <v>0</v>
      </c>
      <c r="S66" s="108">
        <v>0</v>
      </c>
      <c r="T66" s="60">
        <f t="shared" si="5"/>
        <v>9</v>
      </c>
      <c r="U66" s="60">
        <f t="shared" si="6"/>
        <v>13</v>
      </c>
      <c r="V66" s="60">
        <f t="shared" si="7"/>
        <v>8</v>
      </c>
      <c r="W66" s="60">
        <f t="shared" si="8"/>
        <v>11</v>
      </c>
      <c r="X66" s="61">
        <v>0</v>
      </c>
      <c r="Y66" s="62">
        <v>0</v>
      </c>
      <c r="Z66" s="62">
        <v>0</v>
      </c>
      <c r="AA66" s="62">
        <v>0</v>
      </c>
      <c r="AB66" s="61">
        <v>9</v>
      </c>
      <c r="AC66" s="62">
        <v>13</v>
      </c>
      <c r="AD66" s="62">
        <v>8</v>
      </c>
      <c r="AE66" s="62">
        <v>11</v>
      </c>
      <c r="AF66" s="43" t="s">
        <v>51</v>
      </c>
      <c r="AG66" s="4"/>
      <c r="AH66" s="44"/>
      <c r="AI66" s="45"/>
      <c r="AJ66" s="45"/>
      <c r="AK66" s="45"/>
    </row>
    <row r="67" spans="2:37" x14ac:dyDescent="0.15">
      <c r="B67" s="42" t="s">
        <v>52</v>
      </c>
      <c r="C67" s="60">
        <f>G67+T67+'93-2'!C68+'93-2'!P68+'93-3'!C68+'93-3'!P68+'93-4'!C68+'93-4'!P68+'93-4'!T68+'93-５'!C68+'93-５'!P68</f>
        <v>2800</v>
      </c>
      <c r="D67" s="60">
        <f>H67+U67+'93-2'!D68+'93-2'!Q68+'93-3'!D68+'93-3'!Q68+'93-4'!D68+'93-4'!Q68+'93-4'!U68+'93-５'!D68+'93-５'!Q68</f>
        <v>2944</v>
      </c>
      <c r="E67" s="60">
        <f>I67+V67+'93-2'!E68+'93-2'!R68+'93-3'!E68+'93-3'!R68+'93-4'!E68+'93-4'!R68+'93-4'!V68+'93-５'!E68+'93-５'!R68</f>
        <v>89</v>
      </c>
      <c r="F67" s="60">
        <f>J67+W67+'93-2'!F68+'93-2'!S68+'93-3'!F68+'93-3'!S68+'93-4'!F68+'93-4'!S68+'93-4'!W68+'93-５'!F68+'93-５'!S68</f>
        <v>91</v>
      </c>
      <c r="G67" s="60">
        <f t="shared" si="1"/>
        <v>0</v>
      </c>
      <c r="H67" s="60">
        <f t="shared" si="2"/>
        <v>0</v>
      </c>
      <c r="I67" s="60">
        <f t="shared" si="3"/>
        <v>0</v>
      </c>
      <c r="J67" s="60">
        <f t="shared" si="4"/>
        <v>0</v>
      </c>
      <c r="K67" s="108">
        <v>0</v>
      </c>
      <c r="L67" s="108">
        <v>0</v>
      </c>
      <c r="M67" s="108">
        <v>0</v>
      </c>
      <c r="N67" s="109">
        <v>0</v>
      </c>
      <c r="O67" s="48"/>
      <c r="P67" s="110">
        <v>0</v>
      </c>
      <c r="Q67" s="111">
        <v>0</v>
      </c>
      <c r="R67" s="111">
        <v>0</v>
      </c>
      <c r="S67" s="108">
        <v>0</v>
      </c>
      <c r="T67" s="60">
        <f t="shared" si="5"/>
        <v>11</v>
      </c>
      <c r="U67" s="60">
        <f t="shared" si="6"/>
        <v>11</v>
      </c>
      <c r="V67" s="60">
        <f t="shared" si="7"/>
        <v>5</v>
      </c>
      <c r="W67" s="60">
        <f t="shared" si="8"/>
        <v>5</v>
      </c>
      <c r="X67" s="61">
        <v>0</v>
      </c>
      <c r="Y67" s="62">
        <v>0</v>
      </c>
      <c r="Z67" s="62">
        <v>0</v>
      </c>
      <c r="AA67" s="62">
        <v>0</v>
      </c>
      <c r="AB67" s="61">
        <v>11</v>
      </c>
      <c r="AC67" s="62">
        <v>11</v>
      </c>
      <c r="AD67" s="62">
        <v>5</v>
      </c>
      <c r="AE67" s="62">
        <v>5</v>
      </c>
      <c r="AF67" s="43" t="s">
        <v>52</v>
      </c>
      <c r="AG67" s="4"/>
      <c r="AH67" s="44"/>
      <c r="AI67" s="45"/>
      <c r="AJ67" s="45"/>
      <c r="AK67" s="45"/>
    </row>
    <row r="68" spans="2:37" ht="12.6" thickBot="1" x14ac:dyDescent="0.2">
      <c r="B68" s="46" t="s">
        <v>53</v>
      </c>
      <c r="C68" s="64">
        <f>G68+T68+'93-2'!C69+'93-2'!P69+'93-3'!C69+'93-3'!P69+'93-4'!C69+'93-4'!P69+'93-4'!T69+'93-５'!C69+'93-５'!P69</f>
        <v>2732</v>
      </c>
      <c r="D68" s="64">
        <f>H68+U68+'93-2'!D69+'93-2'!Q69+'93-3'!D69+'93-3'!Q69+'93-4'!D69+'93-4'!Q69+'93-4'!U69+'93-５'!D69+'93-５'!Q69</f>
        <v>2742</v>
      </c>
      <c r="E68" s="64">
        <f>I68+V68+'93-2'!E69+'93-2'!R69+'93-3'!E69+'93-3'!R69+'93-4'!E69+'93-4'!R69+'93-4'!V69+'93-５'!E69+'93-５'!R69</f>
        <v>152</v>
      </c>
      <c r="F68" s="64">
        <f>J68+W68+'93-2'!F69+'93-2'!S69+'93-3'!F69+'93-3'!S69+'93-4'!F69+'93-4'!S69+'93-4'!W69+'93-５'!F69+'93-５'!S69</f>
        <v>152</v>
      </c>
      <c r="G68" s="64">
        <f t="shared" si="1"/>
        <v>1</v>
      </c>
      <c r="H68" s="64">
        <f t="shared" si="2"/>
        <v>1</v>
      </c>
      <c r="I68" s="64">
        <f t="shared" si="3"/>
        <v>0</v>
      </c>
      <c r="J68" s="64">
        <f t="shared" si="4"/>
        <v>0</v>
      </c>
      <c r="K68" s="112">
        <v>0</v>
      </c>
      <c r="L68" s="112">
        <v>0</v>
      </c>
      <c r="M68" s="112">
        <v>0</v>
      </c>
      <c r="N68" s="113">
        <v>0</v>
      </c>
      <c r="O68" s="48"/>
      <c r="P68" s="114">
        <v>1</v>
      </c>
      <c r="Q68" s="115">
        <v>1</v>
      </c>
      <c r="R68" s="115">
        <v>0</v>
      </c>
      <c r="S68" s="112">
        <v>0</v>
      </c>
      <c r="T68" s="64">
        <f t="shared" si="5"/>
        <v>2</v>
      </c>
      <c r="U68" s="64">
        <f t="shared" si="6"/>
        <v>2</v>
      </c>
      <c r="V68" s="64">
        <f t="shared" si="7"/>
        <v>0</v>
      </c>
      <c r="W68" s="64">
        <f t="shared" si="8"/>
        <v>0</v>
      </c>
      <c r="X68" s="65">
        <v>0</v>
      </c>
      <c r="Y68" s="66">
        <v>0</v>
      </c>
      <c r="Z68" s="66">
        <v>0</v>
      </c>
      <c r="AA68" s="66">
        <v>0</v>
      </c>
      <c r="AB68" s="65">
        <v>2</v>
      </c>
      <c r="AC68" s="66">
        <v>2</v>
      </c>
      <c r="AD68" s="66">
        <v>0</v>
      </c>
      <c r="AE68" s="66">
        <v>0</v>
      </c>
      <c r="AF68" s="47" t="s">
        <v>53</v>
      </c>
      <c r="AG68" s="4"/>
      <c r="AH68" s="44"/>
      <c r="AI68" s="45"/>
      <c r="AJ68" s="45"/>
      <c r="AK68" s="45"/>
    </row>
    <row r="69" spans="2:37" x14ac:dyDescent="0.15">
      <c r="Z69" s="48"/>
      <c r="AA69" s="48"/>
    </row>
  </sheetData>
  <mergeCells count="23">
    <mergeCell ref="B4:B8"/>
    <mergeCell ref="G6:J6"/>
    <mergeCell ref="P6:S6"/>
    <mergeCell ref="I7:J7"/>
    <mergeCell ref="G4:N4"/>
    <mergeCell ref="C4:F6"/>
    <mergeCell ref="D2:M2"/>
    <mergeCell ref="Q2:AC2"/>
    <mergeCell ref="K6:N6"/>
    <mergeCell ref="R7:S7"/>
    <mergeCell ref="M7:N7"/>
    <mergeCell ref="Z7:AA7"/>
    <mergeCell ref="T6:W6"/>
    <mergeCell ref="V7:W7"/>
    <mergeCell ref="E7:F7"/>
    <mergeCell ref="G5:N5"/>
    <mergeCell ref="P5:S5"/>
    <mergeCell ref="T4:AE5"/>
    <mergeCell ref="AF4:AF8"/>
    <mergeCell ref="X6:AA6"/>
    <mergeCell ref="AB6:AE6"/>
    <mergeCell ref="AD7:AE7"/>
    <mergeCell ref="P4:S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B70"/>
  <sheetViews>
    <sheetView view="pageBreakPreview" zoomScaleNormal="100" zoomScaleSheetLayoutView="100" workbookViewId="0">
      <pane xSplit="2" ySplit="9" topLeftCell="C10" activePane="bottomRight" state="frozen"/>
      <selection activeCell="Q53" sqref="Q53"/>
      <selection pane="topRight" activeCell="Q53" sqref="Q53"/>
      <selection pane="bottomLeft" activeCell="Q53" sqref="Q53"/>
      <selection pane="bottomRight" activeCell="AA69" sqref="P10:AA69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16384" width="9.375" style="2"/>
  </cols>
  <sheetData>
    <row r="1" spans="2:28" x14ac:dyDescent="0.15">
      <c r="B1" s="1" t="s">
        <v>93</v>
      </c>
      <c r="M1" s="1"/>
      <c r="P1" s="1" t="s">
        <v>94</v>
      </c>
      <c r="Z1" s="1"/>
    </row>
    <row r="2" spans="2:28" s="3" customFormat="1" ht="14.4" x14ac:dyDescent="0.2">
      <c r="C2" s="136" t="s">
        <v>123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55"/>
      <c r="P2" s="55"/>
      <c r="Q2" s="136" t="s">
        <v>103</v>
      </c>
      <c r="R2" s="136"/>
      <c r="S2" s="136"/>
      <c r="T2" s="136"/>
      <c r="U2" s="136"/>
      <c r="V2" s="136"/>
      <c r="W2" s="136"/>
      <c r="X2" s="136"/>
      <c r="Y2" s="136"/>
      <c r="Z2" s="136"/>
      <c r="AA2" s="136"/>
    </row>
    <row r="3" spans="2:28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28" ht="12" customHeight="1" x14ac:dyDescent="0.15">
      <c r="B4" s="161" t="s">
        <v>0</v>
      </c>
      <c r="C4" s="174" t="s">
        <v>57</v>
      </c>
      <c r="D4" s="175"/>
      <c r="E4" s="175"/>
      <c r="F4" s="175"/>
      <c r="G4" s="176"/>
      <c r="H4" s="175"/>
      <c r="I4" s="175"/>
      <c r="J4" s="175"/>
      <c r="K4" s="175"/>
      <c r="L4" s="175"/>
      <c r="M4" s="175"/>
      <c r="N4" s="177"/>
      <c r="P4" s="198" t="s">
        <v>75</v>
      </c>
      <c r="Q4" s="199"/>
      <c r="R4" s="199"/>
      <c r="S4" s="199"/>
      <c r="T4" s="200"/>
      <c r="U4" s="199"/>
      <c r="V4" s="199"/>
      <c r="W4" s="199"/>
      <c r="X4" s="199"/>
      <c r="Y4" s="199"/>
      <c r="Z4" s="199"/>
      <c r="AA4" s="201"/>
      <c r="AB4" s="185" t="s">
        <v>0</v>
      </c>
    </row>
    <row r="5" spans="2:28" ht="12" customHeight="1" x14ac:dyDescent="0.15">
      <c r="B5" s="162"/>
      <c r="C5" s="182" t="s">
        <v>92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4"/>
      <c r="P5" s="202" t="s">
        <v>76</v>
      </c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4"/>
      <c r="AB5" s="186"/>
    </row>
    <row r="6" spans="2:28" ht="12.75" customHeight="1" x14ac:dyDescent="0.15">
      <c r="B6" s="162"/>
      <c r="C6" s="188" t="s">
        <v>58</v>
      </c>
      <c r="D6" s="189"/>
      <c r="E6" s="189"/>
      <c r="F6" s="194"/>
      <c r="G6" s="188" t="s">
        <v>70</v>
      </c>
      <c r="H6" s="189"/>
      <c r="I6" s="189"/>
      <c r="J6" s="194"/>
      <c r="K6" s="188" t="s">
        <v>71</v>
      </c>
      <c r="L6" s="189"/>
      <c r="M6" s="189"/>
      <c r="N6" s="190"/>
      <c r="P6" s="196" t="s">
        <v>58</v>
      </c>
      <c r="Q6" s="189"/>
      <c r="R6" s="189"/>
      <c r="S6" s="194"/>
      <c r="T6" s="188" t="s">
        <v>70</v>
      </c>
      <c r="U6" s="189"/>
      <c r="V6" s="189"/>
      <c r="W6" s="194"/>
      <c r="X6" s="188" t="s">
        <v>71</v>
      </c>
      <c r="Y6" s="189"/>
      <c r="Z6" s="189"/>
      <c r="AA6" s="190"/>
      <c r="AB6" s="186"/>
    </row>
    <row r="7" spans="2:28" ht="12.75" customHeight="1" x14ac:dyDescent="0.15">
      <c r="B7" s="162"/>
      <c r="C7" s="191"/>
      <c r="D7" s="192"/>
      <c r="E7" s="192"/>
      <c r="F7" s="195"/>
      <c r="G7" s="191"/>
      <c r="H7" s="192"/>
      <c r="I7" s="192"/>
      <c r="J7" s="195"/>
      <c r="K7" s="191"/>
      <c r="L7" s="192"/>
      <c r="M7" s="192"/>
      <c r="N7" s="193"/>
      <c r="P7" s="197"/>
      <c r="Q7" s="192"/>
      <c r="R7" s="192"/>
      <c r="S7" s="195"/>
      <c r="T7" s="191"/>
      <c r="U7" s="192"/>
      <c r="V7" s="192"/>
      <c r="W7" s="195"/>
      <c r="X7" s="191"/>
      <c r="Y7" s="192"/>
      <c r="Z7" s="192"/>
      <c r="AA7" s="193"/>
      <c r="AB7" s="186"/>
    </row>
    <row r="8" spans="2:28" ht="12.75" customHeight="1" x14ac:dyDescent="0.15">
      <c r="B8" s="162"/>
      <c r="C8" s="6"/>
      <c r="D8" s="7"/>
      <c r="E8" s="178" t="s">
        <v>59</v>
      </c>
      <c r="F8" s="178"/>
      <c r="G8" s="6"/>
      <c r="H8" s="8"/>
      <c r="I8" s="179" t="s">
        <v>59</v>
      </c>
      <c r="J8" s="180"/>
      <c r="K8" s="9"/>
      <c r="L8" s="7"/>
      <c r="M8" s="179" t="s">
        <v>59</v>
      </c>
      <c r="N8" s="181"/>
      <c r="P8" s="49"/>
      <c r="Q8" s="7"/>
      <c r="R8" s="178" t="s">
        <v>59</v>
      </c>
      <c r="S8" s="178"/>
      <c r="T8" s="6"/>
      <c r="U8" s="8"/>
      <c r="V8" s="179" t="s">
        <v>59</v>
      </c>
      <c r="W8" s="180"/>
      <c r="X8" s="9"/>
      <c r="Y8" s="7"/>
      <c r="Z8" s="179" t="s">
        <v>59</v>
      </c>
      <c r="AA8" s="181"/>
      <c r="AB8" s="186"/>
    </row>
    <row r="9" spans="2:28" s="14" customFormat="1" x14ac:dyDescent="0.15">
      <c r="B9" s="163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0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187"/>
    </row>
    <row r="10" spans="2:28" s="14" customFormat="1" x14ac:dyDescent="0.15">
      <c r="B10" s="15" t="s">
        <v>1</v>
      </c>
      <c r="C10" s="67">
        <f>SUM(C11+C17+C24+C25+C36+C43+C50+C56+C61)</f>
        <v>5</v>
      </c>
      <c r="D10" s="68">
        <f t="shared" ref="D10:N10" si="0">SUM(D11+D17+D24+D25+D36+D43+D50+D56+D61)</f>
        <v>5</v>
      </c>
      <c r="E10" s="68">
        <f t="shared" si="0"/>
        <v>1</v>
      </c>
      <c r="F10" s="68">
        <f t="shared" si="0"/>
        <v>1</v>
      </c>
      <c r="G10" s="68">
        <f t="shared" si="0"/>
        <v>0</v>
      </c>
      <c r="H10" s="68">
        <f t="shared" si="0"/>
        <v>0</v>
      </c>
      <c r="I10" s="68">
        <f t="shared" si="0"/>
        <v>0</v>
      </c>
      <c r="J10" s="68">
        <f t="shared" si="0"/>
        <v>0</v>
      </c>
      <c r="K10" s="68">
        <f t="shared" si="0"/>
        <v>5</v>
      </c>
      <c r="L10" s="68">
        <f t="shared" si="0"/>
        <v>5</v>
      </c>
      <c r="M10" s="68">
        <f t="shared" si="0"/>
        <v>1</v>
      </c>
      <c r="N10" s="69">
        <f t="shared" si="0"/>
        <v>1</v>
      </c>
      <c r="O10" s="70"/>
      <c r="P10" s="71">
        <f>SUM(P11+P17+P24+P25+P36+P43+P50+P56+P61)</f>
        <v>429</v>
      </c>
      <c r="Q10" s="68">
        <f t="shared" ref="Q10:AA10" si="1">SUM(Q11+Q17+Q24+Q25+Q36+Q43+Q50+Q56+Q61)</f>
        <v>430</v>
      </c>
      <c r="R10" s="68">
        <f t="shared" si="1"/>
        <v>49</v>
      </c>
      <c r="S10" s="68">
        <f t="shared" si="1"/>
        <v>49</v>
      </c>
      <c r="T10" s="68">
        <f t="shared" si="1"/>
        <v>38</v>
      </c>
      <c r="U10" s="68">
        <f t="shared" si="1"/>
        <v>39</v>
      </c>
      <c r="V10" s="68">
        <f t="shared" si="1"/>
        <v>5</v>
      </c>
      <c r="W10" s="68">
        <f t="shared" si="1"/>
        <v>5</v>
      </c>
      <c r="X10" s="68">
        <f t="shared" si="1"/>
        <v>391</v>
      </c>
      <c r="Y10" s="68">
        <f t="shared" si="1"/>
        <v>391</v>
      </c>
      <c r="Z10" s="68">
        <f t="shared" si="1"/>
        <v>44</v>
      </c>
      <c r="AA10" s="69">
        <f t="shared" si="1"/>
        <v>44</v>
      </c>
      <c r="AB10" s="51" t="s">
        <v>1</v>
      </c>
    </row>
    <row r="11" spans="2:28" s="14" customFormat="1" x14ac:dyDescent="0.15">
      <c r="B11" s="16" t="s">
        <v>2</v>
      </c>
      <c r="C11" s="58">
        <f>SUM(C12:C16)</f>
        <v>0</v>
      </c>
      <c r="D11" s="59">
        <f t="shared" ref="D11:N11" si="2">SUM(D12:D16)</f>
        <v>0</v>
      </c>
      <c r="E11" s="59">
        <f t="shared" si="2"/>
        <v>0</v>
      </c>
      <c r="F11" s="59">
        <f t="shared" si="2"/>
        <v>0</v>
      </c>
      <c r="G11" s="72">
        <f t="shared" si="2"/>
        <v>0</v>
      </c>
      <c r="H11" s="72">
        <f t="shared" si="2"/>
        <v>0</v>
      </c>
      <c r="I11" s="72">
        <f t="shared" si="2"/>
        <v>0</v>
      </c>
      <c r="J11" s="72">
        <f t="shared" si="2"/>
        <v>0</v>
      </c>
      <c r="K11" s="72">
        <f t="shared" si="2"/>
        <v>0</v>
      </c>
      <c r="L11" s="72">
        <f t="shared" si="2"/>
        <v>0</v>
      </c>
      <c r="M11" s="72">
        <f t="shared" si="2"/>
        <v>0</v>
      </c>
      <c r="N11" s="73">
        <f t="shared" si="2"/>
        <v>0</v>
      </c>
      <c r="O11" s="70"/>
      <c r="P11" s="74">
        <f>SUM(P12:P16)</f>
        <v>9</v>
      </c>
      <c r="Q11" s="59">
        <f t="shared" ref="Q11:AA11" si="3">SUM(Q12:Q16)</f>
        <v>9</v>
      </c>
      <c r="R11" s="59">
        <f t="shared" si="3"/>
        <v>2</v>
      </c>
      <c r="S11" s="59">
        <f t="shared" si="3"/>
        <v>2</v>
      </c>
      <c r="T11" s="72">
        <f t="shared" si="3"/>
        <v>3</v>
      </c>
      <c r="U11" s="72">
        <f t="shared" si="3"/>
        <v>3</v>
      </c>
      <c r="V11" s="72">
        <f t="shared" si="3"/>
        <v>0</v>
      </c>
      <c r="W11" s="72">
        <f t="shared" si="3"/>
        <v>0</v>
      </c>
      <c r="X11" s="72">
        <f t="shared" si="3"/>
        <v>6</v>
      </c>
      <c r="Y11" s="72">
        <f t="shared" si="3"/>
        <v>6</v>
      </c>
      <c r="Z11" s="72">
        <f t="shared" si="3"/>
        <v>2</v>
      </c>
      <c r="AA11" s="73">
        <f t="shared" si="3"/>
        <v>2</v>
      </c>
      <c r="AB11" s="52" t="s">
        <v>2</v>
      </c>
    </row>
    <row r="12" spans="2:28" x14ac:dyDescent="0.15">
      <c r="B12" s="17" t="s">
        <v>3</v>
      </c>
      <c r="C12" s="61">
        <f t="shared" ref="C12:F16" si="4">G12+K12</f>
        <v>0</v>
      </c>
      <c r="D12" s="62">
        <f>H12+L12</f>
        <v>0</v>
      </c>
      <c r="E12" s="62">
        <f t="shared" si="4"/>
        <v>0</v>
      </c>
      <c r="F12" s="62">
        <f t="shared" si="4"/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6">
        <v>0</v>
      </c>
      <c r="O12" s="77"/>
      <c r="P12" s="78">
        <f t="shared" ref="P12:S16" si="5">T12+X12</f>
        <v>8</v>
      </c>
      <c r="Q12" s="62">
        <f t="shared" si="5"/>
        <v>8</v>
      </c>
      <c r="R12" s="62">
        <f t="shared" si="5"/>
        <v>2</v>
      </c>
      <c r="S12" s="62">
        <f t="shared" si="5"/>
        <v>2</v>
      </c>
      <c r="T12" s="75">
        <v>3</v>
      </c>
      <c r="U12" s="75">
        <v>3</v>
      </c>
      <c r="V12" s="75">
        <v>0</v>
      </c>
      <c r="W12" s="75">
        <v>0</v>
      </c>
      <c r="X12" s="75">
        <v>5</v>
      </c>
      <c r="Y12" s="75">
        <v>5</v>
      </c>
      <c r="Z12" s="75">
        <v>2</v>
      </c>
      <c r="AA12" s="76">
        <v>2</v>
      </c>
      <c r="AB12" s="53" t="s">
        <v>3</v>
      </c>
    </row>
    <row r="13" spans="2:28" x14ac:dyDescent="0.15">
      <c r="B13" s="17" t="s">
        <v>4</v>
      </c>
      <c r="C13" s="61">
        <f t="shared" si="4"/>
        <v>0</v>
      </c>
      <c r="D13" s="62">
        <f t="shared" si="4"/>
        <v>0</v>
      </c>
      <c r="E13" s="62">
        <f t="shared" si="4"/>
        <v>0</v>
      </c>
      <c r="F13" s="62">
        <f t="shared" si="4"/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6">
        <v>0</v>
      </c>
      <c r="O13" s="77"/>
      <c r="P13" s="78">
        <f t="shared" si="5"/>
        <v>0</v>
      </c>
      <c r="Q13" s="62">
        <f t="shared" si="5"/>
        <v>0</v>
      </c>
      <c r="R13" s="62">
        <f t="shared" si="5"/>
        <v>0</v>
      </c>
      <c r="S13" s="62">
        <f t="shared" si="5"/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53" t="s">
        <v>4</v>
      </c>
    </row>
    <row r="14" spans="2:28" x14ac:dyDescent="0.15">
      <c r="B14" s="17" t="s">
        <v>5</v>
      </c>
      <c r="C14" s="61">
        <f t="shared" si="4"/>
        <v>0</v>
      </c>
      <c r="D14" s="62">
        <f t="shared" si="4"/>
        <v>0</v>
      </c>
      <c r="E14" s="62">
        <f t="shared" si="4"/>
        <v>0</v>
      </c>
      <c r="F14" s="62">
        <f t="shared" si="4"/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6">
        <v>0</v>
      </c>
      <c r="O14" s="77"/>
      <c r="P14" s="78">
        <f t="shared" si="5"/>
        <v>1</v>
      </c>
      <c r="Q14" s="62">
        <f t="shared" si="5"/>
        <v>1</v>
      </c>
      <c r="R14" s="62">
        <f t="shared" si="5"/>
        <v>0</v>
      </c>
      <c r="S14" s="62">
        <f t="shared" si="5"/>
        <v>0</v>
      </c>
      <c r="T14" s="75">
        <v>0</v>
      </c>
      <c r="U14" s="75">
        <v>0</v>
      </c>
      <c r="V14" s="75">
        <v>0</v>
      </c>
      <c r="W14" s="75">
        <v>0</v>
      </c>
      <c r="X14" s="75">
        <v>1</v>
      </c>
      <c r="Y14" s="75">
        <v>1</v>
      </c>
      <c r="Z14" s="75">
        <v>0</v>
      </c>
      <c r="AA14" s="75">
        <v>0</v>
      </c>
      <c r="AB14" s="53" t="s">
        <v>5</v>
      </c>
    </row>
    <row r="15" spans="2:28" x14ac:dyDescent="0.15">
      <c r="B15" s="17" t="s">
        <v>6</v>
      </c>
      <c r="C15" s="61">
        <f t="shared" si="4"/>
        <v>0</v>
      </c>
      <c r="D15" s="62">
        <f t="shared" si="4"/>
        <v>0</v>
      </c>
      <c r="E15" s="62">
        <f t="shared" si="4"/>
        <v>0</v>
      </c>
      <c r="F15" s="62">
        <f t="shared" si="4"/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6">
        <v>0</v>
      </c>
      <c r="O15" s="77"/>
      <c r="P15" s="78">
        <f t="shared" si="5"/>
        <v>0</v>
      </c>
      <c r="Q15" s="62">
        <f t="shared" si="5"/>
        <v>0</v>
      </c>
      <c r="R15" s="62">
        <f t="shared" si="5"/>
        <v>0</v>
      </c>
      <c r="S15" s="62">
        <f t="shared" si="5"/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6">
        <v>0</v>
      </c>
      <c r="AB15" s="53" t="s">
        <v>6</v>
      </c>
    </row>
    <row r="16" spans="2:28" s="14" customFormat="1" x14ac:dyDescent="0.15">
      <c r="B16" s="17" t="s">
        <v>7</v>
      </c>
      <c r="C16" s="61">
        <f t="shared" si="4"/>
        <v>0</v>
      </c>
      <c r="D16" s="62">
        <f t="shared" si="4"/>
        <v>0</v>
      </c>
      <c r="E16" s="62">
        <f t="shared" si="4"/>
        <v>0</v>
      </c>
      <c r="F16" s="62">
        <f t="shared" si="4"/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6">
        <v>0</v>
      </c>
      <c r="O16" s="70"/>
      <c r="P16" s="78">
        <f t="shared" si="5"/>
        <v>0</v>
      </c>
      <c r="Q16" s="62">
        <f t="shared" si="5"/>
        <v>0</v>
      </c>
      <c r="R16" s="62">
        <f t="shared" si="5"/>
        <v>0</v>
      </c>
      <c r="S16" s="62">
        <f t="shared" si="5"/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53" t="s">
        <v>7</v>
      </c>
    </row>
    <row r="17" spans="2:28" s="14" customFormat="1" x14ac:dyDescent="0.15">
      <c r="B17" s="16" t="s">
        <v>108</v>
      </c>
      <c r="C17" s="58">
        <f>SUM(C18:C23)</f>
        <v>0</v>
      </c>
      <c r="D17" s="59">
        <f t="shared" ref="D17:N17" si="6">SUM(D18:D23)</f>
        <v>0</v>
      </c>
      <c r="E17" s="59">
        <f t="shared" si="6"/>
        <v>0</v>
      </c>
      <c r="F17" s="59">
        <f t="shared" si="6"/>
        <v>0</v>
      </c>
      <c r="G17" s="59">
        <f t="shared" si="6"/>
        <v>0</v>
      </c>
      <c r="H17" s="59">
        <f t="shared" si="6"/>
        <v>0</v>
      </c>
      <c r="I17" s="59">
        <f t="shared" si="6"/>
        <v>0</v>
      </c>
      <c r="J17" s="59">
        <f t="shared" si="6"/>
        <v>0</v>
      </c>
      <c r="K17" s="59">
        <f t="shared" si="6"/>
        <v>0</v>
      </c>
      <c r="L17" s="59">
        <f t="shared" si="6"/>
        <v>0</v>
      </c>
      <c r="M17" s="59">
        <f t="shared" si="6"/>
        <v>0</v>
      </c>
      <c r="N17" s="79">
        <f t="shared" si="6"/>
        <v>0</v>
      </c>
      <c r="O17" s="70"/>
      <c r="P17" s="74">
        <f>SUM(P18:P23)</f>
        <v>21</v>
      </c>
      <c r="Q17" s="59">
        <f t="shared" ref="Q17:AA17" si="7">SUM(Q18:Q23)</f>
        <v>21</v>
      </c>
      <c r="R17" s="59">
        <f t="shared" si="7"/>
        <v>1</v>
      </c>
      <c r="S17" s="59">
        <f t="shared" si="7"/>
        <v>1</v>
      </c>
      <c r="T17" s="59">
        <f t="shared" si="7"/>
        <v>1</v>
      </c>
      <c r="U17" s="59">
        <f t="shared" si="7"/>
        <v>1</v>
      </c>
      <c r="V17" s="59">
        <f t="shared" si="7"/>
        <v>1</v>
      </c>
      <c r="W17" s="59">
        <f t="shared" si="7"/>
        <v>1</v>
      </c>
      <c r="X17" s="59">
        <f t="shared" si="7"/>
        <v>20</v>
      </c>
      <c r="Y17" s="59">
        <f t="shared" si="7"/>
        <v>20</v>
      </c>
      <c r="Z17" s="59">
        <f t="shared" si="7"/>
        <v>0</v>
      </c>
      <c r="AA17" s="79">
        <f t="shared" si="7"/>
        <v>0</v>
      </c>
      <c r="AB17" s="52" t="s">
        <v>108</v>
      </c>
    </row>
    <row r="18" spans="2:28" x14ac:dyDescent="0.15">
      <c r="B18" s="17" t="s">
        <v>8</v>
      </c>
      <c r="C18" s="61">
        <f t="shared" ref="C18:C24" si="8">G18+K18</f>
        <v>0</v>
      </c>
      <c r="D18" s="62">
        <f t="shared" ref="D18:D24" si="9">H18+L18</f>
        <v>0</v>
      </c>
      <c r="E18" s="62">
        <f t="shared" ref="E18:E24" si="10">I18+M18</f>
        <v>0</v>
      </c>
      <c r="F18" s="62">
        <f t="shared" ref="F18:F24" si="11">J18+N18</f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6">
        <v>0</v>
      </c>
      <c r="O18" s="77"/>
      <c r="P18" s="78">
        <f t="shared" ref="P18:P24" si="12">T18+X18</f>
        <v>4</v>
      </c>
      <c r="Q18" s="62">
        <f t="shared" ref="Q18:Q24" si="13">U18+Y18</f>
        <v>4</v>
      </c>
      <c r="R18" s="62">
        <f t="shared" ref="R18:R24" si="14">V18+Z18</f>
        <v>0</v>
      </c>
      <c r="S18" s="62">
        <f t="shared" ref="S18:S24" si="15">W18+AA18</f>
        <v>0</v>
      </c>
      <c r="T18" s="75">
        <v>0</v>
      </c>
      <c r="U18" s="75">
        <v>0</v>
      </c>
      <c r="V18" s="75">
        <v>0</v>
      </c>
      <c r="W18" s="75">
        <v>0</v>
      </c>
      <c r="X18" s="75">
        <v>4</v>
      </c>
      <c r="Y18" s="75">
        <v>4</v>
      </c>
      <c r="Z18" s="75">
        <v>0</v>
      </c>
      <c r="AA18" s="75">
        <v>0</v>
      </c>
      <c r="AB18" s="53" t="s">
        <v>8</v>
      </c>
    </row>
    <row r="19" spans="2:28" x14ac:dyDescent="0.15">
      <c r="B19" s="17" t="s">
        <v>9</v>
      </c>
      <c r="C19" s="61">
        <f t="shared" si="8"/>
        <v>0</v>
      </c>
      <c r="D19" s="62">
        <f t="shared" si="9"/>
        <v>0</v>
      </c>
      <c r="E19" s="62">
        <f t="shared" si="10"/>
        <v>0</v>
      </c>
      <c r="F19" s="62">
        <f t="shared" si="11"/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6">
        <v>0</v>
      </c>
      <c r="O19" s="77"/>
      <c r="P19" s="78">
        <f t="shared" si="12"/>
        <v>2</v>
      </c>
      <c r="Q19" s="62">
        <f t="shared" si="13"/>
        <v>2</v>
      </c>
      <c r="R19" s="62">
        <f t="shared" si="14"/>
        <v>0</v>
      </c>
      <c r="S19" s="62">
        <f t="shared" si="15"/>
        <v>0</v>
      </c>
      <c r="T19" s="75">
        <v>0</v>
      </c>
      <c r="U19" s="75">
        <v>0</v>
      </c>
      <c r="V19" s="75">
        <v>0</v>
      </c>
      <c r="W19" s="75">
        <v>0</v>
      </c>
      <c r="X19" s="75">
        <v>2</v>
      </c>
      <c r="Y19" s="75">
        <v>2</v>
      </c>
      <c r="Z19" s="75">
        <v>0</v>
      </c>
      <c r="AA19" s="76">
        <v>0</v>
      </c>
      <c r="AB19" s="53" t="s">
        <v>9</v>
      </c>
    </row>
    <row r="20" spans="2:28" x14ac:dyDescent="0.15">
      <c r="B20" s="17" t="s">
        <v>10</v>
      </c>
      <c r="C20" s="61">
        <f t="shared" si="8"/>
        <v>0</v>
      </c>
      <c r="D20" s="62">
        <f t="shared" si="9"/>
        <v>0</v>
      </c>
      <c r="E20" s="62">
        <f t="shared" si="10"/>
        <v>0</v>
      </c>
      <c r="F20" s="62">
        <f t="shared" si="11"/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6">
        <v>0</v>
      </c>
      <c r="O20" s="77"/>
      <c r="P20" s="78">
        <f t="shared" si="12"/>
        <v>9</v>
      </c>
      <c r="Q20" s="62">
        <f t="shared" si="13"/>
        <v>9</v>
      </c>
      <c r="R20" s="62">
        <f t="shared" si="14"/>
        <v>0</v>
      </c>
      <c r="S20" s="62">
        <f t="shared" si="15"/>
        <v>0</v>
      </c>
      <c r="T20" s="75">
        <v>0</v>
      </c>
      <c r="U20" s="75">
        <v>0</v>
      </c>
      <c r="V20" s="75">
        <v>0</v>
      </c>
      <c r="W20" s="75">
        <v>0</v>
      </c>
      <c r="X20" s="75">
        <v>9</v>
      </c>
      <c r="Y20" s="75">
        <v>9</v>
      </c>
      <c r="Z20" s="75">
        <v>0</v>
      </c>
      <c r="AA20" s="76">
        <v>0</v>
      </c>
      <c r="AB20" s="53" t="s">
        <v>10</v>
      </c>
    </row>
    <row r="21" spans="2:28" x14ac:dyDescent="0.15">
      <c r="B21" s="17" t="s">
        <v>11</v>
      </c>
      <c r="C21" s="61">
        <f t="shared" si="8"/>
        <v>0</v>
      </c>
      <c r="D21" s="62">
        <f t="shared" si="9"/>
        <v>0</v>
      </c>
      <c r="E21" s="62">
        <f t="shared" si="10"/>
        <v>0</v>
      </c>
      <c r="F21" s="62">
        <f t="shared" si="11"/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6">
        <v>0</v>
      </c>
      <c r="O21" s="77"/>
      <c r="P21" s="78">
        <f t="shared" si="12"/>
        <v>2</v>
      </c>
      <c r="Q21" s="62">
        <f t="shared" si="13"/>
        <v>2</v>
      </c>
      <c r="R21" s="62">
        <f t="shared" si="14"/>
        <v>0</v>
      </c>
      <c r="S21" s="62">
        <f t="shared" si="15"/>
        <v>0</v>
      </c>
      <c r="T21" s="75">
        <v>0</v>
      </c>
      <c r="U21" s="75">
        <v>0</v>
      </c>
      <c r="V21" s="75">
        <v>0</v>
      </c>
      <c r="W21" s="75">
        <v>0</v>
      </c>
      <c r="X21" s="75">
        <v>2</v>
      </c>
      <c r="Y21" s="75">
        <v>2</v>
      </c>
      <c r="Z21" s="75">
        <v>0</v>
      </c>
      <c r="AA21" s="75">
        <v>0</v>
      </c>
      <c r="AB21" s="53" t="s">
        <v>11</v>
      </c>
    </row>
    <row r="22" spans="2:28" x14ac:dyDescent="0.15">
      <c r="B22" s="17" t="s">
        <v>12</v>
      </c>
      <c r="C22" s="61">
        <f t="shared" si="8"/>
        <v>0</v>
      </c>
      <c r="D22" s="62">
        <f t="shared" si="9"/>
        <v>0</v>
      </c>
      <c r="E22" s="62">
        <f t="shared" si="10"/>
        <v>0</v>
      </c>
      <c r="F22" s="62">
        <f t="shared" si="11"/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6">
        <v>0</v>
      </c>
      <c r="O22" s="77"/>
      <c r="P22" s="78">
        <f t="shared" si="12"/>
        <v>1</v>
      </c>
      <c r="Q22" s="62">
        <f t="shared" si="13"/>
        <v>1</v>
      </c>
      <c r="R22" s="62">
        <f t="shared" si="14"/>
        <v>0</v>
      </c>
      <c r="S22" s="62">
        <f t="shared" si="15"/>
        <v>0</v>
      </c>
      <c r="T22" s="75">
        <v>0</v>
      </c>
      <c r="U22" s="75">
        <v>0</v>
      </c>
      <c r="V22" s="75">
        <v>0</v>
      </c>
      <c r="W22" s="75">
        <v>0</v>
      </c>
      <c r="X22" s="75">
        <v>1</v>
      </c>
      <c r="Y22" s="75">
        <v>1</v>
      </c>
      <c r="Z22" s="75">
        <v>0</v>
      </c>
      <c r="AA22" s="76">
        <v>0</v>
      </c>
      <c r="AB22" s="53" t="s">
        <v>12</v>
      </c>
    </row>
    <row r="23" spans="2:28" s="14" customFormat="1" x14ac:dyDescent="0.15">
      <c r="B23" s="17" t="s">
        <v>13</v>
      </c>
      <c r="C23" s="61">
        <f t="shared" si="8"/>
        <v>0</v>
      </c>
      <c r="D23" s="62">
        <f t="shared" si="9"/>
        <v>0</v>
      </c>
      <c r="E23" s="62">
        <f t="shared" si="10"/>
        <v>0</v>
      </c>
      <c r="F23" s="62">
        <f t="shared" si="11"/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6">
        <v>0</v>
      </c>
      <c r="O23" s="70"/>
      <c r="P23" s="78">
        <f t="shared" si="12"/>
        <v>3</v>
      </c>
      <c r="Q23" s="62">
        <f t="shared" si="13"/>
        <v>3</v>
      </c>
      <c r="R23" s="62">
        <f t="shared" si="14"/>
        <v>1</v>
      </c>
      <c r="S23" s="62">
        <f t="shared" si="15"/>
        <v>1</v>
      </c>
      <c r="T23" s="75">
        <v>1</v>
      </c>
      <c r="U23" s="75">
        <v>1</v>
      </c>
      <c r="V23" s="75">
        <v>1</v>
      </c>
      <c r="W23" s="75">
        <v>1</v>
      </c>
      <c r="X23" s="75">
        <v>2</v>
      </c>
      <c r="Y23" s="75">
        <v>2</v>
      </c>
      <c r="Z23" s="75">
        <v>0</v>
      </c>
      <c r="AA23" s="76">
        <v>0</v>
      </c>
      <c r="AB23" s="53" t="s">
        <v>13</v>
      </c>
    </row>
    <row r="24" spans="2:28" s="14" customFormat="1" x14ac:dyDescent="0.15">
      <c r="B24" s="16" t="s">
        <v>14</v>
      </c>
      <c r="C24" s="58">
        <f t="shared" si="8"/>
        <v>0</v>
      </c>
      <c r="D24" s="59">
        <f t="shared" si="9"/>
        <v>0</v>
      </c>
      <c r="E24" s="59">
        <f t="shared" si="10"/>
        <v>0</v>
      </c>
      <c r="F24" s="59">
        <f t="shared" si="11"/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1">
        <v>0</v>
      </c>
      <c r="O24" s="70"/>
      <c r="P24" s="74">
        <f t="shared" si="12"/>
        <v>57</v>
      </c>
      <c r="Q24" s="59">
        <f t="shared" si="13"/>
        <v>57</v>
      </c>
      <c r="R24" s="59">
        <f t="shared" si="14"/>
        <v>6</v>
      </c>
      <c r="S24" s="59">
        <f t="shared" si="15"/>
        <v>6</v>
      </c>
      <c r="T24" s="80">
        <v>1</v>
      </c>
      <c r="U24" s="80">
        <v>1</v>
      </c>
      <c r="V24" s="75">
        <v>0</v>
      </c>
      <c r="W24" s="75">
        <v>0</v>
      </c>
      <c r="X24" s="80">
        <v>56</v>
      </c>
      <c r="Y24" s="80">
        <v>56</v>
      </c>
      <c r="Z24" s="80">
        <v>6</v>
      </c>
      <c r="AA24" s="81">
        <v>6</v>
      </c>
      <c r="AB24" s="52" t="s">
        <v>14</v>
      </c>
    </row>
    <row r="25" spans="2:28" s="14" customFormat="1" x14ac:dyDescent="0.15">
      <c r="B25" s="16" t="s">
        <v>110</v>
      </c>
      <c r="C25" s="58">
        <f>SUM(C26:C35)</f>
        <v>0</v>
      </c>
      <c r="D25" s="59">
        <f t="shared" ref="D25:N25" si="16">SUM(D26:D35)</f>
        <v>0</v>
      </c>
      <c r="E25" s="59">
        <f t="shared" si="16"/>
        <v>0</v>
      </c>
      <c r="F25" s="59">
        <f t="shared" si="16"/>
        <v>0</v>
      </c>
      <c r="G25" s="59">
        <f t="shared" si="16"/>
        <v>0</v>
      </c>
      <c r="H25" s="59">
        <f t="shared" si="16"/>
        <v>0</v>
      </c>
      <c r="I25" s="59">
        <f t="shared" si="16"/>
        <v>0</v>
      </c>
      <c r="J25" s="59">
        <f t="shared" si="16"/>
        <v>0</v>
      </c>
      <c r="K25" s="59">
        <f t="shared" si="16"/>
        <v>0</v>
      </c>
      <c r="L25" s="59">
        <f t="shared" si="16"/>
        <v>0</v>
      </c>
      <c r="M25" s="59">
        <f t="shared" si="16"/>
        <v>0</v>
      </c>
      <c r="N25" s="79">
        <f t="shared" si="16"/>
        <v>0</v>
      </c>
      <c r="O25" s="70"/>
      <c r="P25" s="74">
        <f>SUM(P26:P35)</f>
        <v>156</v>
      </c>
      <c r="Q25" s="59">
        <f t="shared" ref="Q25:AA25" si="17">SUM(Q26:Q35)</f>
        <v>156</v>
      </c>
      <c r="R25" s="59">
        <f t="shared" si="17"/>
        <v>13</v>
      </c>
      <c r="S25" s="59">
        <f t="shared" si="17"/>
        <v>13</v>
      </c>
      <c r="T25" s="59">
        <f t="shared" si="17"/>
        <v>18</v>
      </c>
      <c r="U25" s="59">
        <f t="shared" si="17"/>
        <v>18</v>
      </c>
      <c r="V25" s="59">
        <f t="shared" si="17"/>
        <v>2</v>
      </c>
      <c r="W25" s="59">
        <f t="shared" si="17"/>
        <v>2</v>
      </c>
      <c r="X25" s="59">
        <f t="shared" si="17"/>
        <v>138</v>
      </c>
      <c r="Y25" s="59">
        <f t="shared" si="17"/>
        <v>138</v>
      </c>
      <c r="Z25" s="59">
        <f t="shared" si="17"/>
        <v>11</v>
      </c>
      <c r="AA25" s="79">
        <f t="shared" si="17"/>
        <v>11</v>
      </c>
      <c r="AB25" s="52" t="s">
        <v>110</v>
      </c>
    </row>
    <row r="26" spans="2:28" x14ac:dyDescent="0.15">
      <c r="B26" s="17" t="s">
        <v>15</v>
      </c>
      <c r="C26" s="61">
        <f t="shared" ref="C26:C35" si="18">G26+K26</f>
        <v>0</v>
      </c>
      <c r="D26" s="62">
        <f t="shared" ref="D26:D35" si="19">H26+L26</f>
        <v>0</v>
      </c>
      <c r="E26" s="62">
        <f t="shared" ref="E26:E35" si="20">I26+M26</f>
        <v>0</v>
      </c>
      <c r="F26" s="62">
        <f t="shared" ref="F26:F35" si="21">J26+N26</f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6">
        <v>0</v>
      </c>
      <c r="O26" s="77"/>
      <c r="P26" s="78">
        <f t="shared" ref="P26:P35" si="22">T26+X26</f>
        <v>13</v>
      </c>
      <c r="Q26" s="62">
        <f t="shared" ref="Q26:Q35" si="23">U26+Y26</f>
        <v>13</v>
      </c>
      <c r="R26" s="62">
        <f t="shared" ref="R26:R35" si="24">V26+Z26</f>
        <v>1</v>
      </c>
      <c r="S26" s="62">
        <f t="shared" ref="S26:S35" si="25">W26+AA26</f>
        <v>1</v>
      </c>
      <c r="T26" s="75">
        <v>4</v>
      </c>
      <c r="U26" s="75">
        <v>4</v>
      </c>
      <c r="V26" s="75">
        <v>0</v>
      </c>
      <c r="W26" s="75">
        <v>0</v>
      </c>
      <c r="X26" s="75">
        <v>9</v>
      </c>
      <c r="Y26" s="75">
        <v>9</v>
      </c>
      <c r="Z26" s="75">
        <v>1</v>
      </c>
      <c r="AA26" s="76">
        <v>1</v>
      </c>
      <c r="AB26" s="53" t="s">
        <v>15</v>
      </c>
    </row>
    <row r="27" spans="2:28" x14ac:dyDescent="0.15">
      <c r="B27" s="17" t="s">
        <v>16</v>
      </c>
      <c r="C27" s="61">
        <f t="shared" si="18"/>
        <v>0</v>
      </c>
      <c r="D27" s="62">
        <f t="shared" si="19"/>
        <v>0</v>
      </c>
      <c r="E27" s="62">
        <f t="shared" si="20"/>
        <v>0</v>
      </c>
      <c r="F27" s="62">
        <f t="shared" si="21"/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6">
        <v>0</v>
      </c>
      <c r="O27" s="77"/>
      <c r="P27" s="78">
        <f t="shared" si="22"/>
        <v>7</v>
      </c>
      <c r="Q27" s="62">
        <f t="shared" si="23"/>
        <v>7</v>
      </c>
      <c r="R27" s="62">
        <f t="shared" si="24"/>
        <v>1</v>
      </c>
      <c r="S27" s="62">
        <f t="shared" si="25"/>
        <v>1</v>
      </c>
      <c r="T27" s="75">
        <v>1</v>
      </c>
      <c r="U27" s="75">
        <v>1</v>
      </c>
      <c r="V27" s="75">
        <v>0</v>
      </c>
      <c r="W27" s="75">
        <v>0</v>
      </c>
      <c r="X27" s="75">
        <v>6</v>
      </c>
      <c r="Y27" s="75">
        <v>6</v>
      </c>
      <c r="Z27" s="75">
        <v>1</v>
      </c>
      <c r="AA27" s="76">
        <v>1</v>
      </c>
      <c r="AB27" s="53" t="s">
        <v>16</v>
      </c>
    </row>
    <row r="28" spans="2:28" x14ac:dyDescent="0.15">
      <c r="B28" s="17" t="s">
        <v>17</v>
      </c>
      <c r="C28" s="61">
        <f t="shared" si="18"/>
        <v>0</v>
      </c>
      <c r="D28" s="62">
        <f t="shared" si="19"/>
        <v>0</v>
      </c>
      <c r="E28" s="62">
        <f t="shared" si="20"/>
        <v>0</v>
      </c>
      <c r="F28" s="62">
        <f t="shared" si="21"/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6">
        <v>0</v>
      </c>
      <c r="O28" s="77"/>
      <c r="P28" s="78">
        <f t="shared" si="22"/>
        <v>1</v>
      </c>
      <c r="Q28" s="62">
        <f t="shared" si="23"/>
        <v>1</v>
      </c>
      <c r="R28" s="62">
        <f t="shared" si="24"/>
        <v>0</v>
      </c>
      <c r="S28" s="62">
        <f t="shared" si="25"/>
        <v>0</v>
      </c>
      <c r="T28" s="75">
        <v>0</v>
      </c>
      <c r="U28" s="75">
        <v>0</v>
      </c>
      <c r="V28" s="75">
        <v>0</v>
      </c>
      <c r="W28" s="75">
        <v>0</v>
      </c>
      <c r="X28" s="75">
        <v>1</v>
      </c>
      <c r="Y28" s="75">
        <v>1</v>
      </c>
      <c r="Z28" s="75">
        <v>0</v>
      </c>
      <c r="AA28" s="76">
        <v>0</v>
      </c>
      <c r="AB28" s="53" t="s">
        <v>17</v>
      </c>
    </row>
    <row r="29" spans="2:28" x14ac:dyDescent="0.15">
      <c r="B29" s="17" t="s">
        <v>18</v>
      </c>
      <c r="C29" s="61">
        <f t="shared" si="18"/>
        <v>0</v>
      </c>
      <c r="D29" s="62">
        <f t="shared" si="19"/>
        <v>0</v>
      </c>
      <c r="E29" s="62">
        <f t="shared" si="20"/>
        <v>0</v>
      </c>
      <c r="F29" s="62">
        <f t="shared" si="21"/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6">
        <v>0</v>
      </c>
      <c r="O29" s="77"/>
      <c r="P29" s="78">
        <f t="shared" si="22"/>
        <v>22</v>
      </c>
      <c r="Q29" s="62">
        <f t="shared" si="23"/>
        <v>22</v>
      </c>
      <c r="R29" s="62">
        <f t="shared" si="24"/>
        <v>3</v>
      </c>
      <c r="S29" s="62">
        <f t="shared" si="25"/>
        <v>3</v>
      </c>
      <c r="T29" s="75">
        <v>2</v>
      </c>
      <c r="U29" s="75">
        <v>2</v>
      </c>
      <c r="V29" s="75">
        <v>1</v>
      </c>
      <c r="W29" s="75">
        <v>1</v>
      </c>
      <c r="X29" s="75">
        <v>20</v>
      </c>
      <c r="Y29" s="75">
        <v>20</v>
      </c>
      <c r="Z29" s="75">
        <v>2</v>
      </c>
      <c r="AA29" s="76">
        <v>2</v>
      </c>
      <c r="AB29" s="53" t="s">
        <v>18</v>
      </c>
    </row>
    <row r="30" spans="2:28" x14ac:dyDescent="0.15">
      <c r="B30" s="17" t="s">
        <v>19</v>
      </c>
      <c r="C30" s="61">
        <f t="shared" si="18"/>
        <v>0</v>
      </c>
      <c r="D30" s="62">
        <f t="shared" si="19"/>
        <v>0</v>
      </c>
      <c r="E30" s="62">
        <f t="shared" si="20"/>
        <v>0</v>
      </c>
      <c r="F30" s="62">
        <f t="shared" si="21"/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6">
        <v>0</v>
      </c>
      <c r="O30" s="77"/>
      <c r="P30" s="78">
        <f t="shared" si="22"/>
        <v>68</v>
      </c>
      <c r="Q30" s="62">
        <f t="shared" si="23"/>
        <v>68</v>
      </c>
      <c r="R30" s="62">
        <f t="shared" si="24"/>
        <v>2</v>
      </c>
      <c r="S30" s="62">
        <f t="shared" si="25"/>
        <v>2</v>
      </c>
      <c r="T30" s="75">
        <v>7</v>
      </c>
      <c r="U30" s="75">
        <v>7</v>
      </c>
      <c r="V30" s="75">
        <v>0</v>
      </c>
      <c r="W30" s="75">
        <v>0</v>
      </c>
      <c r="X30" s="75">
        <v>61</v>
      </c>
      <c r="Y30" s="75">
        <v>61</v>
      </c>
      <c r="Z30" s="75">
        <v>2</v>
      </c>
      <c r="AA30" s="76">
        <v>2</v>
      </c>
      <c r="AB30" s="53" t="s">
        <v>19</v>
      </c>
    </row>
    <row r="31" spans="2:28" x14ac:dyDescent="0.15">
      <c r="B31" s="17" t="s">
        <v>20</v>
      </c>
      <c r="C31" s="61">
        <f t="shared" si="18"/>
        <v>0</v>
      </c>
      <c r="D31" s="62">
        <f t="shared" si="19"/>
        <v>0</v>
      </c>
      <c r="E31" s="62">
        <f t="shared" si="20"/>
        <v>0</v>
      </c>
      <c r="F31" s="62">
        <f t="shared" si="21"/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6">
        <v>0</v>
      </c>
      <c r="O31" s="77"/>
      <c r="P31" s="78">
        <f t="shared" si="22"/>
        <v>22</v>
      </c>
      <c r="Q31" s="62">
        <f t="shared" si="23"/>
        <v>22</v>
      </c>
      <c r="R31" s="62">
        <f t="shared" si="24"/>
        <v>3</v>
      </c>
      <c r="S31" s="62">
        <f t="shared" si="25"/>
        <v>3</v>
      </c>
      <c r="T31" s="75">
        <v>2</v>
      </c>
      <c r="U31" s="75">
        <v>2</v>
      </c>
      <c r="V31" s="75">
        <v>1</v>
      </c>
      <c r="W31" s="75">
        <v>1</v>
      </c>
      <c r="X31" s="75">
        <v>20</v>
      </c>
      <c r="Y31" s="75">
        <v>20</v>
      </c>
      <c r="Z31" s="75">
        <v>2</v>
      </c>
      <c r="AA31" s="76">
        <v>2</v>
      </c>
      <c r="AB31" s="53" t="s">
        <v>20</v>
      </c>
    </row>
    <row r="32" spans="2:28" x14ac:dyDescent="0.15">
      <c r="B32" s="17" t="s">
        <v>21</v>
      </c>
      <c r="C32" s="61">
        <f t="shared" si="18"/>
        <v>0</v>
      </c>
      <c r="D32" s="62">
        <f t="shared" si="19"/>
        <v>0</v>
      </c>
      <c r="E32" s="62">
        <f t="shared" si="20"/>
        <v>0</v>
      </c>
      <c r="F32" s="62">
        <f t="shared" si="21"/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6">
        <v>0</v>
      </c>
      <c r="O32" s="77"/>
      <c r="P32" s="78">
        <f t="shared" si="22"/>
        <v>9</v>
      </c>
      <c r="Q32" s="62">
        <f t="shared" si="23"/>
        <v>9</v>
      </c>
      <c r="R32" s="62">
        <f t="shared" si="24"/>
        <v>1</v>
      </c>
      <c r="S32" s="62">
        <f t="shared" si="25"/>
        <v>1</v>
      </c>
      <c r="T32" s="75">
        <v>0</v>
      </c>
      <c r="U32" s="75">
        <v>0</v>
      </c>
      <c r="V32" s="75">
        <v>0</v>
      </c>
      <c r="W32" s="75">
        <v>0</v>
      </c>
      <c r="X32" s="75">
        <v>9</v>
      </c>
      <c r="Y32" s="75">
        <v>9</v>
      </c>
      <c r="Z32" s="75">
        <v>1</v>
      </c>
      <c r="AA32" s="76">
        <v>1</v>
      </c>
      <c r="AB32" s="53" t="s">
        <v>21</v>
      </c>
    </row>
    <row r="33" spans="2:28" x14ac:dyDescent="0.15">
      <c r="B33" s="17" t="s">
        <v>22</v>
      </c>
      <c r="C33" s="61">
        <f t="shared" si="18"/>
        <v>0</v>
      </c>
      <c r="D33" s="62">
        <f t="shared" si="19"/>
        <v>0</v>
      </c>
      <c r="E33" s="62">
        <f t="shared" si="20"/>
        <v>0</v>
      </c>
      <c r="F33" s="62">
        <f t="shared" si="21"/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6">
        <v>0</v>
      </c>
      <c r="O33" s="77"/>
      <c r="P33" s="78">
        <f t="shared" si="22"/>
        <v>3</v>
      </c>
      <c r="Q33" s="62">
        <f t="shared" si="23"/>
        <v>3</v>
      </c>
      <c r="R33" s="62">
        <f t="shared" si="24"/>
        <v>0</v>
      </c>
      <c r="S33" s="62">
        <f t="shared" si="25"/>
        <v>0</v>
      </c>
      <c r="T33" s="75">
        <v>1</v>
      </c>
      <c r="U33" s="75">
        <v>1</v>
      </c>
      <c r="V33" s="75">
        <v>0</v>
      </c>
      <c r="W33" s="75">
        <v>0</v>
      </c>
      <c r="X33" s="75">
        <v>2</v>
      </c>
      <c r="Y33" s="75">
        <v>2</v>
      </c>
      <c r="Z33" s="75">
        <v>0</v>
      </c>
      <c r="AA33" s="76">
        <v>0</v>
      </c>
      <c r="AB33" s="53" t="s">
        <v>22</v>
      </c>
    </row>
    <row r="34" spans="2:28" x14ac:dyDescent="0.15">
      <c r="B34" s="17" t="s">
        <v>23</v>
      </c>
      <c r="C34" s="61">
        <f t="shared" si="18"/>
        <v>0</v>
      </c>
      <c r="D34" s="62">
        <f t="shared" si="19"/>
        <v>0</v>
      </c>
      <c r="E34" s="62">
        <f t="shared" si="20"/>
        <v>0</v>
      </c>
      <c r="F34" s="62">
        <f t="shared" si="21"/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6">
        <v>0</v>
      </c>
      <c r="O34" s="77"/>
      <c r="P34" s="78">
        <f t="shared" si="22"/>
        <v>3</v>
      </c>
      <c r="Q34" s="62">
        <f t="shared" si="23"/>
        <v>3</v>
      </c>
      <c r="R34" s="62">
        <f t="shared" si="24"/>
        <v>1</v>
      </c>
      <c r="S34" s="62">
        <f t="shared" si="25"/>
        <v>1</v>
      </c>
      <c r="T34" s="75">
        <v>0</v>
      </c>
      <c r="U34" s="75">
        <v>0</v>
      </c>
      <c r="V34" s="75">
        <v>0</v>
      </c>
      <c r="W34" s="75">
        <v>0</v>
      </c>
      <c r="X34" s="75">
        <v>3</v>
      </c>
      <c r="Y34" s="75">
        <v>3</v>
      </c>
      <c r="Z34" s="75">
        <v>1</v>
      </c>
      <c r="AA34" s="76">
        <v>1</v>
      </c>
      <c r="AB34" s="53" t="s">
        <v>23</v>
      </c>
    </row>
    <row r="35" spans="2:28" s="14" customFormat="1" x14ac:dyDescent="0.15">
      <c r="B35" s="17" t="s">
        <v>24</v>
      </c>
      <c r="C35" s="61">
        <f t="shared" si="18"/>
        <v>0</v>
      </c>
      <c r="D35" s="62">
        <f t="shared" si="19"/>
        <v>0</v>
      </c>
      <c r="E35" s="62">
        <f t="shared" si="20"/>
        <v>0</v>
      </c>
      <c r="F35" s="62">
        <f t="shared" si="21"/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6">
        <v>0</v>
      </c>
      <c r="O35" s="70"/>
      <c r="P35" s="78">
        <f t="shared" si="22"/>
        <v>8</v>
      </c>
      <c r="Q35" s="62">
        <f t="shared" si="23"/>
        <v>8</v>
      </c>
      <c r="R35" s="62">
        <f t="shared" si="24"/>
        <v>1</v>
      </c>
      <c r="S35" s="62">
        <f t="shared" si="25"/>
        <v>1</v>
      </c>
      <c r="T35" s="75">
        <v>1</v>
      </c>
      <c r="U35" s="75">
        <v>1</v>
      </c>
      <c r="V35" s="75">
        <v>0</v>
      </c>
      <c r="W35" s="75">
        <v>0</v>
      </c>
      <c r="X35" s="75">
        <v>7</v>
      </c>
      <c r="Y35" s="75">
        <v>7</v>
      </c>
      <c r="Z35" s="75">
        <v>1</v>
      </c>
      <c r="AA35" s="76">
        <v>1</v>
      </c>
      <c r="AB35" s="53" t="s">
        <v>24</v>
      </c>
    </row>
    <row r="36" spans="2:28" s="14" customFormat="1" x14ac:dyDescent="0.15">
      <c r="B36" s="16" t="s">
        <v>112</v>
      </c>
      <c r="C36" s="58">
        <f>SUM(C37:C42)</f>
        <v>0</v>
      </c>
      <c r="D36" s="59">
        <f t="shared" ref="D36:N36" si="26">SUM(D37:D42)</f>
        <v>0</v>
      </c>
      <c r="E36" s="59">
        <f t="shared" si="26"/>
        <v>0</v>
      </c>
      <c r="F36" s="59">
        <f t="shared" si="26"/>
        <v>0</v>
      </c>
      <c r="G36" s="59">
        <f t="shared" si="26"/>
        <v>0</v>
      </c>
      <c r="H36" s="59">
        <f t="shared" si="26"/>
        <v>0</v>
      </c>
      <c r="I36" s="59">
        <f t="shared" si="26"/>
        <v>0</v>
      </c>
      <c r="J36" s="59">
        <f t="shared" si="26"/>
        <v>0</v>
      </c>
      <c r="K36" s="59">
        <f>SUM(K37:K42)</f>
        <v>0</v>
      </c>
      <c r="L36" s="59">
        <f t="shared" si="26"/>
        <v>0</v>
      </c>
      <c r="M36" s="59">
        <f t="shared" si="26"/>
        <v>0</v>
      </c>
      <c r="N36" s="79">
        <f t="shared" si="26"/>
        <v>0</v>
      </c>
      <c r="O36" s="70"/>
      <c r="P36" s="74">
        <f>SUM(P37:P42)</f>
        <v>42</v>
      </c>
      <c r="Q36" s="59">
        <f t="shared" ref="Q36:W36" si="27">SUM(Q37:Q42)</f>
        <v>43</v>
      </c>
      <c r="R36" s="59">
        <f t="shared" si="27"/>
        <v>11</v>
      </c>
      <c r="S36" s="59">
        <f t="shared" si="27"/>
        <v>11</v>
      </c>
      <c r="T36" s="59">
        <f t="shared" si="27"/>
        <v>10</v>
      </c>
      <c r="U36" s="59">
        <f t="shared" si="27"/>
        <v>11</v>
      </c>
      <c r="V36" s="59">
        <f t="shared" si="27"/>
        <v>2</v>
      </c>
      <c r="W36" s="59">
        <f t="shared" si="27"/>
        <v>2</v>
      </c>
      <c r="X36" s="59">
        <f>SUM(X37:X42)</f>
        <v>32</v>
      </c>
      <c r="Y36" s="59">
        <f>SUM(Y37:Y42)</f>
        <v>32</v>
      </c>
      <c r="Z36" s="59">
        <f>SUM(Z37:Z42)</f>
        <v>9</v>
      </c>
      <c r="AA36" s="79">
        <f>SUM(AA37:AA42)</f>
        <v>9</v>
      </c>
      <c r="AB36" s="52" t="s">
        <v>112</v>
      </c>
    </row>
    <row r="37" spans="2:28" x14ac:dyDescent="0.15">
      <c r="B37" s="17" t="s">
        <v>25</v>
      </c>
      <c r="C37" s="61">
        <f t="shared" ref="C37:C42" si="28">G37+K37</f>
        <v>0</v>
      </c>
      <c r="D37" s="62">
        <f t="shared" ref="D37:D42" si="29">H37+L37</f>
        <v>0</v>
      </c>
      <c r="E37" s="62">
        <f t="shared" ref="E37:E42" si="30">I37+M37</f>
        <v>0</v>
      </c>
      <c r="F37" s="62">
        <f t="shared" ref="F37:F42" si="31">J37+N37</f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6">
        <v>0</v>
      </c>
      <c r="O37" s="77"/>
      <c r="P37" s="78">
        <f t="shared" ref="P37:P42" si="32">T37+X37</f>
        <v>3</v>
      </c>
      <c r="Q37" s="62">
        <f t="shared" ref="Q37:Q42" si="33">U37+Y37</f>
        <v>3</v>
      </c>
      <c r="R37" s="62">
        <f t="shared" ref="R37:R42" si="34">V37+Z37</f>
        <v>0</v>
      </c>
      <c r="S37" s="62">
        <f t="shared" ref="S37:S42" si="35">W37+AA37</f>
        <v>0</v>
      </c>
      <c r="T37" s="75">
        <v>1</v>
      </c>
      <c r="U37" s="75">
        <v>1</v>
      </c>
      <c r="V37" s="75">
        <v>0</v>
      </c>
      <c r="W37" s="75">
        <v>0</v>
      </c>
      <c r="X37" s="75">
        <v>2</v>
      </c>
      <c r="Y37" s="75">
        <v>2</v>
      </c>
      <c r="Z37" s="75">
        <v>0</v>
      </c>
      <c r="AA37" s="75">
        <v>0</v>
      </c>
      <c r="AB37" s="53" t="s">
        <v>25</v>
      </c>
    </row>
    <row r="38" spans="2:28" x14ac:dyDescent="0.15">
      <c r="B38" s="17" t="s">
        <v>26</v>
      </c>
      <c r="C38" s="61">
        <f t="shared" si="28"/>
        <v>0</v>
      </c>
      <c r="D38" s="62">
        <f t="shared" si="29"/>
        <v>0</v>
      </c>
      <c r="E38" s="62">
        <f t="shared" si="30"/>
        <v>0</v>
      </c>
      <c r="F38" s="62">
        <f t="shared" si="31"/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6">
        <v>0</v>
      </c>
      <c r="O38" s="77"/>
      <c r="P38" s="78">
        <f t="shared" si="32"/>
        <v>1</v>
      </c>
      <c r="Q38" s="62">
        <f t="shared" si="33"/>
        <v>2</v>
      </c>
      <c r="R38" s="62">
        <f t="shared" si="34"/>
        <v>0</v>
      </c>
      <c r="S38" s="62">
        <f t="shared" si="35"/>
        <v>0</v>
      </c>
      <c r="T38" s="75">
        <v>1</v>
      </c>
      <c r="U38" s="75">
        <v>2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  <c r="AB38" s="53" t="s">
        <v>26</v>
      </c>
    </row>
    <row r="39" spans="2:28" x14ac:dyDescent="0.15">
      <c r="B39" s="17" t="s">
        <v>27</v>
      </c>
      <c r="C39" s="61">
        <f t="shared" si="28"/>
        <v>0</v>
      </c>
      <c r="D39" s="62">
        <f t="shared" si="29"/>
        <v>0</v>
      </c>
      <c r="E39" s="62">
        <f t="shared" si="30"/>
        <v>0</v>
      </c>
      <c r="F39" s="62">
        <f t="shared" si="31"/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6">
        <v>0</v>
      </c>
      <c r="O39" s="77"/>
      <c r="P39" s="78">
        <f t="shared" si="32"/>
        <v>1</v>
      </c>
      <c r="Q39" s="62">
        <f t="shared" si="33"/>
        <v>1</v>
      </c>
      <c r="R39" s="62">
        <f t="shared" si="34"/>
        <v>0</v>
      </c>
      <c r="S39" s="62">
        <f t="shared" si="35"/>
        <v>0</v>
      </c>
      <c r="T39" s="75">
        <v>0</v>
      </c>
      <c r="U39" s="75">
        <v>0</v>
      </c>
      <c r="V39" s="75">
        <v>0</v>
      </c>
      <c r="W39" s="75">
        <v>0</v>
      </c>
      <c r="X39" s="75">
        <v>1</v>
      </c>
      <c r="Y39" s="75">
        <v>1</v>
      </c>
      <c r="Z39" s="75">
        <v>0</v>
      </c>
      <c r="AA39" s="76">
        <v>0</v>
      </c>
      <c r="AB39" s="53" t="s">
        <v>27</v>
      </c>
    </row>
    <row r="40" spans="2:28" x14ac:dyDescent="0.15">
      <c r="B40" s="17" t="s">
        <v>28</v>
      </c>
      <c r="C40" s="61">
        <f t="shared" si="28"/>
        <v>0</v>
      </c>
      <c r="D40" s="62">
        <f t="shared" si="29"/>
        <v>0</v>
      </c>
      <c r="E40" s="62">
        <f t="shared" si="30"/>
        <v>0</v>
      </c>
      <c r="F40" s="62">
        <f t="shared" si="31"/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6">
        <v>0</v>
      </c>
      <c r="O40" s="77"/>
      <c r="P40" s="78">
        <f t="shared" si="32"/>
        <v>6</v>
      </c>
      <c r="Q40" s="62">
        <f t="shared" si="33"/>
        <v>6</v>
      </c>
      <c r="R40" s="62">
        <f t="shared" si="34"/>
        <v>0</v>
      </c>
      <c r="S40" s="62">
        <f t="shared" si="35"/>
        <v>0</v>
      </c>
      <c r="T40" s="75">
        <v>2</v>
      </c>
      <c r="U40" s="75">
        <v>2</v>
      </c>
      <c r="V40" s="75">
        <v>0</v>
      </c>
      <c r="W40" s="75">
        <v>0</v>
      </c>
      <c r="X40" s="75">
        <v>4</v>
      </c>
      <c r="Y40" s="75">
        <v>4</v>
      </c>
      <c r="Z40" s="75">
        <v>0</v>
      </c>
      <c r="AA40" s="76">
        <v>0</v>
      </c>
      <c r="AB40" s="53" t="s">
        <v>28</v>
      </c>
    </row>
    <row r="41" spans="2:28" x14ac:dyDescent="0.15">
      <c r="B41" s="17" t="s">
        <v>29</v>
      </c>
      <c r="C41" s="61">
        <f t="shared" si="28"/>
        <v>0</v>
      </c>
      <c r="D41" s="62">
        <f t="shared" si="29"/>
        <v>0</v>
      </c>
      <c r="E41" s="62">
        <f t="shared" si="30"/>
        <v>0</v>
      </c>
      <c r="F41" s="62">
        <f t="shared" si="31"/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6">
        <v>0</v>
      </c>
      <c r="O41" s="77"/>
      <c r="P41" s="78">
        <f t="shared" si="32"/>
        <v>22</v>
      </c>
      <c r="Q41" s="62">
        <f t="shared" si="33"/>
        <v>22</v>
      </c>
      <c r="R41" s="62">
        <f t="shared" si="34"/>
        <v>11</v>
      </c>
      <c r="S41" s="62">
        <f t="shared" si="35"/>
        <v>11</v>
      </c>
      <c r="T41" s="75">
        <v>5</v>
      </c>
      <c r="U41" s="75">
        <v>5</v>
      </c>
      <c r="V41" s="75">
        <v>2</v>
      </c>
      <c r="W41" s="75">
        <v>2</v>
      </c>
      <c r="X41" s="75">
        <v>17</v>
      </c>
      <c r="Y41" s="75">
        <v>17</v>
      </c>
      <c r="Z41" s="75">
        <v>9</v>
      </c>
      <c r="AA41" s="76">
        <v>9</v>
      </c>
      <c r="AB41" s="53" t="s">
        <v>29</v>
      </c>
    </row>
    <row r="42" spans="2:28" s="14" customFormat="1" x14ac:dyDescent="0.15">
      <c r="B42" s="17" t="s">
        <v>30</v>
      </c>
      <c r="C42" s="61">
        <f t="shared" si="28"/>
        <v>0</v>
      </c>
      <c r="D42" s="62">
        <f t="shared" si="29"/>
        <v>0</v>
      </c>
      <c r="E42" s="62">
        <f t="shared" si="30"/>
        <v>0</v>
      </c>
      <c r="F42" s="62">
        <f t="shared" si="31"/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6">
        <v>0</v>
      </c>
      <c r="O42" s="70"/>
      <c r="P42" s="78">
        <f t="shared" si="32"/>
        <v>9</v>
      </c>
      <c r="Q42" s="62">
        <f t="shared" si="33"/>
        <v>9</v>
      </c>
      <c r="R42" s="62">
        <f t="shared" si="34"/>
        <v>0</v>
      </c>
      <c r="S42" s="62">
        <f t="shared" si="35"/>
        <v>0</v>
      </c>
      <c r="T42" s="75">
        <v>1</v>
      </c>
      <c r="U42" s="75">
        <v>1</v>
      </c>
      <c r="V42" s="75">
        <v>0</v>
      </c>
      <c r="W42" s="75">
        <v>0</v>
      </c>
      <c r="X42" s="75">
        <v>8</v>
      </c>
      <c r="Y42" s="75">
        <v>8</v>
      </c>
      <c r="Z42" s="75">
        <v>0</v>
      </c>
      <c r="AA42" s="76">
        <v>0</v>
      </c>
      <c r="AB42" s="53" t="s">
        <v>30</v>
      </c>
    </row>
    <row r="43" spans="2:28" s="14" customFormat="1" x14ac:dyDescent="0.15">
      <c r="B43" s="16" t="s">
        <v>114</v>
      </c>
      <c r="C43" s="58">
        <f>SUM(C44:C49)</f>
        <v>0</v>
      </c>
      <c r="D43" s="59">
        <f t="shared" ref="D43:N43" si="36">SUM(D44:D49)</f>
        <v>0</v>
      </c>
      <c r="E43" s="59">
        <f t="shared" si="36"/>
        <v>0</v>
      </c>
      <c r="F43" s="59">
        <f t="shared" si="36"/>
        <v>0</v>
      </c>
      <c r="G43" s="59">
        <f t="shared" si="36"/>
        <v>0</v>
      </c>
      <c r="H43" s="59">
        <f t="shared" si="36"/>
        <v>0</v>
      </c>
      <c r="I43" s="59">
        <f t="shared" si="36"/>
        <v>0</v>
      </c>
      <c r="J43" s="59">
        <f t="shared" si="36"/>
        <v>0</v>
      </c>
      <c r="K43" s="59">
        <f t="shared" si="36"/>
        <v>0</v>
      </c>
      <c r="L43" s="59">
        <f t="shared" si="36"/>
        <v>0</v>
      </c>
      <c r="M43" s="59">
        <f t="shared" si="36"/>
        <v>0</v>
      </c>
      <c r="N43" s="79">
        <f t="shared" si="36"/>
        <v>0</v>
      </c>
      <c r="O43" s="70"/>
      <c r="P43" s="74">
        <f>SUM(P44:P49)</f>
        <v>75</v>
      </c>
      <c r="Q43" s="59">
        <f t="shared" ref="Q43:AA43" si="37">SUM(Q44:Q49)</f>
        <v>73</v>
      </c>
      <c r="R43" s="59">
        <f t="shared" si="37"/>
        <v>9</v>
      </c>
      <c r="S43" s="59">
        <f t="shared" si="37"/>
        <v>9</v>
      </c>
      <c r="T43" s="59">
        <f t="shared" si="37"/>
        <v>5</v>
      </c>
      <c r="U43" s="59">
        <f t="shared" si="37"/>
        <v>5</v>
      </c>
      <c r="V43" s="59">
        <f t="shared" si="37"/>
        <v>0</v>
      </c>
      <c r="W43" s="59">
        <f t="shared" si="37"/>
        <v>0</v>
      </c>
      <c r="X43" s="59">
        <f t="shared" si="37"/>
        <v>70</v>
      </c>
      <c r="Y43" s="59">
        <f t="shared" si="37"/>
        <v>68</v>
      </c>
      <c r="Z43" s="59">
        <f t="shared" si="37"/>
        <v>9</v>
      </c>
      <c r="AA43" s="79">
        <f t="shared" si="37"/>
        <v>9</v>
      </c>
      <c r="AB43" s="52" t="s">
        <v>114</v>
      </c>
    </row>
    <row r="44" spans="2:28" x14ac:dyDescent="0.15">
      <c r="B44" s="17" t="s">
        <v>31</v>
      </c>
      <c r="C44" s="61">
        <f t="shared" ref="C44:C49" si="38">G44+K44</f>
        <v>0</v>
      </c>
      <c r="D44" s="62">
        <f t="shared" ref="D44:D49" si="39">H44+L44</f>
        <v>0</v>
      </c>
      <c r="E44" s="62">
        <f t="shared" ref="E44:E49" si="40">I44+M44</f>
        <v>0</v>
      </c>
      <c r="F44" s="62">
        <f t="shared" ref="F44:F49" si="41">J44+N44</f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6">
        <v>0</v>
      </c>
      <c r="O44" s="77"/>
      <c r="P44" s="78">
        <f t="shared" ref="P44:P49" si="42">T44+X44</f>
        <v>4</v>
      </c>
      <c r="Q44" s="62">
        <f t="shared" ref="Q44:Q49" si="43">U44+Y44</f>
        <v>4</v>
      </c>
      <c r="R44" s="62">
        <f t="shared" ref="R44:R49" si="44">V44+Z44</f>
        <v>0</v>
      </c>
      <c r="S44" s="62">
        <f t="shared" ref="S44:S49" si="45">W44+AA44</f>
        <v>0</v>
      </c>
      <c r="T44" s="75">
        <v>0</v>
      </c>
      <c r="U44" s="75">
        <v>0</v>
      </c>
      <c r="V44" s="75">
        <v>0</v>
      </c>
      <c r="W44" s="75">
        <v>0</v>
      </c>
      <c r="X44" s="75">
        <v>4</v>
      </c>
      <c r="Y44" s="75">
        <v>4</v>
      </c>
      <c r="Z44" s="75">
        <v>0</v>
      </c>
      <c r="AA44" s="75">
        <v>0</v>
      </c>
      <c r="AB44" s="53" t="s">
        <v>31</v>
      </c>
    </row>
    <row r="45" spans="2:28" x14ac:dyDescent="0.15">
      <c r="B45" s="17" t="s">
        <v>32</v>
      </c>
      <c r="C45" s="61">
        <f t="shared" si="38"/>
        <v>0</v>
      </c>
      <c r="D45" s="62">
        <f t="shared" si="39"/>
        <v>0</v>
      </c>
      <c r="E45" s="62">
        <f t="shared" si="40"/>
        <v>0</v>
      </c>
      <c r="F45" s="62">
        <f t="shared" si="41"/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6">
        <v>0</v>
      </c>
      <c r="O45" s="77"/>
      <c r="P45" s="78">
        <f t="shared" si="42"/>
        <v>11</v>
      </c>
      <c r="Q45" s="62">
        <f t="shared" si="43"/>
        <v>8</v>
      </c>
      <c r="R45" s="62">
        <f t="shared" si="44"/>
        <v>1</v>
      </c>
      <c r="S45" s="62">
        <f t="shared" si="45"/>
        <v>1</v>
      </c>
      <c r="T45" s="75">
        <v>0</v>
      </c>
      <c r="U45" s="75">
        <v>0</v>
      </c>
      <c r="V45" s="75">
        <v>0</v>
      </c>
      <c r="W45" s="75">
        <v>0</v>
      </c>
      <c r="X45" s="75">
        <v>11</v>
      </c>
      <c r="Y45" s="75">
        <v>8</v>
      </c>
      <c r="Z45" s="75">
        <v>1</v>
      </c>
      <c r="AA45" s="76">
        <v>1</v>
      </c>
      <c r="AB45" s="53" t="s">
        <v>32</v>
      </c>
    </row>
    <row r="46" spans="2:28" x14ac:dyDescent="0.15">
      <c r="B46" s="17" t="s">
        <v>33</v>
      </c>
      <c r="C46" s="61">
        <f t="shared" si="38"/>
        <v>0</v>
      </c>
      <c r="D46" s="62">
        <f t="shared" si="39"/>
        <v>0</v>
      </c>
      <c r="E46" s="62">
        <f t="shared" si="40"/>
        <v>0</v>
      </c>
      <c r="F46" s="62">
        <f t="shared" si="41"/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6">
        <v>0</v>
      </c>
      <c r="O46" s="77"/>
      <c r="P46" s="78">
        <f t="shared" si="42"/>
        <v>37</v>
      </c>
      <c r="Q46" s="62">
        <f t="shared" si="43"/>
        <v>37</v>
      </c>
      <c r="R46" s="62">
        <f t="shared" si="44"/>
        <v>4</v>
      </c>
      <c r="S46" s="62">
        <f t="shared" si="45"/>
        <v>4</v>
      </c>
      <c r="T46" s="75">
        <v>3</v>
      </c>
      <c r="U46" s="75">
        <v>3</v>
      </c>
      <c r="V46" s="75">
        <v>0</v>
      </c>
      <c r="W46" s="75">
        <v>0</v>
      </c>
      <c r="X46" s="75">
        <v>34</v>
      </c>
      <c r="Y46" s="75">
        <v>34</v>
      </c>
      <c r="Z46" s="75">
        <v>4</v>
      </c>
      <c r="AA46" s="76">
        <v>4</v>
      </c>
      <c r="AB46" s="53" t="s">
        <v>33</v>
      </c>
    </row>
    <row r="47" spans="2:28" x14ac:dyDescent="0.15">
      <c r="B47" s="17" t="s">
        <v>34</v>
      </c>
      <c r="C47" s="61">
        <f t="shared" si="38"/>
        <v>0</v>
      </c>
      <c r="D47" s="62">
        <f t="shared" si="39"/>
        <v>0</v>
      </c>
      <c r="E47" s="62">
        <f t="shared" si="40"/>
        <v>0</v>
      </c>
      <c r="F47" s="62">
        <f t="shared" si="41"/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6">
        <v>0</v>
      </c>
      <c r="O47" s="77"/>
      <c r="P47" s="78">
        <f t="shared" si="42"/>
        <v>16</v>
      </c>
      <c r="Q47" s="62">
        <f t="shared" si="43"/>
        <v>16</v>
      </c>
      <c r="R47" s="62">
        <f t="shared" si="44"/>
        <v>3</v>
      </c>
      <c r="S47" s="62">
        <f t="shared" si="45"/>
        <v>3</v>
      </c>
      <c r="T47" s="75">
        <v>2</v>
      </c>
      <c r="U47" s="75">
        <v>2</v>
      </c>
      <c r="V47" s="75">
        <v>0</v>
      </c>
      <c r="W47" s="75">
        <v>0</v>
      </c>
      <c r="X47" s="75">
        <v>14</v>
      </c>
      <c r="Y47" s="75">
        <v>14</v>
      </c>
      <c r="Z47" s="75">
        <v>3</v>
      </c>
      <c r="AA47" s="76">
        <v>3</v>
      </c>
      <c r="AB47" s="53" t="s">
        <v>34</v>
      </c>
    </row>
    <row r="48" spans="2:28" x14ac:dyDescent="0.15">
      <c r="B48" s="17" t="s">
        <v>35</v>
      </c>
      <c r="C48" s="61">
        <f t="shared" si="38"/>
        <v>0</v>
      </c>
      <c r="D48" s="62">
        <f t="shared" si="39"/>
        <v>0</v>
      </c>
      <c r="E48" s="62">
        <f t="shared" si="40"/>
        <v>0</v>
      </c>
      <c r="F48" s="62">
        <f t="shared" si="41"/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6">
        <v>0</v>
      </c>
      <c r="O48" s="77"/>
      <c r="P48" s="78">
        <f t="shared" si="42"/>
        <v>7</v>
      </c>
      <c r="Q48" s="62">
        <f t="shared" si="43"/>
        <v>8</v>
      </c>
      <c r="R48" s="62">
        <f t="shared" si="44"/>
        <v>1</v>
      </c>
      <c r="S48" s="62">
        <f t="shared" si="45"/>
        <v>1</v>
      </c>
      <c r="T48" s="75">
        <v>0</v>
      </c>
      <c r="U48" s="75">
        <v>0</v>
      </c>
      <c r="V48" s="75">
        <v>0</v>
      </c>
      <c r="W48" s="75">
        <v>0</v>
      </c>
      <c r="X48" s="75">
        <v>7</v>
      </c>
      <c r="Y48" s="75">
        <v>8</v>
      </c>
      <c r="Z48" s="75">
        <v>1</v>
      </c>
      <c r="AA48" s="76">
        <v>1</v>
      </c>
      <c r="AB48" s="53" t="s">
        <v>35</v>
      </c>
    </row>
    <row r="49" spans="2:28" s="14" customFormat="1" x14ac:dyDescent="0.15">
      <c r="B49" s="17" t="s">
        <v>36</v>
      </c>
      <c r="C49" s="61">
        <f t="shared" si="38"/>
        <v>0</v>
      </c>
      <c r="D49" s="62">
        <f t="shared" si="39"/>
        <v>0</v>
      </c>
      <c r="E49" s="62">
        <f t="shared" si="40"/>
        <v>0</v>
      </c>
      <c r="F49" s="62">
        <f t="shared" si="41"/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6">
        <v>0</v>
      </c>
      <c r="O49" s="70"/>
      <c r="P49" s="78">
        <f t="shared" si="42"/>
        <v>0</v>
      </c>
      <c r="Q49" s="62">
        <f t="shared" si="43"/>
        <v>0</v>
      </c>
      <c r="R49" s="62">
        <f t="shared" si="44"/>
        <v>0</v>
      </c>
      <c r="S49" s="62">
        <f t="shared" si="45"/>
        <v>0</v>
      </c>
      <c r="T49" s="75">
        <v>0</v>
      </c>
      <c r="U49" s="75">
        <v>0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6">
        <v>0</v>
      </c>
      <c r="AB49" s="53" t="s">
        <v>36</v>
      </c>
    </row>
    <row r="50" spans="2:28" s="14" customFormat="1" x14ac:dyDescent="0.15">
      <c r="B50" s="16" t="s">
        <v>116</v>
      </c>
      <c r="C50" s="58">
        <f>SUM(C51:C55)</f>
        <v>0</v>
      </c>
      <c r="D50" s="59">
        <f t="shared" ref="D50:N50" si="46">SUM(D51:D55)</f>
        <v>0</v>
      </c>
      <c r="E50" s="59">
        <f t="shared" si="46"/>
        <v>0</v>
      </c>
      <c r="F50" s="59">
        <f t="shared" si="46"/>
        <v>0</v>
      </c>
      <c r="G50" s="59">
        <f t="shared" si="46"/>
        <v>0</v>
      </c>
      <c r="H50" s="59">
        <f t="shared" si="46"/>
        <v>0</v>
      </c>
      <c r="I50" s="59">
        <f t="shared" si="46"/>
        <v>0</v>
      </c>
      <c r="J50" s="59">
        <f t="shared" si="46"/>
        <v>0</v>
      </c>
      <c r="K50" s="59">
        <f t="shared" si="46"/>
        <v>0</v>
      </c>
      <c r="L50" s="59">
        <f t="shared" si="46"/>
        <v>0</v>
      </c>
      <c r="M50" s="59">
        <f t="shared" si="46"/>
        <v>0</v>
      </c>
      <c r="N50" s="79">
        <f t="shared" si="46"/>
        <v>0</v>
      </c>
      <c r="O50" s="70"/>
      <c r="P50" s="74">
        <f>SUM(P51:P55)</f>
        <v>19</v>
      </c>
      <c r="Q50" s="59">
        <f t="shared" ref="Q50:AA50" si="47">SUM(Q51:Q55)</f>
        <v>19</v>
      </c>
      <c r="R50" s="59">
        <f t="shared" si="47"/>
        <v>1</v>
      </c>
      <c r="S50" s="59">
        <f t="shared" si="47"/>
        <v>1</v>
      </c>
      <c r="T50" s="59">
        <f t="shared" si="47"/>
        <v>0</v>
      </c>
      <c r="U50" s="59">
        <f t="shared" si="47"/>
        <v>0</v>
      </c>
      <c r="V50" s="59">
        <f t="shared" si="47"/>
        <v>0</v>
      </c>
      <c r="W50" s="59">
        <f t="shared" si="47"/>
        <v>0</v>
      </c>
      <c r="X50" s="59">
        <f t="shared" si="47"/>
        <v>19</v>
      </c>
      <c r="Y50" s="59">
        <f t="shared" si="47"/>
        <v>19</v>
      </c>
      <c r="Z50" s="59">
        <f t="shared" si="47"/>
        <v>1</v>
      </c>
      <c r="AA50" s="79">
        <f t="shared" si="47"/>
        <v>1</v>
      </c>
      <c r="AB50" s="52" t="s">
        <v>116</v>
      </c>
    </row>
    <row r="51" spans="2:28" x14ac:dyDescent="0.15">
      <c r="B51" s="17" t="s">
        <v>37</v>
      </c>
      <c r="C51" s="61">
        <f t="shared" ref="C51:F55" si="48">G51+K51</f>
        <v>0</v>
      </c>
      <c r="D51" s="62">
        <f t="shared" si="48"/>
        <v>0</v>
      </c>
      <c r="E51" s="62">
        <f t="shared" si="48"/>
        <v>0</v>
      </c>
      <c r="F51" s="62">
        <f t="shared" si="48"/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6">
        <v>0</v>
      </c>
      <c r="O51" s="77"/>
      <c r="P51" s="78">
        <f t="shared" ref="P51:S55" si="49">T51+X51</f>
        <v>0</v>
      </c>
      <c r="Q51" s="62">
        <f t="shared" si="49"/>
        <v>0</v>
      </c>
      <c r="R51" s="62">
        <f t="shared" si="49"/>
        <v>0</v>
      </c>
      <c r="S51" s="62">
        <f t="shared" si="49"/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53" t="s">
        <v>37</v>
      </c>
    </row>
    <row r="52" spans="2:28" x14ac:dyDescent="0.15">
      <c r="B52" s="17" t="s">
        <v>38</v>
      </c>
      <c r="C52" s="61">
        <f t="shared" si="48"/>
        <v>0</v>
      </c>
      <c r="D52" s="62">
        <f t="shared" si="48"/>
        <v>0</v>
      </c>
      <c r="E52" s="62">
        <f t="shared" si="48"/>
        <v>0</v>
      </c>
      <c r="F52" s="62">
        <f t="shared" si="48"/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6">
        <v>0</v>
      </c>
      <c r="O52" s="77"/>
      <c r="P52" s="78">
        <f t="shared" si="49"/>
        <v>4</v>
      </c>
      <c r="Q52" s="62">
        <f t="shared" si="49"/>
        <v>4</v>
      </c>
      <c r="R52" s="62">
        <f t="shared" si="49"/>
        <v>0</v>
      </c>
      <c r="S52" s="62">
        <f t="shared" si="49"/>
        <v>0</v>
      </c>
      <c r="T52" s="75">
        <v>0</v>
      </c>
      <c r="U52" s="75">
        <v>0</v>
      </c>
      <c r="V52" s="75">
        <v>0</v>
      </c>
      <c r="W52" s="75">
        <v>0</v>
      </c>
      <c r="X52" s="75">
        <v>4</v>
      </c>
      <c r="Y52" s="75">
        <v>4</v>
      </c>
      <c r="Z52" s="75">
        <v>0</v>
      </c>
      <c r="AA52" s="75">
        <v>0</v>
      </c>
      <c r="AB52" s="53" t="s">
        <v>38</v>
      </c>
    </row>
    <row r="53" spans="2:28" x14ac:dyDescent="0.15">
      <c r="B53" s="17" t="s">
        <v>39</v>
      </c>
      <c r="C53" s="61">
        <f t="shared" si="48"/>
        <v>0</v>
      </c>
      <c r="D53" s="62">
        <f t="shared" si="48"/>
        <v>0</v>
      </c>
      <c r="E53" s="62">
        <f t="shared" si="48"/>
        <v>0</v>
      </c>
      <c r="F53" s="62">
        <f t="shared" si="48"/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6">
        <v>0</v>
      </c>
      <c r="O53" s="77"/>
      <c r="P53" s="78">
        <f t="shared" si="49"/>
        <v>6</v>
      </c>
      <c r="Q53" s="62">
        <f t="shared" si="49"/>
        <v>6</v>
      </c>
      <c r="R53" s="62">
        <f t="shared" si="49"/>
        <v>0</v>
      </c>
      <c r="S53" s="62">
        <f t="shared" si="49"/>
        <v>0</v>
      </c>
      <c r="T53" s="75">
        <v>0</v>
      </c>
      <c r="U53" s="75">
        <v>0</v>
      </c>
      <c r="V53" s="75">
        <v>0</v>
      </c>
      <c r="W53" s="75">
        <v>0</v>
      </c>
      <c r="X53" s="75">
        <v>6</v>
      </c>
      <c r="Y53" s="75">
        <v>6</v>
      </c>
      <c r="Z53" s="75">
        <v>0</v>
      </c>
      <c r="AA53" s="75">
        <v>0</v>
      </c>
      <c r="AB53" s="53" t="s">
        <v>39</v>
      </c>
    </row>
    <row r="54" spans="2:28" x14ac:dyDescent="0.15">
      <c r="B54" s="17" t="s">
        <v>40</v>
      </c>
      <c r="C54" s="61">
        <f t="shared" si="48"/>
        <v>0</v>
      </c>
      <c r="D54" s="62">
        <f t="shared" si="48"/>
        <v>0</v>
      </c>
      <c r="E54" s="62">
        <f t="shared" si="48"/>
        <v>0</v>
      </c>
      <c r="F54" s="62">
        <f t="shared" si="48"/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6">
        <v>0</v>
      </c>
      <c r="O54" s="77"/>
      <c r="P54" s="78">
        <f t="shared" si="49"/>
        <v>9</v>
      </c>
      <c r="Q54" s="62">
        <f t="shared" si="49"/>
        <v>9</v>
      </c>
      <c r="R54" s="62">
        <f t="shared" si="49"/>
        <v>1</v>
      </c>
      <c r="S54" s="62">
        <f t="shared" si="49"/>
        <v>1</v>
      </c>
      <c r="T54" s="75">
        <v>0</v>
      </c>
      <c r="U54" s="75">
        <v>0</v>
      </c>
      <c r="V54" s="75">
        <v>0</v>
      </c>
      <c r="W54" s="75">
        <v>0</v>
      </c>
      <c r="X54" s="75">
        <v>9</v>
      </c>
      <c r="Y54" s="75">
        <v>9</v>
      </c>
      <c r="Z54" s="75">
        <v>1</v>
      </c>
      <c r="AA54" s="75">
        <v>1</v>
      </c>
      <c r="AB54" s="53" t="s">
        <v>40</v>
      </c>
    </row>
    <row r="55" spans="2:28" s="14" customFormat="1" x14ac:dyDescent="0.15">
      <c r="B55" s="17" t="s">
        <v>41</v>
      </c>
      <c r="C55" s="61">
        <f t="shared" si="48"/>
        <v>0</v>
      </c>
      <c r="D55" s="62">
        <f t="shared" si="48"/>
        <v>0</v>
      </c>
      <c r="E55" s="62">
        <f t="shared" si="48"/>
        <v>0</v>
      </c>
      <c r="F55" s="62">
        <f t="shared" si="48"/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6">
        <v>0</v>
      </c>
      <c r="O55" s="70"/>
      <c r="P55" s="78">
        <f t="shared" si="49"/>
        <v>0</v>
      </c>
      <c r="Q55" s="62">
        <f t="shared" si="49"/>
        <v>0</v>
      </c>
      <c r="R55" s="62">
        <f t="shared" si="49"/>
        <v>0</v>
      </c>
      <c r="S55" s="62">
        <f t="shared" si="49"/>
        <v>0</v>
      </c>
      <c r="T55" s="75">
        <v>0</v>
      </c>
      <c r="U55" s="75">
        <v>0</v>
      </c>
      <c r="V55" s="75">
        <v>0</v>
      </c>
      <c r="W55" s="75">
        <v>0</v>
      </c>
      <c r="X55" s="75">
        <v>0</v>
      </c>
      <c r="Y55" s="82">
        <v>0</v>
      </c>
      <c r="Z55" s="83">
        <v>0</v>
      </c>
      <c r="AA55" s="75">
        <v>0</v>
      </c>
      <c r="AB55" s="53" t="s">
        <v>41</v>
      </c>
    </row>
    <row r="56" spans="2:28" s="14" customFormat="1" x14ac:dyDescent="0.15">
      <c r="B56" s="16" t="s">
        <v>118</v>
      </c>
      <c r="C56" s="58">
        <f>SUM(C57:C60)</f>
        <v>0</v>
      </c>
      <c r="D56" s="59">
        <f t="shared" ref="D56:N56" si="50">SUM(D57:D60)</f>
        <v>0</v>
      </c>
      <c r="E56" s="59">
        <f t="shared" si="50"/>
        <v>0</v>
      </c>
      <c r="F56" s="59">
        <f t="shared" si="50"/>
        <v>0</v>
      </c>
      <c r="G56" s="59">
        <f t="shared" si="50"/>
        <v>0</v>
      </c>
      <c r="H56" s="59">
        <f t="shared" si="50"/>
        <v>0</v>
      </c>
      <c r="I56" s="59">
        <f t="shared" si="50"/>
        <v>0</v>
      </c>
      <c r="J56" s="59">
        <f t="shared" si="50"/>
        <v>0</v>
      </c>
      <c r="K56" s="59">
        <f t="shared" si="50"/>
        <v>0</v>
      </c>
      <c r="L56" s="59">
        <f t="shared" si="50"/>
        <v>0</v>
      </c>
      <c r="M56" s="59">
        <f t="shared" si="50"/>
        <v>0</v>
      </c>
      <c r="N56" s="79">
        <f t="shared" si="50"/>
        <v>0</v>
      </c>
      <c r="O56" s="70"/>
      <c r="P56" s="74">
        <f>SUM(P57:P60)</f>
        <v>11</v>
      </c>
      <c r="Q56" s="59">
        <f t="shared" ref="Q56:AA56" si="51">SUM(Q57:Q60)</f>
        <v>13</v>
      </c>
      <c r="R56" s="59">
        <f t="shared" si="51"/>
        <v>3</v>
      </c>
      <c r="S56" s="59">
        <f t="shared" si="51"/>
        <v>3</v>
      </c>
      <c r="T56" s="59">
        <f t="shared" si="51"/>
        <v>0</v>
      </c>
      <c r="U56" s="59">
        <f t="shared" si="51"/>
        <v>0</v>
      </c>
      <c r="V56" s="59">
        <f t="shared" si="51"/>
        <v>0</v>
      </c>
      <c r="W56" s="59">
        <f t="shared" si="51"/>
        <v>0</v>
      </c>
      <c r="X56" s="59">
        <f t="shared" si="51"/>
        <v>11</v>
      </c>
      <c r="Y56" s="84">
        <f t="shared" si="51"/>
        <v>13</v>
      </c>
      <c r="Z56" s="58">
        <f t="shared" si="51"/>
        <v>3</v>
      </c>
      <c r="AA56" s="79">
        <f t="shared" si="51"/>
        <v>3</v>
      </c>
      <c r="AB56" s="52" t="s">
        <v>118</v>
      </c>
    </row>
    <row r="57" spans="2:28" x14ac:dyDescent="0.15">
      <c r="B57" s="17" t="s">
        <v>42</v>
      </c>
      <c r="C57" s="61">
        <f t="shared" ref="C57:F60" si="52">G57+K57</f>
        <v>0</v>
      </c>
      <c r="D57" s="62">
        <f t="shared" si="52"/>
        <v>0</v>
      </c>
      <c r="E57" s="62">
        <f t="shared" si="52"/>
        <v>0</v>
      </c>
      <c r="F57" s="62">
        <f t="shared" si="52"/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6">
        <v>0</v>
      </c>
      <c r="O57" s="77"/>
      <c r="P57" s="78">
        <f t="shared" ref="P57:S60" si="53">T57+X57</f>
        <v>3</v>
      </c>
      <c r="Q57" s="62">
        <f t="shared" si="53"/>
        <v>5</v>
      </c>
      <c r="R57" s="62">
        <f t="shared" si="53"/>
        <v>1</v>
      </c>
      <c r="S57" s="62">
        <f t="shared" si="53"/>
        <v>1</v>
      </c>
      <c r="T57" s="75">
        <v>0</v>
      </c>
      <c r="U57" s="75">
        <v>0</v>
      </c>
      <c r="V57" s="75">
        <v>0</v>
      </c>
      <c r="W57" s="75">
        <v>0</v>
      </c>
      <c r="X57" s="75">
        <v>3</v>
      </c>
      <c r="Y57" s="82">
        <v>5</v>
      </c>
      <c r="Z57" s="83">
        <v>1</v>
      </c>
      <c r="AA57" s="76">
        <v>1</v>
      </c>
      <c r="AB57" s="53" t="s">
        <v>42</v>
      </c>
    </row>
    <row r="58" spans="2:28" x14ac:dyDescent="0.15">
      <c r="B58" s="17" t="s">
        <v>43</v>
      </c>
      <c r="C58" s="61">
        <f t="shared" si="52"/>
        <v>0</v>
      </c>
      <c r="D58" s="62">
        <f t="shared" si="52"/>
        <v>0</v>
      </c>
      <c r="E58" s="62">
        <f t="shared" si="52"/>
        <v>0</v>
      </c>
      <c r="F58" s="62">
        <f t="shared" si="52"/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6">
        <v>0</v>
      </c>
      <c r="O58" s="77"/>
      <c r="P58" s="78">
        <f t="shared" si="53"/>
        <v>3</v>
      </c>
      <c r="Q58" s="62">
        <f t="shared" si="53"/>
        <v>3</v>
      </c>
      <c r="R58" s="62">
        <f t="shared" si="53"/>
        <v>0</v>
      </c>
      <c r="S58" s="62">
        <f t="shared" si="53"/>
        <v>0</v>
      </c>
      <c r="T58" s="75">
        <v>0</v>
      </c>
      <c r="U58" s="75">
        <v>0</v>
      </c>
      <c r="V58" s="75">
        <v>0</v>
      </c>
      <c r="W58" s="75">
        <v>0</v>
      </c>
      <c r="X58" s="75">
        <v>3</v>
      </c>
      <c r="Y58" s="82">
        <v>3</v>
      </c>
      <c r="Z58" s="83">
        <v>0</v>
      </c>
      <c r="AA58" s="76">
        <v>0</v>
      </c>
      <c r="AB58" s="53" t="s">
        <v>43</v>
      </c>
    </row>
    <row r="59" spans="2:28" x14ac:dyDescent="0.15">
      <c r="B59" s="17" t="s">
        <v>44</v>
      </c>
      <c r="C59" s="61">
        <f t="shared" si="52"/>
        <v>0</v>
      </c>
      <c r="D59" s="62">
        <f t="shared" si="52"/>
        <v>0</v>
      </c>
      <c r="E59" s="62">
        <f t="shared" si="52"/>
        <v>0</v>
      </c>
      <c r="F59" s="62">
        <f t="shared" si="52"/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6">
        <v>0</v>
      </c>
      <c r="O59" s="77"/>
      <c r="P59" s="78">
        <f t="shared" si="53"/>
        <v>3</v>
      </c>
      <c r="Q59" s="62">
        <f t="shared" si="53"/>
        <v>3</v>
      </c>
      <c r="R59" s="62">
        <f t="shared" si="53"/>
        <v>1</v>
      </c>
      <c r="S59" s="62">
        <f t="shared" si="53"/>
        <v>1</v>
      </c>
      <c r="T59" s="75">
        <v>0</v>
      </c>
      <c r="U59" s="75">
        <v>0</v>
      </c>
      <c r="V59" s="75">
        <v>0</v>
      </c>
      <c r="W59" s="75">
        <v>0</v>
      </c>
      <c r="X59" s="75">
        <v>3</v>
      </c>
      <c r="Y59" s="82">
        <v>3</v>
      </c>
      <c r="Z59" s="83">
        <v>1</v>
      </c>
      <c r="AA59" s="76">
        <v>1</v>
      </c>
      <c r="AB59" s="53" t="s">
        <v>44</v>
      </c>
    </row>
    <row r="60" spans="2:28" s="14" customFormat="1" x14ac:dyDescent="0.15">
      <c r="B60" s="17" t="s">
        <v>45</v>
      </c>
      <c r="C60" s="61">
        <f t="shared" si="52"/>
        <v>0</v>
      </c>
      <c r="D60" s="62">
        <f t="shared" si="52"/>
        <v>0</v>
      </c>
      <c r="E60" s="62">
        <f t="shared" si="52"/>
        <v>0</v>
      </c>
      <c r="F60" s="62">
        <f t="shared" si="52"/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6">
        <v>0</v>
      </c>
      <c r="O60" s="70"/>
      <c r="P60" s="78">
        <f t="shared" si="53"/>
        <v>2</v>
      </c>
      <c r="Q60" s="62">
        <f t="shared" si="53"/>
        <v>2</v>
      </c>
      <c r="R60" s="62">
        <f t="shared" si="53"/>
        <v>1</v>
      </c>
      <c r="S60" s="62">
        <f t="shared" si="53"/>
        <v>1</v>
      </c>
      <c r="T60" s="75">
        <v>0</v>
      </c>
      <c r="U60" s="75">
        <v>0</v>
      </c>
      <c r="V60" s="75">
        <v>0</v>
      </c>
      <c r="W60" s="75">
        <v>0</v>
      </c>
      <c r="X60" s="75">
        <v>2</v>
      </c>
      <c r="Y60" s="82">
        <v>2</v>
      </c>
      <c r="Z60" s="83">
        <v>1</v>
      </c>
      <c r="AA60" s="76">
        <v>1</v>
      </c>
      <c r="AB60" s="53" t="s">
        <v>45</v>
      </c>
    </row>
    <row r="61" spans="2:28" s="14" customFormat="1" x14ac:dyDescent="0.15">
      <c r="B61" s="16" t="s">
        <v>120</v>
      </c>
      <c r="C61" s="58">
        <f>SUM(C62:C69)</f>
        <v>5</v>
      </c>
      <c r="D61" s="59">
        <f t="shared" ref="D61:N61" si="54">SUM(D62:D69)</f>
        <v>5</v>
      </c>
      <c r="E61" s="59">
        <f t="shared" si="54"/>
        <v>1</v>
      </c>
      <c r="F61" s="59">
        <f t="shared" si="54"/>
        <v>1</v>
      </c>
      <c r="G61" s="59">
        <f t="shared" si="54"/>
        <v>0</v>
      </c>
      <c r="H61" s="59">
        <f t="shared" si="54"/>
        <v>0</v>
      </c>
      <c r="I61" s="59">
        <f t="shared" si="54"/>
        <v>0</v>
      </c>
      <c r="J61" s="59">
        <f t="shared" si="54"/>
        <v>0</v>
      </c>
      <c r="K61" s="59">
        <f t="shared" si="54"/>
        <v>5</v>
      </c>
      <c r="L61" s="59">
        <f t="shared" si="54"/>
        <v>5</v>
      </c>
      <c r="M61" s="59">
        <f t="shared" si="54"/>
        <v>1</v>
      </c>
      <c r="N61" s="79">
        <f t="shared" si="54"/>
        <v>1</v>
      </c>
      <c r="O61" s="70"/>
      <c r="P61" s="74">
        <f>SUM(P62:P69)</f>
        <v>39</v>
      </c>
      <c r="Q61" s="59">
        <f t="shared" ref="Q61:AA61" si="55">SUM(Q62:Q69)</f>
        <v>39</v>
      </c>
      <c r="R61" s="59">
        <f t="shared" si="55"/>
        <v>3</v>
      </c>
      <c r="S61" s="59">
        <f t="shared" si="55"/>
        <v>3</v>
      </c>
      <c r="T61" s="59">
        <f t="shared" si="55"/>
        <v>0</v>
      </c>
      <c r="U61" s="59">
        <f t="shared" si="55"/>
        <v>0</v>
      </c>
      <c r="V61" s="59">
        <f t="shared" si="55"/>
        <v>0</v>
      </c>
      <c r="W61" s="59">
        <f t="shared" si="55"/>
        <v>0</v>
      </c>
      <c r="X61" s="59">
        <f t="shared" si="55"/>
        <v>39</v>
      </c>
      <c r="Y61" s="84">
        <f t="shared" si="55"/>
        <v>39</v>
      </c>
      <c r="Z61" s="58">
        <f t="shared" si="55"/>
        <v>3</v>
      </c>
      <c r="AA61" s="79">
        <f t="shared" si="55"/>
        <v>3</v>
      </c>
      <c r="AB61" s="52" t="s">
        <v>120</v>
      </c>
    </row>
    <row r="62" spans="2:28" x14ac:dyDescent="0.15">
      <c r="B62" s="17" t="s">
        <v>46</v>
      </c>
      <c r="C62" s="61">
        <f t="shared" ref="C62:C69" si="56">G62+K62</f>
        <v>0</v>
      </c>
      <c r="D62" s="62">
        <f t="shared" ref="D62:D69" si="57">H62+L62</f>
        <v>0</v>
      </c>
      <c r="E62" s="62">
        <f t="shared" ref="E62:E69" si="58">I62+M62</f>
        <v>0</v>
      </c>
      <c r="F62" s="62">
        <f t="shared" ref="F62:F69" si="59">J62+N62</f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6">
        <v>0</v>
      </c>
      <c r="O62" s="77"/>
      <c r="P62" s="78">
        <f t="shared" ref="P62:P69" si="60">T62+X62</f>
        <v>12</v>
      </c>
      <c r="Q62" s="62">
        <f t="shared" ref="Q62:Q69" si="61">U62+Y62</f>
        <v>12</v>
      </c>
      <c r="R62" s="62">
        <f t="shared" ref="R62:R69" si="62">V62+Z62</f>
        <v>2</v>
      </c>
      <c r="S62" s="62">
        <f t="shared" ref="S62:S69" si="63">W62+AA62</f>
        <v>2</v>
      </c>
      <c r="T62" s="75">
        <v>0</v>
      </c>
      <c r="U62" s="75">
        <v>0</v>
      </c>
      <c r="V62" s="75">
        <v>0</v>
      </c>
      <c r="W62" s="75">
        <v>0</v>
      </c>
      <c r="X62" s="75">
        <v>12</v>
      </c>
      <c r="Y62" s="82">
        <v>12</v>
      </c>
      <c r="Z62" s="83">
        <v>2</v>
      </c>
      <c r="AA62" s="76">
        <v>2</v>
      </c>
      <c r="AB62" s="53" t="s">
        <v>46</v>
      </c>
    </row>
    <row r="63" spans="2:28" x14ac:dyDescent="0.15">
      <c r="B63" s="17" t="s">
        <v>47</v>
      </c>
      <c r="C63" s="61">
        <f t="shared" si="56"/>
        <v>0</v>
      </c>
      <c r="D63" s="62">
        <f t="shared" si="57"/>
        <v>0</v>
      </c>
      <c r="E63" s="62">
        <f t="shared" si="58"/>
        <v>0</v>
      </c>
      <c r="F63" s="62">
        <f t="shared" si="59"/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6">
        <v>0</v>
      </c>
      <c r="O63" s="77"/>
      <c r="P63" s="78">
        <f t="shared" si="60"/>
        <v>4</v>
      </c>
      <c r="Q63" s="62">
        <f t="shared" si="61"/>
        <v>4</v>
      </c>
      <c r="R63" s="62">
        <f t="shared" si="62"/>
        <v>0</v>
      </c>
      <c r="S63" s="62">
        <f t="shared" si="63"/>
        <v>0</v>
      </c>
      <c r="T63" s="75">
        <v>0</v>
      </c>
      <c r="U63" s="75">
        <v>0</v>
      </c>
      <c r="V63" s="75">
        <v>0</v>
      </c>
      <c r="W63" s="75">
        <v>0</v>
      </c>
      <c r="X63" s="75">
        <v>4</v>
      </c>
      <c r="Y63" s="82">
        <v>4</v>
      </c>
      <c r="Z63" s="83">
        <v>0</v>
      </c>
      <c r="AA63" s="75">
        <v>0</v>
      </c>
      <c r="AB63" s="53" t="s">
        <v>47</v>
      </c>
    </row>
    <row r="64" spans="2:28" x14ac:dyDescent="0.15">
      <c r="B64" s="17" t="s">
        <v>48</v>
      </c>
      <c r="C64" s="61">
        <f t="shared" si="56"/>
        <v>0</v>
      </c>
      <c r="D64" s="62">
        <f t="shared" si="57"/>
        <v>0</v>
      </c>
      <c r="E64" s="62">
        <f t="shared" si="58"/>
        <v>0</v>
      </c>
      <c r="F64" s="62">
        <f t="shared" si="59"/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6">
        <v>0</v>
      </c>
      <c r="O64" s="77"/>
      <c r="P64" s="78">
        <f t="shared" si="60"/>
        <v>1</v>
      </c>
      <c r="Q64" s="62">
        <f t="shared" si="61"/>
        <v>1</v>
      </c>
      <c r="R64" s="62">
        <f t="shared" si="62"/>
        <v>0</v>
      </c>
      <c r="S64" s="62">
        <f t="shared" si="63"/>
        <v>0</v>
      </c>
      <c r="T64" s="75">
        <v>0</v>
      </c>
      <c r="U64" s="75">
        <v>0</v>
      </c>
      <c r="V64" s="75">
        <v>0</v>
      </c>
      <c r="W64" s="75">
        <v>0</v>
      </c>
      <c r="X64" s="75">
        <v>1</v>
      </c>
      <c r="Y64" s="75">
        <v>1</v>
      </c>
      <c r="Z64" s="75">
        <v>0</v>
      </c>
      <c r="AA64" s="75">
        <v>0</v>
      </c>
      <c r="AB64" s="53" t="s">
        <v>48</v>
      </c>
    </row>
    <row r="65" spans="2:28" x14ac:dyDescent="0.15">
      <c r="B65" s="17" t="s">
        <v>49</v>
      </c>
      <c r="C65" s="61">
        <f t="shared" si="56"/>
        <v>0</v>
      </c>
      <c r="D65" s="62">
        <f t="shared" si="57"/>
        <v>0</v>
      </c>
      <c r="E65" s="62">
        <f t="shared" si="58"/>
        <v>0</v>
      </c>
      <c r="F65" s="62">
        <f t="shared" si="59"/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6">
        <v>0</v>
      </c>
      <c r="O65" s="77"/>
      <c r="P65" s="78">
        <f t="shared" si="60"/>
        <v>7</v>
      </c>
      <c r="Q65" s="62">
        <f t="shared" si="61"/>
        <v>7</v>
      </c>
      <c r="R65" s="62">
        <f t="shared" si="62"/>
        <v>0</v>
      </c>
      <c r="S65" s="62">
        <f t="shared" si="63"/>
        <v>0</v>
      </c>
      <c r="T65" s="75">
        <v>0</v>
      </c>
      <c r="U65" s="75">
        <v>0</v>
      </c>
      <c r="V65" s="75">
        <v>0</v>
      </c>
      <c r="W65" s="75">
        <v>0</v>
      </c>
      <c r="X65" s="75">
        <v>7</v>
      </c>
      <c r="Y65" s="75">
        <v>7</v>
      </c>
      <c r="Z65" s="75">
        <v>0</v>
      </c>
      <c r="AA65" s="75">
        <v>0</v>
      </c>
      <c r="AB65" s="53" t="s">
        <v>49</v>
      </c>
    </row>
    <row r="66" spans="2:28" x14ac:dyDescent="0.15">
      <c r="B66" s="17" t="s">
        <v>50</v>
      </c>
      <c r="C66" s="61">
        <f t="shared" si="56"/>
        <v>0</v>
      </c>
      <c r="D66" s="62">
        <f t="shared" si="57"/>
        <v>0</v>
      </c>
      <c r="E66" s="62">
        <f t="shared" si="58"/>
        <v>0</v>
      </c>
      <c r="F66" s="62">
        <f t="shared" si="59"/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6">
        <v>0</v>
      </c>
      <c r="O66" s="77"/>
      <c r="P66" s="78">
        <f t="shared" si="60"/>
        <v>3</v>
      </c>
      <c r="Q66" s="62">
        <f t="shared" si="61"/>
        <v>3</v>
      </c>
      <c r="R66" s="62">
        <f t="shared" si="62"/>
        <v>0</v>
      </c>
      <c r="S66" s="62">
        <f t="shared" si="63"/>
        <v>0</v>
      </c>
      <c r="T66" s="75">
        <v>0</v>
      </c>
      <c r="U66" s="75">
        <v>0</v>
      </c>
      <c r="V66" s="75">
        <v>0</v>
      </c>
      <c r="W66" s="75">
        <v>0</v>
      </c>
      <c r="X66" s="75">
        <v>3</v>
      </c>
      <c r="Y66" s="75">
        <v>3</v>
      </c>
      <c r="Z66" s="75">
        <v>0</v>
      </c>
      <c r="AA66" s="75">
        <v>0</v>
      </c>
      <c r="AB66" s="53" t="s">
        <v>50</v>
      </c>
    </row>
    <row r="67" spans="2:28" x14ac:dyDescent="0.15">
      <c r="B67" s="17" t="s">
        <v>51</v>
      </c>
      <c r="C67" s="61">
        <f t="shared" si="56"/>
        <v>4</v>
      </c>
      <c r="D67" s="62">
        <f t="shared" si="57"/>
        <v>4</v>
      </c>
      <c r="E67" s="62">
        <f t="shared" si="58"/>
        <v>1</v>
      </c>
      <c r="F67" s="62">
        <f t="shared" si="59"/>
        <v>1</v>
      </c>
      <c r="G67" s="75">
        <v>0</v>
      </c>
      <c r="H67" s="75">
        <v>0</v>
      </c>
      <c r="I67" s="75">
        <v>0</v>
      </c>
      <c r="J67" s="75">
        <v>0</v>
      </c>
      <c r="K67" s="75">
        <v>4</v>
      </c>
      <c r="L67" s="75">
        <v>4</v>
      </c>
      <c r="M67" s="75">
        <v>1</v>
      </c>
      <c r="N67" s="76">
        <v>1</v>
      </c>
      <c r="O67" s="77"/>
      <c r="P67" s="78">
        <f t="shared" si="60"/>
        <v>3</v>
      </c>
      <c r="Q67" s="62">
        <f t="shared" si="61"/>
        <v>3</v>
      </c>
      <c r="R67" s="62">
        <f t="shared" si="62"/>
        <v>1</v>
      </c>
      <c r="S67" s="62">
        <f t="shared" si="63"/>
        <v>1</v>
      </c>
      <c r="T67" s="75">
        <v>0</v>
      </c>
      <c r="U67" s="75">
        <v>0</v>
      </c>
      <c r="V67" s="75">
        <v>0</v>
      </c>
      <c r="W67" s="75">
        <v>0</v>
      </c>
      <c r="X67" s="75">
        <v>3</v>
      </c>
      <c r="Y67" s="75">
        <v>3</v>
      </c>
      <c r="Z67" s="75">
        <v>1</v>
      </c>
      <c r="AA67" s="75">
        <v>1</v>
      </c>
      <c r="AB67" s="53" t="s">
        <v>51</v>
      </c>
    </row>
    <row r="68" spans="2:28" x14ac:dyDescent="0.15">
      <c r="B68" s="17" t="s">
        <v>52</v>
      </c>
      <c r="C68" s="61">
        <f t="shared" si="56"/>
        <v>0</v>
      </c>
      <c r="D68" s="62">
        <f t="shared" si="57"/>
        <v>0</v>
      </c>
      <c r="E68" s="62">
        <f t="shared" si="58"/>
        <v>0</v>
      </c>
      <c r="F68" s="62">
        <f t="shared" si="59"/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6">
        <v>0</v>
      </c>
      <c r="O68" s="77"/>
      <c r="P68" s="78">
        <f t="shared" si="60"/>
        <v>4</v>
      </c>
      <c r="Q68" s="62">
        <f t="shared" si="61"/>
        <v>4</v>
      </c>
      <c r="R68" s="62">
        <f t="shared" si="62"/>
        <v>0</v>
      </c>
      <c r="S68" s="62">
        <f t="shared" si="63"/>
        <v>0</v>
      </c>
      <c r="T68" s="75">
        <v>0</v>
      </c>
      <c r="U68" s="75">
        <v>0</v>
      </c>
      <c r="V68" s="75">
        <v>0</v>
      </c>
      <c r="W68" s="75">
        <v>0</v>
      </c>
      <c r="X68" s="75">
        <v>4</v>
      </c>
      <c r="Y68" s="75">
        <v>4</v>
      </c>
      <c r="Z68" s="75">
        <v>0</v>
      </c>
      <c r="AA68" s="75">
        <v>0</v>
      </c>
      <c r="AB68" s="53" t="s">
        <v>52</v>
      </c>
    </row>
    <row r="69" spans="2:28" ht="12.6" thickBot="1" x14ac:dyDescent="0.2">
      <c r="B69" s="18" t="s">
        <v>53</v>
      </c>
      <c r="C69" s="65">
        <f t="shared" si="56"/>
        <v>1</v>
      </c>
      <c r="D69" s="66">
        <f t="shared" si="57"/>
        <v>1</v>
      </c>
      <c r="E69" s="66">
        <f t="shared" si="58"/>
        <v>0</v>
      </c>
      <c r="F69" s="66">
        <f t="shared" si="59"/>
        <v>0</v>
      </c>
      <c r="G69" s="85">
        <v>0</v>
      </c>
      <c r="H69" s="85">
        <v>0</v>
      </c>
      <c r="I69" s="85">
        <v>0</v>
      </c>
      <c r="J69" s="85">
        <v>0</v>
      </c>
      <c r="K69" s="85">
        <v>1</v>
      </c>
      <c r="L69" s="85">
        <v>1</v>
      </c>
      <c r="M69" s="85">
        <v>0</v>
      </c>
      <c r="N69" s="86">
        <v>0</v>
      </c>
      <c r="O69" s="77"/>
      <c r="P69" s="87">
        <f t="shared" si="60"/>
        <v>5</v>
      </c>
      <c r="Q69" s="66">
        <f t="shared" si="61"/>
        <v>5</v>
      </c>
      <c r="R69" s="66">
        <f t="shared" si="62"/>
        <v>0</v>
      </c>
      <c r="S69" s="66">
        <f t="shared" si="63"/>
        <v>0</v>
      </c>
      <c r="T69" s="85">
        <v>0</v>
      </c>
      <c r="U69" s="85">
        <v>0</v>
      </c>
      <c r="V69" s="85">
        <v>0</v>
      </c>
      <c r="W69" s="85">
        <v>0</v>
      </c>
      <c r="X69" s="85">
        <v>5</v>
      </c>
      <c r="Y69" s="85">
        <v>5</v>
      </c>
      <c r="Z69" s="85">
        <v>0</v>
      </c>
      <c r="AA69" s="86">
        <v>0</v>
      </c>
      <c r="AB69" s="54" t="s">
        <v>53</v>
      </c>
    </row>
    <row r="70" spans="2:28" x14ac:dyDescent="0.15">
      <c r="M70" s="1"/>
      <c r="Z70" s="1"/>
    </row>
  </sheetData>
  <mergeCells count="20">
    <mergeCell ref="AB4:AB9"/>
    <mergeCell ref="K6:N7"/>
    <mergeCell ref="G6:J7"/>
    <mergeCell ref="C6:F7"/>
    <mergeCell ref="X6:AA7"/>
    <mergeCell ref="T6:W7"/>
    <mergeCell ref="P6:S7"/>
    <mergeCell ref="P4:AA4"/>
    <mergeCell ref="P5:AA5"/>
    <mergeCell ref="R8:S8"/>
    <mergeCell ref="V8:W8"/>
    <mergeCell ref="Z8:AA8"/>
    <mergeCell ref="Q2:AA2"/>
    <mergeCell ref="B4:B9"/>
    <mergeCell ref="C4:N4"/>
    <mergeCell ref="E8:F8"/>
    <mergeCell ref="I8:J8"/>
    <mergeCell ref="M8:N8"/>
    <mergeCell ref="C5:N5"/>
    <mergeCell ref="C2:M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B1:AB70"/>
  <sheetViews>
    <sheetView view="pageBreakPreview" zoomScaleNormal="100" zoomScaleSheetLayoutView="100" workbookViewId="0">
      <pane xSplit="2" ySplit="9" topLeftCell="C10" activePane="bottomRight" state="frozen"/>
      <selection activeCell="Q53" sqref="Q53"/>
      <selection pane="topRight" activeCell="Q53" sqref="Q53"/>
      <selection pane="bottomLeft" activeCell="Q53" sqref="Q53"/>
      <selection pane="bottomRight" activeCell="G11" sqref="G11:N69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16384" width="9.375" style="2"/>
  </cols>
  <sheetData>
    <row r="1" spans="2:28" x14ac:dyDescent="0.15">
      <c r="B1" s="1" t="s">
        <v>95</v>
      </c>
      <c r="M1" s="1"/>
      <c r="P1" s="1" t="s">
        <v>96</v>
      </c>
      <c r="Z1" s="1"/>
    </row>
    <row r="2" spans="2:28" s="3" customFormat="1" ht="14.4" x14ac:dyDescent="0.2">
      <c r="C2" s="136" t="s">
        <v>123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55"/>
      <c r="P2" s="55"/>
      <c r="Q2" s="136" t="s">
        <v>104</v>
      </c>
      <c r="R2" s="136"/>
      <c r="S2" s="136"/>
      <c r="T2" s="136"/>
      <c r="U2" s="136"/>
      <c r="V2" s="136"/>
      <c r="W2" s="136"/>
      <c r="X2" s="136"/>
      <c r="Y2" s="136"/>
      <c r="Z2" s="136"/>
      <c r="AA2" s="136"/>
    </row>
    <row r="3" spans="2:28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28" ht="12" customHeight="1" x14ac:dyDescent="0.15">
      <c r="B4" s="161" t="s">
        <v>0</v>
      </c>
      <c r="C4" s="205" t="s">
        <v>75</v>
      </c>
      <c r="D4" s="199"/>
      <c r="E4" s="199"/>
      <c r="F4" s="199"/>
      <c r="G4" s="200"/>
      <c r="H4" s="199"/>
      <c r="I4" s="199"/>
      <c r="J4" s="199"/>
      <c r="K4" s="199"/>
      <c r="L4" s="199"/>
      <c r="M4" s="199"/>
      <c r="N4" s="201"/>
      <c r="P4" s="198" t="s">
        <v>75</v>
      </c>
      <c r="Q4" s="199"/>
      <c r="R4" s="199"/>
      <c r="S4" s="199"/>
      <c r="T4" s="200"/>
      <c r="U4" s="199"/>
      <c r="V4" s="199"/>
      <c r="W4" s="199"/>
      <c r="X4" s="199"/>
      <c r="Y4" s="199"/>
      <c r="Z4" s="199"/>
      <c r="AA4" s="201"/>
      <c r="AB4" s="185" t="s">
        <v>0</v>
      </c>
    </row>
    <row r="5" spans="2:28" ht="12" customHeight="1" x14ac:dyDescent="0.15">
      <c r="B5" s="162"/>
      <c r="C5" s="206" t="s">
        <v>77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8"/>
      <c r="P5" s="202" t="s">
        <v>78</v>
      </c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4"/>
      <c r="AB5" s="186"/>
    </row>
    <row r="6" spans="2:28" ht="12.75" customHeight="1" x14ac:dyDescent="0.15">
      <c r="B6" s="162"/>
      <c r="C6" s="188" t="s">
        <v>58</v>
      </c>
      <c r="D6" s="189"/>
      <c r="E6" s="189"/>
      <c r="F6" s="194"/>
      <c r="G6" s="188" t="s">
        <v>70</v>
      </c>
      <c r="H6" s="189"/>
      <c r="I6" s="189"/>
      <c r="J6" s="194"/>
      <c r="K6" s="188" t="s">
        <v>71</v>
      </c>
      <c r="L6" s="189"/>
      <c r="M6" s="189"/>
      <c r="N6" s="190"/>
      <c r="P6" s="196" t="s">
        <v>58</v>
      </c>
      <c r="Q6" s="189"/>
      <c r="R6" s="189"/>
      <c r="S6" s="194"/>
      <c r="T6" s="209" t="s">
        <v>79</v>
      </c>
      <c r="U6" s="210"/>
      <c r="V6" s="210"/>
      <c r="W6" s="211"/>
      <c r="X6" s="209" t="s">
        <v>80</v>
      </c>
      <c r="Y6" s="210"/>
      <c r="Z6" s="210"/>
      <c r="AA6" s="215"/>
      <c r="AB6" s="186"/>
    </row>
    <row r="7" spans="2:28" ht="12.75" customHeight="1" x14ac:dyDescent="0.15">
      <c r="B7" s="162"/>
      <c r="C7" s="191"/>
      <c r="D7" s="192"/>
      <c r="E7" s="192"/>
      <c r="F7" s="195"/>
      <c r="G7" s="191"/>
      <c r="H7" s="192"/>
      <c r="I7" s="192"/>
      <c r="J7" s="195"/>
      <c r="K7" s="191"/>
      <c r="L7" s="192"/>
      <c r="M7" s="192"/>
      <c r="N7" s="193"/>
      <c r="P7" s="197"/>
      <c r="Q7" s="192"/>
      <c r="R7" s="192"/>
      <c r="S7" s="195"/>
      <c r="T7" s="212"/>
      <c r="U7" s="213"/>
      <c r="V7" s="213"/>
      <c r="W7" s="214"/>
      <c r="X7" s="212"/>
      <c r="Y7" s="213"/>
      <c r="Z7" s="213"/>
      <c r="AA7" s="216"/>
      <c r="AB7" s="186"/>
    </row>
    <row r="8" spans="2:28" ht="12.75" customHeight="1" x14ac:dyDescent="0.15">
      <c r="B8" s="162"/>
      <c r="C8" s="6"/>
      <c r="D8" s="7"/>
      <c r="E8" s="178" t="s">
        <v>59</v>
      </c>
      <c r="F8" s="178"/>
      <c r="G8" s="6"/>
      <c r="H8" s="8"/>
      <c r="I8" s="179" t="s">
        <v>59</v>
      </c>
      <c r="J8" s="180"/>
      <c r="K8" s="9"/>
      <c r="L8" s="7"/>
      <c r="M8" s="179" t="s">
        <v>59</v>
      </c>
      <c r="N8" s="181"/>
      <c r="P8" s="49"/>
      <c r="Q8" s="7"/>
      <c r="R8" s="178" t="s">
        <v>59</v>
      </c>
      <c r="S8" s="178"/>
      <c r="T8" s="6"/>
      <c r="U8" s="8"/>
      <c r="V8" s="179" t="s">
        <v>59</v>
      </c>
      <c r="W8" s="180"/>
      <c r="X8" s="9"/>
      <c r="Y8" s="7"/>
      <c r="Z8" s="179" t="s">
        <v>59</v>
      </c>
      <c r="AA8" s="181"/>
      <c r="AB8" s="186"/>
    </row>
    <row r="9" spans="2:28" s="14" customFormat="1" x14ac:dyDescent="0.15">
      <c r="B9" s="163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0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187"/>
    </row>
    <row r="10" spans="2:28" s="14" customFormat="1" x14ac:dyDescent="0.15">
      <c r="B10" s="15" t="s">
        <v>1</v>
      </c>
      <c r="C10" s="67">
        <f>SUM(C11+C17+C24+C25+C36+C43+C50+C56+C61)</f>
        <v>246</v>
      </c>
      <c r="D10" s="68">
        <f t="shared" ref="D10:N10" si="0">SUM(D11+D17+D24+D25+D36+D43+D50+D56+D61)</f>
        <v>246</v>
      </c>
      <c r="E10" s="68">
        <f t="shared" si="0"/>
        <v>2</v>
      </c>
      <c r="F10" s="68">
        <f t="shared" si="0"/>
        <v>2</v>
      </c>
      <c r="G10" s="68">
        <f t="shared" si="0"/>
        <v>9</v>
      </c>
      <c r="H10" s="68">
        <f t="shared" si="0"/>
        <v>10</v>
      </c>
      <c r="I10" s="68">
        <f t="shared" si="0"/>
        <v>0</v>
      </c>
      <c r="J10" s="68">
        <f t="shared" si="0"/>
        <v>0</v>
      </c>
      <c r="K10" s="68">
        <f t="shared" si="0"/>
        <v>237</v>
      </c>
      <c r="L10" s="68">
        <f t="shared" si="0"/>
        <v>236</v>
      </c>
      <c r="M10" s="68">
        <f t="shared" si="0"/>
        <v>2</v>
      </c>
      <c r="N10" s="69">
        <f t="shared" si="0"/>
        <v>2</v>
      </c>
      <c r="O10" s="70"/>
      <c r="P10" s="71">
        <f>SUM(P11+P17+P24+P25+P36+P43+P50+P56+P61)</f>
        <v>97</v>
      </c>
      <c r="Q10" s="68">
        <f t="shared" ref="Q10:AA10" si="1">SUM(Q11+Q17+Q24+Q25+Q36+Q43+Q50+Q56+Q61)</f>
        <v>98</v>
      </c>
      <c r="R10" s="68">
        <f t="shared" si="1"/>
        <v>1</v>
      </c>
      <c r="S10" s="68">
        <f t="shared" si="1"/>
        <v>1</v>
      </c>
      <c r="T10" s="68">
        <f t="shared" si="1"/>
        <v>3</v>
      </c>
      <c r="U10" s="68">
        <f t="shared" si="1"/>
        <v>3</v>
      </c>
      <c r="V10" s="68">
        <f t="shared" si="1"/>
        <v>0</v>
      </c>
      <c r="W10" s="68">
        <f t="shared" si="1"/>
        <v>0</v>
      </c>
      <c r="X10" s="68">
        <f t="shared" si="1"/>
        <v>94</v>
      </c>
      <c r="Y10" s="68">
        <f t="shared" si="1"/>
        <v>95</v>
      </c>
      <c r="Z10" s="68">
        <f t="shared" si="1"/>
        <v>1</v>
      </c>
      <c r="AA10" s="69">
        <f t="shared" si="1"/>
        <v>1</v>
      </c>
      <c r="AB10" s="51" t="s">
        <v>1</v>
      </c>
    </row>
    <row r="11" spans="2:28" s="14" customFormat="1" x14ac:dyDescent="0.15">
      <c r="B11" s="16" t="s">
        <v>2</v>
      </c>
      <c r="C11" s="58">
        <f>SUM(C12:C16)</f>
        <v>6</v>
      </c>
      <c r="D11" s="59">
        <f t="shared" ref="D11:N11" si="2">SUM(D12:D16)</f>
        <v>6</v>
      </c>
      <c r="E11" s="59">
        <f t="shared" si="2"/>
        <v>0</v>
      </c>
      <c r="F11" s="59">
        <f t="shared" si="2"/>
        <v>0</v>
      </c>
      <c r="G11" s="72">
        <f t="shared" si="2"/>
        <v>0</v>
      </c>
      <c r="H11" s="72">
        <f t="shared" si="2"/>
        <v>0</v>
      </c>
      <c r="I11" s="72">
        <f t="shared" si="2"/>
        <v>0</v>
      </c>
      <c r="J11" s="72">
        <f t="shared" si="2"/>
        <v>0</v>
      </c>
      <c r="K11" s="72">
        <f t="shared" si="2"/>
        <v>6</v>
      </c>
      <c r="L11" s="72">
        <f t="shared" si="2"/>
        <v>6</v>
      </c>
      <c r="M11" s="72">
        <f t="shared" si="2"/>
        <v>0</v>
      </c>
      <c r="N11" s="73">
        <f t="shared" si="2"/>
        <v>0</v>
      </c>
      <c r="O11" s="70"/>
      <c r="P11" s="74">
        <f>SUM(P12:P16)</f>
        <v>6</v>
      </c>
      <c r="Q11" s="59">
        <f t="shared" ref="Q11:AA11" si="3">SUM(Q12:Q16)</f>
        <v>6</v>
      </c>
      <c r="R11" s="59">
        <f t="shared" si="3"/>
        <v>0</v>
      </c>
      <c r="S11" s="59">
        <f t="shared" si="3"/>
        <v>0</v>
      </c>
      <c r="T11" s="72">
        <f t="shared" si="3"/>
        <v>1</v>
      </c>
      <c r="U11" s="72">
        <f t="shared" si="3"/>
        <v>1</v>
      </c>
      <c r="V11" s="72">
        <f t="shared" si="3"/>
        <v>0</v>
      </c>
      <c r="W11" s="72">
        <f t="shared" si="3"/>
        <v>0</v>
      </c>
      <c r="X11" s="72">
        <f t="shared" si="3"/>
        <v>5</v>
      </c>
      <c r="Y11" s="72">
        <f t="shared" si="3"/>
        <v>5</v>
      </c>
      <c r="Z11" s="72">
        <f t="shared" si="3"/>
        <v>0</v>
      </c>
      <c r="AA11" s="73">
        <f t="shared" si="3"/>
        <v>0</v>
      </c>
      <c r="AB11" s="52" t="s">
        <v>2</v>
      </c>
    </row>
    <row r="12" spans="2:28" x14ac:dyDescent="0.15">
      <c r="B12" s="17" t="s">
        <v>3</v>
      </c>
      <c r="C12" s="61">
        <f t="shared" ref="C12:F16" si="4">G12+K12</f>
        <v>5</v>
      </c>
      <c r="D12" s="62">
        <f t="shared" si="4"/>
        <v>5</v>
      </c>
      <c r="E12" s="62">
        <f t="shared" si="4"/>
        <v>0</v>
      </c>
      <c r="F12" s="62">
        <f t="shared" si="4"/>
        <v>0</v>
      </c>
      <c r="G12" s="75">
        <v>0</v>
      </c>
      <c r="H12" s="75">
        <v>0</v>
      </c>
      <c r="I12" s="75">
        <v>0</v>
      </c>
      <c r="J12" s="75">
        <v>0</v>
      </c>
      <c r="K12" s="75">
        <v>5</v>
      </c>
      <c r="L12" s="75">
        <v>5</v>
      </c>
      <c r="M12" s="75">
        <v>0</v>
      </c>
      <c r="N12" s="76">
        <v>0</v>
      </c>
      <c r="O12" s="77"/>
      <c r="P12" s="78">
        <f t="shared" ref="P12:S16" si="5">T12+X12</f>
        <v>3</v>
      </c>
      <c r="Q12" s="62">
        <f t="shared" si="5"/>
        <v>3</v>
      </c>
      <c r="R12" s="62">
        <f t="shared" si="5"/>
        <v>0</v>
      </c>
      <c r="S12" s="62">
        <f t="shared" si="5"/>
        <v>0</v>
      </c>
      <c r="T12" s="75">
        <v>1</v>
      </c>
      <c r="U12" s="75">
        <v>1</v>
      </c>
      <c r="V12" s="75">
        <v>0</v>
      </c>
      <c r="W12" s="75">
        <v>0</v>
      </c>
      <c r="X12" s="75">
        <v>2</v>
      </c>
      <c r="Y12" s="75">
        <v>2</v>
      </c>
      <c r="Z12" s="75">
        <v>0</v>
      </c>
      <c r="AA12" s="76">
        <v>0</v>
      </c>
      <c r="AB12" s="53" t="s">
        <v>3</v>
      </c>
    </row>
    <row r="13" spans="2:28" x14ac:dyDescent="0.15">
      <c r="B13" s="17" t="s">
        <v>4</v>
      </c>
      <c r="C13" s="61">
        <f t="shared" si="4"/>
        <v>1</v>
      </c>
      <c r="D13" s="62">
        <f t="shared" si="4"/>
        <v>1</v>
      </c>
      <c r="E13" s="62">
        <f t="shared" si="4"/>
        <v>0</v>
      </c>
      <c r="F13" s="62">
        <f t="shared" si="4"/>
        <v>0</v>
      </c>
      <c r="G13" s="75">
        <v>0</v>
      </c>
      <c r="H13" s="75">
        <v>0</v>
      </c>
      <c r="I13" s="75">
        <v>0</v>
      </c>
      <c r="J13" s="75">
        <v>0</v>
      </c>
      <c r="K13" s="75">
        <v>1</v>
      </c>
      <c r="L13" s="75">
        <v>1</v>
      </c>
      <c r="M13" s="75">
        <v>0</v>
      </c>
      <c r="N13" s="76">
        <v>0</v>
      </c>
      <c r="O13" s="77"/>
      <c r="P13" s="78">
        <f t="shared" si="5"/>
        <v>0</v>
      </c>
      <c r="Q13" s="62">
        <f t="shared" si="5"/>
        <v>0</v>
      </c>
      <c r="R13" s="62">
        <f t="shared" si="5"/>
        <v>0</v>
      </c>
      <c r="S13" s="62">
        <f t="shared" si="5"/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53" t="s">
        <v>4</v>
      </c>
    </row>
    <row r="14" spans="2:28" x14ac:dyDescent="0.15">
      <c r="B14" s="17" t="s">
        <v>5</v>
      </c>
      <c r="C14" s="61">
        <f t="shared" si="4"/>
        <v>0</v>
      </c>
      <c r="D14" s="62">
        <f t="shared" si="4"/>
        <v>0</v>
      </c>
      <c r="E14" s="62">
        <f t="shared" si="4"/>
        <v>0</v>
      </c>
      <c r="F14" s="62">
        <f t="shared" si="4"/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6">
        <v>0</v>
      </c>
      <c r="O14" s="77"/>
      <c r="P14" s="78">
        <f t="shared" si="5"/>
        <v>2</v>
      </c>
      <c r="Q14" s="62">
        <f t="shared" si="5"/>
        <v>2</v>
      </c>
      <c r="R14" s="62">
        <f t="shared" si="5"/>
        <v>0</v>
      </c>
      <c r="S14" s="62">
        <f t="shared" si="5"/>
        <v>0</v>
      </c>
      <c r="T14" s="75">
        <v>0</v>
      </c>
      <c r="U14" s="75">
        <v>0</v>
      </c>
      <c r="V14" s="75">
        <v>0</v>
      </c>
      <c r="W14" s="75">
        <v>0</v>
      </c>
      <c r="X14" s="75">
        <v>2</v>
      </c>
      <c r="Y14" s="75">
        <v>2</v>
      </c>
      <c r="Z14" s="75">
        <v>0</v>
      </c>
      <c r="AA14" s="75">
        <v>0</v>
      </c>
      <c r="AB14" s="53" t="s">
        <v>5</v>
      </c>
    </row>
    <row r="15" spans="2:28" x14ac:dyDescent="0.15">
      <c r="B15" s="17" t="s">
        <v>6</v>
      </c>
      <c r="C15" s="61">
        <f t="shared" si="4"/>
        <v>0</v>
      </c>
      <c r="D15" s="62">
        <f t="shared" si="4"/>
        <v>0</v>
      </c>
      <c r="E15" s="62">
        <f t="shared" si="4"/>
        <v>0</v>
      </c>
      <c r="F15" s="62">
        <f t="shared" si="4"/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6">
        <v>0</v>
      </c>
      <c r="O15" s="77"/>
      <c r="P15" s="78">
        <f t="shared" si="5"/>
        <v>0</v>
      </c>
      <c r="Q15" s="62">
        <f t="shared" si="5"/>
        <v>0</v>
      </c>
      <c r="R15" s="62">
        <f t="shared" si="5"/>
        <v>0</v>
      </c>
      <c r="S15" s="62">
        <f t="shared" si="5"/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6">
        <v>0</v>
      </c>
      <c r="AB15" s="53" t="s">
        <v>6</v>
      </c>
    </row>
    <row r="16" spans="2:28" s="14" customFormat="1" x14ac:dyDescent="0.15">
      <c r="B16" s="17" t="s">
        <v>7</v>
      </c>
      <c r="C16" s="61">
        <f t="shared" si="4"/>
        <v>0</v>
      </c>
      <c r="D16" s="62">
        <f t="shared" si="4"/>
        <v>0</v>
      </c>
      <c r="E16" s="62">
        <f t="shared" si="4"/>
        <v>0</v>
      </c>
      <c r="F16" s="62">
        <f t="shared" si="4"/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6">
        <v>0</v>
      </c>
      <c r="O16" s="70"/>
      <c r="P16" s="78">
        <f t="shared" si="5"/>
        <v>1</v>
      </c>
      <c r="Q16" s="62">
        <f t="shared" si="5"/>
        <v>1</v>
      </c>
      <c r="R16" s="62">
        <f t="shared" si="5"/>
        <v>0</v>
      </c>
      <c r="S16" s="62">
        <f t="shared" si="5"/>
        <v>0</v>
      </c>
      <c r="T16" s="75">
        <v>0</v>
      </c>
      <c r="U16" s="75">
        <v>0</v>
      </c>
      <c r="V16" s="75">
        <v>0</v>
      </c>
      <c r="W16" s="75">
        <v>0</v>
      </c>
      <c r="X16" s="75">
        <v>1</v>
      </c>
      <c r="Y16" s="75">
        <v>1</v>
      </c>
      <c r="Z16" s="75">
        <v>0</v>
      </c>
      <c r="AA16" s="76">
        <v>0</v>
      </c>
      <c r="AB16" s="53" t="s">
        <v>7</v>
      </c>
    </row>
    <row r="17" spans="2:28" s="14" customFormat="1" x14ac:dyDescent="0.15">
      <c r="B17" s="16" t="s">
        <v>108</v>
      </c>
      <c r="C17" s="58">
        <f>SUM(C18:C23)</f>
        <v>18</v>
      </c>
      <c r="D17" s="59">
        <f t="shared" ref="D17:N17" si="6">SUM(D18:D23)</f>
        <v>18</v>
      </c>
      <c r="E17" s="59">
        <f t="shared" si="6"/>
        <v>0</v>
      </c>
      <c r="F17" s="59">
        <f t="shared" si="6"/>
        <v>0</v>
      </c>
      <c r="G17" s="59">
        <f t="shared" si="6"/>
        <v>1</v>
      </c>
      <c r="H17" s="59">
        <f t="shared" si="6"/>
        <v>1</v>
      </c>
      <c r="I17" s="59">
        <f t="shared" si="6"/>
        <v>0</v>
      </c>
      <c r="J17" s="59">
        <f t="shared" si="6"/>
        <v>0</v>
      </c>
      <c r="K17" s="59">
        <f t="shared" si="6"/>
        <v>17</v>
      </c>
      <c r="L17" s="59">
        <f t="shared" si="6"/>
        <v>17</v>
      </c>
      <c r="M17" s="59">
        <f t="shared" si="6"/>
        <v>0</v>
      </c>
      <c r="N17" s="79">
        <f t="shared" si="6"/>
        <v>0</v>
      </c>
      <c r="O17" s="70"/>
      <c r="P17" s="74">
        <f>SUM(P18:P23)</f>
        <v>2</v>
      </c>
      <c r="Q17" s="59">
        <f t="shared" ref="Q17:AA17" si="7">SUM(Q18:Q23)</f>
        <v>2</v>
      </c>
      <c r="R17" s="59">
        <f t="shared" si="7"/>
        <v>0</v>
      </c>
      <c r="S17" s="59">
        <f t="shared" si="7"/>
        <v>0</v>
      </c>
      <c r="T17" s="59">
        <f t="shared" si="7"/>
        <v>0</v>
      </c>
      <c r="U17" s="59">
        <f t="shared" si="7"/>
        <v>0</v>
      </c>
      <c r="V17" s="59">
        <f t="shared" si="7"/>
        <v>0</v>
      </c>
      <c r="W17" s="59">
        <f t="shared" si="7"/>
        <v>0</v>
      </c>
      <c r="X17" s="59">
        <f t="shared" si="7"/>
        <v>2</v>
      </c>
      <c r="Y17" s="59">
        <f t="shared" si="7"/>
        <v>2</v>
      </c>
      <c r="Z17" s="59">
        <f t="shared" si="7"/>
        <v>0</v>
      </c>
      <c r="AA17" s="79">
        <f t="shared" si="7"/>
        <v>0</v>
      </c>
      <c r="AB17" s="52" t="s">
        <v>108</v>
      </c>
    </row>
    <row r="18" spans="2:28" x14ac:dyDescent="0.15">
      <c r="B18" s="17" t="s">
        <v>8</v>
      </c>
      <c r="C18" s="61">
        <f t="shared" ref="C18:F24" si="8">G18+K18</f>
        <v>3</v>
      </c>
      <c r="D18" s="62">
        <f t="shared" si="8"/>
        <v>3</v>
      </c>
      <c r="E18" s="62">
        <f t="shared" si="8"/>
        <v>0</v>
      </c>
      <c r="F18" s="62">
        <f t="shared" si="8"/>
        <v>0</v>
      </c>
      <c r="G18" s="75">
        <v>0</v>
      </c>
      <c r="H18" s="75">
        <v>0</v>
      </c>
      <c r="I18" s="75">
        <v>0</v>
      </c>
      <c r="J18" s="75">
        <v>0</v>
      </c>
      <c r="K18" s="75">
        <v>3</v>
      </c>
      <c r="L18" s="75">
        <v>3</v>
      </c>
      <c r="M18" s="75">
        <v>0</v>
      </c>
      <c r="N18" s="76">
        <v>0</v>
      </c>
      <c r="O18" s="77"/>
      <c r="P18" s="78">
        <f t="shared" ref="P18:S24" si="9">T18+X18</f>
        <v>0</v>
      </c>
      <c r="Q18" s="62">
        <f t="shared" si="9"/>
        <v>0</v>
      </c>
      <c r="R18" s="62">
        <f t="shared" si="9"/>
        <v>0</v>
      </c>
      <c r="S18" s="62">
        <f t="shared" si="9"/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53" t="s">
        <v>8</v>
      </c>
    </row>
    <row r="19" spans="2:28" x14ac:dyDescent="0.15">
      <c r="B19" s="17" t="s">
        <v>9</v>
      </c>
      <c r="C19" s="61">
        <f t="shared" si="8"/>
        <v>3</v>
      </c>
      <c r="D19" s="62">
        <f t="shared" si="8"/>
        <v>3</v>
      </c>
      <c r="E19" s="62">
        <f t="shared" si="8"/>
        <v>0</v>
      </c>
      <c r="F19" s="62">
        <f t="shared" si="8"/>
        <v>0</v>
      </c>
      <c r="G19" s="75">
        <v>0</v>
      </c>
      <c r="H19" s="75">
        <v>0</v>
      </c>
      <c r="I19" s="75">
        <v>0</v>
      </c>
      <c r="J19" s="75">
        <v>0</v>
      </c>
      <c r="K19" s="75">
        <v>3</v>
      </c>
      <c r="L19" s="75">
        <v>3</v>
      </c>
      <c r="M19" s="75">
        <v>0</v>
      </c>
      <c r="N19" s="76">
        <v>0</v>
      </c>
      <c r="O19" s="77"/>
      <c r="P19" s="78">
        <f t="shared" si="9"/>
        <v>0</v>
      </c>
      <c r="Q19" s="62">
        <f t="shared" si="9"/>
        <v>0</v>
      </c>
      <c r="R19" s="62">
        <f t="shared" si="9"/>
        <v>0</v>
      </c>
      <c r="S19" s="62">
        <f t="shared" si="9"/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6">
        <v>0</v>
      </c>
      <c r="AB19" s="53" t="s">
        <v>9</v>
      </c>
    </row>
    <row r="20" spans="2:28" x14ac:dyDescent="0.15">
      <c r="B20" s="17" t="s">
        <v>10</v>
      </c>
      <c r="C20" s="61">
        <f t="shared" si="8"/>
        <v>7</v>
      </c>
      <c r="D20" s="62">
        <f t="shared" si="8"/>
        <v>7</v>
      </c>
      <c r="E20" s="62">
        <f t="shared" si="8"/>
        <v>0</v>
      </c>
      <c r="F20" s="62">
        <f t="shared" si="8"/>
        <v>0</v>
      </c>
      <c r="G20" s="75">
        <v>1</v>
      </c>
      <c r="H20" s="75">
        <v>1</v>
      </c>
      <c r="I20" s="75">
        <v>0</v>
      </c>
      <c r="J20" s="75">
        <v>0</v>
      </c>
      <c r="K20" s="75">
        <v>6</v>
      </c>
      <c r="L20" s="75">
        <v>6</v>
      </c>
      <c r="M20" s="75">
        <v>0</v>
      </c>
      <c r="N20" s="76">
        <v>0</v>
      </c>
      <c r="O20" s="77"/>
      <c r="P20" s="78">
        <f t="shared" si="9"/>
        <v>1</v>
      </c>
      <c r="Q20" s="62">
        <f t="shared" si="9"/>
        <v>1</v>
      </c>
      <c r="R20" s="62">
        <f t="shared" si="9"/>
        <v>0</v>
      </c>
      <c r="S20" s="62">
        <f t="shared" si="9"/>
        <v>0</v>
      </c>
      <c r="T20" s="75">
        <v>0</v>
      </c>
      <c r="U20" s="75">
        <v>0</v>
      </c>
      <c r="V20" s="75">
        <v>0</v>
      </c>
      <c r="W20" s="75">
        <v>0</v>
      </c>
      <c r="X20" s="75">
        <v>1</v>
      </c>
      <c r="Y20" s="75">
        <v>1</v>
      </c>
      <c r="Z20" s="75">
        <v>0</v>
      </c>
      <c r="AA20" s="76">
        <v>0</v>
      </c>
      <c r="AB20" s="53" t="s">
        <v>10</v>
      </c>
    </row>
    <row r="21" spans="2:28" x14ac:dyDescent="0.15">
      <c r="B21" s="17" t="s">
        <v>11</v>
      </c>
      <c r="C21" s="61">
        <f t="shared" si="8"/>
        <v>0</v>
      </c>
      <c r="D21" s="62">
        <f t="shared" si="8"/>
        <v>0</v>
      </c>
      <c r="E21" s="62">
        <f t="shared" si="8"/>
        <v>0</v>
      </c>
      <c r="F21" s="62">
        <f t="shared" si="8"/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6">
        <v>0</v>
      </c>
      <c r="O21" s="77"/>
      <c r="P21" s="78">
        <f t="shared" si="9"/>
        <v>0</v>
      </c>
      <c r="Q21" s="62">
        <f t="shared" si="9"/>
        <v>0</v>
      </c>
      <c r="R21" s="62">
        <f t="shared" si="9"/>
        <v>0</v>
      </c>
      <c r="S21" s="62">
        <f t="shared" si="9"/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53" t="s">
        <v>11</v>
      </c>
    </row>
    <row r="22" spans="2:28" x14ac:dyDescent="0.15">
      <c r="B22" s="17" t="s">
        <v>12</v>
      </c>
      <c r="C22" s="61">
        <f t="shared" si="8"/>
        <v>1</v>
      </c>
      <c r="D22" s="62">
        <f t="shared" si="8"/>
        <v>1</v>
      </c>
      <c r="E22" s="62">
        <f t="shared" si="8"/>
        <v>0</v>
      </c>
      <c r="F22" s="62">
        <f t="shared" si="8"/>
        <v>0</v>
      </c>
      <c r="G22" s="75">
        <v>0</v>
      </c>
      <c r="H22" s="75">
        <v>0</v>
      </c>
      <c r="I22" s="75">
        <v>0</v>
      </c>
      <c r="J22" s="75">
        <v>0</v>
      </c>
      <c r="K22" s="75">
        <v>1</v>
      </c>
      <c r="L22" s="75">
        <v>1</v>
      </c>
      <c r="M22" s="75">
        <v>0</v>
      </c>
      <c r="N22" s="76">
        <v>0</v>
      </c>
      <c r="O22" s="77"/>
      <c r="P22" s="78">
        <f t="shared" si="9"/>
        <v>0</v>
      </c>
      <c r="Q22" s="62">
        <f t="shared" si="9"/>
        <v>0</v>
      </c>
      <c r="R22" s="62">
        <f t="shared" si="9"/>
        <v>0</v>
      </c>
      <c r="S22" s="62">
        <f t="shared" si="9"/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53" t="s">
        <v>12</v>
      </c>
    </row>
    <row r="23" spans="2:28" s="14" customFormat="1" x14ac:dyDescent="0.15">
      <c r="B23" s="17" t="s">
        <v>13</v>
      </c>
      <c r="C23" s="61">
        <f t="shared" si="8"/>
        <v>4</v>
      </c>
      <c r="D23" s="62">
        <f t="shared" si="8"/>
        <v>4</v>
      </c>
      <c r="E23" s="62">
        <f t="shared" si="8"/>
        <v>0</v>
      </c>
      <c r="F23" s="62">
        <f t="shared" si="8"/>
        <v>0</v>
      </c>
      <c r="G23" s="75">
        <v>0</v>
      </c>
      <c r="H23" s="75">
        <v>0</v>
      </c>
      <c r="I23" s="75">
        <v>0</v>
      </c>
      <c r="J23" s="75">
        <v>0</v>
      </c>
      <c r="K23" s="75">
        <v>4</v>
      </c>
      <c r="L23" s="75">
        <v>4</v>
      </c>
      <c r="M23" s="75">
        <v>0</v>
      </c>
      <c r="N23" s="76">
        <v>0</v>
      </c>
      <c r="O23" s="70"/>
      <c r="P23" s="78">
        <f t="shared" si="9"/>
        <v>1</v>
      </c>
      <c r="Q23" s="62">
        <f t="shared" si="9"/>
        <v>1</v>
      </c>
      <c r="R23" s="62">
        <f t="shared" si="9"/>
        <v>0</v>
      </c>
      <c r="S23" s="62">
        <f t="shared" si="9"/>
        <v>0</v>
      </c>
      <c r="T23" s="75">
        <v>0</v>
      </c>
      <c r="U23" s="75">
        <v>0</v>
      </c>
      <c r="V23" s="75">
        <v>0</v>
      </c>
      <c r="W23" s="75">
        <v>0</v>
      </c>
      <c r="X23" s="75">
        <v>1</v>
      </c>
      <c r="Y23" s="75">
        <v>1</v>
      </c>
      <c r="Z23" s="75">
        <v>0</v>
      </c>
      <c r="AA23" s="76">
        <v>0</v>
      </c>
      <c r="AB23" s="53" t="s">
        <v>13</v>
      </c>
    </row>
    <row r="24" spans="2:28" s="14" customFormat="1" x14ac:dyDescent="0.15">
      <c r="B24" s="16" t="s">
        <v>14</v>
      </c>
      <c r="C24" s="58">
        <f t="shared" si="8"/>
        <v>19</v>
      </c>
      <c r="D24" s="59">
        <f t="shared" si="8"/>
        <v>19</v>
      </c>
      <c r="E24" s="59">
        <f t="shared" si="8"/>
        <v>1</v>
      </c>
      <c r="F24" s="59">
        <f t="shared" si="8"/>
        <v>1</v>
      </c>
      <c r="G24" s="80">
        <v>2</v>
      </c>
      <c r="H24" s="80">
        <v>2</v>
      </c>
      <c r="I24" s="80">
        <v>0</v>
      </c>
      <c r="J24" s="80">
        <v>0</v>
      </c>
      <c r="K24" s="80">
        <v>17</v>
      </c>
      <c r="L24" s="80">
        <v>17</v>
      </c>
      <c r="M24" s="80">
        <v>1</v>
      </c>
      <c r="N24" s="81">
        <v>1</v>
      </c>
      <c r="O24" s="70"/>
      <c r="P24" s="74">
        <f t="shared" si="9"/>
        <v>3</v>
      </c>
      <c r="Q24" s="59">
        <f t="shared" si="9"/>
        <v>3</v>
      </c>
      <c r="R24" s="59">
        <f t="shared" si="9"/>
        <v>0</v>
      </c>
      <c r="S24" s="59">
        <f t="shared" si="9"/>
        <v>0</v>
      </c>
      <c r="T24" s="75">
        <v>0</v>
      </c>
      <c r="U24" s="75">
        <v>0</v>
      </c>
      <c r="V24" s="75">
        <v>0</v>
      </c>
      <c r="W24" s="75">
        <v>0</v>
      </c>
      <c r="X24" s="80">
        <v>3</v>
      </c>
      <c r="Y24" s="80">
        <v>3</v>
      </c>
      <c r="Z24" s="75">
        <v>0</v>
      </c>
      <c r="AA24" s="75">
        <v>0</v>
      </c>
      <c r="AB24" s="52" t="s">
        <v>14</v>
      </c>
    </row>
    <row r="25" spans="2:28" s="14" customFormat="1" x14ac:dyDescent="0.15">
      <c r="B25" s="16" t="s">
        <v>110</v>
      </c>
      <c r="C25" s="58">
        <f>SUM(C26:C35)</f>
        <v>96</v>
      </c>
      <c r="D25" s="59">
        <f t="shared" ref="D25:N25" si="10">SUM(D26:D35)</f>
        <v>96</v>
      </c>
      <c r="E25" s="59">
        <f t="shared" si="10"/>
        <v>0</v>
      </c>
      <c r="F25" s="59">
        <f t="shared" si="10"/>
        <v>0</v>
      </c>
      <c r="G25" s="59">
        <f t="shared" si="10"/>
        <v>1</v>
      </c>
      <c r="H25" s="59">
        <f t="shared" si="10"/>
        <v>1</v>
      </c>
      <c r="I25" s="59">
        <f t="shared" si="10"/>
        <v>0</v>
      </c>
      <c r="J25" s="59">
        <f t="shared" si="10"/>
        <v>0</v>
      </c>
      <c r="K25" s="59">
        <f t="shared" si="10"/>
        <v>95</v>
      </c>
      <c r="L25" s="59">
        <f t="shared" si="10"/>
        <v>95</v>
      </c>
      <c r="M25" s="59">
        <f t="shared" si="10"/>
        <v>0</v>
      </c>
      <c r="N25" s="79">
        <f t="shared" si="10"/>
        <v>0</v>
      </c>
      <c r="O25" s="70"/>
      <c r="P25" s="74">
        <f>SUM(P26:P35)</f>
        <v>25</v>
      </c>
      <c r="Q25" s="59">
        <f t="shared" ref="Q25:AA25" si="11">SUM(Q26:Q35)</f>
        <v>25</v>
      </c>
      <c r="R25" s="59">
        <f t="shared" si="11"/>
        <v>0</v>
      </c>
      <c r="S25" s="59">
        <f t="shared" si="11"/>
        <v>0</v>
      </c>
      <c r="T25" s="59">
        <f t="shared" si="11"/>
        <v>0</v>
      </c>
      <c r="U25" s="59">
        <f t="shared" si="11"/>
        <v>0</v>
      </c>
      <c r="V25" s="59">
        <f t="shared" si="11"/>
        <v>0</v>
      </c>
      <c r="W25" s="59">
        <f t="shared" si="11"/>
        <v>0</v>
      </c>
      <c r="X25" s="59">
        <f t="shared" si="11"/>
        <v>25</v>
      </c>
      <c r="Y25" s="59">
        <f t="shared" si="11"/>
        <v>25</v>
      </c>
      <c r="Z25" s="59">
        <f t="shared" si="11"/>
        <v>0</v>
      </c>
      <c r="AA25" s="79">
        <f t="shared" si="11"/>
        <v>0</v>
      </c>
      <c r="AB25" s="52" t="s">
        <v>110</v>
      </c>
    </row>
    <row r="26" spans="2:28" x14ac:dyDescent="0.15">
      <c r="B26" s="17" t="s">
        <v>15</v>
      </c>
      <c r="C26" s="61">
        <f t="shared" ref="C26:F35" si="12">G26+K26</f>
        <v>3</v>
      </c>
      <c r="D26" s="62">
        <f t="shared" si="12"/>
        <v>3</v>
      </c>
      <c r="E26" s="62">
        <f t="shared" si="12"/>
        <v>0</v>
      </c>
      <c r="F26" s="62">
        <f t="shared" si="12"/>
        <v>0</v>
      </c>
      <c r="G26" s="75">
        <v>1</v>
      </c>
      <c r="H26" s="75">
        <v>1</v>
      </c>
      <c r="I26" s="75">
        <v>0</v>
      </c>
      <c r="J26" s="75">
        <v>0</v>
      </c>
      <c r="K26" s="75">
        <v>2</v>
      </c>
      <c r="L26" s="75">
        <v>2</v>
      </c>
      <c r="M26" s="75">
        <v>0</v>
      </c>
      <c r="N26" s="76">
        <v>0</v>
      </c>
      <c r="O26" s="77"/>
      <c r="P26" s="78">
        <f t="shared" ref="P26:S35" si="13">T26+X26</f>
        <v>3</v>
      </c>
      <c r="Q26" s="62">
        <f t="shared" si="13"/>
        <v>3</v>
      </c>
      <c r="R26" s="62">
        <f t="shared" si="13"/>
        <v>0</v>
      </c>
      <c r="S26" s="62">
        <f t="shared" si="13"/>
        <v>0</v>
      </c>
      <c r="T26" s="93">
        <v>0</v>
      </c>
      <c r="U26" s="93">
        <v>0</v>
      </c>
      <c r="V26" s="93">
        <v>0</v>
      </c>
      <c r="W26" s="93">
        <v>0</v>
      </c>
      <c r="X26" s="93">
        <v>3</v>
      </c>
      <c r="Y26" s="93">
        <v>3</v>
      </c>
      <c r="Z26" s="93">
        <v>0</v>
      </c>
      <c r="AA26" s="93">
        <v>0</v>
      </c>
      <c r="AB26" s="53" t="s">
        <v>15</v>
      </c>
    </row>
    <row r="27" spans="2:28" x14ac:dyDescent="0.15">
      <c r="B27" s="17" t="s">
        <v>16</v>
      </c>
      <c r="C27" s="61">
        <f t="shared" si="12"/>
        <v>4</v>
      </c>
      <c r="D27" s="62">
        <f t="shared" si="12"/>
        <v>4</v>
      </c>
      <c r="E27" s="62">
        <f t="shared" si="12"/>
        <v>0</v>
      </c>
      <c r="F27" s="62">
        <f t="shared" si="12"/>
        <v>0</v>
      </c>
      <c r="G27" s="75">
        <v>0</v>
      </c>
      <c r="H27" s="75">
        <v>0</v>
      </c>
      <c r="I27" s="75">
        <v>0</v>
      </c>
      <c r="J27" s="75">
        <v>0</v>
      </c>
      <c r="K27" s="75">
        <v>4</v>
      </c>
      <c r="L27" s="75">
        <v>4</v>
      </c>
      <c r="M27" s="75">
        <v>0</v>
      </c>
      <c r="N27" s="76">
        <v>0</v>
      </c>
      <c r="O27" s="77"/>
      <c r="P27" s="78">
        <f t="shared" si="13"/>
        <v>2</v>
      </c>
      <c r="Q27" s="62">
        <f t="shared" si="13"/>
        <v>2</v>
      </c>
      <c r="R27" s="62">
        <f t="shared" si="13"/>
        <v>0</v>
      </c>
      <c r="S27" s="62">
        <f t="shared" si="13"/>
        <v>0</v>
      </c>
      <c r="T27" s="93">
        <v>0</v>
      </c>
      <c r="U27" s="93">
        <v>0</v>
      </c>
      <c r="V27" s="93">
        <v>0</v>
      </c>
      <c r="W27" s="93">
        <v>0</v>
      </c>
      <c r="X27" s="93">
        <v>2</v>
      </c>
      <c r="Y27" s="93">
        <v>2</v>
      </c>
      <c r="Z27" s="93">
        <v>0</v>
      </c>
      <c r="AA27" s="94">
        <v>0</v>
      </c>
      <c r="AB27" s="53" t="s">
        <v>16</v>
      </c>
    </row>
    <row r="28" spans="2:28" x14ac:dyDescent="0.15">
      <c r="B28" s="17" t="s">
        <v>17</v>
      </c>
      <c r="C28" s="61">
        <f t="shared" si="12"/>
        <v>3</v>
      </c>
      <c r="D28" s="62">
        <f t="shared" si="12"/>
        <v>3</v>
      </c>
      <c r="E28" s="62">
        <f t="shared" si="12"/>
        <v>0</v>
      </c>
      <c r="F28" s="62">
        <f t="shared" si="12"/>
        <v>0</v>
      </c>
      <c r="G28" s="75">
        <v>0</v>
      </c>
      <c r="H28" s="75">
        <v>0</v>
      </c>
      <c r="I28" s="75">
        <v>0</v>
      </c>
      <c r="J28" s="75">
        <v>0</v>
      </c>
      <c r="K28" s="75">
        <v>3</v>
      </c>
      <c r="L28" s="75">
        <v>3</v>
      </c>
      <c r="M28" s="75">
        <v>0</v>
      </c>
      <c r="N28" s="76">
        <v>0</v>
      </c>
      <c r="O28" s="77"/>
      <c r="P28" s="78">
        <f t="shared" si="13"/>
        <v>1</v>
      </c>
      <c r="Q28" s="62">
        <f t="shared" si="13"/>
        <v>1</v>
      </c>
      <c r="R28" s="62">
        <f t="shared" si="13"/>
        <v>0</v>
      </c>
      <c r="S28" s="62">
        <f t="shared" si="13"/>
        <v>0</v>
      </c>
      <c r="T28" s="93">
        <v>0</v>
      </c>
      <c r="U28" s="93">
        <v>0</v>
      </c>
      <c r="V28" s="93">
        <v>0</v>
      </c>
      <c r="W28" s="93">
        <v>0</v>
      </c>
      <c r="X28" s="93">
        <v>1</v>
      </c>
      <c r="Y28" s="93">
        <v>1</v>
      </c>
      <c r="Z28" s="93">
        <v>0</v>
      </c>
      <c r="AA28" s="93">
        <v>0</v>
      </c>
      <c r="AB28" s="53" t="s">
        <v>17</v>
      </c>
    </row>
    <row r="29" spans="2:28" x14ac:dyDescent="0.15">
      <c r="B29" s="17" t="s">
        <v>18</v>
      </c>
      <c r="C29" s="61">
        <f t="shared" si="12"/>
        <v>18</v>
      </c>
      <c r="D29" s="62">
        <f t="shared" si="12"/>
        <v>18</v>
      </c>
      <c r="E29" s="62">
        <f t="shared" si="12"/>
        <v>0</v>
      </c>
      <c r="F29" s="62">
        <f t="shared" si="12"/>
        <v>0</v>
      </c>
      <c r="G29" s="75">
        <v>0</v>
      </c>
      <c r="H29" s="75">
        <v>0</v>
      </c>
      <c r="I29" s="75">
        <v>0</v>
      </c>
      <c r="J29" s="75">
        <v>0</v>
      </c>
      <c r="K29" s="75">
        <v>18</v>
      </c>
      <c r="L29" s="75">
        <v>18</v>
      </c>
      <c r="M29" s="75">
        <v>0</v>
      </c>
      <c r="N29" s="76">
        <v>0</v>
      </c>
      <c r="O29" s="77"/>
      <c r="P29" s="78">
        <f t="shared" si="13"/>
        <v>2</v>
      </c>
      <c r="Q29" s="62">
        <f t="shared" si="13"/>
        <v>2</v>
      </c>
      <c r="R29" s="62">
        <f t="shared" si="13"/>
        <v>0</v>
      </c>
      <c r="S29" s="62">
        <f t="shared" si="13"/>
        <v>0</v>
      </c>
      <c r="T29" s="93">
        <v>0</v>
      </c>
      <c r="U29" s="93">
        <v>0</v>
      </c>
      <c r="V29" s="93">
        <v>0</v>
      </c>
      <c r="W29" s="93">
        <v>0</v>
      </c>
      <c r="X29" s="93">
        <v>2</v>
      </c>
      <c r="Y29" s="93">
        <v>2</v>
      </c>
      <c r="Z29" s="93">
        <v>0</v>
      </c>
      <c r="AA29" s="94">
        <v>0</v>
      </c>
      <c r="AB29" s="53" t="s">
        <v>18</v>
      </c>
    </row>
    <row r="30" spans="2:28" x14ac:dyDescent="0.15">
      <c r="B30" s="17" t="s">
        <v>19</v>
      </c>
      <c r="C30" s="61">
        <f t="shared" si="12"/>
        <v>26</v>
      </c>
      <c r="D30" s="62">
        <f t="shared" si="12"/>
        <v>26</v>
      </c>
      <c r="E30" s="62">
        <f t="shared" si="12"/>
        <v>0</v>
      </c>
      <c r="F30" s="62">
        <f t="shared" si="12"/>
        <v>0</v>
      </c>
      <c r="G30" s="75">
        <v>0</v>
      </c>
      <c r="H30" s="75">
        <v>0</v>
      </c>
      <c r="I30" s="75">
        <v>0</v>
      </c>
      <c r="J30" s="75">
        <v>0</v>
      </c>
      <c r="K30" s="75">
        <v>26</v>
      </c>
      <c r="L30" s="75">
        <v>26</v>
      </c>
      <c r="M30" s="75">
        <v>0</v>
      </c>
      <c r="N30" s="76">
        <v>0</v>
      </c>
      <c r="O30" s="77"/>
      <c r="P30" s="78">
        <f t="shared" si="13"/>
        <v>3</v>
      </c>
      <c r="Q30" s="62">
        <f t="shared" si="13"/>
        <v>3</v>
      </c>
      <c r="R30" s="62">
        <f t="shared" si="13"/>
        <v>0</v>
      </c>
      <c r="S30" s="62">
        <f t="shared" si="13"/>
        <v>0</v>
      </c>
      <c r="T30" s="93">
        <v>0</v>
      </c>
      <c r="U30" s="93">
        <v>0</v>
      </c>
      <c r="V30" s="93">
        <v>0</v>
      </c>
      <c r="W30" s="93">
        <v>0</v>
      </c>
      <c r="X30" s="93">
        <v>3</v>
      </c>
      <c r="Y30" s="93">
        <v>3</v>
      </c>
      <c r="Z30" s="93">
        <v>0</v>
      </c>
      <c r="AA30" s="94">
        <v>0</v>
      </c>
      <c r="AB30" s="53" t="s">
        <v>19</v>
      </c>
    </row>
    <row r="31" spans="2:28" x14ac:dyDescent="0.15">
      <c r="B31" s="17" t="s">
        <v>20</v>
      </c>
      <c r="C31" s="61">
        <f t="shared" si="12"/>
        <v>18</v>
      </c>
      <c r="D31" s="62">
        <f t="shared" si="12"/>
        <v>18</v>
      </c>
      <c r="E31" s="62">
        <f t="shared" si="12"/>
        <v>0</v>
      </c>
      <c r="F31" s="62">
        <f t="shared" si="12"/>
        <v>0</v>
      </c>
      <c r="G31" s="75">
        <v>0</v>
      </c>
      <c r="H31" s="75">
        <v>0</v>
      </c>
      <c r="I31" s="75">
        <v>0</v>
      </c>
      <c r="J31" s="75">
        <v>0</v>
      </c>
      <c r="K31" s="75">
        <v>18</v>
      </c>
      <c r="L31" s="75">
        <v>18</v>
      </c>
      <c r="M31" s="75">
        <v>0</v>
      </c>
      <c r="N31" s="76">
        <v>0</v>
      </c>
      <c r="O31" s="77"/>
      <c r="P31" s="78">
        <f t="shared" si="13"/>
        <v>9</v>
      </c>
      <c r="Q31" s="62">
        <f t="shared" si="13"/>
        <v>9</v>
      </c>
      <c r="R31" s="62">
        <f t="shared" si="13"/>
        <v>0</v>
      </c>
      <c r="S31" s="62">
        <f t="shared" si="13"/>
        <v>0</v>
      </c>
      <c r="T31" s="93">
        <v>0</v>
      </c>
      <c r="U31" s="93">
        <v>0</v>
      </c>
      <c r="V31" s="93">
        <v>0</v>
      </c>
      <c r="W31" s="93">
        <v>0</v>
      </c>
      <c r="X31" s="93">
        <v>9</v>
      </c>
      <c r="Y31" s="93">
        <v>9</v>
      </c>
      <c r="Z31" s="93">
        <v>0</v>
      </c>
      <c r="AA31" s="94">
        <v>0</v>
      </c>
      <c r="AB31" s="53" t="s">
        <v>20</v>
      </c>
    </row>
    <row r="32" spans="2:28" x14ac:dyDescent="0.15">
      <c r="B32" s="17" t="s">
        <v>21</v>
      </c>
      <c r="C32" s="61">
        <f t="shared" si="12"/>
        <v>8</v>
      </c>
      <c r="D32" s="62">
        <f t="shared" si="12"/>
        <v>8</v>
      </c>
      <c r="E32" s="62">
        <f t="shared" si="12"/>
        <v>0</v>
      </c>
      <c r="F32" s="62">
        <f t="shared" si="12"/>
        <v>0</v>
      </c>
      <c r="G32" s="75">
        <v>0</v>
      </c>
      <c r="H32" s="75">
        <v>0</v>
      </c>
      <c r="I32" s="75">
        <v>0</v>
      </c>
      <c r="J32" s="75">
        <v>0</v>
      </c>
      <c r="K32" s="75">
        <v>8</v>
      </c>
      <c r="L32" s="75">
        <v>8</v>
      </c>
      <c r="M32" s="75">
        <v>0</v>
      </c>
      <c r="N32" s="76">
        <v>0</v>
      </c>
      <c r="O32" s="77"/>
      <c r="P32" s="78">
        <f t="shared" si="13"/>
        <v>1</v>
      </c>
      <c r="Q32" s="62">
        <f t="shared" si="13"/>
        <v>1</v>
      </c>
      <c r="R32" s="62">
        <f t="shared" si="13"/>
        <v>0</v>
      </c>
      <c r="S32" s="62">
        <f t="shared" si="13"/>
        <v>0</v>
      </c>
      <c r="T32" s="93">
        <v>0</v>
      </c>
      <c r="U32" s="93">
        <v>0</v>
      </c>
      <c r="V32" s="93">
        <v>0</v>
      </c>
      <c r="W32" s="93">
        <v>0</v>
      </c>
      <c r="X32" s="93">
        <v>1</v>
      </c>
      <c r="Y32" s="93">
        <v>1</v>
      </c>
      <c r="Z32" s="93">
        <v>0</v>
      </c>
      <c r="AA32" s="94">
        <v>0</v>
      </c>
      <c r="AB32" s="53" t="s">
        <v>21</v>
      </c>
    </row>
    <row r="33" spans="2:28" x14ac:dyDescent="0.15">
      <c r="B33" s="17" t="s">
        <v>22</v>
      </c>
      <c r="C33" s="61">
        <f t="shared" si="12"/>
        <v>5</v>
      </c>
      <c r="D33" s="62">
        <f t="shared" si="12"/>
        <v>5</v>
      </c>
      <c r="E33" s="62">
        <f t="shared" si="12"/>
        <v>0</v>
      </c>
      <c r="F33" s="62">
        <f t="shared" si="12"/>
        <v>0</v>
      </c>
      <c r="G33" s="75">
        <v>0</v>
      </c>
      <c r="H33" s="75">
        <v>0</v>
      </c>
      <c r="I33" s="75">
        <v>0</v>
      </c>
      <c r="J33" s="75">
        <v>0</v>
      </c>
      <c r="K33" s="75">
        <v>5</v>
      </c>
      <c r="L33" s="75">
        <v>5</v>
      </c>
      <c r="M33" s="75">
        <v>0</v>
      </c>
      <c r="N33" s="76">
        <v>0</v>
      </c>
      <c r="O33" s="77"/>
      <c r="P33" s="78">
        <f t="shared" si="13"/>
        <v>0</v>
      </c>
      <c r="Q33" s="62">
        <f t="shared" si="13"/>
        <v>0</v>
      </c>
      <c r="R33" s="62">
        <f t="shared" si="13"/>
        <v>0</v>
      </c>
      <c r="S33" s="62">
        <f t="shared" si="13"/>
        <v>0</v>
      </c>
      <c r="T33" s="93">
        <v>0</v>
      </c>
      <c r="U33" s="93">
        <v>0</v>
      </c>
      <c r="V33" s="93">
        <v>0</v>
      </c>
      <c r="W33" s="93">
        <v>0</v>
      </c>
      <c r="X33" s="93">
        <v>0</v>
      </c>
      <c r="Y33" s="93">
        <v>0</v>
      </c>
      <c r="Z33" s="93">
        <v>0</v>
      </c>
      <c r="AA33" s="93">
        <v>0</v>
      </c>
      <c r="AB33" s="53" t="s">
        <v>22</v>
      </c>
    </row>
    <row r="34" spans="2:28" x14ac:dyDescent="0.15">
      <c r="B34" s="17" t="s">
        <v>23</v>
      </c>
      <c r="C34" s="61">
        <f t="shared" si="12"/>
        <v>1</v>
      </c>
      <c r="D34" s="62">
        <f t="shared" si="12"/>
        <v>1</v>
      </c>
      <c r="E34" s="62">
        <f t="shared" si="12"/>
        <v>0</v>
      </c>
      <c r="F34" s="62">
        <f t="shared" si="12"/>
        <v>0</v>
      </c>
      <c r="G34" s="75">
        <v>0</v>
      </c>
      <c r="H34" s="75">
        <v>0</v>
      </c>
      <c r="I34" s="75">
        <v>0</v>
      </c>
      <c r="J34" s="75">
        <v>0</v>
      </c>
      <c r="K34" s="75">
        <v>1</v>
      </c>
      <c r="L34" s="75">
        <v>1</v>
      </c>
      <c r="M34" s="75">
        <v>0</v>
      </c>
      <c r="N34" s="76">
        <v>0</v>
      </c>
      <c r="O34" s="77"/>
      <c r="P34" s="78">
        <f t="shared" si="13"/>
        <v>2</v>
      </c>
      <c r="Q34" s="62">
        <f t="shared" si="13"/>
        <v>2</v>
      </c>
      <c r="R34" s="62">
        <f t="shared" si="13"/>
        <v>0</v>
      </c>
      <c r="S34" s="62">
        <f t="shared" si="13"/>
        <v>0</v>
      </c>
      <c r="T34" s="93">
        <v>0</v>
      </c>
      <c r="U34" s="93">
        <v>0</v>
      </c>
      <c r="V34" s="93">
        <v>0</v>
      </c>
      <c r="W34" s="93">
        <v>0</v>
      </c>
      <c r="X34" s="93">
        <v>2</v>
      </c>
      <c r="Y34" s="93">
        <v>2</v>
      </c>
      <c r="Z34" s="93">
        <v>0</v>
      </c>
      <c r="AA34" s="93">
        <v>0</v>
      </c>
      <c r="AB34" s="53" t="s">
        <v>23</v>
      </c>
    </row>
    <row r="35" spans="2:28" s="14" customFormat="1" x14ac:dyDescent="0.15">
      <c r="B35" s="17" t="s">
        <v>24</v>
      </c>
      <c r="C35" s="61">
        <f t="shared" si="12"/>
        <v>10</v>
      </c>
      <c r="D35" s="62">
        <f t="shared" si="12"/>
        <v>10</v>
      </c>
      <c r="E35" s="62">
        <f t="shared" si="12"/>
        <v>0</v>
      </c>
      <c r="F35" s="62">
        <f t="shared" si="12"/>
        <v>0</v>
      </c>
      <c r="G35" s="75">
        <v>0</v>
      </c>
      <c r="H35" s="75">
        <v>0</v>
      </c>
      <c r="I35" s="75">
        <v>0</v>
      </c>
      <c r="J35" s="75">
        <v>0</v>
      </c>
      <c r="K35" s="75">
        <v>10</v>
      </c>
      <c r="L35" s="75">
        <v>10</v>
      </c>
      <c r="M35" s="75">
        <v>0</v>
      </c>
      <c r="N35" s="76">
        <v>0</v>
      </c>
      <c r="O35" s="70"/>
      <c r="P35" s="78">
        <f t="shared" si="13"/>
        <v>2</v>
      </c>
      <c r="Q35" s="62">
        <f t="shared" si="13"/>
        <v>2</v>
      </c>
      <c r="R35" s="62">
        <f t="shared" si="13"/>
        <v>0</v>
      </c>
      <c r="S35" s="62">
        <f t="shared" si="13"/>
        <v>0</v>
      </c>
      <c r="T35" s="93">
        <v>0</v>
      </c>
      <c r="U35" s="93">
        <v>0</v>
      </c>
      <c r="V35" s="93">
        <v>0</v>
      </c>
      <c r="W35" s="93">
        <v>0</v>
      </c>
      <c r="X35" s="93">
        <v>2</v>
      </c>
      <c r="Y35" s="93">
        <v>2</v>
      </c>
      <c r="Z35" s="93">
        <v>0</v>
      </c>
      <c r="AA35" s="94">
        <v>0</v>
      </c>
      <c r="AB35" s="53" t="s">
        <v>24</v>
      </c>
    </row>
    <row r="36" spans="2:28" s="14" customFormat="1" x14ac:dyDescent="0.15">
      <c r="B36" s="16" t="s">
        <v>112</v>
      </c>
      <c r="C36" s="58">
        <f>SUM(C37:C42)</f>
        <v>17</v>
      </c>
      <c r="D36" s="59">
        <f t="shared" ref="D36:N36" si="14">SUM(D37:D42)</f>
        <v>17</v>
      </c>
      <c r="E36" s="59">
        <f t="shared" si="14"/>
        <v>0</v>
      </c>
      <c r="F36" s="59">
        <f t="shared" si="14"/>
        <v>0</v>
      </c>
      <c r="G36" s="59">
        <f t="shared" si="14"/>
        <v>0</v>
      </c>
      <c r="H36" s="59">
        <f t="shared" si="14"/>
        <v>0</v>
      </c>
      <c r="I36" s="59">
        <f t="shared" si="14"/>
        <v>0</v>
      </c>
      <c r="J36" s="59">
        <f t="shared" si="14"/>
        <v>0</v>
      </c>
      <c r="K36" s="59">
        <f>SUM(K37:K42)</f>
        <v>17</v>
      </c>
      <c r="L36" s="59">
        <f t="shared" si="14"/>
        <v>17</v>
      </c>
      <c r="M36" s="59">
        <f t="shared" si="14"/>
        <v>0</v>
      </c>
      <c r="N36" s="79">
        <f t="shared" si="14"/>
        <v>0</v>
      </c>
      <c r="O36" s="70"/>
      <c r="P36" s="74">
        <f>SUM(P37:P42)</f>
        <v>16</v>
      </c>
      <c r="Q36" s="59">
        <f t="shared" ref="Q36:W36" si="15">SUM(Q37:Q42)</f>
        <v>17</v>
      </c>
      <c r="R36" s="59">
        <f t="shared" si="15"/>
        <v>0</v>
      </c>
      <c r="S36" s="59">
        <f t="shared" si="15"/>
        <v>0</v>
      </c>
      <c r="T36" s="59">
        <f t="shared" si="15"/>
        <v>1</v>
      </c>
      <c r="U36" s="59">
        <f t="shared" si="15"/>
        <v>1</v>
      </c>
      <c r="V36" s="59">
        <f t="shared" si="15"/>
        <v>0</v>
      </c>
      <c r="W36" s="59">
        <f t="shared" si="15"/>
        <v>0</v>
      </c>
      <c r="X36" s="59">
        <f>SUM(X37:X42)</f>
        <v>15</v>
      </c>
      <c r="Y36" s="59">
        <f>SUM(Y37:Y42)</f>
        <v>16</v>
      </c>
      <c r="Z36" s="59">
        <f>SUM(Z37:Z42)</f>
        <v>0</v>
      </c>
      <c r="AA36" s="79">
        <f>SUM(AA37:AA42)</f>
        <v>0</v>
      </c>
      <c r="AB36" s="52" t="s">
        <v>112</v>
      </c>
    </row>
    <row r="37" spans="2:28" x14ac:dyDescent="0.15">
      <c r="B37" s="17" t="s">
        <v>25</v>
      </c>
      <c r="C37" s="61">
        <f t="shared" ref="C37:F42" si="16">G37+K37</f>
        <v>1</v>
      </c>
      <c r="D37" s="62">
        <f t="shared" si="16"/>
        <v>1</v>
      </c>
      <c r="E37" s="62">
        <f t="shared" si="16"/>
        <v>0</v>
      </c>
      <c r="F37" s="62">
        <f t="shared" si="16"/>
        <v>0</v>
      </c>
      <c r="G37" s="75">
        <v>0</v>
      </c>
      <c r="H37" s="75">
        <v>0</v>
      </c>
      <c r="I37" s="75">
        <v>0</v>
      </c>
      <c r="J37" s="75">
        <v>0</v>
      </c>
      <c r="K37" s="75">
        <v>1</v>
      </c>
      <c r="L37" s="75">
        <v>1</v>
      </c>
      <c r="M37" s="75">
        <v>0</v>
      </c>
      <c r="N37" s="76">
        <v>0</v>
      </c>
      <c r="O37" s="77"/>
      <c r="P37" s="78">
        <f t="shared" ref="P37:S42" si="17">T37+X37</f>
        <v>3</v>
      </c>
      <c r="Q37" s="62">
        <f t="shared" si="17"/>
        <v>3</v>
      </c>
      <c r="R37" s="62">
        <f t="shared" si="17"/>
        <v>0</v>
      </c>
      <c r="S37" s="62">
        <f t="shared" si="17"/>
        <v>0</v>
      </c>
      <c r="T37" s="75">
        <v>0</v>
      </c>
      <c r="U37" s="75">
        <v>0</v>
      </c>
      <c r="V37" s="75">
        <v>0</v>
      </c>
      <c r="W37" s="75">
        <v>0</v>
      </c>
      <c r="X37" s="75">
        <v>3</v>
      </c>
      <c r="Y37" s="75">
        <v>3</v>
      </c>
      <c r="Z37" s="75">
        <v>0</v>
      </c>
      <c r="AA37" s="75">
        <v>0</v>
      </c>
      <c r="AB37" s="53" t="s">
        <v>25</v>
      </c>
    </row>
    <row r="38" spans="2:28" x14ac:dyDescent="0.15">
      <c r="B38" s="17" t="s">
        <v>26</v>
      </c>
      <c r="C38" s="61">
        <f t="shared" si="16"/>
        <v>2</v>
      </c>
      <c r="D38" s="62">
        <f t="shared" si="16"/>
        <v>2</v>
      </c>
      <c r="E38" s="62">
        <f t="shared" si="16"/>
        <v>0</v>
      </c>
      <c r="F38" s="62">
        <f t="shared" si="16"/>
        <v>0</v>
      </c>
      <c r="G38" s="75">
        <v>0</v>
      </c>
      <c r="H38" s="75">
        <v>0</v>
      </c>
      <c r="I38" s="75">
        <v>0</v>
      </c>
      <c r="J38" s="75">
        <v>0</v>
      </c>
      <c r="K38" s="75">
        <v>2</v>
      </c>
      <c r="L38" s="75">
        <v>2</v>
      </c>
      <c r="M38" s="75">
        <v>0</v>
      </c>
      <c r="N38" s="76">
        <v>0</v>
      </c>
      <c r="O38" s="77"/>
      <c r="P38" s="78">
        <f t="shared" si="17"/>
        <v>0</v>
      </c>
      <c r="Q38" s="62">
        <f t="shared" si="17"/>
        <v>0</v>
      </c>
      <c r="R38" s="62">
        <f t="shared" si="17"/>
        <v>0</v>
      </c>
      <c r="S38" s="62">
        <f t="shared" si="17"/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  <c r="AB38" s="53" t="s">
        <v>26</v>
      </c>
    </row>
    <row r="39" spans="2:28" x14ac:dyDescent="0.15">
      <c r="B39" s="17" t="s">
        <v>27</v>
      </c>
      <c r="C39" s="61">
        <f t="shared" si="16"/>
        <v>2</v>
      </c>
      <c r="D39" s="62">
        <f t="shared" si="16"/>
        <v>2</v>
      </c>
      <c r="E39" s="62">
        <f t="shared" si="16"/>
        <v>0</v>
      </c>
      <c r="F39" s="62">
        <f t="shared" si="16"/>
        <v>0</v>
      </c>
      <c r="G39" s="75">
        <v>0</v>
      </c>
      <c r="H39" s="75">
        <v>0</v>
      </c>
      <c r="I39" s="75">
        <v>0</v>
      </c>
      <c r="J39" s="75">
        <v>0</v>
      </c>
      <c r="K39" s="75">
        <v>2</v>
      </c>
      <c r="L39" s="75">
        <v>2</v>
      </c>
      <c r="M39" s="75">
        <v>0</v>
      </c>
      <c r="N39" s="76">
        <v>0</v>
      </c>
      <c r="O39" s="77"/>
      <c r="P39" s="78">
        <f t="shared" si="17"/>
        <v>0</v>
      </c>
      <c r="Q39" s="62">
        <f t="shared" si="17"/>
        <v>0</v>
      </c>
      <c r="R39" s="62">
        <f t="shared" si="17"/>
        <v>0</v>
      </c>
      <c r="S39" s="62">
        <f t="shared" si="17"/>
        <v>0</v>
      </c>
      <c r="T39" s="75">
        <v>0</v>
      </c>
      <c r="U39" s="75">
        <v>0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6">
        <v>0</v>
      </c>
      <c r="AB39" s="53" t="s">
        <v>27</v>
      </c>
    </row>
    <row r="40" spans="2:28" x14ac:dyDescent="0.15">
      <c r="B40" s="17" t="s">
        <v>28</v>
      </c>
      <c r="C40" s="61">
        <f t="shared" si="16"/>
        <v>1</v>
      </c>
      <c r="D40" s="62">
        <f t="shared" si="16"/>
        <v>1</v>
      </c>
      <c r="E40" s="62">
        <f t="shared" si="16"/>
        <v>0</v>
      </c>
      <c r="F40" s="62">
        <f t="shared" si="16"/>
        <v>0</v>
      </c>
      <c r="G40" s="75">
        <v>0</v>
      </c>
      <c r="H40" s="75">
        <v>0</v>
      </c>
      <c r="I40" s="75">
        <v>0</v>
      </c>
      <c r="J40" s="75">
        <v>0</v>
      </c>
      <c r="K40" s="75">
        <v>1</v>
      </c>
      <c r="L40" s="75">
        <v>1</v>
      </c>
      <c r="M40" s="75">
        <v>0</v>
      </c>
      <c r="N40" s="76">
        <v>0</v>
      </c>
      <c r="O40" s="77"/>
      <c r="P40" s="78">
        <f t="shared" si="17"/>
        <v>6</v>
      </c>
      <c r="Q40" s="62">
        <f t="shared" si="17"/>
        <v>6</v>
      </c>
      <c r="R40" s="62">
        <f t="shared" si="17"/>
        <v>0</v>
      </c>
      <c r="S40" s="62">
        <f t="shared" si="17"/>
        <v>0</v>
      </c>
      <c r="T40" s="75">
        <v>1</v>
      </c>
      <c r="U40" s="75">
        <v>1</v>
      </c>
      <c r="V40" s="75">
        <v>0</v>
      </c>
      <c r="W40" s="75">
        <v>0</v>
      </c>
      <c r="X40" s="75">
        <v>5</v>
      </c>
      <c r="Y40" s="75">
        <v>5</v>
      </c>
      <c r="Z40" s="75">
        <v>0</v>
      </c>
      <c r="AA40" s="76">
        <v>0</v>
      </c>
      <c r="AB40" s="53" t="s">
        <v>28</v>
      </c>
    </row>
    <row r="41" spans="2:28" x14ac:dyDescent="0.15">
      <c r="B41" s="17" t="s">
        <v>29</v>
      </c>
      <c r="C41" s="61">
        <f t="shared" si="16"/>
        <v>10</v>
      </c>
      <c r="D41" s="62">
        <f t="shared" si="16"/>
        <v>10</v>
      </c>
      <c r="E41" s="62">
        <f t="shared" si="16"/>
        <v>0</v>
      </c>
      <c r="F41" s="62">
        <f t="shared" si="16"/>
        <v>0</v>
      </c>
      <c r="G41" s="75">
        <v>0</v>
      </c>
      <c r="H41" s="75">
        <v>0</v>
      </c>
      <c r="I41" s="75">
        <v>0</v>
      </c>
      <c r="J41" s="75">
        <v>0</v>
      </c>
      <c r="K41" s="75">
        <v>10</v>
      </c>
      <c r="L41" s="75">
        <v>10</v>
      </c>
      <c r="M41" s="75">
        <v>0</v>
      </c>
      <c r="N41" s="76">
        <v>0</v>
      </c>
      <c r="O41" s="77"/>
      <c r="P41" s="78">
        <f t="shared" si="17"/>
        <v>5</v>
      </c>
      <c r="Q41" s="62">
        <f t="shared" si="17"/>
        <v>5</v>
      </c>
      <c r="R41" s="62">
        <f t="shared" si="17"/>
        <v>0</v>
      </c>
      <c r="S41" s="62">
        <f t="shared" si="17"/>
        <v>0</v>
      </c>
      <c r="T41" s="75">
        <v>0</v>
      </c>
      <c r="U41" s="75">
        <v>0</v>
      </c>
      <c r="V41" s="75">
        <v>0</v>
      </c>
      <c r="W41" s="75">
        <v>0</v>
      </c>
      <c r="X41" s="75">
        <v>5</v>
      </c>
      <c r="Y41" s="75">
        <v>5</v>
      </c>
      <c r="Z41" s="75">
        <v>0</v>
      </c>
      <c r="AA41" s="76">
        <v>0</v>
      </c>
      <c r="AB41" s="53" t="s">
        <v>29</v>
      </c>
    </row>
    <row r="42" spans="2:28" s="14" customFormat="1" x14ac:dyDescent="0.15">
      <c r="B42" s="17" t="s">
        <v>30</v>
      </c>
      <c r="C42" s="61">
        <f t="shared" si="16"/>
        <v>1</v>
      </c>
      <c r="D42" s="62">
        <f t="shared" si="16"/>
        <v>1</v>
      </c>
      <c r="E42" s="62">
        <f t="shared" si="16"/>
        <v>0</v>
      </c>
      <c r="F42" s="62">
        <f t="shared" si="16"/>
        <v>0</v>
      </c>
      <c r="G42" s="75">
        <v>0</v>
      </c>
      <c r="H42" s="75">
        <v>0</v>
      </c>
      <c r="I42" s="75">
        <v>0</v>
      </c>
      <c r="J42" s="75">
        <v>0</v>
      </c>
      <c r="K42" s="75">
        <v>1</v>
      </c>
      <c r="L42" s="75">
        <v>1</v>
      </c>
      <c r="M42" s="75">
        <v>0</v>
      </c>
      <c r="N42" s="76">
        <v>0</v>
      </c>
      <c r="O42" s="70"/>
      <c r="P42" s="78">
        <f t="shared" si="17"/>
        <v>2</v>
      </c>
      <c r="Q42" s="62">
        <f t="shared" si="17"/>
        <v>3</v>
      </c>
      <c r="R42" s="62">
        <f t="shared" si="17"/>
        <v>0</v>
      </c>
      <c r="S42" s="62">
        <f t="shared" si="17"/>
        <v>0</v>
      </c>
      <c r="T42" s="75">
        <v>0</v>
      </c>
      <c r="U42" s="75">
        <v>0</v>
      </c>
      <c r="V42" s="75">
        <v>0</v>
      </c>
      <c r="W42" s="75">
        <v>0</v>
      </c>
      <c r="X42" s="75">
        <v>2</v>
      </c>
      <c r="Y42" s="75">
        <v>3</v>
      </c>
      <c r="Z42" s="75">
        <v>0</v>
      </c>
      <c r="AA42" s="76">
        <v>0</v>
      </c>
      <c r="AB42" s="53" t="s">
        <v>30</v>
      </c>
    </row>
    <row r="43" spans="2:28" s="14" customFormat="1" x14ac:dyDescent="0.15">
      <c r="B43" s="16" t="s">
        <v>114</v>
      </c>
      <c r="C43" s="58">
        <f>SUM(C44:C49)</f>
        <v>30</v>
      </c>
      <c r="D43" s="59">
        <f t="shared" ref="D43:N43" si="18">SUM(D44:D49)</f>
        <v>31</v>
      </c>
      <c r="E43" s="59">
        <f t="shared" si="18"/>
        <v>1</v>
      </c>
      <c r="F43" s="59">
        <f t="shared" si="18"/>
        <v>1</v>
      </c>
      <c r="G43" s="59">
        <f t="shared" si="18"/>
        <v>2</v>
      </c>
      <c r="H43" s="59">
        <f t="shared" si="18"/>
        <v>3</v>
      </c>
      <c r="I43" s="59">
        <f t="shared" si="18"/>
        <v>0</v>
      </c>
      <c r="J43" s="59">
        <f t="shared" si="18"/>
        <v>0</v>
      </c>
      <c r="K43" s="59">
        <f t="shared" si="18"/>
        <v>28</v>
      </c>
      <c r="L43" s="59">
        <f t="shared" si="18"/>
        <v>28</v>
      </c>
      <c r="M43" s="59">
        <f t="shared" si="18"/>
        <v>1</v>
      </c>
      <c r="N43" s="79">
        <f t="shared" si="18"/>
        <v>1</v>
      </c>
      <c r="O43" s="70"/>
      <c r="P43" s="74">
        <f>SUM(P44:P49)</f>
        <v>25</v>
      </c>
      <c r="Q43" s="59">
        <f t="shared" ref="Q43:AA43" si="19">SUM(Q44:Q49)</f>
        <v>25</v>
      </c>
      <c r="R43" s="59">
        <f t="shared" si="19"/>
        <v>1</v>
      </c>
      <c r="S43" s="59">
        <f t="shared" si="19"/>
        <v>1</v>
      </c>
      <c r="T43" s="59">
        <f t="shared" si="19"/>
        <v>0</v>
      </c>
      <c r="U43" s="59">
        <f t="shared" si="19"/>
        <v>0</v>
      </c>
      <c r="V43" s="59">
        <f t="shared" si="19"/>
        <v>0</v>
      </c>
      <c r="W43" s="59">
        <f t="shared" si="19"/>
        <v>0</v>
      </c>
      <c r="X43" s="59">
        <f t="shared" si="19"/>
        <v>25</v>
      </c>
      <c r="Y43" s="59">
        <f t="shared" si="19"/>
        <v>25</v>
      </c>
      <c r="Z43" s="59">
        <f t="shared" si="19"/>
        <v>1</v>
      </c>
      <c r="AA43" s="79">
        <f t="shared" si="19"/>
        <v>1</v>
      </c>
      <c r="AB43" s="52" t="s">
        <v>114</v>
      </c>
    </row>
    <row r="44" spans="2:28" x14ac:dyDescent="0.15">
      <c r="B44" s="17" t="s">
        <v>31</v>
      </c>
      <c r="C44" s="61">
        <f t="shared" ref="C44:F49" si="20">G44+K44</f>
        <v>3</v>
      </c>
      <c r="D44" s="62">
        <f t="shared" si="20"/>
        <v>3</v>
      </c>
      <c r="E44" s="62">
        <f t="shared" si="20"/>
        <v>0</v>
      </c>
      <c r="F44" s="62">
        <f t="shared" si="20"/>
        <v>0</v>
      </c>
      <c r="G44" s="75">
        <v>0</v>
      </c>
      <c r="H44" s="75">
        <v>0</v>
      </c>
      <c r="I44" s="75">
        <v>0</v>
      </c>
      <c r="J44" s="75">
        <v>0</v>
      </c>
      <c r="K44" s="75">
        <v>3</v>
      </c>
      <c r="L44" s="75">
        <v>3</v>
      </c>
      <c r="M44" s="75">
        <v>0</v>
      </c>
      <c r="N44" s="76">
        <v>0</v>
      </c>
      <c r="O44" s="77"/>
      <c r="P44" s="78">
        <f t="shared" ref="P44:S49" si="21">T44+X44</f>
        <v>1</v>
      </c>
      <c r="Q44" s="62">
        <f t="shared" si="21"/>
        <v>1</v>
      </c>
      <c r="R44" s="62">
        <f t="shared" si="21"/>
        <v>0</v>
      </c>
      <c r="S44" s="62">
        <f t="shared" si="21"/>
        <v>0</v>
      </c>
      <c r="T44" s="75">
        <v>0</v>
      </c>
      <c r="U44" s="75">
        <v>0</v>
      </c>
      <c r="V44" s="75">
        <v>0</v>
      </c>
      <c r="W44" s="75">
        <v>0</v>
      </c>
      <c r="X44" s="75">
        <v>1</v>
      </c>
      <c r="Y44" s="75">
        <v>1</v>
      </c>
      <c r="Z44" s="75">
        <v>0</v>
      </c>
      <c r="AA44" s="76">
        <v>0</v>
      </c>
      <c r="AB44" s="53" t="s">
        <v>31</v>
      </c>
    </row>
    <row r="45" spans="2:28" x14ac:dyDescent="0.15">
      <c r="B45" s="17" t="s">
        <v>32</v>
      </c>
      <c r="C45" s="61">
        <f t="shared" si="20"/>
        <v>2</v>
      </c>
      <c r="D45" s="62">
        <f t="shared" si="20"/>
        <v>2</v>
      </c>
      <c r="E45" s="62">
        <f t="shared" si="20"/>
        <v>0</v>
      </c>
      <c r="F45" s="62">
        <f t="shared" si="20"/>
        <v>0</v>
      </c>
      <c r="G45" s="75">
        <v>0</v>
      </c>
      <c r="H45" s="75">
        <v>0</v>
      </c>
      <c r="I45" s="75">
        <v>0</v>
      </c>
      <c r="J45" s="75">
        <v>0</v>
      </c>
      <c r="K45" s="75">
        <v>2</v>
      </c>
      <c r="L45" s="75">
        <v>2</v>
      </c>
      <c r="M45" s="75">
        <v>0</v>
      </c>
      <c r="N45" s="76">
        <v>0</v>
      </c>
      <c r="O45" s="77"/>
      <c r="P45" s="78">
        <f t="shared" si="21"/>
        <v>3</v>
      </c>
      <c r="Q45" s="62">
        <f t="shared" si="21"/>
        <v>3</v>
      </c>
      <c r="R45" s="62">
        <f t="shared" si="21"/>
        <v>0</v>
      </c>
      <c r="S45" s="62">
        <f t="shared" si="21"/>
        <v>0</v>
      </c>
      <c r="T45" s="75">
        <v>0</v>
      </c>
      <c r="U45" s="75">
        <v>0</v>
      </c>
      <c r="V45" s="75">
        <v>0</v>
      </c>
      <c r="W45" s="75">
        <v>0</v>
      </c>
      <c r="X45" s="75">
        <v>3</v>
      </c>
      <c r="Y45" s="75">
        <v>3</v>
      </c>
      <c r="Z45" s="75">
        <v>0</v>
      </c>
      <c r="AA45" s="75">
        <v>0</v>
      </c>
      <c r="AB45" s="53" t="s">
        <v>32</v>
      </c>
    </row>
    <row r="46" spans="2:28" x14ac:dyDescent="0.15">
      <c r="B46" s="17" t="s">
        <v>33</v>
      </c>
      <c r="C46" s="61">
        <f t="shared" si="20"/>
        <v>11</v>
      </c>
      <c r="D46" s="62">
        <f t="shared" si="20"/>
        <v>11</v>
      </c>
      <c r="E46" s="62">
        <f t="shared" si="20"/>
        <v>1</v>
      </c>
      <c r="F46" s="62">
        <f t="shared" si="20"/>
        <v>1</v>
      </c>
      <c r="G46" s="75">
        <v>0</v>
      </c>
      <c r="H46" s="75">
        <v>0</v>
      </c>
      <c r="I46" s="75">
        <v>0</v>
      </c>
      <c r="J46" s="75">
        <v>0</v>
      </c>
      <c r="K46" s="75">
        <v>11</v>
      </c>
      <c r="L46" s="75">
        <v>11</v>
      </c>
      <c r="M46" s="75">
        <v>1</v>
      </c>
      <c r="N46" s="76">
        <v>1</v>
      </c>
      <c r="O46" s="77"/>
      <c r="P46" s="78">
        <f t="shared" si="21"/>
        <v>11</v>
      </c>
      <c r="Q46" s="62">
        <f t="shared" si="21"/>
        <v>11</v>
      </c>
      <c r="R46" s="62">
        <f t="shared" si="21"/>
        <v>0</v>
      </c>
      <c r="S46" s="62">
        <f t="shared" si="21"/>
        <v>0</v>
      </c>
      <c r="T46" s="75">
        <v>0</v>
      </c>
      <c r="U46" s="75">
        <v>0</v>
      </c>
      <c r="V46" s="75">
        <v>0</v>
      </c>
      <c r="W46" s="75">
        <v>0</v>
      </c>
      <c r="X46" s="75">
        <v>11</v>
      </c>
      <c r="Y46" s="75">
        <v>11</v>
      </c>
      <c r="Z46" s="75">
        <v>0</v>
      </c>
      <c r="AA46" s="75">
        <v>0</v>
      </c>
      <c r="AB46" s="53" t="s">
        <v>33</v>
      </c>
    </row>
    <row r="47" spans="2:28" x14ac:dyDescent="0.15">
      <c r="B47" s="17" t="s">
        <v>34</v>
      </c>
      <c r="C47" s="61">
        <f t="shared" si="20"/>
        <v>12</v>
      </c>
      <c r="D47" s="62">
        <f t="shared" si="20"/>
        <v>13</v>
      </c>
      <c r="E47" s="62">
        <f t="shared" si="20"/>
        <v>0</v>
      </c>
      <c r="F47" s="62">
        <f t="shared" si="20"/>
        <v>0</v>
      </c>
      <c r="G47" s="75">
        <v>1</v>
      </c>
      <c r="H47" s="75">
        <v>2</v>
      </c>
      <c r="I47" s="75">
        <v>0</v>
      </c>
      <c r="J47" s="75">
        <v>0</v>
      </c>
      <c r="K47" s="75">
        <v>11</v>
      </c>
      <c r="L47" s="75">
        <v>11</v>
      </c>
      <c r="M47" s="75">
        <v>0</v>
      </c>
      <c r="N47" s="76">
        <v>0</v>
      </c>
      <c r="O47" s="77"/>
      <c r="P47" s="78">
        <f t="shared" si="21"/>
        <v>9</v>
      </c>
      <c r="Q47" s="62">
        <f t="shared" si="21"/>
        <v>9</v>
      </c>
      <c r="R47" s="62">
        <f t="shared" si="21"/>
        <v>1</v>
      </c>
      <c r="S47" s="62">
        <f t="shared" si="21"/>
        <v>1</v>
      </c>
      <c r="T47" s="75">
        <v>0</v>
      </c>
      <c r="U47" s="75">
        <v>0</v>
      </c>
      <c r="V47" s="75">
        <v>0</v>
      </c>
      <c r="W47" s="75">
        <v>0</v>
      </c>
      <c r="X47" s="75">
        <v>9</v>
      </c>
      <c r="Y47" s="75">
        <v>9</v>
      </c>
      <c r="Z47" s="75">
        <v>1</v>
      </c>
      <c r="AA47" s="75">
        <v>1</v>
      </c>
      <c r="AB47" s="53" t="s">
        <v>34</v>
      </c>
    </row>
    <row r="48" spans="2:28" x14ac:dyDescent="0.15">
      <c r="B48" s="17" t="s">
        <v>35</v>
      </c>
      <c r="C48" s="61">
        <f t="shared" si="20"/>
        <v>1</v>
      </c>
      <c r="D48" s="62">
        <f t="shared" si="20"/>
        <v>1</v>
      </c>
      <c r="E48" s="62">
        <f t="shared" si="20"/>
        <v>0</v>
      </c>
      <c r="F48" s="62">
        <f t="shared" si="20"/>
        <v>0</v>
      </c>
      <c r="G48" s="75">
        <v>0</v>
      </c>
      <c r="H48" s="75">
        <v>0</v>
      </c>
      <c r="I48" s="75">
        <v>0</v>
      </c>
      <c r="J48" s="75">
        <v>0</v>
      </c>
      <c r="K48" s="75">
        <v>1</v>
      </c>
      <c r="L48" s="75">
        <v>1</v>
      </c>
      <c r="M48" s="75">
        <v>0</v>
      </c>
      <c r="N48" s="76">
        <v>0</v>
      </c>
      <c r="O48" s="77"/>
      <c r="P48" s="78">
        <f t="shared" si="21"/>
        <v>1</v>
      </c>
      <c r="Q48" s="62">
        <f t="shared" si="21"/>
        <v>1</v>
      </c>
      <c r="R48" s="62">
        <f t="shared" si="21"/>
        <v>0</v>
      </c>
      <c r="S48" s="62">
        <f t="shared" si="21"/>
        <v>0</v>
      </c>
      <c r="T48" s="75">
        <v>0</v>
      </c>
      <c r="U48" s="75">
        <v>0</v>
      </c>
      <c r="V48" s="75">
        <v>0</v>
      </c>
      <c r="W48" s="75">
        <v>0</v>
      </c>
      <c r="X48" s="75">
        <v>1</v>
      </c>
      <c r="Y48" s="75">
        <v>1</v>
      </c>
      <c r="Z48" s="75">
        <v>0</v>
      </c>
      <c r="AA48" s="75">
        <v>0</v>
      </c>
      <c r="AB48" s="53" t="s">
        <v>35</v>
      </c>
    </row>
    <row r="49" spans="2:28" s="14" customFormat="1" x14ac:dyDescent="0.15">
      <c r="B49" s="17" t="s">
        <v>36</v>
      </c>
      <c r="C49" s="61">
        <f t="shared" si="20"/>
        <v>1</v>
      </c>
      <c r="D49" s="62">
        <f t="shared" si="20"/>
        <v>1</v>
      </c>
      <c r="E49" s="62">
        <f t="shared" si="20"/>
        <v>0</v>
      </c>
      <c r="F49" s="62">
        <f t="shared" si="20"/>
        <v>0</v>
      </c>
      <c r="G49" s="75">
        <v>1</v>
      </c>
      <c r="H49" s="75">
        <v>1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6">
        <v>0</v>
      </c>
      <c r="O49" s="70"/>
      <c r="P49" s="78">
        <f t="shared" si="21"/>
        <v>0</v>
      </c>
      <c r="Q49" s="62">
        <f t="shared" si="21"/>
        <v>0</v>
      </c>
      <c r="R49" s="62">
        <f t="shared" si="21"/>
        <v>0</v>
      </c>
      <c r="S49" s="62">
        <f t="shared" si="21"/>
        <v>0</v>
      </c>
      <c r="T49" s="75">
        <v>0</v>
      </c>
      <c r="U49" s="75">
        <v>0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53" t="s">
        <v>36</v>
      </c>
    </row>
    <row r="50" spans="2:28" s="14" customFormat="1" x14ac:dyDescent="0.15">
      <c r="B50" s="16" t="s">
        <v>116</v>
      </c>
      <c r="C50" s="58">
        <f>SUM(C51:C55)</f>
        <v>13</v>
      </c>
      <c r="D50" s="59">
        <f t="shared" ref="D50:N50" si="22">SUM(D51:D55)</f>
        <v>13</v>
      </c>
      <c r="E50" s="59">
        <f t="shared" si="22"/>
        <v>0</v>
      </c>
      <c r="F50" s="59">
        <f t="shared" si="22"/>
        <v>0</v>
      </c>
      <c r="G50" s="59">
        <f t="shared" si="22"/>
        <v>1</v>
      </c>
      <c r="H50" s="59">
        <f t="shared" si="22"/>
        <v>1</v>
      </c>
      <c r="I50" s="59">
        <f t="shared" si="22"/>
        <v>0</v>
      </c>
      <c r="J50" s="59">
        <f t="shared" si="22"/>
        <v>0</v>
      </c>
      <c r="K50" s="59">
        <f t="shared" si="22"/>
        <v>12</v>
      </c>
      <c r="L50" s="59">
        <f t="shared" si="22"/>
        <v>12</v>
      </c>
      <c r="M50" s="59">
        <f t="shared" si="22"/>
        <v>0</v>
      </c>
      <c r="N50" s="79">
        <f t="shared" si="22"/>
        <v>0</v>
      </c>
      <c r="O50" s="70"/>
      <c r="P50" s="74">
        <f>SUM(P51:P55)</f>
        <v>6</v>
      </c>
      <c r="Q50" s="59">
        <f t="shared" ref="Q50:AA50" si="23">SUM(Q51:Q55)</f>
        <v>6</v>
      </c>
      <c r="R50" s="59">
        <f t="shared" si="23"/>
        <v>0</v>
      </c>
      <c r="S50" s="59">
        <f t="shared" si="23"/>
        <v>0</v>
      </c>
      <c r="T50" s="59">
        <f t="shared" si="23"/>
        <v>1</v>
      </c>
      <c r="U50" s="59">
        <f t="shared" si="23"/>
        <v>1</v>
      </c>
      <c r="V50" s="59">
        <f t="shared" si="23"/>
        <v>0</v>
      </c>
      <c r="W50" s="59">
        <f t="shared" si="23"/>
        <v>0</v>
      </c>
      <c r="X50" s="59">
        <f t="shared" si="23"/>
        <v>5</v>
      </c>
      <c r="Y50" s="59">
        <f t="shared" si="23"/>
        <v>5</v>
      </c>
      <c r="Z50" s="59">
        <f t="shared" si="23"/>
        <v>0</v>
      </c>
      <c r="AA50" s="79">
        <f t="shared" si="23"/>
        <v>0</v>
      </c>
      <c r="AB50" s="52" t="s">
        <v>116</v>
      </c>
    </row>
    <row r="51" spans="2:28" x14ac:dyDescent="0.15">
      <c r="B51" s="17" t="s">
        <v>37</v>
      </c>
      <c r="C51" s="61">
        <f t="shared" ref="C51:F55" si="24">G51+K51</f>
        <v>0</v>
      </c>
      <c r="D51" s="62">
        <f t="shared" si="24"/>
        <v>0</v>
      </c>
      <c r="E51" s="62">
        <f t="shared" si="24"/>
        <v>0</v>
      </c>
      <c r="F51" s="62">
        <f t="shared" si="24"/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6">
        <v>0</v>
      </c>
      <c r="O51" s="77"/>
      <c r="P51" s="78">
        <f t="shared" ref="P51:S55" si="25">T51+X51</f>
        <v>0</v>
      </c>
      <c r="Q51" s="62">
        <f t="shared" si="25"/>
        <v>0</v>
      </c>
      <c r="R51" s="62">
        <f t="shared" si="25"/>
        <v>0</v>
      </c>
      <c r="S51" s="62">
        <f t="shared" si="25"/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53" t="s">
        <v>37</v>
      </c>
    </row>
    <row r="52" spans="2:28" x14ac:dyDescent="0.15">
      <c r="B52" s="17" t="s">
        <v>38</v>
      </c>
      <c r="C52" s="61">
        <f t="shared" si="24"/>
        <v>1</v>
      </c>
      <c r="D52" s="62">
        <f t="shared" si="24"/>
        <v>1</v>
      </c>
      <c r="E52" s="62">
        <f t="shared" si="24"/>
        <v>0</v>
      </c>
      <c r="F52" s="62">
        <f t="shared" si="24"/>
        <v>0</v>
      </c>
      <c r="G52" s="75">
        <v>0</v>
      </c>
      <c r="H52" s="75">
        <v>0</v>
      </c>
      <c r="I52" s="75">
        <v>0</v>
      </c>
      <c r="J52" s="75">
        <v>0</v>
      </c>
      <c r="K52" s="75">
        <v>1</v>
      </c>
      <c r="L52" s="75">
        <v>1</v>
      </c>
      <c r="M52" s="75">
        <v>0</v>
      </c>
      <c r="N52" s="76">
        <v>0</v>
      </c>
      <c r="O52" s="77"/>
      <c r="P52" s="78">
        <f t="shared" si="25"/>
        <v>0</v>
      </c>
      <c r="Q52" s="62">
        <f t="shared" si="25"/>
        <v>0</v>
      </c>
      <c r="R52" s="62">
        <f t="shared" si="25"/>
        <v>0</v>
      </c>
      <c r="S52" s="62">
        <f t="shared" si="25"/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6">
        <v>0</v>
      </c>
      <c r="AB52" s="53" t="s">
        <v>38</v>
      </c>
    </row>
    <row r="53" spans="2:28" x14ac:dyDescent="0.15">
      <c r="B53" s="17" t="s">
        <v>39</v>
      </c>
      <c r="C53" s="61">
        <f t="shared" si="24"/>
        <v>5</v>
      </c>
      <c r="D53" s="62">
        <f t="shared" si="24"/>
        <v>5</v>
      </c>
      <c r="E53" s="62">
        <f t="shared" si="24"/>
        <v>0</v>
      </c>
      <c r="F53" s="62">
        <f t="shared" si="24"/>
        <v>0</v>
      </c>
      <c r="G53" s="75">
        <v>0</v>
      </c>
      <c r="H53" s="75">
        <v>0</v>
      </c>
      <c r="I53" s="75">
        <v>0</v>
      </c>
      <c r="J53" s="75">
        <v>0</v>
      </c>
      <c r="K53" s="75">
        <v>5</v>
      </c>
      <c r="L53" s="75">
        <v>5</v>
      </c>
      <c r="M53" s="75">
        <v>0</v>
      </c>
      <c r="N53" s="76">
        <v>0</v>
      </c>
      <c r="O53" s="77"/>
      <c r="P53" s="78">
        <f t="shared" si="25"/>
        <v>3</v>
      </c>
      <c r="Q53" s="62">
        <f t="shared" si="25"/>
        <v>3</v>
      </c>
      <c r="R53" s="62">
        <f t="shared" si="25"/>
        <v>0</v>
      </c>
      <c r="S53" s="62">
        <f t="shared" si="25"/>
        <v>0</v>
      </c>
      <c r="T53" s="75">
        <v>1</v>
      </c>
      <c r="U53" s="75">
        <v>1</v>
      </c>
      <c r="V53" s="75">
        <v>0</v>
      </c>
      <c r="W53" s="75">
        <v>0</v>
      </c>
      <c r="X53" s="75">
        <v>2</v>
      </c>
      <c r="Y53" s="75">
        <v>2</v>
      </c>
      <c r="Z53" s="75">
        <v>0</v>
      </c>
      <c r="AA53" s="76">
        <v>0</v>
      </c>
      <c r="AB53" s="53" t="s">
        <v>39</v>
      </c>
    </row>
    <row r="54" spans="2:28" x14ac:dyDescent="0.15">
      <c r="B54" s="17" t="s">
        <v>40</v>
      </c>
      <c r="C54" s="61">
        <f t="shared" si="24"/>
        <v>5</v>
      </c>
      <c r="D54" s="62">
        <f t="shared" si="24"/>
        <v>5</v>
      </c>
      <c r="E54" s="62">
        <f t="shared" si="24"/>
        <v>0</v>
      </c>
      <c r="F54" s="62">
        <f t="shared" si="24"/>
        <v>0</v>
      </c>
      <c r="G54" s="75">
        <v>1</v>
      </c>
      <c r="H54" s="75">
        <v>1</v>
      </c>
      <c r="I54" s="75">
        <v>0</v>
      </c>
      <c r="J54" s="75">
        <v>0</v>
      </c>
      <c r="K54" s="75">
        <v>4</v>
      </c>
      <c r="L54" s="75">
        <v>4</v>
      </c>
      <c r="M54" s="75">
        <v>0</v>
      </c>
      <c r="N54" s="76">
        <v>0</v>
      </c>
      <c r="O54" s="77"/>
      <c r="P54" s="78">
        <f t="shared" si="25"/>
        <v>3</v>
      </c>
      <c r="Q54" s="62">
        <f t="shared" si="25"/>
        <v>3</v>
      </c>
      <c r="R54" s="62">
        <f t="shared" si="25"/>
        <v>0</v>
      </c>
      <c r="S54" s="62">
        <f t="shared" si="25"/>
        <v>0</v>
      </c>
      <c r="T54" s="75">
        <v>0</v>
      </c>
      <c r="U54" s="75">
        <v>0</v>
      </c>
      <c r="V54" s="75">
        <v>0</v>
      </c>
      <c r="W54" s="75">
        <v>0</v>
      </c>
      <c r="X54" s="75">
        <v>3</v>
      </c>
      <c r="Y54" s="75">
        <v>3</v>
      </c>
      <c r="Z54" s="75">
        <v>0</v>
      </c>
      <c r="AA54" s="76">
        <v>0</v>
      </c>
      <c r="AB54" s="53" t="s">
        <v>40</v>
      </c>
    </row>
    <row r="55" spans="2:28" s="14" customFormat="1" x14ac:dyDescent="0.15">
      <c r="B55" s="17" t="s">
        <v>41</v>
      </c>
      <c r="C55" s="61">
        <f t="shared" si="24"/>
        <v>2</v>
      </c>
      <c r="D55" s="62">
        <f t="shared" si="24"/>
        <v>2</v>
      </c>
      <c r="E55" s="62">
        <f t="shared" si="24"/>
        <v>0</v>
      </c>
      <c r="F55" s="62">
        <f t="shared" si="24"/>
        <v>0</v>
      </c>
      <c r="G55" s="75">
        <v>0</v>
      </c>
      <c r="H55" s="75">
        <v>0</v>
      </c>
      <c r="I55" s="75">
        <v>0</v>
      </c>
      <c r="J55" s="75">
        <v>0</v>
      </c>
      <c r="K55" s="75">
        <v>2</v>
      </c>
      <c r="L55" s="75">
        <v>2</v>
      </c>
      <c r="M55" s="75">
        <v>0</v>
      </c>
      <c r="N55" s="76">
        <v>0</v>
      </c>
      <c r="O55" s="70"/>
      <c r="P55" s="78">
        <f t="shared" si="25"/>
        <v>0</v>
      </c>
      <c r="Q55" s="62">
        <f t="shared" si="25"/>
        <v>0</v>
      </c>
      <c r="R55" s="62">
        <f t="shared" si="25"/>
        <v>0</v>
      </c>
      <c r="S55" s="62">
        <f t="shared" si="25"/>
        <v>0</v>
      </c>
      <c r="T55" s="75">
        <v>0</v>
      </c>
      <c r="U55" s="75">
        <v>0</v>
      </c>
      <c r="V55" s="75">
        <v>0</v>
      </c>
      <c r="W55" s="75">
        <v>0</v>
      </c>
      <c r="X55" s="75">
        <v>0</v>
      </c>
      <c r="Y55" s="75">
        <v>0</v>
      </c>
      <c r="Z55" s="75">
        <v>0</v>
      </c>
      <c r="AA55" s="76">
        <v>0</v>
      </c>
      <c r="AB55" s="53" t="s">
        <v>41</v>
      </c>
    </row>
    <row r="56" spans="2:28" s="14" customFormat="1" x14ac:dyDescent="0.15">
      <c r="B56" s="16" t="s">
        <v>118</v>
      </c>
      <c r="C56" s="58">
        <f>SUM(C57:C60)</f>
        <v>8</v>
      </c>
      <c r="D56" s="59">
        <f t="shared" ref="D56:N56" si="26">SUM(D57:D60)</f>
        <v>8</v>
      </c>
      <c r="E56" s="59">
        <f t="shared" si="26"/>
        <v>0</v>
      </c>
      <c r="F56" s="59">
        <f t="shared" si="26"/>
        <v>0</v>
      </c>
      <c r="G56" s="59">
        <f t="shared" si="26"/>
        <v>0</v>
      </c>
      <c r="H56" s="59">
        <f t="shared" si="26"/>
        <v>0</v>
      </c>
      <c r="I56" s="59">
        <f t="shared" si="26"/>
        <v>0</v>
      </c>
      <c r="J56" s="59">
        <f t="shared" si="26"/>
        <v>0</v>
      </c>
      <c r="K56" s="59">
        <f t="shared" si="26"/>
        <v>8</v>
      </c>
      <c r="L56" s="59">
        <f t="shared" si="26"/>
        <v>8</v>
      </c>
      <c r="M56" s="59">
        <f t="shared" si="26"/>
        <v>0</v>
      </c>
      <c r="N56" s="79">
        <f t="shared" si="26"/>
        <v>0</v>
      </c>
      <c r="O56" s="70"/>
      <c r="P56" s="74">
        <f>SUM(P57:P60)</f>
        <v>3</v>
      </c>
      <c r="Q56" s="59">
        <f t="shared" ref="Q56:AA56" si="27">SUM(Q57:Q60)</f>
        <v>3</v>
      </c>
      <c r="R56" s="59">
        <f t="shared" si="27"/>
        <v>0</v>
      </c>
      <c r="S56" s="59">
        <f t="shared" si="27"/>
        <v>0</v>
      </c>
      <c r="T56" s="59">
        <f t="shared" si="27"/>
        <v>0</v>
      </c>
      <c r="U56" s="59">
        <f t="shared" si="27"/>
        <v>0</v>
      </c>
      <c r="V56" s="59">
        <f t="shared" si="27"/>
        <v>0</v>
      </c>
      <c r="W56" s="59">
        <f t="shared" si="27"/>
        <v>0</v>
      </c>
      <c r="X56" s="59">
        <f t="shared" si="27"/>
        <v>3</v>
      </c>
      <c r="Y56" s="59">
        <f t="shared" si="27"/>
        <v>3</v>
      </c>
      <c r="Z56" s="59">
        <f t="shared" si="27"/>
        <v>0</v>
      </c>
      <c r="AA56" s="79">
        <f t="shared" si="27"/>
        <v>0</v>
      </c>
      <c r="AB56" s="52" t="s">
        <v>118</v>
      </c>
    </row>
    <row r="57" spans="2:28" x14ac:dyDescent="0.15">
      <c r="B57" s="17" t="s">
        <v>42</v>
      </c>
      <c r="C57" s="61">
        <f t="shared" ref="C57:F60" si="28">G57+K57</f>
        <v>0</v>
      </c>
      <c r="D57" s="62">
        <f t="shared" si="28"/>
        <v>0</v>
      </c>
      <c r="E57" s="62">
        <f t="shared" si="28"/>
        <v>0</v>
      </c>
      <c r="F57" s="62">
        <f t="shared" si="28"/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6">
        <v>0</v>
      </c>
      <c r="O57" s="77"/>
      <c r="P57" s="78">
        <f t="shared" ref="P57:S60" si="29">T57+X57</f>
        <v>1</v>
      </c>
      <c r="Q57" s="62">
        <f t="shared" si="29"/>
        <v>1</v>
      </c>
      <c r="R57" s="62">
        <f t="shared" si="29"/>
        <v>0</v>
      </c>
      <c r="S57" s="62">
        <f t="shared" si="29"/>
        <v>0</v>
      </c>
      <c r="T57" s="75">
        <v>0</v>
      </c>
      <c r="U57" s="75">
        <v>0</v>
      </c>
      <c r="V57" s="75">
        <v>0</v>
      </c>
      <c r="W57" s="75">
        <v>0</v>
      </c>
      <c r="X57" s="75">
        <v>1</v>
      </c>
      <c r="Y57" s="75">
        <v>1</v>
      </c>
      <c r="Z57" s="75">
        <v>0</v>
      </c>
      <c r="AA57" s="76">
        <v>0</v>
      </c>
      <c r="AB57" s="53" t="s">
        <v>42</v>
      </c>
    </row>
    <row r="58" spans="2:28" x14ac:dyDescent="0.15">
      <c r="B58" s="17" t="s">
        <v>43</v>
      </c>
      <c r="C58" s="61">
        <f t="shared" si="28"/>
        <v>5</v>
      </c>
      <c r="D58" s="62">
        <f t="shared" si="28"/>
        <v>5</v>
      </c>
      <c r="E58" s="62">
        <f t="shared" si="28"/>
        <v>0</v>
      </c>
      <c r="F58" s="62">
        <f t="shared" si="28"/>
        <v>0</v>
      </c>
      <c r="G58" s="75">
        <v>0</v>
      </c>
      <c r="H58" s="75">
        <v>0</v>
      </c>
      <c r="I58" s="75">
        <v>0</v>
      </c>
      <c r="J58" s="75">
        <v>0</v>
      </c>
      <c r="K58" s="75">
        <v>5</v>
      </c>
      <c r="L58" s="75">
        <v>5</v>
      </c>
      <c r="M58" s="75">
        <v>0</v>
      </c>
      <c r="N58" s="76">
        <v>0</v>
      </c>
      <c r="O58" s="77"/>
      <c r="P58" s="78">
        <f t="shared" si="29"/>
        <v>1</v>
      </c>
      <c r="Q58" s="62">
        <f t="shared" si="29"/>
        <v>1</v>
      </c>
      <c r="R58" s="62">
        <f t="shared" si="29"/>
        <v>0</v>
      </c>
      <c r="S58" s="62">
        <f t="shared" si="29"/>
        <v>0</v>
      </c>
      <c r="T58" s="75">
        <v>0</v>
      </c>
      <c r="U58" s="75">
        <v>0</v>
      </c>
      <c r="V58" s="75">
        <v>0</v>
      </c>
      <c r="W58" s="75">
        <v>0</v>
      </c>
      <c r="X58" s="75">
        <v>1</v>
      </c>
      <c r="Y58" s="75">
        <v>1</v>
      </c>
      <c r="Z58" s="75">
        <v>0</v>
      </c>
      <c r="AA58" s="75">
        <v>0</v>
      </c>
      <c r="AB58" s="53" t="s">
        <v>43</v>
      </c>
    </row>
    <row r="59" spans="2:28" x14ac:dyDescent="0.15">
      <c r="B59" s="17" t="s">
        <v>44</v>
      </c>
      <c r="C59" s="61">
        <f t="shared" si="28"/>
        <v>2</v>
      </c>
      <c r="D59" s="62">
        <f t="shared" si="28"/>
        <v>2</v>
      </c>
      <c r="E59" s="62">
        <f t="shared" si="28"/>
        <v>0</v>
      </c>
      <c r="F59" s="62">
        <f t="shared" si="28"/>
        <v>0</v>
      </c>
      <c r="G59" s="75">
        <v>0</v>
      </c>
      <c r="H59" s="75">
        <v>0</v>
      </c>
      <c r="I59" s="75">
        <v>0</v>
      </c>
      <c r="J59" s="75">
        <v>0</v>
      </c>
      <c r="K59" s="75">
        <v>2</v>
      </c>
      <c r="L59" s="75">
        <v>2</v>
      </c>
      <c r="M59" s="75">
        <v>0</v>
      </c>
      <c r="N59" s="76">
        <v>0</v>
      </c>
      <c r="O59" s="77"/>
      <c r="P59" s="78">
        <f t="shared" si="29"/>
        <v>1</v>
      </c>
      <c r="Q59" s="62">
        <f t="shared" si="29"/>
        <v>1</v>
      </c>
      <c r="R59" s="62">
        <f t="shared" si="29"/>
        <v>0</v>
      </c>
      <c r="S59" s="62">
        <f t="shared" si="29"/>
        <v>0</v>
      </c>
      <c r="T59" s="75">
        <v>0</v>
      </c>
      <c r="U59" s="75">
        <v>0</v>
      </c>
      <c r="V59" s="75">
        <v>0</v>
      </c>
      <c r="W59" s="75">
        <v>0</v>
      </c>
      <c r="X59" s="75">
        <v>1</v>
      </c>
      <c r="Y59" s="75">
        <v>1</v>
      </c>
      <c r="Z59" s="75">
        <v>0</v>
      </c>
      <c r="AA59" s="76">
        <v>0</v>
      </c>
      <c r="AB59" s="53" t="s">
        <v>44</v>
      </c>
    </row>
    <row r="60" spans="2:28" s="14" customFormat="1" x14ac:dyDescent="0.15">
      <c r="B60" s="17" t="s">
        <v>45</v>
      </c>
      <c r="C60" s="61">
        <f t="shared" si="28"/>
        <v>1</v>
      </c>
      <c r="D60" s="62">
        <f t="shared" si="28"/>
        <v>1</v>
      </c>
      <c r="E60" s="62">
        <f t="shared" si="28"/>
        <v>0</v>
      </c>
      <c r="F60" s="62">
        <f t="shared" si="28"/>
        <v>0</v>
      </c>
      <c r="G60" s="75">
        <v>0</v>
      </c>
      <c r="H60" s="75">
        <v>0</v>
      </c>
      <c r="I60" s="75">
        <v>0</v>
      </c>
      <c r="J60" s="75">
        <v>0</v>
      </c>
      <c r="K60" s="75">
        <v>1</v>
      </c>
      <c r="L60" s="75">
        <v>1</v>
      </c>
      <c r="M60" s="75">
        <v>0</v>
      </c>
      <c r="N60" s="76">
        <v>0</v>
      </c>
      <c r="O60" s="70"/>
      <c r="P60" s="78">
        <f t="shared" si="29"/>
        <v>0</v>
      </c>
      <c r="Q60" s="62">
        <f t="shared" si="29"/>
        <v>0</v>
      </c>
      <c r="R60" s="62">
        <f t="shared" si="29"/>
        <v>0</v>
      </c>
      <c r="S60" s="62">
        <f t="shared" si="29"/>
        <v>0</v>
      </c>
      <c r="T60" s="75">
        <v>0</v>
      </c>
      <c r="U60" s="75">
        <v>0</v>
      </c>
      <c r="V60" s="75">
        <v>0</v>
      </c>
      <c r="W60" s="75">
        <v>0</v>
      </c>
      <c r="X60" s="75">
        <v>0</v>
      </c>
      <c r="Y60" s="75">
        <v>0</v>
      </c>
      <c r="Z60" s="75">
        <v>0</v>
      </c>
      <c r="AA60" s="75">
        <v>0</v>
      </c>
      <c r="AB60" s="53" t="s">
        <v>45</v>
      </c>
    </row>
    <row r="61" spans="2:28" s="14" customFormat="1" x14ac:dyDescent="0.15">
      <c r="B61" s="16" t="s">
        <v>120</v>
      </c>
      <c r="C61" s="58">
        <f>SUM(C62:C69)</f>
        <v>39</v>
      </c>
      <c r="D61" s="59">
        <f t="shared" ref="D61:N61" si="30">SUM(D62:D69)</f>
        <v>38</v>
      </c>
      <c r="E61" s="59">
        <f t="shared" si="30"/>
        <v>0</v>
      </c>
      <c r="F61" s="59">
        <f t="shared" si="30"/>
        <v>0</v>
      </c>
      <c r="G61" s="59">
        <f t="shared" si="30"/>
        <v>2</v>
      </c>
      <c r="H61" s="59">
        <f t="shared" si="30"/>
        <v>2</v>
      </c>
      <c r="I61" s="59">
        <f t="shared" si="30"/>
        <v>0</v>
      </c>
      <c r="J61" s="59">
        <f t="shared" si="30"/>
        <v>0</v>
      </c>
      <c r="K61" s="59">
        <f t="shared" si="30"/>
        <v>37</v>
      </c>
      <c r="L61" s="59">
        <f t="shared" si="30"/>
        <v>36</v>
      </c>
      <c r="M61" s="59">
        <f t="shared" si="30"/>
        <v>0</v>
      </c>
      <c r="N61" s="79">
        <f t="shared" si="30"/>
        <v>0</v>
      </c>
      <c r="O61" s="70"/>
      <c r="P61" s="74">
        <f>SUM(P62:P69)</f>
        <v>11</v>
      </c>
      <c r="Q61" s="59">
        <f t="shared" ref="Q61:AA61" si="31">SUM(Q62:Q69)</f>
        <v>11</v>
      </c>
      <c r="R61" s="59">
        <f t="shared" si="31"/>
        <v>0</v>
      </c>
      <c r="S61" s="59">
        <f t="shared" si="31"/>
        <v>0</v>
      </c>
      <c r="T61" s="59">
        <f t="shared" si="31"/>
        <v>0</v>
      </c>
      <c r="U61" s="59">
        <f t="shared" si="31"/>
        <v>0</v>
      </c>
      <c r="V61" s="59">
        <f t="shared" si="31"/>
        <v>0</v>
      </c>
      <c r="W61" s="59">
        <f t="shared" si="31"/>
        <v>0</v>
      </c>
      <c r="X61" s="59">
        <f t="shared" si="31"/>
        <v>11</v>
      </c>
      <c r="Y61" s="59">
        <f t="shared" si="31"/>
        <v>11</v>
      </c>
      <c r="Z61" s="59">
        <f t="shared" si="31"/>
        <v>0</v>
      </c>
      <c r="AA61" s="79">
        <f t="shared" si="31"/>
        <v>0</v>
      </c>
      <c r="AB61" s="52" t="s">
        <v>120</v>
      </c>
    </row>
    <row r="62" spans="2:28" x14ac:dyDescent="0.15">
      <c r="B62" s="17" t="s">
        <v>46</v>
      </c>
      <c r="C62" s="61">
        <f t="shared" ref="C62:F69" si="32">G62+K62</f>
        <v>11</v>
      </c>
      <c r="D62" s="62">
        <f t="shared" si="32"/>
        <v>11</v>
      </c>
      <c r="E62" s="62">
        <f t="shared" si="32"/>
        <v>0</v>
      </c>
      <c r="F62" s="62">
        <f t="shared" si="32"/>
        <v>0</v>
      </c>
      <c r="G62" s="75">
        <v>0</v>
      </c>
      <c r="H62" s="75">
        <v>0</v>
      </c>
      <c r="I62" s="75">
        <v>0</v>
      </c>
      <c r="J62" s="75">
        <v>0</v>
      </c>
      <c r="K62" s="75">
        <v>11</v>
      </c>
      <c r="L62" s="75">
        <v>11</v>
      </c>
      <c r="M62" s="75">
        <v>0</v>
      </c>
      <c r="N62" s="76">
        <v>0</v>
      </c>
      <c r="O62" s="77"/>
      <c r="P62" s="78">
        <f t="shared" ref="P62:S69" si="33">T62+X62</f>
        <v>6</v>
      </c>
      <c r="Q62" s="62">
        <f t="shared" si="33"/>
        <v>6</v>
      </c>
      <c r="R62" s="62">
        <f t="shared" si="33"/>
        <v>0</v>
      </c>
      <c r="S62" s="62">
        <f t="shared" si="33"/>
        <v>0</v>
      </c>
      <c r="T62" s="75">
        <v>0</v>
      </c>
      <c r="U62" s="75">
        <v>0</v>
      </c>
      <c r="V62" s="75">
        <v>0</v>
      </c>
      <c r="W62" s="75">
        <v>0</v>
      </c>
      <c r="X62" s="75">
        <v>6</v>
      </c>
      <c r="Y62" s="75">
        <v>6</v>
      </c>
      <c r="Z62" s="75">
        <v>0</v>
      </c>
      <c r="AA62" s="76">
        <v>0</v>
      </c>
      <c r="AB62" s="53" t="s">
        <v>46</v>
      </c>
    </row>
    <row r="63" spans="2:28" x14ac:dyDescent="0.15">
      <c r="B63" s="17" t="s">
        <v>47</v>
      </c>
      <c r="C63" s="61">
        <f t="shared" si="32"/>
        <v>4</v>
      </c>
      <c r="D63" s="62">
        <f t="shared" si="32"/>
        <v>4</v>
      </c>
      <c r="E63" s="62">
        <f t="shared" si="32"/>
        <v>0</v>
      </c>
      <c r="F63" s="62">
        <f t="shared" si="32"/>
        <v>0</v>
      </c>
      <c r="G63" s="75">
        <v>1</v>
      </c>
      <c r="H63" s="75">
        <v>1</v>
      </c>
      <c r="I63" s="75">
        <v>0</v>
      </c>
      <c r="J63" s="75">
        <v>0</v>
      </c>
      <c r="K63" s="75">
        <v>3</v>
      </c>
      <c r="L63" s="75">
        <v>3</v>
      </c>
      <c r="M63" s="75">
        <v>0</v>
      </c>
      <c r="N63" s="76">
        <v>0</v>
      </c>
      <c r="O63" s="77"/>
      <c r="P63" s="78">
        <f t="shared" si="33"/>
        <v>1</v>
      </c>
      <c r="Q63" s="62">
        <f t="shared" si="33"/>
        <v>1</v>
      </c>
      <c r="R63" s="62">
        <f t="shared" si="33"/>
        <v>0</v>
      </c>
      <c r="S63" s="62">
        <f t="shared" si="33"/>
        <v>0</v>
      </c>
      <c r="T63" s="75">
        <v>0</v>
      </c>
      <c r="U63" s="75">
        <v>0</v>
      </c>
      <c r="V63" s="75">
        <v>0</v>
      </c>
      <c r="W63" s="75">
        <v>0</v>
      </c>
      <c r="X63" s="75">
        <v>1</v>
      </c>
      <c r="Y63" s="75">
        <v>1</v>
      </c>
      <c r="Z63" s="75">
        <v>0</v>
      </c>
      <c r="AA63" s="76">
        <v>0</v>
      </c>
      <c r="AB63" s="53" t="s">
        <v>47</v>
      </c>
    </row>
    <row r="64" spans="2:28" x14ac:dyDescent="0.15">
      <c r="B64" s="17" t="s">
        <v>48</v>
      </c>
      <c r="C64" s="61">
        <f t="shared" si="32"/>
        <v>2</v>
      </c>
      <c r="D64" s="62">
        <f t="shared" si="32"/>
        <v>2</v>
      </c>
      <c r="E64" s="62">
        <f t="shared" si="32"/>
        <v>0</v>
      </c>
      <c r="F64" s="62">
        <f t="shared" si="32"/>
        <v>0</v>
      </c>
      <c r="G64" s="75">
        <v>0</v>
      </c>
      <c r="H64" s="75">
        <v>0</v>
      </c>
      <c r="I64" s="75">
        <v>0</v>
      </c>
      <c r="J64" s="75">
        <v>0</v>
      </c>
      <c r="K64" s="75">
        <v>2</v>
      </c>
      <c r="L64" s="75">
        <v>2</v>
      </c>
      <c r="M64" s="75">
        <v>0</v>
      </c>
      <c r="N64" s="76">
        <v>0</v>
      </c>
      <c r="O64" s="77"/>
      <c r="P64" s="78">
        <f t="shared" si="33"/>
        <v>1</v>
      </c>
      <c r="Q64" s="62">
        <f t="shared" si="33"/>
        <v>1</v>
      </c>
      <c r="R64" s="62">
        <f t="shared" si="33"/>
        <v>0</v>
      </c>
      <c r="S64" s="62">
        <f t="shared" si="33"/>
        <v>0</v>
      </c>
      <c r="T64" s="75">
        <v>0</v>
      </c>
      <c r="U64" s="75">
        <v>0</v>
      </c>
      <c r="V64" s="75">
        <v>0</v>
      </c>
      <c r="W64" s="75">
        <v>0</v>
      </c>
      <c r="X64" s="75">
        <v>1</v>
      </c>
      <c r="Y64" s="75">
        <v>1</v>
      </c>
      <c r="Z64" s="75">
        <v>0</v>
      </c>
      <c r="AA64" s="76">
        <v>0</v>
      </c>
      <c r="AB64" s="53" t="s">
        <v>48</v>
      </c>
    </row>
    <row r="65" spans="2:28" x14ac:dyDescent="0.15">
      <c r="B65" s="17" t="s">
        <v>49</v>
      </c>
      <c r="C65" s="61">
        <f t="shared" si="32"/>
        <v>1</v>
      </c>
      <c r="D65" s="62">
        <f t="shared" si="32"/>
        <v>1</v>
      </c>
      <c r="E65" s="62">
        <f t="shared" si="32"/>
        <v>0</v>
      </c>
      <c r="F65" s="62">
        <f t="shared" si="32"/>
        <v>0</v>
      </c>
      <c r="G65" s="75">
        <v>0</v>
      </c>
      <c r="H65" s="75">
        <v>0</v>
      </c>
      <c r="I65" s="75">
        <v>0</v>
      </c>
      <c r="J65" s="75">
        <v>0</v>
      </c>
      <c r="K65" s="75">
        <v>1</v>
      </c>
      <c r="L65" s="75">
        <v>1</v>
      </c>
      <c r="M65" s="75">
        <v>0</v>
      </c>
      <c r="N65" s="76">
        <v>0</v>
      </c>
      <c r="O65" s="77"/>
      <c r="P65" s="78">
        <f t="shared" si="33"/>
        <v>0</v>
      </c>
      <c r="Q65" s="62">
        <f t="shared" si="33"/>
        <v>0</v>
      </c>
      <c r="R65" s="62">
        <f t="shared" si="33"/>
        <v>0</v>
      </c>
      <c r="S65" s="62">
        <f t="shared" si="33"/>
        <v>0</v>
      </c>
      <c r="T65" s="75">
        <v>0</v>
      </c>
      <c r="U65" s="75">
        <v>0</v>
      </c>
      <c r="V65" s="75">
        <v>0</v>
      </c>
      <c r="W65" s="75">
        <v>0</v>
      </c>
      <c r="X65" s="75">
        <v>0</v>
      </c>
      <c r="Y65" s="75">
        <v>0</v>
      </c>
      <c r="Z65" s="75">
        <v>0</v>
      </c>
      <c r="AA65" s="76">
        <v>0</v>
      </c>
      <c r="AB65" s="53" t="s">
        <v>49</v>
      </c>
    </row>
    <row r="66" spans="2:28" x14ac:dyDescent="0.15">
      <c r="B66" s="17" t="s">
        <v>50</v>
      </c>
      <c r="C66" s="61">
        <f t="shared" si="32"/>
        <v>3</v>
      </c>
      <c r="D66" s="62">
        <f t="shared" si="32"/>
        <v>3</v>
      </c>
      <c r="E66" s="62">
        <f t="shared" si="32"/>
        <v>0</v>
      </c>
      <c r="F66" s="62">
        <f t="shared" si="32"/>
        <v>0</v>
      </c>
      <c r="G66" s="75">
        <v>0</v>
      </c>
      <c r="H66" s="75">
        <v>0</v>
      </c>
      <c r="I66" s="75">
        <v>0</v>
      </c>
      <c r="J66" s="75">
        <v>0</v>
      </c>
      <c r="K66" s="75">
        <v>3</v>
      </c>
      <c r="L66" s="75">
        <v>3</v>
      </c>
      <c r="M66" s="75">
        <v>0</v>
      </c>
      <c r="N66" s="76">
        <v>0</v>
      </c>
      <c r="O66" s="77"/>
      <c r="P66" s="78">
        <f t="shared" si="33"/>
        <v>2</v>
      </c>
      <c r="Q66" s="62">
        <f t="shared" si="33"/>
        <v>2</v>
      </c>
      <c r="R66" s="62">
        <f t="shared" si="33"/>
        <v>0</v>
      </c>
      <c r="S66" s="62">
        <f t="shared" si="33"/>
        <v>0</v>
      </c>
      <c r="T66" s="75">
        <v>0</v>
      </c>
      <c r="U66" s="75">
        <v>0</v>
      </c>
      <c r="V66" s="75">
        <v>0</v>
      </c>
      <c r="W66" s="75">
        <v>0</v>
      </c>
      <c r="X66" s="75">
        <v>2</v>
      </c>
      <c r="Y66" s="75">
        <v>2</v>
      </c>
      <c r="Z66" s="75">
        <v>0</v>
      </c>
      <c r="AA66" s="75">
        <v>0</v>
      </c>
      <c r="AB66" s="53" t="s">
        <v>50</v>
      </c>
    </row>
    <row r="67" spans="2:28" x14ac:dyDescent="0.15">
      <c r="B67" s="17" t="s">
        <v>51</v>
      </c>
      <c r="C67" s="61">
        <f t="shared" si="32"/>
        <v>7</v>
      </c>
      <c r="D67" s="62">
        <f t="shared" si="32"/>
        <v>6</v>
      </c>
      <c r="E67" s="62">
        <f t="shared" si="32"/>
        <v>0</v>
      </c>
      <c r="F67" s="62">
        <f t="shared" si="32"/>
        <v>0</v>
      </c>
      <c r="G67" s="75">
        <v>0</v>
      </c>
      <c r="H67" s="75">
        <v>0</v>
      </c>
      <c r="I67" s="75">
        <v>0</v>
      </c>
      <c r="J67" s="75">
        <v>0</v>
      </c>
      <c r="K67" s="75">
        <v>7</v>
      </c>
      <c r="L67" s="75">
        <v>6</v>
      </c>
      <c r="M67" s="75">
        <v>0</v>
      </c>
      <c r="N67" s="76">
        <v>0</v>
      </c>
      <c r="O67" s="77"/>
      <c r="P67" s="78">
        <f t="shared" si="33"/>
        <v>0</v>
      </c>
      <c r="Q67" s="62">
        <f t="shared" si="33"/>
        <v>0</v>
      </c>
      <c r="R67" s="62">
        <f t="shared" si="33"/>
        <v>0</v>
      </c>
      <c r="S67" s="62">
        <f t="shared" si="33"/>
        <v>0</v>
      </c>
      <c r="T67" s="75">
        <v>0</v>
      </c>
      <c r="U67" s="75">
        <v>0</v>
      </c>
      <c r="V67" s="75">
        <v>0</v>
      </c>
      <c r="W67" s="75">
        <v>0</v>
      </c>
      <c r="X67" s="75">
        <v>0</v>
      </c>
      <c r="Y67" s="75">
        <v>0</v>
      </c>
      <c r="Z67" s="75">
        <v>0</v>
      </c>
      <c r="AA67" s="75">
        <v>0</v>
      </c>
      <c r="AB67" s="53" t="s">
        <v>51</v>
      </c>
    </row>
    <row r="68" spans="2:28" x14ac:dyDescent="0.15">
      <c r="B68" s="17" t="s">
        <v>52</v>
      </c>
      <c r="C68" s="61">
        <f t="shared" si="32"/>
        <v>3</v>
      </c>
      <c r="D68" s="62">
        <f t="shared" si="32"/>
        <v>3</v>
      </c>
      <c r="E68" s="62">
        <f t="shared" si="32"/>
        <v>0</v>
      </c>
      <c r="F68" s="62">
        <f t="shared" si="32"/>
        <v>0</v>
      </c>
      <c r="G68" s="75">
        <v>0</v>
      </c>
      <c r="H68" s="75">
        <v>0</v>
      </c>
      <c r="I68" s="75">
        <v>0</v>
      </c>
      <c r="J68" s="75">
        <v>0</v>
      </c>
      <c r="K68" s="75">
        <v>3</v>
      </c>
      <c r="L68" s="75">
        <v>3</v>
      </c>
      <c r="M68" s="75">
        <v>0</v>
      </c>
      <c r="N68" s="76">
        <v>0</v>
      </c>
      <c r="O68" s="77"/>
      <c r="P68" s="78">
        <f t="shared" si="33"/>
        <v>0</v>
      </c>
      <c r="Q68" s="62">
        <f t="shared" si="33"/>
        <v>0</v>
      </c>
      <c r="R68" s="62">
        <f t="shared" si="33"/>
        <v>0</v>
      </c>
      <c r="S68" s="62">
        <f t="shared" si="33"/>
        <v>0</v>
      </c>
      <c r="T68" s="75">
        <v>0</v>
      </c>
      <c r="U68" s="75">
        <v>0</v>
      </c>
      <c r="V68" s="75">
        <v>0</v>
      </c>
      <c r="W68" s="75">
        <v>0</v>
      </c>
      <c r="X68" s="75">
        <v>0</v>
      </c>
      <c r="Y68" s="75">
        <v>0</v>
      </c>
      <c r="Z68" s="75">
        <v>0</v>
      </c>
      <c r="AA68" s="75">
        <v>0</v>
      </c>
      <c r="AB68" s="53" t="s">
        <v>52</v>
      </c>
    </row>
    <row r="69" spans="2:28" ht="12.6" thickBot="1" x14ac:dyDescent="0.2">
      <c r="B69" s="18" t="s">
        <v>53</v>
      </c>
      <c r="C69" s="65">
        <f t="shared" si="32"/>
        <v>8</v>
      </c>
      <c r="D69" s="66">
        <f t="shared" si="32"/>
        <v>8</v>
      </c>
      <c r="E69" s="66">
        <f t="shared" si="32"/>
        <v>0</v>
      </c>
      <c r="F69" s="66">
        <f t="shared" si="32"/>
        <v>0</v>
      </c>
      <c r="G69" s="85">
        <v>1</v>
      </c>
      <c r="H69" s="85">
        <v>1</v>
      </c>
      <c r="I69" s="85">
        <v>0</v>
      </c>
      <c r="J69" s="85">
        <v>0</v>
      </c>
      <c r="K69" s="85">
        <v>7</v>
      </c>
      <c r="L69" s="85">
        <v>7</v>
      </c>
      <c r="M69" s="85">
        <v>0</v>
      </c>
      <c r="N69" s="86">
        <v>0</v>
      </c>
      <c r="O69" s="77"/>
      <c r="P69" s="87">
        <f t="shared" si="33"/>
        <v>1</v>
      </c>
      <c r="Q69" s="66">
        <f t="shared" si="33"/>
        <v>1</v>
      </c>
      <c r="R69" s="66">
        <f t="shared" si="33"/>
        <v>0</v>
      </c>
      <c r="S69" s="66">
        <f t="shared" si="33"/>
        <v>0</v>
      </c>
      <c r="T69" s="85">
        <v>0</v>
      </c>
      <c r="U69" s="85">
        <v>0</v>
      </c>
      <c r="V69" s="85">
        <v>0</v>
      </c>
      <c r="W69" s="85">
        <v>0</v>
      </c>
      <c r="X69" s="85">
        <v>1</v>
      </c>
      <c r="Y69" s="85">
        <v>1</v>
      </c>
      <c r="Z69" s="85">
        <v>0</v>
      </c>
      <c r="AA69" s="85">
        <v>0</v>
      </c>
      <c r="AB69" s="54" t="s">
        <v>53</v>
      </c>
    </row>
    <row r="70" spans="2:28" x14ac:dyDescent="0.15">
      <c r="M70" s="1"/>
      <c r="Z70" s="1"/>
    </row>
  </sheetData>
  <mergeCells count="20">
    <mergeCell ref="Q2:AA2"/>
    <mergeCell ref="C2:M2"/>
    <mergeCell ref="G6:J7"/>
    <mergeCell ref="C6:F7"/>
    <mergeCell ref="M8:N8"/>
    <mergeCell ref="R8:S8"/>
    <mergeCell ref="V8:W8"/>
    <mergeCell ref="Z8:AA8"/>
    <mergeCell ref="T6:W7"/>
    <mergeCell ref="X6:AA7"/>
    <mergeCell ref="P6:S7"/>
    <mergeCell ref="K6:N7"/>
    <mergeCell ref="B4:B9"/>
    <mergeCell ref="C4:N4"/>
    <mergeCell ref="P4:AA4"/>
    <mergeCell ref="AB4:AB9"/>
    <mergeCell ref="C5:N5"/>
    <mergeCell ref="P5:AA5"/>
    <mergeCell ref="E8:F8"/>
    <mergeCell ref="I8:J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B1:AF73"/>
  <sheetViews>
    <sheetView view="pageBreakPreview" zoomScaleNormal="100" zoomScaleSheetLayoutView="100" workbookViewId="0">
      <pane xSplit="2" ySplit="9" topLeftCell="D13" activePane="bottomRight" state="frozen"/>
      <selection activeCell="Q53" sqref="Q53"/>
      <selection pane="topRight" activeCell="Q53" sqref="Q53"/>
      <selection pane="bottomLeft" activeCell="Q53" sqref="Q53"/>
      <selection pane="bottomRight" activeCell="Q53" sqref="Q53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4" width="10.125" style="2" bestFit="1" customWidth="1"/>
    <col min="5" max="10" width="7.875" style="2" customWidth="1"/>
    <col min="11" max="12" width="10.125" style="2" bestFit="1" customWidth="1"/>
    <col min="13" max="14" width="7.875" style="2" customWidth="1"/>
    <col min="15" max="15" width="6.875" style="2" customWidth="1"/>
    <col min="16" max="19" width="5.875" style="2" customWidth="1"/>
    <col min="20" max="23" width="7.875" style="2" customWidth="1"/>
    <col min="24" max="31" width="5.875" style="2" customWidth="1"/>
    <col min="32" max="32" width="10" style="1" customWidth="1"/>
    <col min="33" max="16384" width="9.375" style="2"/>
  </cols>
  <sheetData>
    <row r="1" spans="2:32" x14ac:dyDescent="0.15">
      <c r="B1" s="1" t="s">
        <v>97</v>
      </c>
      <c r="M1" s="1"/>
      <c r="P1" s="1" t="s">
        <v>98</v>
      </c>
      <c r="AD1" s="1"/>
    </row>
    <row r="2" spans="2:32" s="3" customFormat="1" ht="14.4" x14ac:dyDescent="0.2">
      <c r="C2" s="136" t="s">
        <v>123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55"/>
      <c r="P2" s="55"/>
      <c r="Q2" s="136" t="s">
        <v>104</v>
      </c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</row>
    <row r="3" spans="2:32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4"/>
    </row>
    <row r="4" spans="2:32" ht="12" customHeight="1" x14ac:dyDescent="0.15">
      <c r="B4" s="161" t="s">
        <v>0</v>
      </c>
      <c r="C4" s="205" t="s">
        <v>75</v>
      </c>
      <c r="D4" s="199"/>
      <c r="E4" s="199"/>
      <c r="F4" s="199"/>
      <c r="G4" s="200"/>
      <c r="H4" s="199"/>
      <c r="I4" s="199"/>
      <c r="J4" s="199"/>
      <c r="K4" s="199"/>
      <c r="L4" s="199"/>
      <c r="M4" s="199"/>
      <c r="N4" s="201"/>
      <c r="P4" s="219" t="s">
        <v>75</v>
      </c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1"/>
      <c r="AF4" s="185" t="s">
        <v>0</v>
      </c>
    </row>
    <row r="5" spans="2:32" ht="12" customHeight="1" x14ac:dyDescent="0.15">
      <c r="B5" s="162"/>
      <c r="C5" s="206" t="s">
        <v>81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8"/>
      <c r="P5" s="222" t="s">
        <v>85</v>
      </c>
      <c r="Q5" s="223"/>
      <c r="R5" s="223"/>
      <c r="S5" s="224"/>
      <c r="T5" s="225" t="s">
        <v>86</v>
      </c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6"/>
      <c r="AF5" s="186"/>
    </row>
    <row r="6" spans="2:32" ht="12.75" customHeight="1" x14ac:dyDescent="0.15">
      <c r="B6" s="162"/>
      <c r="C6" s="188" t="s">
        <v>58</v>
      </c>
      <c r="D6" s="189"/>
      <c r="E6" s="189"/>
      <c r="F6" s="194"/>
      <c r="G6" s="188" t="s">
        <v>83</v>
      </c>
      <c r="H6" s="189"/>
      <c r="I6" s="189"/>
      <c r="J6" s="189"/>
      <c r="K6" s="188" t="s">
        <v>82</v>
      </c>
      <c r="L6" s="189"/>
      <c r="M6" s="189"/>
      <c r="N6" s="190"/>
      <c r="P6" s="217" t="s">
        <v>74</v>
      </c>
      <c r="Q6" s="210"/>
      <c r="R6" s="210"/>
      <c r="S6" s="211"/>
      <c r="T6" s="188" t="s">
        <v>58</v>
      </c>
      <c r="U6" s="189"/>
      <c r="V6" s="189"/>
      <c r="W6" s="194"/>
      <c r="X6" s="209" t="s">
        <v>84</v>
      </c>
      <c r="Y6" s="210"/>
      <c r="Z6" s="210"/>
      <c r="AA6" s="211"/>
      <c r="AB6" s="209" t="s">
        <v>74</v>
      </c>
      <c r="AC6" s="210"/>
      <c r="AD6" s="210"/>
      <c r="AE6" s="215"/>
      <c r="AF6" s="186"/>
    </row>
    <row r="7" spans="2:32" ht="12.75" customHeight="1" x14ac:dyDescent="0.15">
      <c r="B7" s="162"/>
      <c r="C7" s="191"/>
      <c r="D7" s="192"/>
      <c r="E7" s="192"/>
      <c r="F7" s="195"/>
      <c r="G7" s="191"/>
      <c r="H7" s="192"/>
      <c r="I7" s="192"/>
      <c r="J7" s="192"/>
      <c r="K7" s="191"/>
      <c r="L7" s="192"/>
      <c r="M7" s="192"/>
      <c r="N7" s="193"/>
      <c r="P7" s="218"/>
      <c r="Q7" s="213"/>
      <c r="R7" s="213"/>
      <c r="S7" s="214"/>
      <c r="T7" s="191"/>
      <c r="U7" s="192"/>
      <c r="V7" s="192"/>
      <c r="W7" s="195"/>
      <c r="X7" s="212"/>
      <c r="Y7" s="213"/>
      <c r="Z7" s="213"/>
      <c r="AA7" s="214"/>
      <c r="AB7" s="212"/>
      <c r="AC7" s="213"/>
      <c r="AD7" s="213"/>
      <c r="AE7" s="216"/>
      <c r="AF7" s="186"/>
    </row>
    <row r="8" spans="2:32" ht="12.75" customHeight="1" x14ac:dyDescent="0.15">
      <c r="B8" s="162"/>
      <c r="C8" s="6"/>
      <c r="D8" s="7"/>
      <c r="E8" s="178" t="s">
        <v>59</v>
      </c>
      <c r="F8" s="178"/>
      <c r="G8" s="6"/>
      <c r="H8" s="8"/>
      <c r="I8" s="179" t="s">
        <v>59</v>
      </c>
      <c r="J8" s="180"/>
      <c r="K8" s="9"/>
      <c r="L8" s="7"/>
      <c r="M8" s="179" t="s">
        <v>59</v>
      </c>
      <c r="N8" s="181"/>
      <c r="P8" s="49"/>
      <c r="Q8" s="8"/>
      <c r="R8" s="179" t="s">
        <v>59</v>
      </c>
      <c r="S8" s="180"/>
      <c r="T8" s="6"/>
      <c r="U8" s="7"/>
      <c r="V8" s="178" t="s">
        <v>59</v>
      </c>
      <c r="W8" s="178"/>
      <c r="X8" s="6"/>
      <c r="Y8" s="8"/>
      <c r="Z8" s="179" t="s">
        <v>59</v>
      </c>
      <c r="AA8" s="180"/>
      <c r="AB8" s="9"/>
      <c r="AC8" s="7"/>
      <c r="AD8" s="179" t="s">
        <v>59</v>
      </c>
      <c r="AE8" s="181"/>
      <c r="AF8" s="186"/>
    </row>
    <row r="9" spans="2:32" s="14" customFormat="1" x14ac:dyDescent="0.15">
      <c r="B9" s="163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0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0" t="s">
        <v>60</v>
      </c>
      <c r="Y9" s="11" t="s">
        <v>61</v>
      </c>
      <c r="Z9" s="10" t="s">
        <v>60</v>
      </c>
      <c r="AA9" s="11" t="s">
        <v>61</v>
      </c>
      <c r="AB9" s="12" t="s">
        <v>60</v>
      </c>
      <c r="AC9" s="11" t="s">
        <v>61</v>
      </c>
      <c r="AD9" s="10" t="s">
        <v>60</v>
      </c>
      <c r="AE9" s="13" t="s">
        <v>61</v>
      </c>
      <c r="AF9" s="187"/>
    </row>
    <row r="10" spans="2:32" s="14" customFormat="1" x14ac:dyDescent="0.15">
      <c r="B10" s="15" t="s">
        <v>1</v>
      </c>
      <c r="C10" s="67">
        <f>SUM(C11+C17+C24+C25+C36+C43+C50+C56+C61)</f>
        <v>276651</v>
      </c>
      <c r="D10" s="68">
        <f t="shared" ref="D10:N10" si="0">SUM(D11+D17+D24+D25+D36+D43+D50+D56+D61)</f>
        <v>282779</v>
      </c>
      <c r="E10" s="68">
        <f t="shared" si="0"/>
        <v>7357</v>
      </c>
      <c r="F10" s="68">
        <f t="shared" si="0"/>
        <v>7555</v>
      </c>
      <c r="G10" s="68">
        <f t="shared" si="0"/>
        <v>1976</v>
      </c>
      <c r="H10" s="68">
        <f t="shared" si="0"/>
        <v>2038</v>
      </c>
      <c r="I10" s="68">
        <f t="shared" si="0"/>
        <v>55</v>
      </c>
      <c r="J10" s="68">
        <f t="shared" si="0"/>
        <v>56</v>
      </c>
      <c r="K10" s="68">
        <f t="shared" si="0"/>
        <v>274675</v>
      </c>
      <c r="L10" s="68">
        <f t="shared" si="0"/>
        <v>280741</v>
      </c>
      <c r="M10" s="68">
        <f t="shared" si="0"/>
        <v>7302</v>
      </c>
      <c r="N10" s="69">
        <f t="shared" si="0"/>
        <v>7499</v>
      </c>
      <c r="O10" s="70"/>
      <c r="P10" s="71">
        <f t="shared" ref="P10:X10" si="1">SUM(P11+P17+P24+P25+P36+P43+P50+P56+P61)</f>
        <v>47</v>
      </c>
      <c r="Q10" s="68">
        <f t="shared" si="1"/>
        <v>48</v>
      </c>
      <c r="R10" s="68">
        <f t="shared" si="1"/>
        <v>19</v>
      </c>
      <c r="S10" s="68">
        <f t="shared" si="1"/>
        <v>20</v>
      </c>
      <c r="T10" s="67">
        <f t="shared" si="1"/>
        <v>8</v>
      </c>
      <c r="U10" s="68">
        <f t="shared" si="1"/>
        <v>8</v>
      </c>
      <c r="V10" s="68">
        <f t="shared" si="1"/>
        <v>0</v>
      </c>
      <c r="W10" s="68">
        <f t="shared" si="1"/>
        <v>0</v>
      </c>
      <c r="X10" s="68">
        <f t="shared" si="1"/>
        <v>0</v>
      </c>
      <c r="Y10" s="68">
        <f t="shared" ref="Y10:AE10" si="2">SUM(Y11+Y17+Y24+Y25+Y36+Y43+Y50+Y56+Y61)</f>
        <v>0</v>
      </c>
      <c r="Z10" s="68">
        <f t="shared" si="2"/>
        <v>0</v>
      </c>
      <c r="AA10" s="68">
        <f t="shared" si="2"/>
        <v>0</v>
      </c>
      <c r="AB10" s="68">
        <f t="shared" si="2"/>
        <v>8</v>
      </c>
      <c r="AC10" s="68">
        <f t="shared" si="2"/>
        <v>8</v>
      </c>
      <c r="AD10" s="68">
        <f t="shared" si="2"/>
        <v>0</v>
      </c>
      <c r="AE10" s="69">
        <f t="shared" si="2"/>
        <v>0</v>
      </c>
      <c r="AF10" s="51" t="s">
        <v>1</v>
      </c>
    </row>
    <row r="11" spans="2:32" s="14" customFormat="1" x14ac:dyDescent="0.15">
      <c r="B11" s="16" t="s">
        <v>2</v>
      </c>
      <c r="C11" s="58">
        <f>SUM(C12:C16)</f>
        <v>8187</v>
      </c>
      <c r="D11" s="59">
        <f t="shared" ref="D11:N11" si="3">SUM(D12:D16)</f>
        <v>8241</v>
      </c>
      <c r="E11" s="59">
        <f t="shared" si="3"/>
        <v>193</v>
      </c>
      <c r="F11" s="59">
        <f t="shared" si="3"/>
        <v>193</v>
      </c>
      <c r="G11" s="72">
        <f t="shared" si="3"/>
        <v>75</v>
      </c>
      <c r="H11" s="72">
        <f t="shared" si="3"/>
        <v>77</v>
      </c>
      <c r="I11" s="72">
        <f t="shared" si="3"/>
        <v>1</v>
      </c>
      <c r="J11" s="72">
        <f t="shared" si="3"/>
        <v>1</v>
      </c>
      <c r="K11" s="72">
        <f t="shared" si="3"/>
        <v>8112</v>
      </c>
      <c r="L11" s="72">
        <f t="shared" si="3"/>
        <v>8164</v>
      </c>
      <c r="M11" s="72">
        <f t="shared" si="3"/>
        <v>192</v>
      </c>
      <c r="N11" s="73">
        <f t="shared" si="3"/>
        <v>192</v>
      </c>
      <c r="O11" s="70"/>
      <c r="P11" s="74">
        <f t="shared" ref="P11:W11" si="4">SUM(P12:P16)</f>
        <v>2</v>
      </c>
      <c r="Q11" s="72">
        <f t="shared" si="4"/>
        <v>2</v>
      </c>
      <c r="R11" s="72">
        <f t="shared" si="4"/>
        <v>1</v>
      </c>
      <c r="S11" s="72">
        <f t="shared" si="4"/>
        <v>1</v>
      </c>
      <c r="T11" s="58">
        <f t="shared" si="4"/>
        <v>1</v>
      </c>
      <c r="U11" s="59">
        <f t="shared" si="4"/>
        <v>1</v>
      </c>
      <c r="V11" s="59">
        <f t="shared" si="4"/>
        <v>0</v>
      </c>
      <c r="W11" s="59">
        <f t="shared" si="4"/>
        <v>0</v>
      </c>
      <c r="X11" s="72">
        <f t="shared" ref="X11:AE11" si="5">SUM(X12:X16)</f>
        <v>0</v>
      </c>
      <c r="Y11" s="72">
        <f t="shared" si="5"/>
        <v>0</v>
      </c>
      <c r="Z11" s="72">
        <f t="shared" si="5"/>
        <v>0</v>
      </c>
      <c r="AA11" s="72">
        <f t="shared" si="5"/>
        <v>0</v>
      </c>
      <c r="AB11" s="72">
        <f t="shared" si="5"/>
        <v>1</v>
      </c>
      <c r="AC11" s="72">
        <f t="shared" si="5"/>
        <v>1</v>
      </c>
      <c r="AD11" s="72">
        <f t="shared" si="5"/>
        <v>0</v>
      </c>
      <c r="AE11" s="73">
        <f t="shared" si="5"/>
        <v>0</v>
      </c>
      <c r="AF11" s="52" t="s">
        <v>2</v>
      </c>
    </row>
    <row r="12" spans="2:32" x14ac:dyDescent="0.15">
      <c r="B12" s="17" t="s">
        <v>3</v>
      </c>
      <c r="C12" s="61">
        <f t="shared" ref="C12:F16" si="6">G12+K12</f>
        <v>6164</v>
      </c>
      <c r="D12" s="62">
        <f t="shared" si="6"/>
        <v>6206</v>
      </c>
      <c r="E12" s="62">
        <f t="shared" si="6"/>
        <v>136</v>
      </c>
      <c r="F12" s="62">
        <f t="shared" si="6"/>
        <v>136</v>
      </c>
      <c r="G12" s="75">
        <v>49</v>
      </c>
      <c r="H12" s="75">
        <v>49</v>
      </c>
      <c r="I12" s="75">
        <v>1</v>
      </c>
      <c r="J12" s="75">
        <v>1</v>
      </c>
      <c r="K12" s="75">
        <v>6115</v>
      </c>
      <c r="L12" s="75">
        <v>6157</v>
      </c>
      <c r="M12" s="75">
        <v>135</v>
      </c>
      <c r="N12" s="76">
        <v>135</v>
      </c>
      <c r="O12" s="77"/>
      <c r="P12" s="88">
        <v>2</v>
      </c>
      <c r="Q12" s="75">
        <v>2</v>
      </c>
      <c r="R12" s="75">
        <v>1</v>
      </c>
      <c r="S12" s="75">
        <v>1</v>
      </c>
      <c r="T12" s="61">
        <f t="shared" ref="T12:W16" si="7">X12+AB12</f>
        <v>0</v>
      </c>
      <c r="U12" s="61">
        <f t="shared" si="7"/>
        <v>0</v>
      </c>
      <c r="V12" s="61">
        <f t="shared" si="7"/>
        <v>0</v>
      </c>
      <c r="W12" s="61">
        <f t="shared" si="7"/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C12" s="75">
        <v>0</v>
      </c>
      <c r="AD12" s="75">
        <v>0</v>
      </c>
      <c r="AE12" s="76">
        <v>0</v>
      </c>
      <c r="AF12" s="53" t="s">
        <v>3</v>
      </c>
    </row>
    <row r="13" spans="2:32" x14ac:dyDescent="0.15">
      <c r="B13" s="17" t="s">
        <v>4</v>
      </c>
      <c r="C13" s="61">
        <f t="shared" si="6"/>
        <v>599</v>
      </c>
      <c r="D13" s="62">
        <f t="shared" si="6"/>
        <v>602</v>
      </c>
      <c r="E13" s="62">
        <f t="shared" si="6"/>
        <v>19</v>
      </c>
      <c r="F13" s="62">
        <f t="shared" si="6"/>
        <v>19</v>
      </c>
      <c r="G13" s="75">
        <v>7</v>
      </c>
      <c r="H13" s="75">
        <v>7</v>
      </c>
      <c r="I13" s="75">
        <v>0</v>
      </c>
      <c r="J13" s="75">
        <v>0</v>
      </c>
      <c r="K13" s="75">
        <v>592</v>
      </c>
      <c r="L13" s="75">
        <v>595</v>
      </c>
      <c r="M13" s="75">
        <v>19</v>
      </c>
      <c r="N13" s="76">
        <v>19</v>
      </c>
      <c r="O13" s="77"/>
      <c r="P13" s="88">
        <v>0</v>
      </c>
      <c r="Q13" s="75">
        <v>0</v>
      </c>
      <c r="R13" s="75">
        <v>0</v>
      </c>
      <c r="S13" s="75">
        <v>0</v>
      </c>
      <c r="T13" s="61">
        <f t="shared" si="7"/>
        <v>0</v>
      </c>
      <c r="U13" s="61">
        <f t="shared" si="7"/>
        <v>0</v>
      </c>
      <c r="V13" s="61">
        <f t="shared" si="7"/>
        <v>0</v>
      </c>
      <c r="W13" s="61">
        <f t="shared" si="7"/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53" t="s">
        <v>4</v>
      </c>
    </row>
    <row r="14" spans="2:32" x14ac:dyDescent="0.15">
      <c r="B14" s="17" t="s">
        <v>5</v>
      </c>
      <c r="C14" s="61">
        <f t="shared" si="6"/>
        <v>651</v>
      </c>
      <c r="D14" s="62">
        <f t="shared" si="6"/>
        <v>657</v>
      </c>
      <c r="E14" s="62">
        <f t="shared" si="6"/>
        <v>16</v>
      </c>
      <c r="F14" s="62">
        <f t="shared" si="6"/>
        <v>16</v>
      </c>
      <c r="G14" s="75">
        <v>10</v>
      </c>
      <c r="H14" s="75">
        <v>12</v>
      </c>
      <c r="I14" s="75">
        <v>0</v>
      </c>
      <c r="J14" s="75">
        <v>0</v>
      </c>
      <c r="K14" s="75">
        <v>641</v>
      </c>
      <c r="L14" s="75">
        <v>645</v>
      </c>
      <c r="M14" s="75">
        <v>16</v>
      </c>
      <c r="N14" s="76">
        <v>16</v>
      </c>
      <c r="O14" s="77"/>
      <c r="P14" s="88">
        <v>0</v>
      </c>
      <c r="Q14" s="75">
        <v>0</v>
      </c>
      <c r="R14" s="75">
        <v>0</v>
      </c>
      <c r="S14" s="75">
        <v>0</v>
      </c>
      <c r="T14" s="61">
        <f t="shared" si="7"/>
        <v>1</v>
      </c>
      <c r="U14" s="61">
        <f t="shared" si="7"/>
        <v>1</v>
      </c>
      <c r="V14" s="61">
        <f t="shared" si="7"/>
        <v>0</v>
      </c>
      <c r="W14" s="61">
        <f t="shared" si="7"/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1</v>
      </c>
      <c r="AC14" s="75">
        <v>1</v>
      </c>
      <c r="AD14" s="75">
        <v>0</v>
      </c>
      <c r="AE14" s="75">
        <v>0</v>
      </c>
      <c r="AF14" s="53" t="s">
        <v>5</v>
      </c>
    </row>
    <row r="15" spans="2:32" x14ac:dyDescent="0.15">
      <c r="B15" s="17" t="s">
        <v>6</v>
      </c>
      <c r="C15" s="61">
        <f t="shared" si="6"/>
        <v>586</v>
      </c>
      <c r="D15" s="62">
        <f t="shared" si="6"/>
        <v>589</v>
      </c>
      <c r="E15" s="62">
        <f t="shared" si="6"/>
        <v>16</v>
      </c>
      <c r="F15" s="62">
        <f t="shared" si="6"/>
        <v>16</v>
      </c>
      <c r="G15" s="75">
        <v>9</v>
      </c>
      <c r="H15" s="75">
        <v>9</v>
      </c>
      <c r="I15" s="75">
        <v>0</v>
      </c>
      <c r="J15" s="75">
        <v>0</v>
      </c>
      <c r="K15" s="75">
        <v>577</v>
      </c>
      <c r="L15" s="75">
        <v>580</v>
      </c>
      <c r="M15" s="75">
        <v>16</v>
      </c>
      <c r="N15" s="76">
        <v>16</v>
      </c>
      <c r="O15" s="77"/>
      <c r="P15" s="88">
        <v>0</v>
      </c>
      <c r="Q15" s="75">
        <v>0</v>
      </c>
      <c r="R15" s="75">
        <v>0</v>
      </c>
      <c r="S15" s="75">
        <v>0</v>
      </c>
      <c r="T15" s="61">
        <f t="shared" si="7"/>
        <v>0</v>
      </c>
      <c r="U15" s="61">
        <f t="shared" si="7"/>
        <v>0</v>
      </c>
      <c r="V15" s="61">
        <f t="shared" si="7"/>
        <v>0</v>
      </c>
      <c r="W15" s="61">
        <f t="shared" si="7"/>
        <v>0</v>
      </c>
      <c r="X15" s="75">
        <v>0</v>
      </c>
      <c r="Y15" s="75">
        <v>0</v>
      </c>
      <c r="Z15" s="75">
        <v>0</v>
      </c>
      <c r="AA15" s="75">
        <v>0</v>
      </c>
      <c r="AB15" s="75">
        <v>0</v>
      </c>
      <c r="AC15" s="75">
        <v>0</v>
      </c>
      <c r="AD15" s="75">
        <v>0</v>
      </c>
      <c r="AE15" s="75">
        <v>0</v>
      </c>
      <c r="AF15" s="53" t="s">
        <v>6</v>
      </c>
    </row>
    <row r="16" spans="2:32" s="14" customFormat="1" x14ac:dyDescent="0.15">
      <c r="B16" s="17" t="s">
        <v>7</v>
      </c>
      <c r="C16" s="61">
        <f t="shared" si="6"/>
        <v>187</v>
      </c>
      <c r="D16" s="62">
        <f t="shared" si="6"/>
        <v>187</v>
      </c>
      <c r="E16" s="62">
        <f t="shared" si="6"/>
        <v>6</v>
      </c>
      <c r="F16" s="62">
        <f t="shared" si="6"/>
        <v>6</v>
      </c>
      <c r="G16" s="75">
        <v>0</v>
      </c>
      <c r="H16" s="75">
        <v>0</v>
      </c>
      <c r="I16" s="75">
        <v>0</v>
      </c>
      <c r="J16" s="75">
        <v>0</v>
      </c>
      <c r="K16" s="75">
        <v>187</v>
      </c>
      <c r="L16" s="75">
        <v>187</v>
      </c>
      <c r="M16" s="75">
        <v>6</v>
      </c>
      <c r="N16" s="76">
        <v>6</v>
      </c>
      <c r="O16" s="70"/>
      <c r="P16" s="88">
        <v>0</v>
      </c>
      <c r="Q16" s="75">
        <v>0</v>
      </c>
      <c r="R16" s="75">
        <v>0</v>
      </c>
      <c r="S16" s="75">
        <v>0</v>
      </c>
      <c r="T16" s="61">
        <f t="shared" si="7"/>
        <v>0</v>
      </c>
      <c r="U16" s="61">
        <f t="shared" si="7"/>
        <v>0</v>
      </c>
      <c r="V16" s="61">
        <f t="shared" si="7"/>
        <v>0</v>
      </c>
      <c r="W16" s="61">
        <f t="shared" si="7"/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53" t="s">
        <v>7</v>
      </c>
    </row>
    <row r="17" spans="2:32" s="14" customFormat="1" x14ac:dyDescent="0.15">
      <c r="B17" s="16" t="s">
        <v>108</v>
      </c>
      <c r="C17" s="58">
        <f>SUM(C18:C23)</f>
        <v>14409</v>
      </c>
      <c r="D17" s="59">
        <f t="shared" ref="D17:N17" si="8">SUM(D18:D23)</f>
        <v>14516</v>
      </c>
      <c r="E17" s="59">
        <f t="shared" si="8"/>
        <v>412</v>
      </c>
      <c r="F17" s="59">
        <f t="shared" si="8"/>
        <v>415</v>
      </c>
      <c r="G17" s="59">
        <f t="shared" si="8"/>
        <v>128</v>
      </c>
      <c r="H17" s="59">
        <f t="shared" si="8"/>
        <v>128</v>
      </c>
      <c r="I17" s="59">
        <f t="shared" si="8"/>
        <v>5</v>
      </c>
      <c r="J17" s="59">
        <f t="shared" si="8"/>
        <v>5</v>
      </c>
      <c r="K17" s="59">
        <f t="shared" si="8"/>
        <v>14281</v>
      </c>
      <c r="L17" s="59">
        <f t="shared" si="8"/>
        <v>14388</v>
      </c>
      <c r="M17" s="59">
        <f t="shared" si="8"/>
        <v>407</v>
      </c>
      <c r="N17" s="79">
        <f t="shared" si="8"/>
        <v>410</v>
      </c>
      <c r="O17" s="70"/>
      <c r="P17" s="74">
        <f t="shared" ref="P17:W17" si="9">SUM(P18:P23)</f>
        <v>0</v>
      </c>
      <c r="Q17" s="59">
        <f t="shared" si="9"/>
        <v>0</v>
      </c>
      <c r="R17" s="59">
        <f t="shared" si="9"/>
        <v>0</v>
      </c>
      <c r="S17" s="59">
        <f t="shared" si="9"/>
        <v>0</v>
      </c>
      <c r="T17" s="58">
        <f t="shared" si="9"/>
        <v>0</v>
      </c>
      <c r="U17" s="59">
        <f t="shared" si="9"/>
        <v>0</v>
      </c>
      <c r="V17" s="59">
        <f t="shared" si="9"/>
        <v>0</v>
      </c>
      <c r="W17" s="59">
        <f t="shared" si="9"/>
        <v>0</v>
      </c>
      <c r="X17" s="59">
        <f t="shared" ref="X17:AE17" si="10">SUM(X18:X23)</f>
        <v>0</v>
      </c>
      <c r="Y17" s="59">
        <f t="shared" si="10"/>
        <v>0</v>
      </c>
      <c r="Z17" s="59">
        <f t="shared" si="10"/>
        <v>0</v>
      </c>
      <c r="AA17" s="59">
        <f t="shared" si="10"/>
        <v>0</v>
      </c>
      <c r="AB17" s="59">
        <f t="shared" si="10"/>
        <v>0</v>
      </c>
      <c r="AC17" s="59">
        <f t="shared" si="10"/>
        <v>0</v>
      </c>
      <c r="AD17" s="59">
        <f t="shared" si="10"/>
        <v>0</v>
      </c>
      <c r="AE17" s="79">
        <f t="shared" si="10"/>
        <v>0</v>
      </c>
      <c r="AF17" s="52" t="s">
        <v>108</v>
      </c>
    </row>
    <row r="18" spans="2:32" x14ac:dyDescent="0.15">
      <c r="B18" s="17" t="s">
        <v>8</v>
      </c>
      <c r="C18" s="61">
        <f t="shared" ref="C18:F24" si="11">G18+K18</f>
        <v>2292</v>
      </c>
      <c r="D18" s="62">
        <f t="shared" si="11"/>
        <v>2307</v>
      </c>
      <c r="E18" s="62">
        <f t="shared" si="11"/>
        <v>84</v>
      </c>
      <c r="F18" s="62">
        <f t="shared" si="11"/>
        <v>84</v>
      </c>
      <c r="G18" s="75">
        <v>19</v>
      </c>
      <c r="H18" s="75">
        <v>19</v>
      </c>
      <c r="I18" s="75">
        <v>0</v>
      </c>
      <c r="J18" s="75">
        <v>0</v>
      </c>
      <c r="K18" s="75">
        <v>2273</v>
      </c>
      <c r="L18" s="75">
        <v>2288</v>
      </c>
      <c r="M18" s="75">
        <v>84</v>
      </c>
      <c r="N18" s="76">
        <v>84</v>
      </c>
      <c r="O18" s="77"/>
      <c r="P18" s="88">
        <v>0</v>
      </c>
      <c r="Q18" s="75">
        <v>0</v>
      </c>
      <c r="R18" s="75">
        <v>0</v>
      </c>
      <c r="S18" s="75">
        <v>0</v>
      </c>
      <c r="T18" s="61">
        <f>X18+AB18</f>
        <v>0</v>
      </c>
      <c r="U18" s="61">
        <f>Y18+AC18</f>
        <v>0</v>
      </c>
      <c r="V18" s="61">
        <f>Z18+AD18</f>
        <v>0</v>
      </c>
      <c r="W18" s="61">
        <f>AA18+AE18</f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53" t="s">
        <v>8</v>
      </c>
    </row>
    <row r="19" spans="2:32" x14ac:dyDescent="0.15">
      <c r="B19" s="17" t="s">
        <v>9</v>
      </c>
      <c r="C19" s="61">
        <f t="shared" si="11"/>
        <v>1494</v>
      </c>
      <c r="D19" s="62">
        <f t="shared" si="11"/>
        <v>1505</v>
      </c>
      <c r="E19" s="62">
        <f t="shared" si="11"/>
        <v>17</v>
      </c>
      <c r="F19" s="62">
        <f t="shared" si="11"/>
        <v>17</v>
      </c>
      <c r="G19" s="75">
        <v>23</v>
      </c>
      <c r="H19" s="75">
        <v>23</v>
      </c>
      <c r="I19" s="75">
        <v>0</v>
      </c>
      <c r="J19" s="75">
        <v>0</v>
      </c>
      <c r="K19" s="75">
        <v>1471</v>
      </c>
      <c r="L19" s="75">
        <v>1482</v>
      </c>
      <c r="M19" s="75">
        <v>17</v>
      </c>
      <c r="N19" s="76">
        <v>17</v>
      </c>
      <c r="O19" s="77"/>
      <c r="P19" s="88">
        <v>0</v>
      </c>
      <c r="Q19" s="75">
        <v>0</v>
      </c>
      <c r="R19" s="75">
        <v>0</v>
      </c>
      <c r="S19" s="75">
        <v>0</v>
      </c>
      <c r="T19" s="61">
        <f t="shared" ref="T19:T24" si="12">X19+AB19</f>
        <v>0</v>
      </c>
      <c r="U19" s="61">
        <f t="shared" ref="U19:U24" si="13">Y19+AC19</f>
        <v>0</v>
      </c>
      <c r="V19" s="61">
        <f t="shared" ref="V19:V24" si="14">Z19+AD19</f>
        <v>0</v>
      </c>
      <c r="W19" s="61">
        <f t="shared" ref="W19:W24" si="15">AA19+AE19</f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C19" s="75">
        <v>0</v>
      </c>
      <c r="AD19" s="75">
        <v>0</v>
      </c>
      <c r="AE19" s="75">
        <v>0</v>
      </c>
      <c r="AF19" s="53" t="s">
        <v>9</v>
      </c>
    </row>
    <row r="20" spans="2:32" x14ac:dyDescent="0.15">
      <c r="B20" s="17" t="s">
        <v>10</v>
      </c>
      <c r="C20" s="61">
        <f t="shared" si="11"/>
        <v>3921</v>
      </c>
      <c r="D20" s="62">
        <f t="shared" si="11"/>
        <v>3970</v>
      </c>
      <c r="E20" s="62">
        <f t="shared" si="11"/>
        <v>103</v>
      </c>
      <c r="F20" s="62">
        <f t="shared" si="11"/>
        <v>103</v>
      </c>
      <c r="G20" s="75">
        <v>30</v>
      </c>
      <c r="H20" s="75">
        <v>30</v>
      </c>
      <c r="I20" s="75">
        <v>3</v>
      </c>
      <c r="J20" s="75">
        <v>3</v>
      </c>
      <c r="K20" s="75">
        <v>3891</v>
      </c>
      <c r="L20" s="75">
        <v>3940</v>
      </c>
      <c r="M20" s="75">
        <v>100</v>
      </c>
      <c r="N20" s="76">
        <v>100</v>
      </c>
      <c r="O20" s="77"/>
      <c r="P20" s="88">
        <v>0</v>
      </c>
      <c r="Q20" s="75">
        <v>0</v>
      </c>
      <c r="R20" s="75">
        <v>0</v>
      </c>
      <c r="S20" s="75">
        <v>0</v>
      </c>
      <c r="T20" s="61">
        <f t="shared" si="12"/>
        <v>0</v>
      </c>
      <c r="U20" s="61">
        <f t="shared" si="13"/>
        <v>0</v>
      </c>
      <c r="V20" s="61">
        <f t="shared" si="14"/>
        <v>0</v>
      </c>
      <c r="W20" s="61">
        <f t="shared" si="15"/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C20" s="75">
        <v>0</v>
      </c>
      <c r="AD20" s="75">
        <v>0</v>
      </c>
      <c r="AE20" s="75">
        <v>0</v>
      </c>
      <c r="AF20" s="53" t="s">
        <v>10</v>
      </c>
    </row>
    <row r="21" spans="2:32" x14ac:dyDescent="0.15">
      <c r="B21" s="17" t="s">
        <v>11</v>
      </c>
      <c r="C21" s="61">
        <f t="shared" si="11"/>
        <v>1108</v>
      </c>
      <c r="D21" s="62">
        <f t="shared" si="11"/>
        <v>1108</v>
      </c>
      <c r="E21" s="62">
        <f t="shared" si="11"/>
        <v>36</v>
      </c>
      <c r="F21" s="62">
        <f t="shared" si="11"/>
        <v>36</v>
      </c>
      <c r="G21" s="75">
        <v>14</v>
      </c>
      <c r="H21" s="75">
        <v>14</v>
      </c>
      <c r="I21" s="75">
        <v>0</v>
      </c>
      <c r="J21" s="75">
        <v>0</v>
      </c>
      <c r="K21" s="75">
        <v>1094</v>
      </c>
      <c r="L21" s="75">
        <v>1094</v>
      </c>
      <c r="M21" s="75">
        <v>36</v>
      </c>
      <c r="N21" s="76">
        <v>36</v>
      </c>
      <c r="O21" s="77"/>
      <c r="P21" s="88">
        <v>0</v>
      </c>
      <c r="Q21" s="75">
        <v>0</v>
      </c>
      <c r="R21" s="75">
        <v>0</v>
      </c>
      <c r="S21" s="75">
        <v>0</v>
      </c>
      <c r="T21" s="61">
        <f t="shared" si="12"/>
        <v>0</v>
      </c>
      <c r="U21" s="61">
        <f t="shared" si="13"/>
        <v>0</v>
      </c>
      <c r="V21" s="61">
        <f t="shared" si="14"/>
        <v>0</v>
      </c>
      <c r="W21" s="61">
        <f t="shared" si="15"/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C21" s="75">
        <v>0</v>
      </c>
      <c r="AD21" s="75">
        <v>0</v>
      </c>
      <c r="AE21" s="75">
        <v>0</v>
      </c>
      <c r="AF21" s="53" t="s">
        <v>11</v>
      </c>
    </row>
    <row r="22" spans="2:32" x14ac:dyDescent="0.15">
      <c r="B22" s="17" t="s">
        <v>12</v>
      </c>
      <c r="C22" s="61">
        <f t="shared" si="11"/>
        <v>2935</v>
      </c>
      <c r="D22" s="62">
        <f t="shared" si="11"/>
        <v>2952</v>
      </c>
      <c r="E22" s="62">
        <f t="shared" si="11"/>
        <v>109</v>
      </c>
      <c r="F22" s="62">
        <f t="shared" si="11"/>
        <v>109</v>
      </c>
      <c r="G22" s="75">
        <v>15</v>
      </c>
      <c r="H22" s="75">
        <v>15</v>
      </c>
      <c r="I22" s="75">
        <v>1</v>
      </c>
      <c r="J22" s="75">
        <v>1</v>
      </c>
      <c r="K22" s="75">
        <v>2920</v>
      </c>
      <c r="L22" s="75">
        <v>2937</v>
      </c>
      <c r="M22" s="75">
        <v>108</v>
      </c>
      <c r="N22" s="76">
        <v>108</v>
      </c>
      <c r="O22" s="77"/>
      <c r="P22" s="88">
        <v>0</v>
      </c>
      <c r="Q22" s="75">
        <v>0</v>
      </c>
      <c r="R22" s="75">
        <v>0</v>
      </c>
      <c r="S22" s="75">
        <v>0</v>
      </c>
      <c r="T22" s="61">
        <f t="shared" si="12"/>
        <v>0</v>
      </c>
      <c r="U22" s="61">
        <f t="shared" si="13"/>
        <v>0</v>
      </c>
      <c r="V22" s="61">
        <f t="shared" si="14"/>
        <v>0</v>
      </c>
      <c r="W22" s="61">
        <f t="shared" si="15"/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C22" s="75">
        <v>0</v>
      </c>
      <c r="AD22" s="75">
        <v>0</v>
      </c>
      <c r="AE22" s="75">
        <v>0</v>
      </c>
      <c r="AF22" s="53" t="s">
        <v>12</v>
      </c>
    </row>
    <row r="23" spans="2:32" s="14" customFormat="1" x14ac:dyDescent="0.15">
      <c r="B23" s="17" t="s">
        <v>13</v>
      </c>
      <c r="C23" s="61">
        <f t="shared" si="11"/>
        <v>2659</v>
      </c>
      <c r="D23" s="62">
        <f t="shared" si="11"/>
        <v>2674</v>
      </c>
      <c r="E23" s="62">
        <f t="shared" si="11"/>
        <v>63</v>
      </c>
      <c r="F23" s="62">
        <f t="shared" si="11"/>
        <v>66</v>
      </c>
      <c r="G23" s="75">
        <v>27</v>
      </c>
      <c r="H23" s="75">
        <v>27</v>
      </c>
      <c r="I23" s="75">
        <v>1</v>
      </c>
      <c r="J23" s="75">
        <v>1</v>
      </c>
      <c r="K23" s="75">
        <v>2632</v>
      </c>
      <c r="L23" s="75">
        <v>2647</v>
      </c>
      <c r="M23" s="75">
        <v>62</v>
      </c>
      <c r="N23" s="76">
        <v>65</v>
      </c>
      <c r="O23" s="70"/>
      <c r="P23" s="88">
        <v>0</v>
      </c>
      <c r="Q23" s="75">
        <v>0</v>
      </c>
      <c r="R23" s="75">
        <v>0</v>
      </c>
      <c r="S23" s="75">
        <v>0</v>
      </c>
      <c r="T23" s="61">
        <f t="shared" si="12"/>
        <v>0</v>
      </c>
      <c r="U23" s="61">
        <f t="shared" si="13"/>
        <v>0</v>
      </c>
      <c r="V23" s="61">
        <f t="shared" si="14"/>
        <v>0</v>
      </c>
      <c r="W23" s="61">
        <f t="shared" si="15"/>
        <v>0</v>
      </c>
      <c r="X23" s="75">
        <v>0</v>
      </c>
      <c r="Y23" s="75">
        <v>0</v>
      </c>
      <c r="Z23" s="75">
        <v>0</v>
      </c>
      <c r="AA23" s="75">
        <v>0</v>
      </c>
      <c r="AB23" s="75">
        <v>0</v>
      </c>
      <c r="AC23" s="75">
        <v>0</v>
      </c>
      <c r="AD23" s="75">
        <v>0</v>
      </c>
      <c r="AE23" s="75">
        <v>0</v>
      </c>
      <c r="AF23" s="53" t="s">
        <v>13</v>
      </c>
    </row>
    <row r="24" spans="2:32" s="14" customFormat="1" x14ac:dyDescent="0.15">
      <c r="B24" s="16" t="s">
        <v>14</v>
      </c>
      <c r="C24" s="58">
        <f t="shared" si="11"/>
        <v>21887</v>
      </c>
      <c r="D24" s="59">
        <f t="shared" si="11"/>
        <v>22318</v>
      </c>
      <c r="E24" s="59">
        <f t="shared" si="11"/>
        <v>396</v>
      </c>
      <c r="F24" s="59">
        <f t="shared" si="11"/>
        <v>401</v>
      </c>
      <c r="G24" s="80">
        <v>115</v>
      </c>
      <c r="H24" s="80">
        <v>118</v>
      </c>
      <c r="I24" s="80">
        <v>2</v>
      </c>
      <c r="J24" s="80">
        <v>2</v>
      </c>
      <c r="K24" s="80">
        <v>21772</v>
      </c>
      <c r="L24" s="80">
        <v>22200</v>
      </c>
      <c r="M24" s="80">
        <v>394</v>
      </c>
      <c r="N24" s="81">
        <v>399</v>
      </c>
      <c r="O24" s="70"/>
      <c r="P24" s="89">
        <v>3</v>
      </c>
      <c r="Q24" s="80">
        <v>3</v>
      </c>
      <c r="R24" s="80">
        <v>3</v>
      </c>
      <c r="S24" s="80">
        <v>3</v>
      </c>
      <c r="T24" s="58">
        <f t="shared" si="12"/>
        <v>1</v>
      </c>
      <c r="U24" s="58">
        <f t="shared" si="13"/>
        <v>1</v>
      </c>
      <c r="V24" s="58">
        <f t="shared" si="14"/>
        <v>0</v>
      </c>
      <c r="W24" s="58">
        <f t="shared" si="15"/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1</v>
      </c>
      <c r="AC24" s="80">
        <v>1</v>
      </c>
      <c r="AD24" s="80">
        <v>0</v>
      </c>
      <c r="AE24" s="80">
        <v>0</v>
      </c>
      <c r="AF24" s="52" t="s">
        <v>14</v>
      </c>
    </row>
    <row r="25" spans="2:32" s="14" customFormat="1" x14ac:dyDescent="0.15">
      <c r="B25" s="16" t="s">
        <v>110</v>
      </c>
      <c r="C25" s="58">
        <f>SUM(C26:C35)</f>
        <v>91020</v>
      </c>
      <c r="D25" s="59">
        <f t="shared" ref="D25:N25" si="16">SUM(D26:D35)</f>
        <v>92435</v>
      </c>
      <c r="E25" s="59">
        <f t="shared" si="16"/>
        <v>2212</v>
      </c>
      <c r="F25" s="59">
        <f t="shared" si="16"/>
        <v>2270</v>
      </c>
      <c r="G25" s="59">
        <f t="shared" si="16"/>
        <v>629</v>
      </c>
      <c r="H25" s="59">
        <f t="shared" si="16"/>
        <v>653</v>
      </c>
      <c r="I25" s="59">
        <f t="shared" si="16"/>
        <v>14</v>
      </c>
      <c r="J25" s="59">
        <f t="shared" si="16"/>
        <v>15</v>
      </c>
      <c r="K25" s="59">
        <f t="shared" si="16"/>
        <v>90391</v>
      </c>
      <c r="L25" s="59">
        <f t="shared" si="16"/>
        <v>91782</v>
      </c>
      <c r="M25" s="59">
        <f t="shared" si="16"/>
        <v>2198</v>
      </c>
      <c r="N25" s="79">
        <f t="shared" si="16"/>
        <v>2255</v>
      </c>
      <c r="O25" s="70"/>
      <c r="P25" s="74">
        <f t="shared" ref="P25:W25" si="17">SUM(P26:P35)</f>
        <v>18</v>
      </c>
      <c r="Q25" s="59">
        <f t="shared" si="17"/>
        <v>18</v>
      </c>
      <c r="R25" s="59">
        <f t="shared" si="17"/>
        <v>3</v>
      </c>
      <c r="S25" s="59">
        <f t="shared" si="17"/>
        <v>3</v>
      </c>
      <c r="T25" s="58">
        <f t="shared" si="17"/>
        <v>4</v>
      </c>
      <c r="U25" s="59">
        <f t="shared" si="17"/>
        <v>4</v>
      </c>
      <c r="V25" s="59">
        <f t="shared" si="17"/>
        <v>0</v>
      </c>
      <c r="W25" s="59">
        <f t="shared" si="17"/>
        <v>0</v>
      </c>
      <c r="X25" s="59">
        <f t="shared" ref="X25:AE25" si="18">SUM(X26:X35)</f>
        <v>0</v>
      </c>
      <c r="Y25" s="59">
        <f t="shared" si="18"/>
        <v>0</v>
      </c>
      <c r="Z25" s="59">
        <f t="shared" si="18"/>
        <v>0</v>
      </c>
      <c r="AA25" s="59">
        <f t="shared" si="18"/>
        <v>0</v>
      </c>
      <c r="AB25" s="59">
        <f t="shared" si="18"/>
        <v>4</v>
      </c>
      <c r="AC25" s="59">
        <f t="shared" si="18"/>
        <v>4</v>
      </c>
      <c r="AD25" s="59">
        <f t="shared" si="18"/>
        <v>0</v>
      </c>
      <c r="AE25" s="79">
        <f t="shared" si="18"/>
        <v>0</v>
      </c>
      <c r="AF25" s="52" t="s">
        <v>110</v>
      </c>
    </row>
    <row r="26" spans="2:32" x14ac:dyDescent="0.15">
      <c r="B26" s="17" t="s">
        <v>15</v>
      </c>
      <c r="C26" s="61">
        <f t="shared" ref="C26:F35" si="19">G26+K26</f>
        <v>5805</v>
      </c>
      <c r="D26" s="62">
        <f t="shared" si="19"/>
        <v>5898</v>
      </c>
      <c r="E26" s="62">
        <f t="shared" si="19"/>
        <v>210</v>
      </c>
      <c r="F26" s="62">
        <f t="shared" si="19"/>
        <v>210</v>
      </c>
      <c r="G26" s="75">
        <v>69</v>
      </c>
      <c r="H26" s="75">
        <v>74</v>
      </c>
      <c r="I26" s="75">
        <v>1</v>
      </c>
      <c r="J26" s="75">
        <v>1</v>
      </c>
      <c r="K26" s="75">
        <v>5736</v>
      </c>
      <c r="L26" s="75">
        <v>5824</v>
      </c>
      <c r="M26" s="75">
        <v>209</v>
      </c>
      <c r="N26" s="76">
        <v>209</v>
      </c>
      <c r="O26" s="77"/>
      <c r="P26" s="88">
        <v>0</v>
      </c>
      <c r="Q26" s="75">
        <v>0</v>
      </c>
      <c r="R26" s="75">
        <v>0</v>
      </c>
      <c r="S26" s="75">
        <v>0</v>
      </c>
      <c r="T26" s="61">
        <f>X26+AB26</f>
        <v>0</v>
      </c>
      <c r="U26" s="61">
        <f>Y26+AC26</f>
        <v>0</v>
      </c>
      <c r="V26" s="61">
        <f>Z26+AD26</f>
        <v>0</v>
      </c>
      <c r="W26" s="61">
        <f>AA26+AE26</f>
        <v>0</v>
      </c>
      <c r="X26" s="75">
        <v>0</v>
      </c>
      <c r="Y26" s="75">
        <v>0</v>
      </c>
      <c r="Z26" s="75">
        <v>0</v>
      </c>
      <c r="AA26" s="75">
        <v>0</v>
      </c>
      <c r="AB26" s="75">
        <v>0</v>
      </c>
      <c r="AC26" s="75">
        <v>0</v>
      </c>
      <c r="AD26" s="75">
        <v>0</v>
      </c>
      <c r="AE26" s="75">
        <v>0</v>
      </c>
      <c r="AF26" s="53" t="s">
        <v>15</v>
      </c>
    </row>
    <row r="27" spans="2:32" x14ac:dyDescent="0.15">
      <c r="B27" s="17" t="s">
        <v>16</v>
      </c>
      <c r="C27" s="61">
        <f t="shared" si="19"/>
        <v>3357</v>
      </c>
      <c r="D27" s="62">
        <f t="shared" si="19"/>
        <v>3490</v>
      </c>
      <c r="E27" s="62">
        <f t="shared" si="19"/>
        <v>106</v>
      </c>
      <c r="F27" s="62">
        <f t="shared" si="19"/>
        <v>107</v>
      </c>
      <c r="G27" s="75">
        <v>54</v>
      </c>
      <c r="H27" s="75">
        <v>57</v>
      </c>
      <c r="I27" s="75">
        <v>0</v>
      </c>
      <c r="J27" s="75">
        <v>0</v>
      </c>
      <c r="K27" s="75">
        <v>3303</v>
      </c>
      <c r="L27" s="75">
        <v>3433</v>
      </c>
      <c r="M27" s="75">
        <v>106</v>
      </c>
      <c r="N27" s="76">
        <v>107</v>
      </c>
      <c r="O27" s="77"/>
      <c r="P27" s="88">
        <v>0</v>
      </c>
      <c r="Q27" s="75">
        <v>0</v>
      </c>
      <c r="R27" s="75">
        <v>0</v>
      </c>
      <c r="S27" s="75">
        <v>0</v>
      </c>
      <c r="T27" s="61">
        <f t="shared" ref="T27:T35" si="20">X27+AB27</f>
        <v>0</v>
      </c>
      <c r="U27" s="61">
        <f t="shared" ref="U27:U35" si="21">Y27+AC27</f>
        <v>0</v>
      </c>
      <c r="V27" s="61">
        <f t="shared" ref="V27:V35" si="22">Z27+AD27</f>
        <v>0</v>
      </c>
      <c r="W27" s="61">
        <f t="shared" ref="W27:W35" si="23">AA27+AE27</f>
        <v>0</v>
      </c>
      <c r="X27" s="75">
        <v>0</v>
      </c>
      <c r="Y27" s="75">
        <v>0</v>
      </c>
      <c r="Z27" s="75">
        <v>0</v>
      </c>
      <c r="AA27" s="75">
        <v>0</v>
      </c>
      <c r="AB27" s="75">
        <v>0</v>
      </c>
      <c r="AC27" s="75">
        <v>0</v>
      </c>
      <c r="AD27" s="75">
        <v>0</v>
      </c>
      <c r="AE27" s="76">
        <v>0</v>
      </c>
      <c r="AF27" s="53" t="s">
        <v>16</v>
      </c>
    </row>
    <row r="28" spans="2:32" x14ac:dyDescent="0.15">
      <c r="B28" s="17" t="s">
        <v>17</v>
      </c>
      <c r="C28" s="61">
        <f t="shared" si="19"/>
        <v>9311</v>
      </c>
      <c r="D28" s="62">
        <f t="shared" si="19"/>
        <v>9342</v>
      </c>
      <c r="E28" s="62">
        <f t="shared" si="19"/>
        <v>317</v>
      </c>
      <c r="F28" s="62">
        <f t="shared" si="19"/>
        <v>317</v>
      </c>
      <c r="G28" s="75">
        <v>48</v>
      </c>
      <c r="H28" s="75">
        <v>48</v>
      </c>
      <c r="I28" s="75">
        <v>0</v>
      </c>
      <c r="J28" s="75">
        <v>0</v>
      </c>
      <c r="K28" s="75">
        <v>9263</v>
      </c>
      <c r="L28" s="75">
        <v>9294</v>
      </c>
      <c r="M28" s="75">
        <v>317</v>
      </c>
      <c r="N28" s="76">
        <v>317</v>
      </c>
      <c r="O28" s="77"/>
      <c r="P28" s="88">
        <v>2</v>
      </c>
      <c r="Q28" s="75">
        <v>2</v>
      </c>
      <c r="R28" s="75">
        <v>0</v>
      </c>
      <c r="S28" s="75">
        <v>0</v>
      </c>
      <c r="T28" s="61">
        <f t="shared" si="20"/>
        <v>0</v>
      </c>
      <c r="U28" s="61">
        <f t="shared" si="21"/>
        <v>0</v>
      </c>
      <c r="V28" s="61">
        <f t="shared" si="22"/>
        <v>0</v>
      </c>
      <c r="W28" s="61">
        <f t="shared" si="23"/>
        <v>0</v>
      </c>
      <c r="X28" s="75">
        <v>0</v>
      </c>
      <c r="Y28" s="75">
        <v>0</v>
      </c>
      <c r="Z28" s="75">
        <v>0</v>
      </c>
      <c r="AA28" s="75">
        <v>0</v>
      </c>
      <c r="AB28" s="75">
        <v>0</v>
      </c>
      <c r="AC28" s="75">
        <v>0</v>
      </c>
      <c r="AD28" s="75">
        <v>0</v>
      </c>
      <c r="AE28" s="75">
        <v>0</v>
      </c>
      <c r="AF28" s="53" t="s">
        <v>17</v>
      </c>
    </row>
    <row r="29" spans="2:32" x14ac:dyDescent="0.15">
      <c r="B29" s="17" t="s">
        <v>18</v>
      </c>
      <c r="C29" s="61">
        <f t="shared" si="19"/>
        <v>15359</v>
      </c>
      <c r="D29" s="62">
        <f t="shared" si="19"/>
        <v>15465</v>
      </c>
      <c r="E29" s="62">
        <f t="shared" si="19"/>
        <v>230</v>
      </c>
      <c r="F29" s="62">
        <f t="shared" si="19"/>
        <v>233</v>
      </c>
      <c r="G29" s="75">
        <v>110</v>
      </c>
      <c r="H29" s="75">
        <v>110</v>
      </c>
      <c r="I29" s="75">
        <v>2</v>
      </c>
      <c r="J29" s="75">
        <v>2</v>
      </c>
      <c r="K29" s="75">
        <v>15249</v>
      </c>
      <c r="L29" s="75">
        <v>15355</v>
      </c>
      <c r="M29" s="75">
        <v>228</v>
      </c>
      <c r="N29" s="76">
        <v>231</v>
      </c>
      <c r="O29" s="77"/>
      <c r="P29" s="88">
        <v>3</v>
      </c>
      <c r="Q29" s="75">
        <v>3</v>
      </c>
      <c r="R29" s="75">
        <v>0</v>
      </c>
      <c r="S29" s="75">
        <v>0</v>
      </c>
      <c r="T29" s="61">
        <f t="shared" si="20"/>
        <v>0</v>
      </c>
      <c r="U29" s="61">
        <f t="shared" si="21"/>
        <v>0</v>
      </c>
      <c r="V29" s="61">
        <f t="shared" si="22"/>
        <v>0</v>
      </c>
      <c r="W29" s="61">
        <f t="shared" si="23"/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53" t="s">
        <v>18</v>
      </c>
    </row>
    <row r="30" spans="2:32" x14ac:dyDescent="0.15">
      <c r="B30" s="17" t="s">
        <v>19</v>
      </c>
      <c r="C30" s="61">
        <f t="shared" si="19"/>
        <v>11870</v>
      </c>
      <c r="D30" s="62">
        <f t="shared" si="19"/>
        <v>11903</v>
      </c>
      <c r="E30" s="62">
        <f t="shared" si="19"/>
        <v>157</v>
      </c>
      <c r="F30" s="62">
        <f t="shared" si="19"/>
        <v>167</v>
      </c>
      <c r="G30" s="75">
        <v>66</v>
      </c>
      <c r="H30" s="75">
        <v>69</v>
      </c>
      <c r="I30" s="75">
        <v>2</v>
      </c>
      <c r="J30" s="75">
        <v>2</v>
      </c>
      <c r="K30" s="75">
        <v>11804</v>
      </c>
      <c r="L30" s="75">
        <v>11834</v>
      </c>
      <c r="M30" s="75">
        <v>155</v>
      </c>
      <c r="N30" s="76">
        <v>165</v>
      </c>
      <c r="O30" s="77"/>
      <c r="P30" s="88">
        <v>4</v>
      </c>
      <c r="Q30" s="75">
        <v>4</v>
      </c>
      <c r="R30" s="75">
        <v>0</v>
      </c>
      <c r="S30" s="75">
        <v>0</v>
      </c>
      <c r="T30" s="61">
        <f t="shared" si="20"/>
        <v>3</v>
      </c>
      <c r="U30" s="61">
        <f t="shared" si="21"/>
        <v>3</v>
      </c>
      <c r="V30" s="61">
        <f t="shared" si="22"/>
        <v>0</v>
      </c>
      <c r="W30" s="61">
        <f t="shared" si="23"/>
        <v>0</v>
      </c>
      <c r="X30" s="75">
        <v>0</v>
      </c>
      <c r="Y30" s="75">
        <v>0</v>
      </c>
      <c r="Z30" s="75">
        <v>0</v>
      </c>
      <c r="AA30" s="75">
        <v>0</v>
      </c>
      <c r="AB30" s="75">
        <v>3</v>
      </c>
      <c r="AC30" s="75">
        <v>3</v>
      </c>
      <c r="AD30" s="75">
        <v>0</v>
      </c>
      <c r="AE30" s="76">
        <v>0</v>
      </c>
      <c r="AF30" s="53" t="s">
        <v>19</v>
      </c>
    </row>
    <row r="31" spans="2:32" x14ac:dyDescent="0.15">
      <c r="B31" s="17" t="s">
        <v>20</v>
      </c>
      <c r="C31" s="61">
        <f t="shared" si="19"/>
        <v>18158</v>
      </c>
      <c r="D31" s="62">
        <f t="shared" si="19"/>
        <v>18446</v>
      </c>
      <c r="E31" s="62">
        <f t="shared" si="19"/>
        <v>416</v>
      </c>
      <c r="F31" s="62">
        <f t="shared" si="19"/>
        <v>420</v>
      </c>
      <c r="G31" s="75">
        <v>113</v>
      </c>
      <c r="H31" s="75">
        <v>118</v>
      </c>
      <c r="I31" s="75">
        <v>4</v>
      </c>
      <c r="J31" s="75">
        <v>5</v>
      </c>
      <c r="K31" s="75">
        <v>18045</v>
      </c>
      <c r="L31" s="75">
        <v>18328</v>
      </c>
      <c r="M31" s="75">
        <v>412</v>
      </c>
      <c r="N31" s="76">
        <v>415</v>
      </c>
      <c r="O31" s="77"/>
      <c r="P31" s="88">
        <v>7</v>
      </c>
      <c r="Q31" s="75">
        <v>7</v>
      </c>
      <c r="R31" s="75">
        <v>3</v>
      </c>
      <c r="S31" s="75">
        <v>3</v>
      </c>
      <c r="T31" s="61">
        <f t="shared" si="20"/>
        <v>1</v>
      </c>
      <c r="U31" s="61">
        <f t="shared" si="21"/>
        <v>1</v>
      </c>
      <c r="V31" s="61">
        <f t="shared" si="22"/>
        <v>0</v>
      </c>
      <c r="W31" s="61">
        <f t="shared" si="23"/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1</v>
      </c>
      <c r="AC31" s="75">
        <v>1</v>
      </c>
      <c r="AD31" s="75">
        <v>0</v>
      </c>
      <c r="AE31" s="75">
        <v>0</v>
      </c>
      <c r="AF31" s="53" t="s">
        <v>20</v>
      </c>
    </row>
    <row r="32" spans="2:32" x14ac:dyDescent="0.15">
      <c r="B32" s="17" t="s">
        <v>21</v>
      </c>
      <c r="C32" s="61">
        <f t="shared" si="19"/>
        <v>2552</v>
      </c>
      <c r="D32" s="62">
        <f t="shared" si="19"/>
        <v>2658</v>
      </c>
      <c r="E32" s="62">
        <f t="shared" si="19"/>
        <v>75</v>
      </c>
      <c r="F32" s="62">
        <f t="shared" si="19"/>
        <v>78</v>
      </c>
      <c r="G32" s="75">
        <v>43</v>
      </c>
      <c r="H32" s="75">
        <v>45</v>
      </c>
      <c r="I32" s="75">
        <v>0</v>
      </c>
      <c r="J32" s="75">
        <v>0</v>
      </c>
      <c r="K32" s="75">
        <v>2509</v>
      </c>
      <c r="L32" s="75">
        <v>2613</v>
      </c>
      <c r="M32" s="75">
        <v>75</v>
      </c>
      <c r="N32" s="76">
        <v>78</v>
      </c>
      <c r="O32" s="77"/>
      <c r="P32" s="88">
        <v>0</v>
      </c>
      <c r="Q32" s="75">
        <v>0</v>
      </c>
      <c r="R32" s="75">
        <v>0</v>
      </c>
      <c r="S32" s="75">
        <v>0</v>
      </c>
      <c r="T32" s="61">
        <f t="shared" si="20"/>
        <v>0</v>
      </c>
      <c r="U32" s="61">
        <f t="shared" si="21"/>
        <v>0</v>
      </c>
      <c r="V32" s="61">
        <f t="shared" si="22"/>
        <v>0</v>
      </c>
      <c r="W32" s="61">
        <f t="shared" si="23"/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5">
        <v>0</v>
      </c>
      <c r="AE32" s="75">
        <v>0</v>
      </c>
      <c r="AF32" s="53" t="s">
        <v>21</v>
      </c>
    </row>
    <row r="33" spans="2:32" x14ac:dyDescent="0.15">
      <c r="B33" s="17" t="s">
        <v>22</v>
      </c>
      <c r="C33" s="61">
        <f t="shared" si="19"/>
        <v>2015</v>
      </c>
      <c r="D33" s="62">
        <f t="shared" si="19"/>
        <v>2077</v>
      </c>
      <c r="E33" s="62">
        <f t="shared" si="19"/>
        <v>59</v>
      </c>
      <c r="F33" s="62">
        <f t="shared" si="19"/>
        <v>59</v>
      </c>
      <c r="G33" s="75">
        <v>29</v>
      </c>
      <c r="H33" s="75">
        <v>30</v>
      </c>
      <c r="I33" s="75">
        <v>0</v>
      </c>
      <c r="J33" s="75">
        <v>0</v>
      </c>
      <c r="K33" s="75">
        <v>1986</v>
      </c>
      <c r="L33" s="75">
        <v>2047</v>
      </c>
      <c r="M33" s="75">
        <v>59</v>
      </c>
      <c r="N33" s="76">
        <v>59</v>
      </c>
      <c r="O33" s="77"/>
      <c r="P33" s="88">
        <v>0</v>
      </c>
      <c r="Q33" s="75">
        <v>0</v>
      </c>
      <c r="R33" s="75">
        <v>0</v>
      </c>
      <c r="S33" s="75">
        <v>0</v>
      </c>
      <c r="T33" s="61">
        <f t="shared" si="20"/>
        <v>0</v>
      </c>
      <c r="U33" s="61">
        <f t="shared" si="21"/>
        <v>0</v>
      </c>
      <c r="V33" s="61">
        <f t="shared" si="22"/>
        <v>0</v>
      </c>
      <c r="W33" s="61">
        <f t="shared" si="23"/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0</v>
      </c>
      <c r="AD33" s="75">
        <v>0</v>
      </c>
      <c r="AE33" s="75">
        <v>0</v>
      </c>
      <c r="AF33" s="53" t="s">
        <v>22</v>
      </c>
    </row>
    <row r="34" spans="2:32" x14ac:dyDescent="0.15">
      <c r="B34" s="17" t="s">
        <v>23</v>
      </c>
      <c r="C34" s="61">
        <f t="shared" si="19"/>
        <v>4681</v>
      </c>
      <c r="D34" s="62">
        <f t="shared" si="19"/>
        <v>4738</v>
      </c>
      <c r="E34" s="62">
        <f t="shared" si="19"/>
        <v>133</v>
      </c>
      <c r="F34" s="62">
        <f t="shared" si="19"/>
        <v>134</v>
      </c>
      <c r="G34" s="75">
        <v>42</v>
      </c>
      <c r="H34" s="75">
        <v>44</v>
      </c>
      <c r="I34" s="75">
        <v>2</v>
      </c>
      <c r="J34" s="75">
        <v>2</v>
      </c>
      <c r="K34" s="75">
        <v>4639</v>
      </c>
      <c r="L34" s="75">
        <v>4694</v>
      </c>
      <c r="M34" s="75">
        <v>131</v>
      </c>
      <c r="N34" s="76">
        <v>132</v>
      </c>
      <c r="O34" s="77"/>
      <c r="P34" s="88">
        <v>0</v>
      </c>
      <c r="Q34" s="75">
        <v>0</v>
      </c>
      <c r="R34" s="75">
        <v>0</v>
      </c>
      <c r="S34" s="75">
        <v>0</v>
      </c>
      <c r="T34" s="61">
        <f t="shared" si="20"/>
        <v>0</v>
      </c>
      <c r="U34" s="61">
        <f t="shared" si="21"/>
        <v>0</v>
      </c>
      <c r="V34" s="61">
        <f t="shared" si="22"/>
        <v>0</v>
      </c>
      <c r="W34" s="61">
        <f t="shared" si="23"/>
        <v>0</v>
      </c>
      <c r="X34" s="75">
        <v>0</v>
      </c>
      <c r="Y34" s="75">
        <v>0</v>
      </c>
      <c r="Z34" s="75">
        <v>0</v>
      </c>
      <c r="AA34" s="75">
        <v>0</v>
      </c>
      <c r="AB34" s="75">
        <v>0</v>
      </c>
      <c r="AC34" s="75">
        <v>0</v>
      </c>
      <c r="AD34" s="75">
        <v>0</v>
      </c>
      <c r="AE34" s="75">
        <v>0</v>
      </c>
      <c r="AF34" s="53" t="s">
        <v>23</v>
      </c>
    </row>
    <row r="35" spans="2:32" s="14" customFormat="1" x14ac:dyDescent="0.15">
      <c r="B35" s="17" t="s">
        <v>24</v>
      </c>
      <c r="C35" s="61">
        <f t="shared" si="19"/>
        <v>17912</v>
      </c>
      <c r="D35" s="62">
        <f t="shared" si="19"/>
        <v>18418</v>
      </c>
      <c r="E35" s="62">
        <f t="shared" si="19"/>
        <v>509</v>
      </c>
      <c r="F35" s="62">
        <f t="shared" si="19"/>
        <v>545</v>
      </c>
      <c r="G35" s="75">
        <v>55</v>
      </c>
      <c r="H35" s="75">
        <v>58</v>
      </c>
      <c r="I35" s="75">
        <v>3</v>
      </c>
      <c r="J35" s="75">
        <v>3</v>
      </c>
      <c r="K35" s="75">
        <v>17857</v>
      </c>
      <c r="L35" s="75">
        <v>18360</v>
      </c>
      <c r="M35" s="75">
        <v>506</v>
      </c>
      <c r="N35" s="76">
        <v>542</v>
      </c>
      <c r="O35" s="70"/>
      <c r="P35" s="88">
        <v>2</v>
      </c>
      <c r="Q35" s="75">
        <v>2</v>
      </c>
      <c r="R35" s="75">
        <v>0</v>
      </c>
      <c r="S35" s="75">
        <v>0</v>
      </c>
      <c r="T35" s="61">
        <f t="shared" si="20"/>
        <v>0</v>
      </c>
      <c r="U35" s="61">
        <f t="shared" si="21"/>
        <v>0</v>
      </c>
      <c r="V35" s="61">
        <f t="shared" si="22"/>
        <v>0</v>
      </c>
      <c r="W35" s="61">
        <f t="shared" si="23"/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53" t="s">
        <v>24</v>
      </c>
    </row>
    <row r="36" spans="2:32" s="14" customFormat="1" x14ac:dyDescent="0.15">
      <c r="B36" s="16" t="s">
        <v>112</v>
      </c>
      <c r="C36" s="58">
        <f>SUM(C37:C42)</f>
        <v>32848</v>
      </c>
      <c r="D36" s="59">
        <f t="shared" ref="D36:N36" si="24">SUM(D37:D42)</f>
        <v>33510</v>
      </c>
      <c r="E36" s="59">
        <f t="shared" si="24"/>
        <v>837</v>
      </c>
      <c r="F36" s="59">
        <f t="shared" si="24"/>
        <v>852</v>
      </c>
      <c r="G36" s="59">
        <f t="shared" si="24"/>
        <v>236</v>
      </c>
      <c r="H36" s="59">
        <f t="shared" si="24"/>
        <v>239</v>
      </c>
      <c r="I36" s="59">
        <f t="shared" si="24"/>
        <v>4</v>
      </c>
      <c r="J36" s="59">
        <f t="shared" si="24"/>
        <v>4</v>
      </c>
      <c r="K36" s="59">
        <f>SUM(K37:K42)</f>
        <v>32612</v>
      </c>
      <c r="L36" s="59">
        <f t="shared" si="24"/>
        <v>33271</v>
      </c>
      <c r="M36" s="59">
        <f t="shared" si="24"/>
        <v>833</v>
      </c>
      <c r="N36" s="79">
        <f t="shared" si="24"/>
        <v>848</v>
      </c>
      <c r="O36" s="70"/>
      <c r="P36" s="74">
        <f t="shared" ref="P36:AE36" si="25">SUM(P37:P42)</f>
        <v>4</v>
      </c>
      <c r="Q36" s="59">
        <f t="shared" si="25"/>
        <v>5</v>
      </c>
      <c r="R36" s="59">
        <f t="shared" si="25"/>
        <v>1</v>
      </c>
      <c r="S36" s="59">
        <f t="shared" si="25"/>
        <v>2</v>
      </c>
      <c r="T36" s="58">
        <f t="shared" si="25"/>
        <v>0</v>
      </c>
      <c r="U36" s="59">
        <f t="shared" si="25"/>
        <v>0</v>
      </c>
      <c r="V36" s="59">
        <f t="shared" si="25"/>
        <v>0</v>
      </c>
      <c r="W36" s="59">
        <f t="shared" si="25"/>
        <v>0</v>
      </c>
      <c r="X36" s="59">
        <f t="shared" si="25"/>
        <v>0</v>
      </c>
      <c r="Y36" s="59">
        <f t="shared" si="25"/>
        <v>0</v>
      </c>
      <c r="Z36" s="59">
        <f t="shared" si="25"/>
        <v>0</v>
      </c>
      <c r="AA36" s="59">
        <f t="shared" si="25"/>
        <v>0</v>
      </c>
      <c r="AB36" s="59">
        <f t="shared" si="25"/>
        <v>0</v>
      </c>
      <c r="AC36" s="59">
        <f t="shared" si="25"/>
        <v>0</v>
      </c>
      <c r="AD36" s="59">
        <f t="shared" si="25"/>
        <v>0</v>
      </c>
      <c r="AE36" s="79">
        <f t="shared" si="25"/>
        <v>0</v>
      </c>
      <c r="AF36" s="52" t="s">
        <v>112</v>
      </c>
    </row>
    <row r="37" spans="2:32" x14ac:dyDescent="0.15">
      <c r="B37" s="17" t="s">
        <v>25</v>
      </c>
      <c r="C37" s="61">
        <f t="shared" ref="C37:F42" si="26">G37+K37</f>
        <v>1901</v>
      </c>
      <c r="D37" s="62">
        <f t="shared" si="26"/>
        <v>1986</v>
      </c>
      <c r="E37" s="62">
        <f t="shared" si="26"/>
        <v>62</v>
      </c>
      <c r="F37" s="62">
        <f t="shared" si="26"/>
        <v>63</v>
      </c>
      <c r="G37" s="75">
        <v>22</v>
      </c>
      <c r="H37" s="75">
        <v>22</v>
      </c>
      <c r="I37" s="75">
        <v>0</v>
      </c>
      <c r="J37" s="75">
        <v>0</v>
      </c>
      <c r="K37" s="75">
        <v>1879</v>
      </c>
      <c r="L37" s="75">
        <v>1964</v>
      </c>
      <c r="M37" s="75">
        <v>62</v>
      </c>
      <c r="N37" s="76">
        <v>63</v>
      </c>
      <c r="O37" s="77"/>
      <c r="P37" s="88">
        <v>0</v>
      </c>
      <c r="Q37" s="75">
        <v>0</v>
      </c>
      <c r="R37" s="75">
        <v>0</v>
      </c>
      <c r="S37" s="75">
        <v>0</v>
      </c>
      <c r="T37" s="61">
        <f t="shared" ref="T37:W42" si="27">X37+AB37</f>
        <v>0</v>
      </c>
      <c r="U37" s="61">
        <f t="shared" si="27"/>
        <v>0</v>
      </c>
      <c r="V37" s="61">
        <f t="shared" si="27"/>
        <v>0</v>
      </c>
      <c r="W37" s="61">
        <f t="shared" si="27"/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75">
        <v>0</v>
      </c>
      <c r="AE37" s="75">
        <v>0</v>
      </c>
      <c r="AF37" s="53" t="s">
        <v>25</v>
      </c>
    </row>
    <row r="38" spans="2:32" x14ac:dyDescent="0.15">
      <c r="B38" s="17" t="s">
        <v>26</v>
      </c>
      <c r="C38" s="61">
        <f t="shared" si="26"/>
        <v>1984</v>
      </c>
      <c r="D38" s="62">
        <f t="shared" si="26"/>
        <v>2012</v>
      </c>
      <c r="E38" s="62">
        <f t="shared" si="26"/>
        <v>62</v>
      </c>
      <c r="F38" s="62">
        <f t="shared" si="26"/>
        <v>62</v>
      </c>
      <c r="G38" s="75">
        <v>20</v>
      </c>
      <c r="H38" s="75">
        <v>20</v>
      </c>
      <c r="I38" s="75">
        <v>0</v>
      </c>
      <c r="J38" s="75">
        <v>0</v>
      </c>
      <c r="K38" s="75">
        <v>1964</v>
      </c>
      <c r="L38" s="75">
        <v>1992</v>
      </c>
      <c r="M38" s="75">
        <v>62</v>
      </c>
      <c r="N38" s="76">
        <v>62</v>
      </c>
      <c r="O38" s="77"/>
      <c r="P38" s="88">
        <v>0</v>
      </c>
      <c r="Q38" s="75">
        <v>0</v>
      </c>
      <c r="R38" s="75">
        <v>0</v>
      </c>
      <c r="S38" s="75">
        <v>0</v>
      </c>
      <c r="T38" s="61">
        <f t="shared" si="27"/>
        <v>0</v>
      </c>
      <c r="U38" s="61">
        <f t="shared" si="27"/>
        <v>0</v>
      </c>
      <c r="V38" s="61">
        <f t="shared" si="27"/>
        <v>0</v>
      </c>
      <c r="W38" s="61">
        <f t="shared" si="27"/>
        <v>0</v>
      </c>
      <c r="X38" s="75">
        <v>0</v>
      </c>
      <c r="Y38" s="75">
        <v>0</v>
      </c>
      <c r="Z38" s="75">
        <v>0</v>
      </c>
      <c r="AA38" s="75">
        <v>0</v>
      </c>
      <c r="AB38" s="75">
        <v>0</v>
      </c>
      <c r="AC38" s="75">
        <v>0</v>
      </c>
      <c r="AD38" s="75">
        <v>0</v>
      </c>
      <c r="AE38" s="75">
        <v>0</v>
      </c>
      <c r="AF38" s="53" t="s">
        <v>26</v>
      </c>
    </row>
    <row r="39" spans="2:32" x14ac:dyDescent="0.15">
      <c r="B39" s="17" t="s">
        <v>27</v>
      </c>
      <c r="C39" s="61">
        <f t="shared" si="26"/>
        <v>878</v>
      </c>
      <c r="D39" s="62">
        <f t="shared" si="26"/>
        <v>889</v>
      </c>
      <c r="E39" s="62">
        <f t="shared" si="26"/>
        <v>28</v>
      </c>
      <c r="F39" s="62">
        <f t="shared" si="26"/>
        <v>28</v>
      </c>
      <c r="G39" s="75">
        <v>21</v>
      </c>
      <c r="H39" s="75">
        <v>21</v>
      </c>
      <c r="I39" s="75">
        <v>0</v>
      </c>
      <c r="J39" s="75">
        <v>0</v>
      </c>
      <c r="K39" s="75">
        <v>857</v>
      </c>
      <c r="L39" s="75">
        <v>868</v>
      </c>
      <c r="M39" s="75">
        <v>28</v>
      </c>
      <c r="N39" s="76">
        <v>28</v>
      </c>
      <c r="O39" s="77"/>
      <c r="P39" s="88">
        <v>0</v>
      </c>
      <c r="Q39" s="75">
        <v>0</v>
      </c>
      <c r="R39" s="75">
        <v>0</v>
      </c>
      <c r="S39" s="75">
        <v>0</v>
      </c>
      <c r="T39" s="61">
        <f t="shared" si="27"/>
        <v>0</v>
      </c>
      <c r="U39" s="61">
        <f t="shared" si="27"/>
        <v>0</v>
      </c>
      <c r="V39" s="61">
        <f t="shared" si="27"/>
        <v>0</v>
      </c>
      <c r="W39" s="61">
        <f t="shared" si="27"/>
        <v>0</v>
      </c>
      <c r="X39" s="75">
        <v>0</v>
      </c>
      <c r="Y39" s="75">
        <v>0</v>
      </c>
      <c r="Z39" s="75">
        <v>0</v>
      </c>
      <c r="AA39" s="75">
        <v>0</v>
      </c>
      <c r="AB39" s="75">
        <v>0</v>
      </c>
      <c r="AC39" s="75">
        <v>0</v>
      </c>
      <c r="AD39" s="75">
        <v>0</v>
      </c>
      <c r="AE39" s="75">
        <v>0</v>
      </c>
      <c r="AF39" s="53" t="s">
        <v>27</v>
      </c>
    </row>
    <row r="40" spans="2:32" x14ac:dyDescent="0.15">
      <c r="B40" s="17" t="s">
        <v>28</v>
      </c>
      <c r="C40" s="61">
        <f t="shared" si="26"/>
        <v>2752</v>
      </c>
      <c r="D40" s="62">
        <f t="shared" si="26"/>
        <v>2862</v>
      </c>
      <c r="E40" s="62">
        <f t="shared" si="26"/>
        <v>92</v>
      </c>
      <c r="F40" s="62">
        <f t="shared" si="26"/>
        <v>92</v>
      </c>
      <c r="G40" s="75">
        <v>39</v>
      </c>
      <c r="H40" s="75">
        <v>40</v>
      </c>
      <c r="I40" s="75">
        <v>2</v>
      </c>
      <c r="J40" s="75">
        <v>2</v>
      </c>
      <c r="K40" s="75">
        <v>2713</v>
      </c>
      <c r="L40" s="75">
        <v>2822</v>
      </c>
      <c r="M40" s="75">
        <v>90</v>
      </c>
      <c r="N40" s="76">
        <v>90</v>
      </c>
      <c r="O40" s="77"/>
      <c r="P40" s="88">
        <v>1</v>
      </c>
      <c r="Q40" s="75">
        <v>2</v>
      </c>
      <c r="R40" s="75">
        <v>1</v>
      </c>
      <c r="S40" s="75">
        <v>2</v>
      </c>
      <c r="T40" s="61">
        <f t="shared" si="27"/>
        <v>0</v>
      </c>
      <c r="U40" s="61">
        <f t="shared" si="27"/>
        <v>0</v>
      </c>
      <c r="V40" s="61">
        <f t="shared" si="27"/>
        <v>0</v>
      </c>
      <c r="W40" s="61">
        <f t="shared" si="27"/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75">
        <v>0</v>
      </c>
      <c r="AE40" s="75">
        <v>0</v>
      </c>
      <c r="AF40" s="53" t="s">
        <v>28</v>
      </c>
    </row>
    <row r="41" spans="2:32" x14ac:dyDescent="0.15">
      <c r="B41" s="17" t="s">
        <v>29</v>
      </c>
      <c r="C41" s="61">
        <f t="shared" si="26"/>
        <v>22597</v>
      </c>
      <c r="D41" s="62">
        <f t="shared" si="26"/>
        <v>22868</v>
      </c>
      <c r="E41" s="62">
        <f t="shared" si="26"/>
        <v>514</v>
      </c>
      <c r="F41" s="62">
        <f t="shared" si="26"/>
        <v>514</v>
      </c>
      <c r="G41" s="75">
        <v>98</v>
      </c>
      <c r="H41" s="75">
        <v>99</v>
      </c>
      <c r="I41" s="75">
        <v>2</v>
      </c>
      <c r="J41" s="75">
        <v>2</v>
      </c>
      <c r="K41" s="75">
        <v>22499</v>
      </c>
      <c r="L41" s="75">
        <v>22769</v>
      </c>
      <c r="M41" s="75">
        <v>512</v>
      </c>
      <c r="N41" s="76">
        <v>512</v>
      </c>
      <c r="O41" s="77"/>
      <c r="P41" s="88">
        <v>2</v>
      </c>
      <c r="Q41" s="75">
        <v>2</v>
      </c>
      <c r="R41" s="75">
        <v>0</v>
      </c>
      <c r="S41" s="75">
        <v>0</v>
      </c>
      <c r="T41" s="61">
        <f t="shared" si="27"/>
        <v>0</v>
      </c>
      <c r="U41" s="61">
        <f t="shared" si="27"/>
        <v>0</v>
      </c>
      <c r="V41" s="61">
        <f t="shared" si="27"/>
        <v>0</v>
      </c>
      <c r="W41" s="61">
        <f t="shared" si="27"/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C41" s="75">
        <v>0</v>
      </c>
      <c r="AD41" s="75">
        <v>0</v>
      </c>
      <c r="AE41" s="76">
        <v>0</v>
      </c>
      <c r="AF41" s="53" t="s">
        <v>29</v>
      </c>
    </row>
    <row r="42" spans="2:32" s="14" customFormat="1" x14ac:dyDescent="0.15">
      <c r="B42" s="17" t="s">
        <v>30</v>
      </c>
      <c r="C42" s="61">
        <f t="shared" si="26"/>
        <v>2736</v>
      </c>
      <c r="D42" s="62">
        <f t="shared" si="26"/>
        <v>2893</v>
      </c>
      <c r="E42" s="62">
        <f t="shared" si="26"/>
        <v>79</v>
      </c>
      <c r="F42" s="62">
        <f t="shared" si="26"/>
        <v>93</v>
      </c>
      <c r="G42" s="75">
        <v>36</v>
      </c>
      <c r="H42" s="75">
        <v>37</v>
      </c>
      <c r="I42" s="75">
        <v>0</v>
      </c>
      <c r="J42" s="75">
        <v>0</v>
      </c>
      <c r="K42" s="75">
        <v>2700</v>
      </c>
      <c r="L42" s="75">
        <v>2856</v>
      </c>
      <c r="M42" s="75">
        <v>79</v>
      </c>
      <c r="N42" s="76">
        <v>93</v>
      </c>
      <c r="O42" s="70"/>
      <c r="P42" s="88">
        <v>1</v>
      </c>
      <c r="Q42" s="75">
        <v>1</v>
      </c>
      <c r="R42" s="75">
        <v>0</v>
      </c>
      <c r="S42" s="75">
        <v>0</v>
      </c>
      <c r="T42" s="61">
        <f t="shared" si="27"/>
        <v>0</v>
      </c>
      <c r="U42" s="61">
        <f t="shared" si="27"/>
        <v>0</v>
      </c>
      <c r="V42" s="61">
        <f t="shared" si="27"/>
        <v>0</v>
      </c>
      <c r="W42" s="61">
        <f t="shared" si="27"/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6">
        <v>0</v>
      </c>
      <c r="AF42" s="53" t="s">
        <v>30</v>
      </c>
    </row>
    <row r="43" spans="2:32" s="14" customFormat="1" x14ac:dyDescent="0.15">
      <c r="B43" s="16" t="s">
        <v>114</v>
      </c>
      <c r="C43" s="58">
        <f>SUM(C44:C49)</f>
        <v>49473</v>
      </c>
      <c r="D43" s="59">
        <f t="shared" ref="D43:N43" si="28">SUM(D44:D49)</f>
        <v>50648</v>
      </c>
      <c r="E43" s="59">
        <f t="shared" si="28"/>
        <v>1199</v>
      </c>
      <c r="F43" s="59">
        <f t="shared" si="28"/>
        <v>1218</v>
      </c>
      <c r="G43" s="59">
        <f t="shared" si="28"/>
        <v>358</v>
      </c>
      <c r="H43" s="59">
        <f t="shared" si="28"/>
        <v>369</v>
      </c>
      <c r="I43" s="59">
        <f t="shared" si="28"/>
        <v>14</v>
      </c>
      <c r="J43" s="59">
        <f t="shared" si="28"/>
        <v>14</v>
      </c>
      <c r="K43" s="59">
        <f t="shared" si="28"/>
        <v>49115</v>
      </c>
      <c r="L43" s="59">
        <f t="shared" si="28"/>
        <v>50279</v>
      </c>
      <c r="M43" s="59">
        <f t="shared" si="28"/>
        <v>1185</v>
      </c>
      <c r="N43" s="79">
        <f t="shared" si="28"/>
        <v>1204</v>
      </c>
      <c r="O43" s="70"/>
      <c r="P43" s="74">
        <f t="shared" ref="P43:W43" si="29">SUM(P44:P49)</f>
        <v>14</v>
      </c>
      <c r="Q43" s="59">
        <f t="shared" si="29"/>
        <v>14</v>
      </c>
      <c r="R43" s="59">
        <f t="shared" si="29"/>
        <v>8</v>
      </c>
      <c r="S43" s="59">
        <f t="shared" si="29"/>
        <v>8</v>
      </c>
      <c r="T43" s="58">
        <f t="shared" si="29"/>
        <v>1</v>
      </c>
      <c r="U43" s="59">
        <f t="shared" si="29"/>
        <v>1</v>
      </c>
      <c r="V43" s="59">
        <f t="shared" si="29"/>
        <v>0</v>
      </c>
      <c r="W43" s="59">
        <f t="shared" si="29"/>
        <v>0</v>
      </c>
      <c r="X43" s="59">
        <f t="shared" ref="X43:AE43" si="30">SUM(X44:X49)</f>
        <v>0</v>
      </c>
      <c r="Y43" s="59">
        <f t="shared" si="30"/>
        <v>0</v>
      </c>
      <c r="Z43" s="59">
        <f t="shared" si="30"/>
        <v>0</v>
      </c>
      <c r="AA43" s="59">
        <f t="shared" si="30"/>
        <v>0</v>
      </c>
      <c r="AB43" s="59">
        <f t="shared" si="30"/>
        <v>1</v>
      </c>
      <c r="AC43" s="59">
        <f t="shared" si="30"/>
        <v>1</v>
      </c>
      <c r="AD43" s="59">
        <f t="shared" si="30"/>
        <v>0</v>
      </c>
      <c r="AE43" s="79">
        <f t="shared" si="30"/>
        <v>0</v>
      </c>
      <c r="AF43" s="52" t="s">
        <v>114</v>
      </c>
    </row>
    <row r="44" spans="2:32" x14ac:dyDescent="0.15">
      <c r="B44" s="17" t="s">
        <v>31</v>
      </c>
      <c r="C44" s="61">
        <f t="shared" ref="C44:F49" si="31">G44+K44</f>
        <v>2752</v>
      </c>
      <c r="D44" s="62">
        <f t="shared" si="31"/>
        <v>2874</v>
      </c>
      <c r="E44" s="62">
        <f t="shared" si="31"/>
        <v>80</v>
      </c>
      <c r="F44" s="62">
        <f t="shared" si="31"/>
        <v>82</v>
      </c>
      <c r="G44" s="75">
        <v>37</v>
      </c>
      <c r="H44" s="75">
        <v>37</v>
      </c>
      <c r="I44" s="75">
        <v>1</v>
      </c>
      <c r="J44" s="75">
        <v>1</v>
      </c>
      <c r="K44" s="75">
        <v>2715</v>
      </c>
      <c r="L44" s="75">
        <v>2837</v>
      </c>
      <c r="M44" s="75">
        <v>79</v>
      </c>
      <c r="N44" s="76">
        <v>81</v>
      </c>
      <c r="O44" s="77"/>
      <c r="P44" s="88">
        <v>1</v>
      </c>
      <c r="Q44" s="75">
        <v>1</v>
      </c>
      <c r="R44" s="75">
        <v>0</v>
      </c>
      <c r="S44" s="75">
        <v>0</v>
      </c>
      <c r="T44" s="61">
        <f t="shared" ref="T44:W49" si="32">X44+AB44</f>
        <v>0</v>
      </c>
      <c r="U44" s="61">
        <f t="shared" si="32"/>
        <v>0</v>
      </c>
      <c r="V44" s="61">
        <f t="shared" si="32"/>
        <v>0</v>
      </c>
      <c r="W44" s="61">
        <f t="shared" si="32"/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0</v>
      </c>
      <c r="AD44" s="75">
        <v>0</v>
      </c>
      <c r="AE44" s="75">
        <v>0</v>
      </c>
      <c r="AF44" s="53" t="s">
        <v>31</v>
      </c>
    </row>
    <row r="45" spans="2:32" x14ac:dyDescent="0.15">
      <c r="B45" s="17" t="s">
        <v>32</v>
      </c>
      <c r="C45" s="61">
        <f t="shared" si="31"/>
        <v>3780</v>
      </c>
      <c r="D45" s="62">
        <f t="shared" si="31"/>
        <v>3894</v>
      </c>
      <c r="E45" s="62">
        <f t="shared" si="31"/>
        <v>68</v>
      </c>
      <c r="F45" s="62">
        <f t="shared" si="31"/>
        <v>70</v>
      </c>
      <c r="G45" s="75">
        <v>37</v>
      </c>
      <c r="H45" s="75">
        <v>39</v>
      </c>
      <c r="I45" s="75">
        <v>2</v>
      </c>
      <c r="J45" s="75">
        <v>2</v>
      </c>
      <c r="K45" s="75">
        <v>3743</v>
      </c>
      <c r="L45" s="75">
        <v>3855</v>
      </c>
      <c r="M45" s="75">
        <v>66</v>
      </c>
      <c r="N45" s="76">
        <v>68</v>
      </c>
      <c r="O45" s="77"/>
      <c r="P45" s="88">
        <v>2</v>
      </c>
      <c r="Q45" s="75">
        <v>2</v>
      </c>
      <c r="R45" s="75">
        <v>1</v>
      </c>
      <c r="S45" s="75">
        <v>1</v>
      </c>
      <c r="T45" s="61">
        <f t="shared" si="32"/>
        <v>0</v>
      </c>
      <c r="U45" s="61">
        <f t="shared" si="32"/>
        <v>0</v>
      </c>
      <c r="V45" s="61">
        <f t="shared" si="32"/>
        <v>0</v>
      </c>
      <c r="W45" s="61">
        <f t="shared" si="32"/>
        <v>0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0</v>
      </c>
      <c r="AD45" s="75">
        <v>0</v>
      </c>
      <c r="AE45" s="75">
        <v>0</v>
      </c>
      <c r="AF45" s="53" t="s">
        <v>32</v>
      </c>
    </row>
    <row r="46" spans="2:32" x14ac:dyDescent="0.15">
      <c r="B46" s="17" t="s">
        <v>33</v>
      </c>
      <c r="C46" s="61">
        <f t="shared" si="31"/>
        <v>24622</v>
      </c>
      <c r="D46" s="62">
        <f t="shared" si="31"/>
        <v>25019</v>
      </c>
      <c r="E46" s="62">
        <f t="shared" si="31"/>
        <v>648</v>
      </c>
      <c r="F46" s="62">
        <f t="shared" si="31"/>
        <v>657</v>
      </c>
      <c r="G46" s="75">
        <v>128</v>
      </c>
      <c r="H46" s="75">
        <v>129</v>
      </c>
      <c r="I46" s="75">
        <v>6</v>
      </c>
      <c r="J46" s="75">
        <v>6</v>
      </c>
      <c r="K46" s="75">
        <v>24494</v>
      </c>
      <c r="L46" s="75">
        <v>24890</v>
      </c>
      <c r="M46" s="75">
        <v>642</v>
      </c>
      <c r="N46" s="76">
        <v>651</v>
      </c>
      <c r="O46" s="77"/>
      <c r="P46" s="88">
        <v>8</v>
      </c>
      <c r="Q46" s="75">
        <v>8</v>
      </c>
      <c r="R46" s="75">
        <v>5</v>
      </c>
      <c r="S46" s="75">
        <v>5</v>
      </c>
      <c r="T46" s="61">
        <f t="shared" si="32"/>
        <v>1</v>
      </c>
      <c r="U46" s="61">
        <f t="shared" si="32"/>
        <v>1</v>
      </c>
      <c r="V46" s="61">
        <f t="shared" si="32"/>
        <v>0</v>
      </c>
      <c r="W46" s="61">
        <f t="shared" si="32"/>
        <v>0</v>
      </c>
      <c r="X46" s="75">
        <v>0</v>
      </c>
      <c r="Y46" s="75">
        <v>0</v>
      </c>
      <c r="Z46" s="75">
        <v>0</v>
      </c>
      <c r="AA46" s="75">
        <v>0</v>
      </c>
      <c r="AB46" s="75">
        <v>1</v>
      </c>
      <c r="AC46" s="75">
        <v>1</v>
      </c>
      <c r="AD46" s="75">
        <v>0</v>
      </c>
      <c r="AE46" s="75">
        <v>0</v>
      </c>
      <c r="AF46" s="53" t="s">
        <v>33</v>
      </c>
    </row>
    <row r="47" spans="2:32" x14ac:dyDescent="0.15">
      <c r="B47" s="17" t="s">
        <v>34</v>
      </c>
      <c r="C47" s="61">
        <f t="shared" si="31"/>
        <v>14455</v>
      </c>
      <c r="D47" s="62">
        <f t="shared" si="31"/>
        <v>14795</v>
      </c>
      <c r="E47" s="62">
        <f t="shared" si="31"/>
        <v>314</v>
      </c>
      <c r="F47" s="62">
        <f t="shared" si="31"/>
        <v>318</v>
      </c>
      <c r="G47" s="75">
        <v>109</v>
      </c>
      <c r="H47" s="75">
        <v>114</v>
      </c>
      <c r="I47" s="75">
        <v>4</v>
      </c>
      <c r="J47" s="75">
        <v>4</v>
      </c>
      <c r="K47" s="75">
        <v>14346</v>
      </c>
      <c r="L47" s="75">
        <v>14681</v>
      </c>
      <c r="M47" s="75">
        <v>310</v>
      </c>
      <c r="N47" s="76">
        <v>314</v>
      </c>
      <c r="O47" s="77"/>
      <c r="P47" s="88">
        <v>3</v>
      </c>
      <c r="Q47" s="75">
        <v>3</v>
      </c>
      <c r="R47" s="75">
        <v>2</v>
      </c>
      <c r="S47" s="75">
        <v>2</v>
      </c>
      <c r="T47" s="61">
        <f t="shared" si="32"/>
        <v>0</v>
      </c>
      <c r="U47" s="61">
        <f t="shared" si="32"/>
        <v>0</v>
      </c>
      <c r="V47" s="61">
        <f t="shared" si="32"/>
        <v>0</v>
      </c>
      <c r="W47" s="61">
        <f t="shared" si="32"/>
        <v>0</v>
      </c>
      <c r="X47" s="75">
        <v>0</v>
      </c>
      <c r="Y47" s="75">
        <v>0</v>
      </c>
      <c r="Z47" s="75">
        <v>0</v>
      </c>
      <c r="AA47" s="75">
        <v>0</v>
      </c>
      <c r="AB47" s="75">
        <v>0</v>
      </c>
      <c r="AC47" s="75">
        <v>0</v>
      </c>
      <c r="AD47" s="75">
        <v>0</v>
      </c>
      <c r="AE47" s="75">
        <v>0</v>
      </c>
      <c r="AF47" s="53" t="s">
        <v>34</v>
      </c>
    </row>
    <row r="48" spans="2:32" x14ac:dyDescent="0.15">
      <c r="B48" s="17" t="s">
        <v>35</v>
      </c>
      <c r="C48" s="61">
        <f t="shared" si="31"/>
        <v>2553</v>
      </c>
      <c r="D48" s="62">
        <f t="shared" si="31"/>
        <v>2675</v>
      </c>
      <c r="E48" s="62">
        <f t="shared" si="31"/>
        <v>62</v>
      </c>
      <c r="F48" s="62">
        <f t="shared" si="31"/>
        <v>62</v>
      </c>
      <c r="G48" s="75">
        <v>33</v>
      </c>
      <c r="H48" s="75">
        <v>36</v>
      </c>
      <c r="I48" s="75">
        <v>1</v>
      </c>
      <c r="J48" s="75">
        <v>1</v>
      </c>
      <c r="K48" s="75">
        <v>2520</v>
      </c>
      <c r="L48" s="75">
        <v>2639</v>
      </c>
      <c r="M48" s="75">
        <v>61</v>
      </c>
      <c r="N48" s="76">
        <v>61</v>
      </c>
      <c r="O48" s="77"/>
      <c r="P48" s="88">
        <v>0</v>
      </c>
      <c r="Q48" s="75">
        <v>0</v>
      </c>
      <c r="R48" s="75">
        <v>0</v>
      </c>
      <c r="S48" s="75">
        <v>0</v>
      </c>
      <c r="T48" s="61">
        <f t="shared" si="32"/>
        <v>0</v>
      </c>
      <c r="U48" s="61">
        <f t="shared" si="32"/>
        <v>0</v>
      </c>
      <c r="V48" s="61">
        <f t="shared" si="32"/>
        <v>0</v>
      </c>
      <c r="W48" s="61">
        <f t="shared" si="32"/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75">
        <v>0</v>
      </c>
      <c r="AD48" s="75">
        <v>0</v>
      </c>
      <c r="AE48" s="75">
        <v>0</v>
      </c>
      <c r="AF48" s="53" t="s">
        <v>35</v>
      </c>
    </row>
    <row r="49" spans="2:32" s="14" customFormat="1" x14ac:dyDescent="0.15">
      <c r="B49" s="17" t="s">
        <v>36</v>
      </c>
      <c r="C49" s="61">
        <f t="shared" si="31"/>
        <v>1311</v>
      </c>
      <c r="D49" s="62">
        <f t="shared" si="31"/>
        <v>1391</v>
      </c>
      <c r="E49" s="62">
        <f t="shared" si="31"/>
        <v>27</v>
      </c>
      <c r="F49" s="62">
        <f t="shared" si="31"/>
        <v>29</v>
      </c>
      <c r="G49" s="75">
        <v>14</v>
      </c>
      <c r="H49" s="75">
        <v>14</v>
      </c>
      <c r="I49" s="75">
        <v>0</v>
      </c>
      <c r="J49" s="75">
        <v>0</v>
      </c>
      <c r="K49" s="75">
        <v>1297</v>
      </c>
      <c r="L49" s="75">
        <v>1377</v>
      </c>
      <c r="M49" s="75">
        <v>27</v>
      </c>
      <c r="N49" s="76">
        <v>29</v>
      </c>
      <c r="O49" s="70"/>
      <c r="P49" s="88">
        <v>0</v>
      </c>
      <c r="Q49" s="75">
        <v>0</v>
      </c>
      <c r="R49" s="75">
        <v>0</v>
      </c>
      <c r="S49" s="75">
        <v>0</v>
      </c>
      <c r="T49" s="61">
        <f t="shared" si="32"/>
        <v>0</v>
      </c>
      <c r="U49" s="61">
        <f t="shared" si="32"/>
        <v>0</v>
      </c>
      <c r="V49" s="61">
        <f t="shared" si="32"/>
        <v>0</v>
      </c>
      <c r="W49" s="61">
        <f t="shared" si="32"/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75">
        <v>0</v>
      </c>
      <c r="AD49" s="75">
        <v>0</v>
      </c>
      <c r="AE49" s="75">
        <v>0</v>
      </c>
      <c r="AF49" s="53" t="s">
        <v>36</v>
      </c>
    </row>
    <row r="50" spans="2:32" s="14" customFormat="1" x14ac:dyDescent="0.15">
      <c r="B50" s="16" t="s">
        <v>116</v>
      </c>
      <c r="C50" s="58">
        <f>SUM(C51:C55)</f>
        <v>11506</v>
      </c>
      <c r="D50" s="59">
        <f t="shared" ref="D50:N50" si="33">SUM(D51:D55)</f>
        <v>11779</v>
      </c>
      <c r="E50" s="59">
        <f t="shared" si="33"/>
        <v>366</v>
      </c>
      <c r="F50" s="59">
        <f t="shared" si="33"/>
        <v>372</v>
      </c>
      <c r="G50" s="59">
        <f t="shared" si="33"/>
        <v>121</v>
      </c>
      <c r="H50" s="59">
        <f t="shared" si="33"/>
        <v>131</v>
      </c>
      <c r="I50" s="59">
        <f t="shared" si="33"/>
        <v>6</v>
      </c>
      <c r="J50" s="59">
        <f t="shared" si="33"/>
        <v>6</v>
      </c>
      <c r="K50" s="59">
        <f t="shared" si="33"/>
        <v>11385</v>
      </c>
      <c r="L50" s="59">
        <f t="shared" si="33"/>
        <v>11648</v>
      </c>
      <c r="M50" s="59">
        <f t="shared" si="33"/>
        <v>360</v>
      </c>
      <c r="N50" s="79">
        <f t="shared" si="33"/>
        <v>366</v>
      </c>
      <c r="O50" s="70"/>
      <c r="P50" s="74">
        <f t="shared" ref="P50:W50" si="34">SUM(P51:P55)</f>
        <v>0</v>
      </c>
      <c r="Q50" s="59">
        <f t="shared" si="34"/>
        <v>0</v>
      </c>
      <c r="R50" s="59">
        <f t="shared" si="34"/>
        <v>0</v>
      </c>
      <c r="S50" s="59">
        <f t="shared" si="34"/>
        <v>0</v>
      </c>
      <c r="T50" s="58">
        <f t="shared" si="34"/>
        <v>0</v>
      </c>
      <c r="U50" s="59">
        <f t="shared" si="34"/>
        <v>0</v>
      </c>
      <c r="V50" s="59">
        <f t="shared" si="34"/>
        <v>0</v>
      </c>
      <c r="W50" s="59">
        <f t="shared" si="34"/>
        <v>0</v>
      </c>
      <c r="X50" s="59">
        <f t="shared" ref="X50:AE50" si="35">SUM(X51:X55)</f>
        <v>0</v>
      </c>
      <c r="Y50" s="59">
        <f t="shared" si="35"/>
        <v>0</v>
      </c>
      <c r="Z50" s="59">
        <f t="shared" si="35"/>
        <v>0</v>
      </c>
      <c r="AA50" s="59">
        <f t="shared" si="35"/>
        <v>0</v>
      </c>
      <c r="AB50" s="59">
        <f t="shared" si="35"/>
        <v>0</v>
      </c>
      <c r="AC50" s="59">
        <f t="shared" si="35"/>
        <v>0</v>
      </c>
      <c r="AD50" s="59">
        <f t="shared" si="35"/>
        <v>0</v>
      </c>
      <c r="AE50" s="79">
        <f t="shared" si="35"/>
        <v>0</v>
      </c>
      <c r="AF50" s="52" t="s">
        <v>116</v>
      </c>
    </row>
    <row r="51" spans="2:32" x14ac:dyDescent="0.15">
      <c r="B51" s="17" t="s">
        <v>37</v>
      </c>
      <c r="C51" s="61">
        <f t="shared" ref="C51:F55" si="36">G51+K51</f>
        <v>580</v>
      </c>
      <c r="D51" s="62">
        <f t="shared" si="36"/>
        <v>578</v>
      </c>
      <c r="E51" s="62">
        <f t="shared" si="36"/>
        <v>17</v>
      </c>
      <c r="F51" s="62">
        <f t="shared" si="36"/>
        <v>17</v>
      </c>
      <c r="G51" s="75">
        <v>8</v>
      </c>
      <c r="H51" s="75">
        <v>8</v>
      </c>
      <c r="I51" s="75">
        <v>2</v>
      </c>
      <c r="J51" s="75">
        <v>2</v>
      </c>
      <c r="K51" s="75">
        <v>572</v>
      </c>
      <c r="L51" s="75">
        <v>570</v>
      </c>
      <c r="M51" s="75">
        <v>15</v>
      </c>
      <c r="N51" s="76">
        <v>15</v>
      </c>
      <c r="O51" s="77"/>
      <c r="P51" s="88">
        <v>0</v>
      </c>
      <c r="Q51" s="75">
        <v>0</v>
      </c>
      <c r="R51" s="75">
        <v>0</v>
      </c>
      <c r="S51" s="75">
        <v>0</v>
      </c>
      <c r="T51" s="61">
        <f t="shared" ref="T51:W55" si="37">X51+AB51</f>
        <v>0</v>
      </c>
      <c r="U51" s="61">
        <f t="shared" si="37"/>
        <v>0</v>
      </c>
      <c r="V51" s="61">
        <f t="shared" si="37"/>
        <v>0</v>
      </c>
      <c r="W51" s="61">
        <f t="shared" si="37"/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75">
        <v>0</v>
      </c>
      <c r="AD51" s="75">
        <v>0</v>
      </c>
      <c r="AE51" s="75">
        <v>0</v>
      </c>
      <c r="AF51" s="53" t="s">
        <v>37</v>
      </c>
    </row>
    <row r="52" spans="2:32" x14ac:dyDescent="0.15">
      <c r="B52" s="17" t="s">
        <v>38</v>
      </c>
      <c r="C52" s="61">
        <f t="shared" si="36"/>
        <v>765</v>
      </c>
      <c r="D52" s="62">
        <f t="shared" si="36"/>
        <v>773</v>
      </c>
      <c r="E52" s="62">
        <f t="shared" si="36"/>
        <v>23</v>
      </c>
      <c r="F52" s="62">
        <f t="shared" si="36"/>
        <v>23</v>
      </c>
      <c r="G52" s="75">
        <v>13</v>
      </c>
      <c r="H52" s="75">
        <v>13</v>
      </c>
      <c r="I52" s="75">
        <v>2</v>
      </c>
      <c r="J52" s="75">
        <v>2</v>
      </c>
      <c r="K52" s="75">
        <v>752</v>
      </c>
      <c r="L52" s="75">
        <v>760</v>
      </c>
      <c r="M52" s="75">
        <v>21</v>
      </c>
      <c r="N52" s="76">
        <v>21</v>
      </c>
      <c r="O52" s="77"/>
      <c r="P52" s="88">
        <v>0</v>
      </c>
      <c r="Q52" s="75">
        <v>0</v>
      </c>
      <c r="R52" s="75">
        <v>0</v>
      </c>
      <c r="S52" s="75">
        <v>0</v>
      </c>
      <c r="T52" s="61">
        <f t="shared" si="37"/>
        <v>0</v>
      </c>
      <c r="U52" s="61">
        <f t="shared" si="37"/>
        <v>0</v>
      </c>
      <c r="V52" s="61">
        <f t="shared" si="37"/>
        <v>0</v>
      </c>
      <c r="W52" s="61">
        <f t="shared" si="37"/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v>0</v>
      </c>
      <c r="AD52" s="75">
        <v>0</v>
      </c>
      <c r="AE52" s="75">
        <v>0</v>
      </c>
      <c r="AF52" s="53" t="s">
        <v>38</v>
      </c>
    </row>
    <row r="53" spans="2:32" x14ac:dyDescent="0.15">
      <c r="B53" s="17" t="s">
        <v>39</v>
      </c>
      <c r="C53" s="61">
        <f t="shared" si="36"/>
        <v>4381</v>
      </c>
      <c r="D53" s="62">
        <f t="shared" si="36"/>
        <v>4518</v>
      </c>
      <c r="E53" s="62">
        <f t="shared" si="36"/>
        <v>137</v>
      </c>
      <c r="F53" s="62">
        <f t="shared" si="36"/>
        <v>141</v>
      </c>
      <c r="G53" s="75">
        <v>42</v>
      </c>
      <c r="H53" s="75">
        <v>44</v>
      </c>
      <c r="I53" s="75">
        <v>1</v>
      </c>
      <c r="J53" s="75">
        <v>1</v>
      </c>
      <c r="K53" s="75">
        <v>4339</v>
      </c>
      <c r="L53" s="75">
        <v>4474</v>
      </c>
      <c r="M53" s="75">
        <v>136</v>
      </c>
      <c r="N53" s="76">
        <v>140</v>
      </c>
      <c r="O53" s="77"/>
      <c r="P53" s="88">
        <v>0</v>
      </c>
      <c r="Q53" s="75">
        <v>0</v>
      </c>
      <c r="R53" s="75">
        <v>0</v>
      </c>
      <c r="S53" s="75">
        <v>0</v>
      </c>
      <c r="T53" s="61">
        <f t="shared" si="37"/>
        <v>0</v>
      </c>
      <c r="U53" s="61">
        <f t="shared" si="37"/>
        <v>0</v>
      </c>
      <c r="V53" s="61">
        <f t="shared" si="37"/>
        <v>0</v>
      </c>
      <c r="W53" s="61">
        <f t="shared" si="37"/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0</v>
      </c>
      <c r="AF53" s="53" t="s">
        <v>39</v>
      </c>
    </row>
    <row r="54" spans="2:32" x14ac:dyDescent="0.15">
      <c r="B54" s="17" t="s">
        <v>40</v>
      </c>
      <c r="C54" s="61">
        <f t="shared" si="36"/>
        <v>3599</v>
      </c>
      <c r="D54" s="62">
        <f t="shared" si="36"/>
        <v>3639</v>
      </c>
      <c r="E54" s="62">
        <f t="shared" si="36"/>
        <v>123</v>
      </c>
      <c r="F54" s="62">
        <f t="shared" si="36"/>
        <v>124</v>
      </c>
      <c r="G54" s="75">
        <v>37</v>
      </c>
      <c r="H54" s="75">
        <v>37</v>
      </c>
      <c r="I54" s="75">
        <v>0</v>
      </c>
      <c r="J54" s="75">
        <v>0</v>
      </c>
      <c r="K54" s="75">
        <v>3562</v>
      </c>
      <c r="L54" s="75">
        <v>3602</v>
      </c>
      <c r="M54" s="75">
        <v>123</v>
      </c>
      <c r="N54" s="76">
        <v>124</v>
      </c>
      <c r="O54" s="77"/>
      <c r="P54" s="88">
        <v>0</v>
      </c>
      <c r="Q54" s="75">
        <v>0</v>
      </c>
      <c r="R54" s="75">
        <v>0</v>
      </c>
      <c r="S54" s="75">
        <v>0</v>
      </c>
      <c r="T54" s="61">
        <f t="shared" si="37"/>
        <v>0</v>
      </c>
      <c r="U54" s="61">
        <f t="shared" si="37"/>
        <v>0</v>
      </c>
      <c r="V54" s="61">
        <f t="shared" si="37"/>
        <v>0</v>
      </c>
      <c r="W54" s="61">
        <f t="shared" si="37"/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0</v>
      </c>
      <c r="AF54" s="53" t="s">
        <v>40</v>
      </c>
    </row>
    <row r="55" spans="2:32" s="14" customFormat="1" x14ac:dyDescent="0.15">
      <c r="B55" s="17" t="s">
        <v>41</v>
      </c>
      <c r="C55" s="61">
        <f t="shared" si="36"/>
        <v>2181</v>
      </c>
      <c r="D55" s="62">
        <f t="shared" si="36"/>
        <v>2271</v>
      </c>
      <c r="E55" s="62">
        <f t="shared" si="36"/>
        <v>66</v>
      </c>
      <c r="F55" s="62">
        <f t="shared" si="36"/>
        <v>67</v>
      </c>
      <c r="G55" s="75">
        <v>21</v>
      </c>
      <c r="H55" s="75">
        <v>29</v>
      </c>
      <c r="I55" s="75">
        <v>1</v>
      </c>
      <c r="J55" s="75">
        <v>1</v>
      </c>
      <c r="K55" s="75">
        <v>2160</v>
      </c>
      <c r="L55" s="75">
        <v>2242</v>
      </c>
      <c r="M55" s="75">
        <v>65</v>
      </c>
      <c r="N55" s="76">
        <v>66</v>
      </c>
      <c r="O55" s="70"/>
      <c r="P55" s="88">
        <v>0</v>
      </c>
      <c r="Q55" s="75">
        <v>0</v>
      </c>
      <c r="R55" s="75">
        <v>0</v>
      </c>
      <c r="S55" s="75">
        <v>0</v>
      </c>
      <c r="T55" s="61">
        <f t="shared" si="37"/>
        <v>0</v>
      </c>
      <c r="U55" s="61">
        <f t="shared" si="37"/>
        <v>0</v>
      </c>
      <c r="V55" s="61">
        <f t="shared" si="37"/>
        <v>0</v>
      </c>
      <c r="W55" s="61">
        <f t="shared" si="37"/>
        <v>0</v>
      </c>
      <c r="X55" s="75">
        <v>0</v>
      </c>
      <c r="Y55" s="75">
        <v>0</v>
      </c>
      <c r="Z55" s="75">
        <v>0</v>
      </c>
      <c r="AA55" s="75">
        <v>0</v>
      </c>
      <c r="AB55" s="75">
        <v>0</v>
      </c>
      <c r="AC55" s="75">
        <v>0</v>
      </c>
      <c r="AD55" s="75">
        <v>0</v>
      </c>
      <c r="AE55" s="75">
        <v>0</v>
      </c>
      <c r="AF55" s="53" t="s">
        <v>41</v>
      </c>
    </row>
    <row r="56" spans="2:32" s="14" customFormat="1" x14ac:dyDescent="0.15">
      <c r="B56" s="16" t="s">
        <v>118</v>
      </c>
      <c r="C56" s="58">
        <f>SUM(C57:C60)</f>
        <v>8022</v>
      </c>
      <c r="D56" s="59">
        <f t="shared" ref="D56:N56" si="38">SUM(D57:D60)</f>
        <v>8344</v>
      </c>
      <c r="E56" s="59">
        <f t="shared" si="38"/>
        <v>230</v>
      </c>
      <c r="F56" s="59">
        <f t="shared" si="38"/>
        <v>233</v>
      </c>
      <c r="G56" s="59">
        <f t="shared" si="38"/>
        <v>86</v>
      </c>
      <c r="H56" s="59">
        <f t="shared" si="38"/>
        <v>89</v>
      </c>
      <c r="I56" s="59">
        <f t="shared" si="38"/>
        <v>2</v>
      </c>
      <c r="J56" s="59">
        <f t="shared" si="38"/>
        <v>2</v>
      </c>
      <c r="K56" s="59">
        <f t="shared" si="38"/>
        <v>7936</v>
      </c>
      <c r="L56" s="59">
        <f t="shared" si="38"/>
        <v>8255</v>
      </c>
      <c r="M56" s="59">
        <f t="shared" si="38"/>
        <v>228</v>
      </c>
      <c r="N56" s="79">
        <f t="shared" si="38"/>
        <v>231</v>
      </c>
      <c r="O56" s="70"/>
      <c r="P56" s="74">
        <f t="shared" ref="P56:W56" si="39">SUM(P57:P60)</f>
        <v>2</v>
      </c>
      <c r="Q56" s="59">
        <f t="shared" si="39"/>
        <v>2</v>
      </c>
      <c r="R56" s="59">
        <f t="shared" si="39"/>
        <v>2</v>
      </c>
      <c r="S56" s="59">
        <f t="shared" si="39"/>
        <v>2</v>
      </c>
      <c r="T56" s="58">
        <f t="shared" si="39"/>
        <v>0</v>
      </c>
      <c r="U56" s="59">
        <f t="shared" si="39"/>
        <v>0</v>
      </c>
      <c r="V56" s="59">
        <f t="shared" si="39"/>
        <v>0</v>
      </c>
      <c r="W56" s="59">
        <f t="shared" si="39"/>
        <v>0</v>
      </c>
      <c r="X56" s="59">
        <f t="shared" ref="X56:AE56" si="40">SUM(X57:X60)</f>
        <v>0</v>
      </c>
      <c r="Y56" s="59">
        <f t="shared" si="40"/>
        <v>0</v>
      </c>
      <c r="Z56" s="59">
        <f t="shared" si="40"/>
        <v>0</v>
      </c>
      <c r="AA56" s="59">
        <f t="shared" si="40"/>
        <v>0</v>
      </c>
      <c r="AB56" s="59">
        <f t="shared" si="40"/>
        <v>0</v>
      </c>
      <c r="AC56" s="59">
        <f t="shared" si="40"/>
        <v>0</v>
      </c>
      <c r="AD56" s="59">
        <f t="shared" si="40"/>
        <v>0</v>
      </c>
      <c r="AE56" s="79">
        <f t="shared" si="40"/>
        <v>0</v>
      </c>
      <c r="AF56" s="52" t="s">
        <v>118</v>
      </c>
    </row>
    <row r="57" spans="2:32" x14ac:dyDescent="0.15">
      <c r="B57" s="17" t="s">
        <v>42</v>
      </c>
      <c r="C57" s="61">
        <f t="shared" ref="C57:F60" si="41">G57+K57</f>
        <v>1898</v>
      </c>
      <c r="D57" s="62">
        <f t="shared" si="41"/>
        <v>1988</v>
      </c>
      <c r="E57" s="62">
        <f t="shared" si="41"/>
        <v>60</v>
      </c>
      <c r="F57" s="62">
        <f t="shared" si="41"/>
        <v>60</v>
      </c>
      <c r="G57" s="75">
        <v>10</v>
      </c>
      <c r="H57" s="75">
        <v>10</v>
      </c>
      <c r="I57" s="75">
        <v>0</v>
      </c>
      <c r="J57" s="75">
        <v>0</v>
      </c>
      <c r="K57" s="75">
        <v>1888</v>
      </c>
      <c r="L57" s="75">
        <v>1978</v>
      </c>
      <c r="M57" s="75">
        <v>60</v>
      </c>
      <c r="N57" s="76">
        <v>60</v>
      </c>
      <c r="O57" s="77"/>
      <c r="P57" s="88">
        <v>0</v>
      </c>
      <c r="Q57" s="75">
        <v>0</v>
      </c>
      <c r="R57" s="75">
        <v>0</v>
      </c>
      <c r="S57" s="75">
        <v>0</v>
      </c>
      <c r="T57" s="61">
        <f t="shared" ref="T57:W60" si="42">X57+AB57</f>
        <v>0</v>
      </c>
      <c r="U57" s="61">
        <f t="shared" si="42"/>
        <v>0</v>
      </c>
      <c r="V57" s="61">
        <f t="shared" si="42"/>
        <v>0</v>
      </c>
      <c r="W57" s="61">
        <f t="shared" si="42"/>
        <v>0</v>
      </c>
      <c r="X57" s="75">
        <v>0</v>
      </c>
      <c r="Y57" s="75">
        <v>0</v>
      </c>
      <c r="Z57" s="75">
        <v>0</v>
      </c>
      <c r="AA57" s="75">
        <v>0</v>
      </c>
      <c r="AB57" s="75">
        <v>0</v>
      </c>
      <c r="AC57" s="75">
        <v>0</v>
      </c>
      <c r="AD57" s="75">
        <v>0</v>
      </c>
      <c r="AE57" s="75">
        <v>0</v>
      </c>
      <c r="AF57" s="53" t="s">
        <v>42</v>
      </c>
    </row>
    <row r="58" spans="2:32" x14ac:dyDescent="0.15">
      <c r="B58" s="17" t="s">
        <v>43</v>
      </c>
      <c r="C58" s="61">
        <f t="shared" si="41"/>
        <v>3156</v>
      </c>
      <c r="D58" s="62">
        <f t="shared" si="41"/>
        <v>3299</v>
      </c>
      <c r="E58" s="62">
        <f t="shared" si="41"/>
        <v>95</v>
      </c>
      <c r="F58" s="62">
        <f t="shared" si="41"/>
        <v>96</v>
      </c>
      <c r="G58" s="75">
        <v>23</v>
      </c>
      <c r="H58" s="75">
        <v>24</v>
      </c>
      <c r="I58" s="75">
        <v>0</v>
      </c>
      <c r="J58" s="75">
        <v>0</v>
      </c>
      <c r="K58" s="75">
        <v>3133</v>
      </c>
      <c r="L58" s="75">
        <v>3275</v>
      </c>
      <c r="M58" s="75">
        <v>95</v>
      </c>
      <c r="N58" s="76">
        <v>96</v>
      </c>
      <c r="O58" s="77"/>
      <c r="P58" s="88">
        <v>1</v>
      </c>
      <c r="Q58" s="75">
        <v>1</v>
      </c>
      <c r="R58" s="75">
        <v>1</v>
      </c>
      <c r="S58" s="75">
        <v>1</v>
      </c>
      <c r="T58" s="61">
        <f t="shared" si="42"/>
        <v>0</v>
      </c>
      <c r="U58" s="61">
        <f t="shared" si="42"/>
        <v>0</v>
      </c>
      <c r="V58" s="61">
        <f t="shared" si="42"/>
        <v>0</v>
      </c>
      <c r="W58" s="61">
        <f t="shared" si="42"/>
        <v>0</v>
      </c>
      <c r="X58" s="75">
        <v>0</v>
      </c>
      <c r="Y58" s="75">
        <v>0</v>
      </c>
      <c r="Z58" s="75">
        <v>0</v>
      </c>
      <c r="AA58" s="75">
        <v>0</v>
      </c>
      <c r="AB58" s="75">
        <v>0</v>
      </c>
      <c r="AC58" s="75">
        <v>0</v>
      </c>
      <c r="AD58" s="75">
        <v>0</v>
      </c>
      <c r="AE58" s="75">
        <v>0</v>
      </c>
      <c r="AF58" s="53" t="s">
        <v>43</v>
      </c>
    </row>
    <row r="59" spans="2:32" x14ac:dyDescent="0.15">
      <c r="B59" s="17" t="s">
        <v>44</v>
      </c>
      <c r="C59" s="61">
        <f t="shared" si="41"/>
        <v>2063</v>
      </c>
      <c r="D59" s="62">
        <f t="shared" si="41"/>
        <v>2136</v>
      </c>
      <c r="E59" s="62">
        <f t="shared" si="41"/>
        <v>52</v>
      </c>
      <c r="F59" s="62">
        <f t="shared" si="41"/>
        <v>54</v>
      </c>
      <c r="G59" s="75">
        <v>39</v>
      </c>
      <c r="H59" s="75">
        <v>41</v>
      </c>
      <c r="I59" s="75">
        <v>2</v>
      </c>
      <c r="J59" s="75">
        <v>2</v>
      </c>
      <c r="K59" s="75">
        <v>2024</v>
      </c>
      <c r="L59" s="75">
        <v>2095</v>
      </c>
      <c r="M59" s="75">
        <v>50</v>
      </c>
      <c r="N59" s="76">
        <v>52</v>
      </c>
      <c r="O59" s="77"/>
      <c r="P59" s="88">
        <v>1</v>
      </c>
      <c r="Q59" s="75">
        <v>1</v>
      </c>
      <c r="R59" s="75">
        <v>1</v>
      </c>
      <c r="S59" s="75">
        <v>1</v>
      </c>
      <c r="T59" s="61">
        <f t="shared" si="42"/>
        <v>0</v>
      </c>
      <c r="U59" s="61">
        <f t="shared" si="42"/>
        <v>0</v>
      </c>
      <c r="V59" s="61">
        <f t="shared" si="42"/>
        <v>0</v>
      </c>
      <c r="W59" s="61">
        <f t="shared" si="42"/>
        <v>0</v>
      </c>
      <c r="X59" s="75">
        <v>0</v>
      </c>
      <c r="Y59" s="75">
        <v>0</v>
      </c>
      <c r="Z59" s="75">
        <v>0</v>
      </c>
      <c r="AA59" s="75">
        <v>0</v>
      </c>
      <c r="AB59" s="75">
        <v>0</v>
      </c>
      <c r="AC59" s="75">
        <v>0</v>
      </c>
      <c r="AD59" s="75">
        <v>0</v>
      </c>
      <c r="AE59" s="75">
        <v>0</v>
      </c>
      <c r="AF59" s="53" t="s">
        <v>44</v>
      </c>
    </row>
    <row r="60" spans="2:32" s="14" customFormat="1" x14ac:dyDescent="0.15">
      <c r="B60" s="17" t="s">
        <v>45</v>
      </c>
      <c r="C60" s="61">
        <f t="shared" si="41"/>
        <v>905</v>
      </c>
      <c r="D60" s="62">
        <f t="shared" si="41"/>
        <v>921</v>
      </c>
      <c r="E60" s="62">
        <f t="shared" si="41"/>
        <v>23</v>
      </c>
      <c r="F60" s="62">
        <f t="shared" si="41"/>
        <v>23</v>
      </c>
      <c r="G60" s="75">
        <v>14</v>
      </c>
      <c r="H60" s="75">
        <v>14</v>
      </c>
      <c r="I60" s="75">
        <v>0</v>
      </c>
      <c r="J60" s="75">
        <v>0</v>
      </c>
      <c r="K60" s="75">
        <v>891</v>
      </c>
      <c r="L60" s="75">
        <v>907</v>
      </c>
      <c r="M60" s="75">
        <v>23</v>
      </c>
      <c r="N60" s="76">
        <v>23</v>
      </c>
      <c r="O60" s="70"/>
      <c r="P60" s="88">
        <v>0</v>
      </c>
      <c r="Q60" s="75">
        <v>0</v>
      </c>
      <c r="R60" s="75">
        <v>0</v>
      </c>
      <c r="S60" s="75">
        <v>0</v>
      </c>
      <c r="T60" s="61">
        <f t="shared" si="42"/>
        <v>0</v>
      </c>
      <c r="U60" s="61">
        <f t="shared" si="42"/>
        <v>0</v>
      </c>
      <c r="V60" s="61">
        <f t="shared" si="42"/>
        <v>0</v>
      </c>
      <c r="W60" s="61">
        <f t="shared" si="42"/>
        <v>0</v>
      </c>
      <c r="X60" s="75">
        <v>0</v>
      </c>
      <c r="Y60" s="75">
        <v>0</v>
      </c>
      <c r="Z60" s="75">
        <v>0</v>
      </c>
      <c r="AA60" s="75">
        <v>0</v>
      </c>
      <c r="AB60" s="75">
        <v>0</v>
      </c>
      <c r="AC60" s="75">
        <v>0</v>
      </c>
      <c r="AD60" s="75">
        <v>0</v>
      </c>
      <c r="AE60" s="75">
        <v>0</v>
      </c>
      <c r="AF60" s="53" t="s">
        <v>45</v>
      </c>
    </row>
    <row r="61" spans="2:32" s="14" customFormat="1" x14ac:dyDescent="0.15">
      <c r="B61" s="16" t="s">
        <v>120</v>
      </c>
      <c r="C61" s="58">
        <f>SUM(C62:C69)</f>
        <v>39299</v>
      </c>
      <c r="D61" s="59">
        <f t="shared" ref="D61:N61" si="43">SUM(D62:D69)</f>
        <v>40988</v>
      </c>
      <c r="E61" s="59">
        <f t="shared" si="43"/>
        <v>1512</v>
      </c>
      <c r="F61" s="59">
        <f t="shared" si="43"/>
        <v>1601</v>
      </c>
      <c r="G61" s="59">
        <f t="shared" si="43"/>
        <v>228</v>
      </c>
      <c r="H61" s="59">
        <f t="shared" si="43"/>
        <v>234</v>
      </c>
      <c r="I61" s="59">
        <f t="shared" si="43"/>
        <v>7</v>
      </c>
      <c r="J61" s="59">
        <f t="shared" si="43"/>
        <v>7</v>
      </c>
      <c r="K61" s="59">
        <f t="shared" si="43"/>
        <v>39071</v>
      </c>
      <c r="L61" s="59">
        <f t="shared" si="43"/>
        <v>40754</v>
      </c>
      <c r="M61" s="59">
        <f t="shared" si="43"/>
        <v>1505</v>
      </c>
      <c r="N61" s="79">
        <f t="shared" si="43"/>
        <v>1594</v>
      </c>
      <c r="O61" s="70"/>
      <c r="P61" s="74">
        <f t="shared" ref="P61:W61" si="44">SUM(P62:P69)</f>
        <v>4</v>
      </c>
      <c r="Q61" s="59">
        <f t="shared" si="44"/>
        <v>4</v>
      </c>
      <c r="R61" s="59">
        <f t="shared" si="44"/>
        <v>1</v>
      </c>
      <c r="S61" s="59">
        <f t="shared" si="44"/>
        <v>1</v>
      </c>
      <c r="T61" s="58">
        <f t="shared" si="44"/>
        <v>1</v>
      </c>
      <c r="U61" s="59">
        <f t="shared" si="44"/>
        <v>1</v>
      </c>
      <c r="V61" s="59">
        <f t="shared" si="44"/>
        <v>0</v>
      </c>
      <c r="W61" s="59">
        <f t="shared" si="44"/>
        <v>0</v>
      </c>
      <c r="X61" s="59">
        <f t="shared" ref="X61:AE61" si="45">SUM(X62:X69)</f>
        <v>0</v>
      </c>
      <c r="Y61" s="59">
        <f t="shared" si="45"/>
        <v>0</v>
      </c>
      <c r="Z61" s="59">
        <f t="shared" si="45"/>
        <v>0</v>
      </c>
      <c r="AA61" s="59">
        <f t="shared" si="45"/>
        <v>0</v>
      </c>
      <c r="AB61" s="59">
        <f t="shared" si="45"/>
        <v>1</v>
      </c>
      <c r="AC61" s="59">
        <f t="shared" si="45"/>
        <v>1</v>
      </c>
      <c r="AD61" s="59">
        <f t="shared" si="45"/>
        <v>0</v>
      </c>
      <c r="AE61" s="79">
        <f t="shared" si="45"/>
        <v>0</v>
      </c>
      <c r="AF61" s="52" t="s">
        <v>120</v>
      </c>
    </row>
    <row r="62" spans="2:32" x14ac:dyDescent="0.15">
      <c r="B62" s="17" t="s">
        <v>46</v>
      </c>
      <c r="C62" s="61">
        <f t="shared" ref="C62:F69" si="46">G62+K62</f>
        <v>19188</v>
      </c>
      <c r="D62" s="62">
        <f t="shared" si="46"/>
        <v>20319</v>
      </c>
      <c r="E62" s="62">
        <f t="shared" si="46"/>
        <v>654</v>
      </c>
      <c r="F62" s="62">
        <f t="shared" si="46"/>
        <v>730</v>
      </c>
      <c r="G62" s="75">
        <v>57</v>
      </c>
      <c r="H62" s="75">
        <v>59</v>
      </c>
      <c r="I62" s="75">
        <v>4</v>
      </c>
      <c r="J62" s="75">
        <v>4</v>
      </c>
      <c r="K62" s="75">
        <v>19131</v>
      </c>
      <c r="L62" s="75">
        <v>20260</v>
      </c>
      <c r="M62" s="75">
        <v>650</v>
      </c>
      <c r="N62" s="76">
        <v>726</v>
      </c>
      <c r="O62" s="77"/>
      <c r="P62" s="88">
        <v>3</v>
      </c>
      <c r="Q62" s="75">
        <v>3</v>
      </c>
      <c r="R62" s="75">
        <v>0</v>
      </c>
      <c r="S62" s="75">
        <v>0</v>
      </c>
      <c r="T62" s="61">
        <f>X62+AB62</f>
        <v>0</v>
      </c>
      <c r="U62" s="61">
        <f>Y62+AC62</f>
        <v>0</v>
      </c>
      <c r="V62" s="61">
        <f>Z62+AD62</f>
        <v>0</v>
      </c>
      <c r="W62" s="61">
        <f>AA62+AE62</f>
        <v>0</v>
      </c>
      <c r="X62" s="75">
        <v>0</v>
      </c>
      <c r="Y62" s="75">
        <v>0</v>
      </c>
      <c r="Z62" s="75">
        <v>0</v>
      </c>
      <c r="AA62" s="75">
        <v>0</v>
      </c>
      <c r="AB62" s="75">
        <v>0</v>
      </c>
      <c r="AC62" s="75">
        <v>0</v>
      </c>
      <c r="AD62" s="75">
        <v>0</v>
      </c>
      <c r="AE62" s="75">
        <v>0</v>
      </c>
      <c r="AF62" s="53" t="s">
        <v>46</v>
      </c>
    </row>
    <row r="63" spans="2:32" x14ac:dyDescent="0.15">
      <c r="B63" s="17" t="s">
        <v>47</v>
      </c>
      <c r="C63" s="61">
        <f t="shared" si="46"/>
        <v>3180</v>
      </c>
      <c r="D63" s="62">
        <f t="shared" si="46"/>
        <v>3256</v>
      </c>
      <c r="E63" s="62">
        <f t="shared" si="46"/>
        <v>169</v>
      </c>
      <c r="F63" s="62">
        <f t="shared" si="46"/>
        <v>171</v>
      </c>
      <c r="G63" s="75">
        <v>14</v>
      </c>
      <c r="H63" s="75">
        <v>14</v>
      </c>
      <c r="I63" s="75">
        <v>0</v>
      </c>
      <c r="J63" s="75">
        <v>0</v>
      </c>
      <c r="K63" s="75">
        <v>3166</v>
      </c>
      <c r="L63" s="75">
        <v>3242</v>
      </c>
      <c r="M63" s="75">
        <v>169</v>
      </c>
      <c r="N63" s="76">
        <v>171</v>
      </c>
      <c r="O63" s="77"/>
      <c r="P63" s="88">
        <v>0</v>
      </c>
      <c r="Q63" s="75">
        <v>0</v>
      </c>
      <c r="R63" s="75">
        <v>0</v>
      </c>
      <c r="S63" s="75">
        <v>0</v>
      </c>
      <c r="T63" s="61">
        <f t="shared" ref="T63:T69" si="47">X63+AB63</f>
        <v>0</v>
      </c>
      <c r="U63" s="61">
        <f t="shared" ref="U63:U69" si="48">Y63+AC63</f>
        <v>0</v>
      </c>
      <c r="V63" s="61">
        <f t="shared" ref="V63:V69" si="49">Z63+AD63</f>
        <v>0</v>
      </c>
      <c r="W63" s="61">
        <f t="shared" ref="W63:W69" si="50">AA63+AE63</f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0</v>
      </c>
      <c r="AD63" s="75">
        <v>0</v>
      </c>
      <c r="AE63" s="75">
        <v>0</v>
      </c>
      <c r="AF63" s="53" t="s">
        <v>47</v>
      </c>
    </row>
    <row r="64" spans="2:32" x14ac:dyDescent="0.15">
      <c r="B64" s="17" t="s">
        <v>48</v>
      </c>
      <c r="C64" s="61">
        <f t="shared" si="46"/>
        <v>2526</v>
      </c>
      <c r="D64" s="62">
        <f t="shared" si="46"/>
        <v>2545</v>
      </c>
      <c r="E64" s="62">
        <f t="shared" si="46"/>
        <v>92</v>
      </c>
      <c r="F64" s="62">
        <f t="shared" si="46"/>
        <v>92</v>
      </c>
      <c r="G64" s="75">
        <v>25</v>
      </c>
      <c r="H64" s="75">
        <v>25</v>
      </c>
      <c r="I64" s="75">
        <v>0</v>
      </c>
      <c r="J64" s="75">
        <v>0</v>
      </c>
      <c r="K64" s="75">
        <v>2501</v>
      </c>
      <c r="L64" s="75">
        <v>2520</v>
      </c>
      <c r="M64" s="75">
        <v>92</v>
      </c>
      <c r="N64" s="76">
        <v>92</v>
      </c>
      <c r="O64" s="77"/>
      <c r="P64" s="88">
        <v>0</v>
      </c>
      <c r="Q64" s="75">
        <v>0</v>
      </c>
      <c r="R64" s="75">
        <v>0</v>
      </c>
      <c r="S64" s="75">
        <v>0</v>
      </c>
      <c r="T64" s="61">
        <f t="shared" si="47"/>
        <v>0</v>
      </c>
      <c r="U64" s="61">
        <f t="shared" si="48"/>
        <v>0</v>
      </c>
      <c r="V64" s="61">
        <f t="shared" si="49"/>
        <v>0</v>
      </c>
      <c r="W64" s="61">
        <f>AA64+AE64</f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0</v>
      </c>
      <c r="AD64" s="75">
        <v>0</v>
      </c>
      <c r="AE64" s="75">
        <v>0</v>
      </c>
      <c r="AF64" s="53" t="s">
        <v>48</v>
      </c>
    </row>
    <row r="65" spans="2:32" x14ac:dyDescent="0.15">
      <c r="B65" s="17" t="s">
        <v>49</v>
      </c>
      <c r="C65" s="61">
        <f t="shared" si="46"/>
        <v>3091</v>
      </c>
      <c r="D65" s="62">
        <f t="shared" si="46"/>
        <v>3233</v>
      </c>
      <c r="E65" s="62">
        <f t="shared" si="46"/>
        <v>119</v>
      </c>
      <c r="F65" s="62">
        <f t="shared" si="46"/>
        <v>124</v>
      </c>
      <c r="G65" s="75">
        <v>39</v>
      </c>
      <c r="H65" s="75">
        <v>40</v>
      </c>
      <c r="I65" s="75">
        <v>2</v>
      </c>
      <c r="J65" s="75">
        <v>2</v>
      </c>
      <c r="K65" s="75">
        <v>3052</v>
      </c>
      <c r="L65" s="75">
        <v>3193</v>
      </c>
      <c r="M65" s="75">
        <v>117</v>
      </c>
      <c r="N65" s="76">
        <v>122</v>
      </c>
      <c r="O65" s="77"/>
      <c r="P65" s="88">
        <v>1</v>
      </c>
      <c r="Q65" s="75">
        <v>1</v>
      </c>
      <c r="R65" s="75">
        <v>1</v>
      </c>
      <c r="S65" s="75">
        <v>1</v>
      </c>
      <c r="T65" s="61">
        <f t="shared" si="47"/>
        <v>0</v>
      </c>
      <c r="U65" s="61">
        <f t="shared" si="48"/>
        <v>0</v>
      </c>
      <c r="V65" s="61">
        <f t="shared" si="49"/>
        <v>0</v>
      </c>
      <c r="W65" s="61">
        <f t="shared" si="50"/>
        <v>0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0</v>
      </c>
      <c r="AD65" s="75">
        <v>0</v>
      </c>
      <c r="AE65" s="75">
        <v>0</v>
      </c>
      <c r="AF65" s="53" t="s">
        <v>49</v>
      </c>
    </row>
    <row r="66" spans="2:32" x14ac:dyDescent="0.15">
      <c r="B66" s="17" t="s">
        <v>50</v>
      </c>
      <c r="C66" s="61">
        <f t="shared" si="46"/>
        <v>2284</v>
      </c>
      <c r="D66" s="62">
        <f t="shared" si="46"/>
        <v>2335</v>
      </c>
      <c r="E66" s="62">
        <f t="shared" si="46"/>
        <v>84</v>
      </c>
      <c r="F66" s="62">
        <f t="shared" si="46"/>
        <v>86</v>
      </c>
      <c r="G66" s="75">
        <v>21</v>
      </c>
      <c r="H66" s="75">
        <v>22</v>
      </c>
      <c r="I66" s="75">
        <v>0</v>
      </c>
      <c r="J66" s="75">
        <v>0</v>
      </c>
      <c r="K66" s="75">
        <v>2263</v>
      </c>
      <c r="L66" s="75">
        <v>2313</v>
      </c>
      <c r="M66" s="75">
        <v>84</v>
      </c>
      <c r="N66" s="76">
        <v>86</v>
      </c>
      <c r="O66" s="77"/>
      <c r="P66" s="88">
        <v>0</v>
      </c>
      <c r="Q66" s="75">
        <v>0</v>
      </c>
      <c r="R66" s="75">
        <v>0</v>
      </c>
      <c r="S66" s="75">
        <v>0</v>
      </c>
      <c r="T66" s="61">
        <f t="shared" si="47"/>
        <v>0</v>
      </c>
      <c r="U66" s="61">
        <f t="shared" si="48"/>
        <v>0</v>
      </c>
      <c r="V66" s="61">
        <f>Z66+AD66</f>
        <v>0</v>
      </c>
      <c r="W66" s="61">
        <f t="shared" si="50"/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0</v>
      </c>
      <c r="AF66" s="53" t="s">
        <v>50</v>
      </c>
    </row>
    <row r="67" spans="2:32" x14ac:dyDescent="0.15">
      <c r="B67" s="17" t="s">
        <v>51</v>
      </c>
      <c r="C67" s="61">
        <f t="shared" si="46"/>
        <v>3556</v>
      </c>
      <c r="D67" s="62">
        <f t="shared" si="46"/>
        <v>3672</v>
      </c>
      <c r="E67" s="62">
        <f t="shared" si="46"/>
        <v>163</v>
      </c>
      <c r="F67" s="62">
        <f t="shared" si="46"/>
        <v>165</v>
      </c>
      <c r="G67" s="75">
        <v>25</v>
      </c>
      <c r="H67" s="75">
        <v>25</v>
      </c>
      <c r="I67" s="75">
        <v>0</v>
      </c>
      <c r="J67" s="75">
        <v>0</v>
      </c>
      <c r="K67" s="75">
        <v>3531</v>
      </c>
      <c r="L67" s="75">
        <v>3647</v>
      </c>
      <c r="M67" s="75">
        <v>163</v>
      </c>
      <c r="N67" s="76">
        <v>165</v>
      </c>
      <c r="O67" s="77"/>
      <c r="P67" s="88">
        <v>0</v>
      </c>
      <c r="Q67" s="75">
        <v>0</v>
      </c>
      <c r="R67" s="75">
        <v>0</v>
      </c>
      <c r="S67" s="75">
        <v>0</v>
      </c>
      <c r="T67" s="61">
        <f t="shared" si="47"/>
        <v>1</v>
      </c>
      <c r="U67" s="61">
        <f t="shared" si="48"/>
        <v>1</v>
      </c>
      <c r="V67" s="61">
        <f t="shared" si="49"/>
        <v>0</v>
      </c>
      <c r="W67" s="61">
        <f t="shared" si="50"/>
        <v>0</v>
      </c>
      <c r="X67" s="75">
        <v>0</v>
      </c>
      <c r="Y67" s="75">
        <v>0</v>
      </c>
      <c r="Z67" s="75">
        <v>0</v>
      </c>
      <c r="AA67" s="75">
        <v>0</v>
      </c>
      <c r="AB67" s="75">
        <v>1</v>
      </c>
      <c r="AC67" s="75">
        <v>1</v>
      </c>
      <c r="AD67" s="75">
        <v>0</v>
      </c>
      <c r="AE67" s="75">
        <v>0</v>
      </c>
      <c r="AF67" s="53" t="s">
        <v>51</v>
      </c>
    </row>
    <row r="68" spans="2:32" x14ac:dyDescent="0.15">
      <c r="B68" s="17" t="s">
        <v>52</v>
      </c>
      <c r="C68" s="61">
        <f t="shared" si="46"/>
        <v>2777</v>
      </c>
      <c r="D68" s="62">
        <f t="shared" si="46"/>
        <v>2921</v>
      </c>
      <c r="E68" s="62">
        <f t="shared" si="46"/>
        <v>84</v>
      </c>
      <c r="F68" s="62">
        <f t="shared" si="46"/>
        <v>86</v>
      </c>
      <c r="G68" s="75">
        <v>33</v>
      </c>
      <c r="H68" s="75">
        <v>35</v>
      </c>
      <c r="I68" s="75">
        <v>0</v>
      </c>
      <c r="J68" s="75">
        <v>0</v>
      </c>
      <c r="K68" s="75">
        <v>2744</v>
      </c>
      <c r="L68" s="75">
        <v>2886</v>
      </c>
      <c r="M68" s="75">
        <v>84</v>
      </c>
      <c r="N68" s="76">
        <v>86</v>
      </c>
      <c r="O68" s="77"/>
      <c r="P68" s="88">
        <v>0</v>
      </c>
      <c r="Q68" s="75">
        <v>0</v>
      </c>
      <c r="R68" s="75">
        <v>0</v>
      </c>
      <c r="S68" s="75">
        <v>0</v>
      </c>
      <c r="T68" s="61">
        <f t="shared" si="47"/>
        <v>0</v>
      </c>
      <c r="U68" s="61">
        <f t="shared" si="48"/>
        <v>0</v>
      </c>
      <c r="V68" s="61">
        <f t="shared" si="49"/>
        <v>0</v>
      </c>
      <c r="W68" s="61">
        <f t="shared" si="50"/>
        <v>0</v>
      </c>
      <c r="X68" s="75">
        <v>0</v>
      </c>
      <c r="Y68" s="75">
        <v>0</v>
      </c>
      <c r="Z68" s="75">
        <v>0</v>
      </c>
      <c r="AA68" s="75">
        <v>0</v>
      </c>
      <c r="AB68" s="75">
        <v>0</v>
      </c>
      <c r="AC68" s="75">
        <v>0</v>
      </c>
      <c r="AD68" s="75">
        <v>0</v>
      </c>
      <c r="AE68" s="75">
        <v>0</v>
      </c>
      <c r="AF68" s="53" t="s">
        <v>52</v>
      </c>
    </row>
    <row r="69" spans="2:32" ht="12.6" thickBot="1" x14ac:dyDescent="0.2">
      <c r="B69" s="18" t="s">
        <v>53</v>
      </c>
      <c r="C69" s="65">
        <f t="shared" si="46"/>
        <v>2697</v>
      </c>
      <c r="D69" s="66">
        <f t="shared" si="46"/>
        <v>2707</v>
      </c>
      <c r="E69" s="66">
        <f t="shared" si="46"/>
        <v>147</v>
      </c>
      <c r="F69" s="66">
        <f t="shared" si="46"/>
        <v>147</v>
      </c>
      <c r="G69" s="85">
        <v>14</v>
      </c>
      <c r="H69" s="85">
        <v>14</v>
      </c>
      <c r="I69" s="85">
        <v>1</v>
      </c>
      <c r="J69" s="85">
        <v>1</v>
      </c>
      <c r="K69" s="85">
        <v>2683</v>
      </c>
      <c r="L69" s="85">
        <v>2693</v>
      </c>
      <c r="M69" s="85">
        <v>146</v>
      </c>
      <c r="N69" s="86">
        <v>146</v>
      </c>
      <c r="O69" s="77"/>
      <c r="P69" s="90">
        <v>0</v>
      </c>
      <c r="Q69" s="85">
        <v>0</v>
      </c>
      <c r="R69" s="85">
        <v>0</v>
      </c>
      <c r="S69" s="85">
        <v>0</v>
      </c>
      <c r="T69" s="65">
        <f t="shared" si="47"/>
        <v>0</v>
      </c>
      <c r="U69" s="65">
        <f t="shared" si="48"/>
        <v>0</v>
      </c>
      <c r="V69" s="65">
        <f t="shared" si="49"/>
        <v>0</v>
      </c>
      <c r="W69" s="65">
        <f t="shared" si="50"/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54" t="s">
        <v>53</v>
      </c>
    </row>
    <row r="70" spans="2:32" x14ac:dyDescent="0.15">
      <c r="M70" s="1"/>
      <c r="AD70" s="1"/>
    </row>
    <row r="72" spans="2:32" x14ac:dyDescent="0.15">
      <c r="G72" s="188" t="s">
        <v>82</v>
      </c>
      <c r="H72" s="189"/>
      <c r="I72" s="189"/>
      <c r="J72" s="194"/>
    </row>
    <row r="73" spans="2:32" x14ac:dyDescent="0.15">
      <c r="G73" s="191"/>
      <c r="H73" s="192"/>
      <c r="I73" s="192"/>
      <c r="J73" s="195"/>
    </row>
  </sheetData>
  <mergeCells count="24">
    <mergeCell ref="Q2:AE2"/>
    <mergeCell ref="C2:M2"/>
    <mergeCell ref="E8:F8"/>
    <mergeCell ref="I8:J8"/>
    <mergeCell ref="P4:AE4"/>
    <mergeCell ref="P5:S5"/>
    <mergeCell ref="M8:N8"/>
    <mergeCell ref="T5:AE5"/>
    <mergeCell ref="V8:W8"/>
    <mergeCell ref="K6:N7"/>
    <mergeCell ref="T6:W7"/>
    <mergeCell ref="AB6:AE7"/>
    <mergeCell ref="X6:AA7"/>
    <mergeCell ref="G72:J73"/>
    <mergeCell ref="B4:B9"/>
    <mergeCell ref="C4:N4"/>
    <mergeCell ref="R8:S8"/>
    <mergeCell ref="P6:S7"/>
    <mergeCell ref="AF4:AF9"/>
    <mergeCell ref="C5:N5"/>
    <mergeCell ref="C6:F7"/>
    <mergeCell ref="G6:J7"/>
    <mergeCell ref="Z8:AA8"/>
    <mergeCell ref="AD8:AE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B1:AE70"/>
  <sheetViews>
    <sheetView view="pageBreakPreview" zoomScaleNormal="100" zoomScaleSheetLayoutView="100" workbookViewId="0">
      <pane xSplit="2" ySplit="9" topLeftCell="C17" activePane="bottomRight" state="frozen"/>
      <selection activeCell="Q53" sqref="Q53"/>
      <selection pane="topRight" activeCell="Q53" sqref="Q53"/>
      <selection pane="bottomLeft" activeCell="Q53" sqref="Q53"/>
      <selection pane="bottomRight" activeCell="F17" sqref="F17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29" width="18" style="2" customWidth="1"/>
    <col min="30" max="16384" width="9.375" style="2"/>
  </cols>
  <sheetData>
    <row r="1" spans="2:31" x14ac:dyDescent="0.15">
      <c r="B1" s="1" t="s">
        <v>99</v>
      </c>
      <c r="M1" s="1"/>
      <c r="P1" s="1" t="s">
        <v>100</v>
      </c>
      <c r="Z1" s="1"/>
    </row>
    <row r="2" spans="2:31" s="3" customFormat="1" ht="14.4" x14ac:dyDescent="0.2">
      <c r="C2" s="228" t="s">
        <v>123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55"/>
      <c r="P2" s="55"/>
      <c r="Q2" s="136" t="s">
        <v>104</v>
      </c>
      <c r="R2" s="136"/>
      <c r="S2" s="136"/>
      <c r="T2" s="136"/>
      <c r="U2" s="136"/>
      <c r="V2" s="136"/>
      <c r="W2" s="136"/>
      <c r="X2" s="136"/>
      <c r="Y2" s="136"/>
      <c r="Z2" s="136"/>
      <c r="AA2" s="136"/>
    </row>
    <row r="3" spans="2:31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31" ht="12" customHeight="1" x14ac:dyDescent="0.15">
      <c r="B4" s="161" t="s">
        <v>0</v>
      </c>
      <c r="C4" s="205" t="s">
        <v>75</v>
      </c>
      <c r="D4" s="199"/>
      <c r="E4" s="199"/>
      <c r="F4" s="199"/>
      <c r="G4" s="200"/>
      <c r="H4" s="199"/>
      <c r="I4" s="199"/>
      <c r="J4" s="199"/>
      <c r="K4" s="199"/>
      <c r="L4" s="199"/>
      <c r="M4" s="199"/>
      <c r="N4" s="201"/>
      <c r="P4" s="229" t="s">
        <v>75</v>
      </c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1"/>
      <c r="AB4" s="185" t="s">
        <v>0</v>
      </c>
    </row>
    <row r="5" spans="2:31" ht="12" customHeight="1" x14ac:dyDescent="0.15">
      <c r="B5" s="162"/>
      <c r="C5" s="206" t="s">
        <v>87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8"/>
      <c r="P5" s="202" t="s">
        <v>90</v>
      </c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4"/>
      <c r="AB5" s="186"/>
    </row>
    <row r="6" spans="2:31" ht="12.75" customHeight="1" x14ac:dyDescent="0.15">
      <c r="B6" s="162"/>
      <c r="C6" s="188" t="s">
        <v>58</v>
      </c>
      <c r="D6" s="189"/>
      <c r="E6" s="189"/>
      <c r="F6" s="194"/>
      <c r="G6" s="209" t="s">
        <v>88</v>
      </c>
      <c r="H6" s="210"/>
      <c r="I6" s="210"/>
      <c r="J6" s="210"/>
      <c r="K6" s="209" t="s">
        <v>89</v>
      </c>
      <c r="L6" s="210"/>
      <c r="M6" s="210"/>
      <c r="N6" s="215"/>
      <c r="P6" s="196" t="s">
        <v>58</v>
      </c>
      <c r="Q6" s="189"/>
      <c r="R6" s="189"/>
      <c r="S6" s="194"/>
      <c r="T6" s="209" t="s">
        <v>106</v>
      </c>
      <c r="U6" s="210"/>
      <c r="V6" s="210"/>
      <c r="W6" s="210"/>
      <c r="X6" s="209" t="s">
        <v>107</v>
      </c>
      <c r="Y6" s="210"/>
      <c r="Z6" s="210"/>
      <c r="AA6" s="210"/>
      <c r="AB6" s="186"/>
      <c r="AC6" s="227"/>
    </row>
    <row r="7" spans="2:31" ht="12.75" customHeight="1" x14ac:dyDescent="0.15">
      <c r="B7" s="162"/>
      <c r="C7" s="191"/>
      <c r="D7" s="192"/>
      <c r="E7" s="192"/>
      <c r="F7" s="195"/>
      <c r="G7" s="212"/>
      <c r="H7" s="213"/>
      <c r="I7" s="213"/>
      <c r="J7" s="213"/>
      <c r="K7" s="212"/>
      <c r="L7" s="213"/>
      <c r="M7" s="213"/>
      <c r="N7" s="216"/>
      <c r="P7" s="197"/>
      <c r="Q7" s="192"/>
      <c r="R7" s="192"/>
      <c r="S7" s="195"/>
      <c r="T7" s="212"/>
      <c r="U7" s="213"/>
      <c r="V7" s="213"/>
      <c r="W7" s="213"/>
      <c r="X7" s="212"/>
      <c r="Y7" s="213"/>
      <c r="Z7" s="213"/>
      <c r="AA7" s="213"/>
      <c r="AB7" s="186"/>
      <c r="AC7" s="227"/>
    </row>
    <row r="8" spans="2:31" ht="12.75" customHeight="1" x14ac:dyDescent="0.15">
      <c r="B8" s="162"/>
      <c r="C8" s="6"/>
      <c r="D8" s="7"/>
      <c r="E8" s="178" t="s">
        <v>59</v>
      </c>
      <c r="F8" s="178"/>
      <c r="G8" s="6"/>
      <c r="H8" s="8"/>
      <c r="I8" s="179" t="s">
        <v>59</v>
      </c>
      <c r="J8" s="180"/>
      <c r="K8" s="9"/>
      <c r="L8" s="7"/>
      <c r="M8" s="179" t="s">
        <v>59</v>
      </c>
      <c r="N8" s="181"/>
      <c r="P8" s="49"/>
      <c r="Q8" s="7"/>
      <c r="R8" s="178" t="s">
        <v>59</v>
      </c>
      <c r="S8" s="178"/>
      <c r="T8" s="6"/>
      <c r="U8" s="8"/>
      <c r="V8" s="179" t="s">
        <v>59</v>
      </c>
      <c r="W8" s="180"/>
      <c r="X8" s="9"/>
      <c r="Y8" s="7"/>
      <c r="Z8" s="179" t="s">
        <v>59</v>
      </c>
      <c r="AA8" s="181"/>
      <c r="AB8" s="186"/>
      <c r="AC8" s="227"/>
    </row>
    <row r="9" spans="2:31" s="14" customFormat="1" x14ac:dyDescent="0.15">
      <c r="B9" s="163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0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187"/>
    </row>
    <row r="10" spans="2:31" s="14" customFormat="1" x14ac:dyDescent="0.15">
      <c r="B10" s="15" t="s">
        <v>1</v>
      </c>
      <c r="C10" s="67">
        <f>SUM(C11+C17+C24+C25+C36+C43+C50+C56+C61)</f>
        <v>11</v>
      </c>
      <c r="D10" s="68">
        <f t="shared" ref="D10:N10" si="0">SUM(D11+D17+D24+D25+D36+D43+D50+D56+D61)</f>
        <v>11</v>
      </c>
      <c r="E10" s="68">
        <f t="shared" si="0"/>
        <v>1</v>
      </c>
      <c r="F10" s="68">
        <f t="shared" si="0"/>
        <v>1</v>
      </c>
      <c r="G10" s="68">
        <f t="shared" si="0"/>
        <v>1</v>
      </c>
      <c r="H10" s="68">
        <f t="shared" si="0"/>
        <v>1</v>
      </c>
      <c r="I10" s="68">
        <f t="shared" si="0"/>
        <v>0</v>
      </c>
      <c r="J10" s="68">
        <f t="shared" si="0"/>
        <v>0</v>
      </c>
      <c r="K10" s="68">
        <f t="shared" si="0"/>
        <v>10</v>
      </c>
      <c r="L10" s="68">
        <f t="shared" si="0"/>
        <v>10</v>
      </c>
      <c r="M10" s="68">
        <f t="shared" si="0"/>
        <v>1</v>
      </c>
      <c r="N10" s="69">
        <f t="shared" si="0"/>
        <v>1</v>
      </c>
      <c r="O10" s="70"/>
      <c r="P10" s="71">
        <f>SUM(P11+P17+P24+P25+P36+P43+P50+P56+P61)</f>
        <v>969</v>
      </c>
      <c r="Q10" s="68">
        <f>SUM(Q11+Q17+Q24+Q25+Q36+Q43+Q50+Q56+Q61)</f>
        <v>968</v>
      </c>
      <c r="R10" s="68">
        <f>SUM(R11+R17+R24+R25+R36+R43+R50+R56+R61)</f>
        <v>153</v>
      </c>
      <c r="S10" s="68">
        <f>SUM(S11+S17+S24+S25+S36+S43+S50+S56+S61)</f>
        <v>152</v>
      </c>
      <c r="T10" s="68">
        <f>SUM(T11+T17+T24+T25+T36+T43+T50+T56+T61)</f>
        <v>8</v>
      </c>
      <c r="U10" s="68">
        <f t="shared" ref="U10:AA10" si="1">SUM(U11+U17+U24+U25+U36+U43+U50+U56+U61)</f>
        <v>7</v>
      </c>
      <c r="V10" s="68">
        <f t="shared" si="1"/>
        <v>1</v>
      </c>
      <c r="W10" s="68">
        <f t="shared" si="1"/>
        <v>0</v>
      </c>
      <c r="X10" s="68">
        <f t="shared" si="1"/>
        <v>961</v>
      </c>
      <c r="Y10" s="68">
        <f t="shared" si="1"/>
        <v>961</v>
      </c>
      <c r="Z10" s="68">
        <f t="shared" si="1"/>
        <v>152</v>
      </c>
      <c r="AA10" s="69">
        <f t="shared" si="1"/>
        <v>152</v>
      </c>
      <c r="AB10" s="51" t="s">
        <v>1</v>
      </c>
    </row>
    <row r="11" spans="2:31" s="14" customFormat="1" x14ac:dyDescent="0.15">
      <c r="B11" s="16" t="s">
        <v>2</v>
      </c>
      <c r="C11" s="58">
        <f>SUM(C12:C16)</f>
        <v>1</v>
      </c>
      <c r="D11" s="59">
        <f t="shared" ref="D11:N11" si="2">SUM(D12:D16)</f>
        <v>1</v>
      </c>
      <c r="E11" s="59">
        <f t="shared" si="2"/>
        <v>1</v>
      </c>
      <c r="F11" s="59">
        <f t="shared" si="2"/>
        <v>1</v>
      </c>
      <c r="G11" s="72">
        <f t="shared" si="2"/>
        <v>0</v>
      </c>
      <c r="H11" s="72">
        <f t="shared" si="2"/>
        <v>0</v>
      </c>
      <c r="I11" s="72">
        <f t="shared" si="2"/>
        <v>0</v>
      </c>
      <c r="J11" s="91">
        <f t="shared" si="2"/>
        <v>0</v>
      </c>
      <c r="K11" s="58">
        <f t="shared" si="2"/>
        <v>1</v>
      </c>
      <c r="L11" s="72">
        <f t="shared" si="2"/>
        <v>1</v>
      </c>
      <c r="M11" s="72">
        <f t="shared" si="2"/>
        <v>1</v>
      </c>
      <c r="N11" s="73">
        <f t="shared" si="2"/>
        <v>1</v>
      </c>
      <c r="O11" s="70"/>
      <c r="P11" s="74">
        <f t="shared" ref="P11:S16" si="3">T11+X11</f>
        <v>19</v>
      </c>
      <c r="Q11" s="58">
        <f t="shared" si="3"/>
        <v>19</v>
      </c>
      <c r="R11" s="58">
        <f t="shared" si="3"/>
        <v>2</v>
      </c>
      <c r="S11" s="58">
        <f t="shared" si="3"/>
        <v>2</v>
      </c>
      <c r="T11" s="72">
        <f t="shared" ref="T11:AA11" si="4">SUM(T12:T16)</f>
        <v>1</v>
      </c>
      <c r="U11" s="72">
        <f t="shared" si="4"/>
        <v>1</v>
      </c>
      <c r="V11" s="72">
        <f t="shared" si="4"/>
        <v>0</v>
      </c>
      <c r="W11" s="72">
        <f t="shared" si="4"/>
        <v>0</v>
      </c>
      <c r="X11" s="72">
        <f t="shared" si="4"/>
        <v>18</v>
      </c>
      <c r="Y11" s="72">
        <f t="shared" si="4"/>
        <v>18</v>
      </c>
      <c r="Z11" s="72">
        <f t="shared" si="4"/>
        <v>2</v>
      </c>
      <c r="AA11" s="73">
        <f t="shared" si="4"/>
        <v>2</v>
      </c>
      <c r="AB11" s="52" t="s">
        <v>2</v>
      </c>
    </row>
    <row r="12" spans="2:31" x14ac:dyDescent="0.15">
      <c r="B12" s="17" t="s">
        <v>3</v>
      </c>
      <c r="C12" s="61">
        <f t="shared" ref="C12:F16" si="5">G12+K12</f>
        <v>1</v>
      </c>
      <c r="D12" s="62">
        <f t="shared" si="5"/>
        <v>1</v>
      </c>
      <c r="E12" s="62">
        <f t="shared" si="5"/>
        <v>1</v>
      </c>
      <c r="F12" s="62">
        <f t="shared" si="5"/>
        <v>1</v>
      </c>
      <c r="G12" s="75">
        <v>0</v>
      </c>
      <c r="H12" s="75">
        <v>0</v>
      </c>
      <c r="I12" s="75">
        <v>0</v>
      </c>
      <c r="J12" s="82">
        <v>0</v>
      </c>
      <c r="K12" s="83">
        <v>1</v>
      </c>
      <c r="L12" s="75">
        <v>1</v>
      </c>
      <c r="M12" s="75">
        <v>1</v>
      </c>
      <c r="N12" s="76">
        <v>1</v>
      </c>
      <c r="O12" s="77"/>
      <c r="P12" s="78">
        <f t="shared" si="3"/>
        <v>10</v>
      </c>
      <c r="Q12" s="61">
        <f t="shared" si="3"/>
        <v>10</v>
      </c>
      <c r="R12" s="61">
        <f t="shared" si="3"/>
        <v>1</v>
      </c>
      <c r="S12" s="61">
        <f t="shared" si="3"/>
        <v>1</v>
      </c>
      <c r="T12" s="75">
        <v>0</v>
      </c>
      <c r="U12" s="75">
        <v>0</v>
      </c>
      <c r="V12" s="75">
        <v>0</v>
      </c>
      <c r="W12" s="75">
        <v>0</v>
      </c>
      <c r="X12" s="75">
        <v>10</v>
      </c>
      <c r="Y12" s="75">
        <v>10</v>
      </c>
      <c r="Z12" s="75">
        <v>1</v>
      </c>
      <c r="AA12" s="76">
        <v>1</v>
      </c>
      <c r="AB12" s="53" t="s">
        <v>3</v>
      </c>
      <c r="AC12" s="2">
        <v>30</v>
      </c>
      <c r="AD12" s="2">
        <v>6</v>
      </c>
      <c r="AE12" s="2">
        <v>6</v>
      </c>
    </row>
    <row r="13" spans="2:31" x14ac:dyDescent="0.15">
      <c r="B13" s="17" t="s">
        <v>4</v>
      </c>
      <c r="C13" s="61">
        <f t="shared" si="5"/>
        <v>0</v>
      </c>
      <c r="D13" s="62">
        <f t="shared" si="5"/>
        <v>0</v>
      </c>
      <c r="E13" s="62">
        <f t="shared" si="5"/>
        <v>0</v>
      </c>
      <c r="F13" s="62">
        <f t="shared" si="5"/>
        <v>0</v>
      </c>
      <c r="G13" s="75">
        <v>0</v>
      </c>
      <c r="H13" s="75">
        <v>0</v>
      </c>
      <c r="I13" s="75">
        <v>0</v>
      </c>
      <c r="J13" s="82">
        <v>0</v>
      </c>
      <c r="K13" s="83">
        <v>0</v>
      </c>
      <c r="L13" s="75">
        <v>0</v>
      </c>
      <c r="M13" s="75">
        <v>0</v>
      </c>
      <c r="N13" s="76">
        <v>0</v>
      </c>
      <c r="O13" s="77"/>
      <c r="P13" s="78">
        <f t="shared" si="3"/>
        <v>4</v>
      </c>
      <c r="Q13" s="61">
        <f t="shared" si="3"/>
        <v>4</v>
      </c>
      <c r="R13" s="61">
        <f t="shared" si="3"/>
        <v>1</v>
      </c>
      <c r="S13" s="61">
        <f t="shared" si="3"/>
        <v>1</v>
      </c>
      <c r="T13" s="75">
        <v>0</v>
      </c>
      <c r="U13" s="75">
        <v>0</v>
      </c>
      <c r="V13" s="75">
        <v>0</v>
      </c>
      <c r="W13" s="75">
        <v>0</v>
      </c>
      <c r="X13" s="75">
        <v>4</v>
      </c>
      <c r="Y13" s="75">
        <v>4</v>
      </c>
      <c r="Z13" s="75">
        <v>1</v>
      </c>
      <c r="AA13" s="76">
        <v>1</v>
      </c>
      <c r="AB13" s="53" t="s">
        <v>4</v>
      </c>
      <c r="AC13" s="2">
        <v>3</v>
      </c>
      <c r="AD13" s="2">
        <v>1</v>
      </c>
      <c r="AE13" s="2">
        <v>1</v>
      </c>
    </row>
    <row r="14" spans="2:31" x14ac:dyDescent="0.15">
      <c r="B14" s="17" t="s">
        <v>5</v>
      </c>
      <c r="C14" s="61">
        <f t="shared" si="5"/>
        <v>0</v>
      </c>
      <c r="D14" s="62">
        <f t="shared" si="5"/>
        <v>0</v>
      </c>
      <c r="E14" s="62">
        <f t="shared" si="5"/>
        <v>0</v>
      </c>
      <c r="F14" s="62">
        <f t="shared" si="5"/>
        <v>0</v>
      </c>
      <c r="G14" s="75">
        <v>0</v>
      </c>
      <c r="H14" s="75">
        <v>0</v>
      </c>
      <c r="I14" s="75">
        <v>0</v>
      </c>
      <c r="J14" s="82">
        <v>0</v>
      </c>
      <c r="K14" s="83">
        <v>0</v>
      </c>
      <c r="L14" s="75">
        <v>0</v>
      </c>
      <c r="M14" s="75">
        <v>0</v>
      </c>
      <c r="N14" s="76">
        <v>0</v>
      </c>
      <c r="O14" s="77"/>
      <c r="P14" s="78">
        <f t="shared" si="3"/>
        <v>1</v>
      </c>
      <c r="Q14" s="61">
        <f t="shared" si="3"/>
        <v>1</v>
      </c>
      <c r="R14" s="61">
        <f t="shared" si="3"/>
        <v>0</v>
      </c>
      <c r="S14" s="61">
        <f t="shared" si="3"/>
        <v>0</v>
      </c>
      <c r="T14" s="75">
        <v>0</v>
      </c>
      <c r="U14" s="75">
        <v>0</v>
      </c>
      <c r="V14" s="75">
        <v>0</v>
      </c>
      <c r="W14" s="75">
        <v>0</v>
      </c>
      <c r="X14" s="75">
        <v>1</v>
      </c>
      <c r="Y14" s="75">
        <v>1</v>
      </c>
      <c r="Z14" s="75">
        <v>0</v>
      </c>
      <c r="AA14" s="75">
        <v>0</v>
      </c>
      <c r="AB14" s="53" t="s">
        <v>5</v>
      </c>
      <c r="AC14" s="2">
        <v>3</v>
      </c>
      <c r="AD14" s="2">
        <v>0</v>
      </c>
      <c r="AE14" s="2">
        <v>0</v>
      </c>
    </row>
    <row r="15" spans="2:31" x14ac:dyDescent="0.15">
      <c r="B15" s="17" t="s">
        <v>6</v>
      </c>
      <c r="C15" s="61">
        <f t="shared" si="5"/>
        <v>0</v>
      </c>
      <c r="D15" s="62">
        <f t="shared" si="5"/>
        <v>0</v>
      </c>
      <c r="E15" s="62">
        <f t="shared" si="5"/>
        <v>0</v>
      </c>
      <c r="F15" s="62">
        <f t="shared" si="5"/>
        <v>0</v>
      </c>
      <c r="G15" s="75">
        <v>0</v>
      </c>
      <c r="H15" s="75">
        <v>0</v>
      </c>
      <c r="I15" s="75">
        <v>0</v>
      </c>
      <c r="J15" s="82">
        <v>0</v>
      </c>
      <c r="K15" s="83">
        <v>0</v>
      </c>
      <c r="L15" s="75">
        <v>0</v>
      </c>
      <c r="M15" s="75">
        <v>0</v>
      </c>
      <c r="N15" s="76">
        <v>0</v>
      </c>
      <c r="O15" s="77"/>
      <c r="P15" s="78">
        <f t="shared" si="3"/>
        <v>4</v>
      </c>
      <c r="Q15" s="61">
        <f t="shared" si="3"/>
        <v>4</v>
      </c>
      <c r="R15" s="61">
        <f t="shared" si="3"/>
        <v>0</v>
      </c>
      <c r="S15" s="61">
        <f t="shared" si="3"/>
        <v>0</v>
      </c>
      <c r="T15" s="75">
        <v>1</v>
      </c>
      <c r="U15" s="75">
        <v>1</v>
      </c>
      <c r="V15" s="75">
        <v>0</v>
      </c>
      <c r="W15" s="75">
        <v>0</v>
      </c>
      <c r="X15" s="75">
        <v>3</v>
      </c>
      <c r="Y15" s="75">
        <v>3</v>
      </c>
      <c r="Z15" s="75">
        <v>0</v>
      </c>
      <c r="AA15" s="75">
        <v>0</v>
      </c>
      <c r="AB15" s="53" t="s">
        <v>6</v>
      </c>
      <c r="AC15" s="2">
        <v>1</v>
      </c>
      <c r="AD15" s="2">
        <v>0</v>
      </c>
      <c r="AE15" s="2">
        <v>0</v>
      </c>
    </row>
    <row r="16" spans="2:31" s="14" customFormat="1" x14ac:dyDescent="0.15">
      <c r="B16" s="17" t="s">
        <v>7</v>
      </c>
      <c r="C16" s="61">
        <f t="shared" si="5"/>
        <v>0</v>
      </c>
      <c r="D16" s="62">
        <f t="shared" si="5"/>
        <v>0</v>
      </c>
      <c r="E16" s="62">
        <f t="shared" si="5"/>
        <v>0</v>
      </c>
      <c r="F16" s="62">
        <f t="shared" si="5"/>
        <v>0</v>
      </c>
      <c r="G16" s="75">
        <v>0</v>
      </c>
      <c r="H16" s="75">
        <v>0</v>
      </c>
      <c r="I16" s="75">
        <v>0</v>
      </c>
      <c r="J16" s="82">
        <v>0</v>
      </c>
      <c r="K16" s="83">
        <v>0</v>
      </c>
      <c r="L16" s="75">
        <v>0</v>
      </c>
      <c r="M16" s="75">
        <v>0</v>
      </c>
      <c r="N16" s="76">
        <v>0</v>
      </c>
      <c r="O16" s="70"/>
      <c r="P16" s="78">
        <f t="shared" si="3"/>
        <v>0</v>
      </c>
      <c r="Q16" s="61">
        <f t="shared" si="3"/>
        <v>0</v>
      </c>
      <c r="R16" s="61">
        <f t="shared" si="3"/>
        <v>0</v>
      </c>
      <c r="S16" s="61">
        <f t="shared" si="3"/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6">
        <v>0</v>
      </c>
      <c r="AB16" s="53" t="s">
        <v>7</v>
      </c>
      <c r="AC16" s="14">
        <v>1</v>
      </c>
      <c r="AD16" s="14">
        <v>0</v>
      </c>
      <c r="AE16" s="14">
        <v>0</v>
      </c>
    </row>
    <row r="17" spans="2:28" s="14" customFormat="1" x14ac:dyDescent="0.15">
      <c r="B17" s="16" t="s">
        <v>108</v>
      </c>
      <c r="C17" s="58">
        <f>SUM(C18:C23)</f>
        <v>1</v>
      </c>
      <c r="D17" s="59">
        <f t="shared" ref="D17:N17" si="6">SUM(D18:D23)</f>
        <v>1</v>
      </c>
      <c r="E17" s="59">
        <f t="shared" si="6"/>
        <v>0</v>
      </c>
      <c r="F17" s="59">
        <f t="shared" si="6"/>
        <v>0</v>
      </c>
      <c r="G17" s="59">
        <f t="shared" si="6"/>
        <v>0</v>
      </c>
      <c r="H17" s="59">
        <f t="shared" si="6"/>
        <v>0</v>
      </c>
      <c r="I17" s="59">
        <f t="shared" si="6"/>
        <v>0</v>
      </c>
      <c r="J17" s="59">
        <f t="shared" si="6"/>
        <v>0</v>
      </c>
      <c r="K17" s="59">
        <f t="shared" si="6"/>
        <v>1</v>
      </c>
      <c r="L17" s="59">
        <f t="shared" si="6"/>
        <v>1</v>
      </c>
      <c r="M17" s="59">
        <f t="shared" si="6"/>
        <v>0</v>
      </c>
      <c r="N17" s="79">
        <f t="shared" si="6"/>
        <v>0</v>
      </c>
      <c r="O17" s="70"/>
      <c r="P17" s="74">
        <f>SUM(P18:P23)</f>
        <v>39</v>
      </c>
      <c r="Q17" s="59">
        <f t="shared" ref="Q17:AA17" si="7">SUM(Q18:Q23)</f>
        <v>39</v>
      </c>
      <c r="R17" s="59">
        <f t="shared" si="7"/>
        <v>4</v>
      </c>
      <c r="S17" s="59">
        <f t="shared" si="7"/>
        <v>4</v>
      </c>
      <c r="T17" s="59">
        <f t="shared" si="7"/>
        <v>1</v>
      </c>
      <c r="U17" s="59">
        <f t="shared" si="7"/>
        <v>1</v>
      </c>
      <c r="V17" s="59">
        <f t="shared" si="7"/>
        <v>0</v>
      </c>
      <c r="W17" s="59">
        <f t="shared" si="7"/>
        <v>0</v>
      </c>
      <c r="X17" s="59">
        <f t="shared" si="7"/>
        <v>38</v>
      </c>
      <c r="Y17" s="59">
        <f t="shared" si="7"/>
        <v>38</v>
      </c>
      <c r="Z17" s="59">
        <f t="shared" si="7"/>
        <v>4</v>
      </c>
      <c r="AA17" s="79">
        <f t="shared" si="7"/>
        <v>4</v>
      </c>
      <c r="AB17" s="52" t="s">
        <v>108</v>
      </c>
    </row>
    <row r="18" spans="2:28" x14ac:dyDescent="0.15">
      <c r="B18" s="17" t="s">
        <v>8</v>
      </c>
      <c r="C18" s="61">
        <f t="shared" ref="C18:F24" si="8">G18+K18</f>
        <v>0</v>
      </c>
      <c r="D18" s="62">
        <f t="shared" si="8"/>
        <v>0</v>
      </c>
      <c r="E18" s="62">
        <f t="shared" si="8"/>
        <v>0</v>
      </c>
      <c r="F18" s="62">
        <f t="shared" si="8"/>
        <v>0</v>
      </c>
      <c r="G18" s="75">
        <v>0</v>
      </c>
      <c r="H18" s="75">
        <v>0</v>
      </c>
      <c r="I18" s="75">
        <v>0</v>
      </c>
      <c r="J18" s="82">
        <v>0</v>
      </c>
      <c r="K18" s="83">
        <v>0</v>
      </c>
      <c r="L18" s="75">
        <v>0</v>
      </c>
      <c r="M18" s="75">
        <v>0</v>
      </c>
      <c r="N18" s="76">
        <v>0</v>
      </c>
      <c r="O18" s="77"/>
      <c r="P18" s="78">
        <f>T18+X18</f>
        <v>10</v>
      </c>
      <c r="Q18" s="61">
        <f>U18+Y18</f>
        <v>10</v>
      </c>
      <c r="R18" s="61">
        <f>V18+Z18</f>
        <v>0</v>
      </c>
      <c r="S18" s="61">
        <f>W18+AA18</f>
        <v>0</v>
      </c>
      <c r="T18" s="75">
        <v>0</v>
      </c>
      <c r="U18" s="75">
        <v>0</v>
      </c>
      <c r="V18" s="75">
        <v>0</v>
      </c>
      <c r="W18" s="75">
        <v>0</v>
      </c>
      <c r="X18" s="75">
        <v>10</v>
      </c>
      <c r="Y18" s="75">
        <v>10</v>
      </c>
      <c r="Z18" s="75">
        <v>0</v>
      </c>
      <c r="AA18" s="75">
        <v>0</v>
      </c>
      <c r="AB18" s="53" t="s">
        <v>8</v>
      </c>
    </row>
    <row r="19" spans="2:28" x14ac:dyDescent="0.15">
      <c r="B19" s="17" t="s">
        <v>9</v>
      </c>
      <c r="C19" s="61">
        <f t="shared" si="8"/>
        <v>1</v>
      </c>
      <c r="D19" s="62">
        <f t="shared" si="8"/>
        <v>1</v>
      </c>
      <c r="E19" s="62">
        <f t="shared" si="8"/>
        <v>0</v>
      </c>
      <c r="F19" s="62">
        <f t="shared" si="8"/>
        <v>0</v>
      </c>
      <c r="G19" s="75">
        <v>0</v>
      </c>
      <c r="H19" s="75">
        <v>0</v>
      </c>
      <c r="I19" s="75">
        <v>0</v>
      </c>
      <c r="J19" s="82">
        <v>0</v>
      </c>
      <c r="K19" s="83">
        <v>1</v>
      </c>
      <c r="L19" s="75">
        <v>1</v>
      </c>
      <c r="M19" s="75">
        <v>0</v>
      </c>
      <c r="N19" s="76">
        <v>0</v>
      </c>
      <c r="O19" s="77"/>
      <c r="P19" s="78">
        <f t="shared" ref="P19:P24" si="9">T19+X19</f>
        <v>3</v>
      </c>
      <c r="Q19" s="61">
        <f t="shared" ref="Q19:Q24" si="10">U19+Y19</f>
        <v>3</v>
      </c>
      <c r="R19" s="61">
        <f t="shared" ref="R19:R24" si="11">V19+Z19</f>
        <v>0</v>
      </c>
      <c r="S19" s="61">
        <f t="shared" ref="S19:S24" si="12">W19+AA19</f>
        <v>0</v>
      </c>
      <c r="T19" s="75">
        <v>1</v>
      </c>
      <c r="U19" s="75">
        <v>1</v>
      </c>
      <c r="V19" s="75">
        <v>0</v>
      </c>
      <c r="W19" s="75">
        <v>0</v>
      </c>
      <c r="X19" s="75">
        <v>2</v>
      </c>
      <c r="Y19" s="75">
        <v>2</v>
      </c>
      <c r="Z19" s="75">
        <v>0</v>
      </c>
      <c r="AA19" s="75">
        <v>0</v>
      </c>
      <c r="AB19" s="53" t="s">
        <v>9</v>
      </c>
    </row>
    <row r="20" spans="2:28" x14ac:dyDescent="0.15">
      <c r="B20" s="17" t="s">
        <v>10</v>
      </c>
      <c r="C20" s="61">
        <f t="shared" si="8"/>
        <v>0</v>
      </c>
      <c r="D20" s="62">
        <f t="shared" si="8"/>
        <v>0</v>
      </c>
      <c r="E20" s="62">
        <f t="shared" si="8"/>
        <v>0</v>
      </c>
      <c r="F20" s="62">
        <f t="shared" si="8"/>
        <v>0</v>
      </c>
      <c r="G20" s="75">
        <v>0</v>
      </c>
      <c r="H20" s="75">
        <v>0</v>
      </c>
      <c r="I20" s="75">
        <v>0</v>
      </c>
      <c r="J20" s="82">
        <v>0</v>
      </c>
      <c r="K20" s="83">
        <v>0</v>
      </c>
      <c r="L20" s="75">
        <v>0</v>
      </c>
      <c r="M20" s="75">
        <v>0</v>
      </c>
      <c r="N20" s="76">
        <v>0</v>
      </c>
      <c r="O20" s="77"/>
      <c r="P20" s="78">
        <f t="shared" si="9"/>
        <v>13</v>
      </c>
      <c r="Q20" s="61">
        <f t="shared" si="10"/>
        <v>13</v>
      </c>
      <c r="R20" s="61">
        <f t="shared" si="11"/>
        <v>1</v>
      </c>
      <c r="S20" s="61">
        <f t="shared" si="12"/>
        <v>1</v>
      </c>
      <c r="T20" s="75">
        <v>0</v>
      </c>
      <c r="U20" s="75">
        <v>0</v>
      </c>
      <c r="V20" s="75">
        <v>0</v>
      </c>
      <c r="W20" s="75">
        <v>0</v>
      </c>
      <c r="X20" s="75">
        <v>13</v>
      </c>
      <c r="Y20" s="75">
        <v>13</v>
      </c>
      <c r="Z20" s="75">
        <v>1</v>
      </c>
      <c r="AA20" s="75">
        <v>1</v>
      </c>
      <c r="AB20" s="53" t="s">
        <v>10</v>
      </c>
    </row>
    <row r="21" spans="2:28" x14ac:dyDescent="0.15">
      <c r="B21" s="17" t="s">
        <v>11</v>
      </c>
      <c r="C21" s="61">
        <f t="shared" si="8"/>
        <v>0</v>
      </c>
      <c r="D21" s="62">
        <f t="shared" si="8"/>
        <v>0</v>
      </c>
      <c r="E21" s="62">
        <f t="shared" si="8"/>
        <v>0</v>
      </c>
      <c r="F21" s="62">
        <f t="shared" si="8"/>
        <v>0</v>
      </c>
      <c r="G21" s="75">
        <v>0</v>
      </c>
      <c r="H21" s="75">
        <v>0</v>
      </c>
      <c r="I21" s="75">
        <v>0</v>
      </c>
      <c r="J21" s="82">
        <v>0</v>
      </c>
      <c r="K21" s="83">
        <v>0</v>
      </c>
      <c r="L21" s="75">
        <v>0</v>
      </c>
      <c r="M21" s="75">
        <v>0</v>
      </c>
      <c r="N21" s="76">
        <v>0</v>
      </c>
      <c r="O21" s="77"/>
      <c r="P21" s="78">
        <f t="shared" si="9"/>
        <v>1</v>
      </c>
      <c r="Q21" s="61">
        <f t="shared" si="10"/>
        <v>1</v>
      </c>
      <c r="R21" s="61">
        <f t="shared" si="11"/>
        <v>1</v>
      </c>
      <c r="S21" s="61">
        <f t="shared" si="12"/>
        <v>1</v>
      </c>
      <c r="T21" s="75">
        <v>0</v>
      </c>
      <c r="U21" s="75">
        <v>0</v>
      </c>
      <c r="V21" s="75">
        <v>0</v>
      </c>
      <c r="W21" s="75">
        <v>0</v>
      </c>
      <c r="X21" s="75">
        <v>1</v>
      </c>
      <c r="Y21" s="75">
        <v>1</v>
      </c>
      <c r="Z21" s="75">
        <v>1</v>
      </c>
      <c r="AA21" s="75">
        <v>1</v>
      </c>
      <c r="AB21" s="53" t="s">
        <v>11</v>
      </c>
    </row>
    <row r="22" spans="2:28" x14ac:dyDescent="0.15">
      <c r="B22" s="17" t="s">
        <v>12</v>
      </c>
      <c r="C22" s="61">
        <f t="shared" si="8"/>
        <v>0</v>
      </c>
      <c r="D22" s="62">
        <f t="shared" si="8"/>
        <v>0</v>
      </c>
      <c r="E22" s="62">
        <f t="shared" si="8"/>
        <v>0</v>
      </c>
      <c r="F22" s="62">
        <f t="shared" si="8"/>
        <v>0</v>
      </c>
      <c r="G22" s="75">
        <v>0</v>
      </c>
      <c r="H22" s="75">
        <v>0</v>
      </c>
      <c r="I22" s="75">
        <v>0</v>
      </c>
      <c r="J22" s="82">
        <v>0</v>
      </c>
      <c r="K22" s="83">
        <v>0</v>
      </c>
      <c r="L22" s="75">
        <v>0</v>
      </c>
      <c r="M22" s="75">
        <v>0</v>
      </c>
      <c r="N22" s="76">
        <v>0</v>
      </c>
      <c r="O22" s="77"/>
      <c r="P22" s="78">
        <f t="shared" si="9"/>
        <v>3</v>
      </c>
      <c r="Q22" s="61">
        <f t="shared" si="10"/>
        <v>3</v>
      </c>
      <c r="R22" s="61">
        <f t="shared" si="11"/>
        <v>1</v>
      </c>
      <c r="S22" s="61">
        <f t="shared" si="12"/>
        <v>1</v>
      </c>
      <c r="T22" s="75">
        <v>0</v>
      </c>
      <c r="U22" s="75">
        <v>0</v>
      </c>
      <c r="V22" s="75">
        <v>0</v>
      </c>
      <c r="W22" s="75">
        <v>0</v>
      </c>
      <c r="X22" s="75">
        <v>3</v>
      </c>
      <c r="Y22" s="75">
        <v>3</v>
      </c>
      <c r="Z22" s="75">
        <v>1</v>
      </c>
      <c r="AA22" s="75">
        <v>1</v>
      </c>
      <c r="AB22" s="53" t="s">
        <v>12</v>
      </c>
    </row>
    <row r="23" spans="2:28" s="14" customFormat="1" x14ac:dyDescent="0.15">
      <c r="B23" s="17" t="s">
        <v>13</v>
      </c>
      <c r="C23" s="61">
        <f t="shared" si="8"/>
        <v>0</v>
      </c>
      <c r="D23" s="62">
        <f t="shared" si="8"/>
        <v>0</v>
      </c>
      <c r="E23" s="62">
        <f t="shared" si="8"/>
        <v>0</v>
      </c>
      <c r="F23" s="62">
        <f t="shared" si="8"/>
        <v>0</v>
      </c>
      <c r="G23" s="75">
        <v>0</v>
      </c>
      <c r="H23" s="75">
        <v>0</v>
      </c>
      <c r="I23" s="75">
        <v>0</v>
      </c>
      <c r="J23" s="82">
        <v>0</v>
      </c>
      <c r="K23" s="83">
        <v>0</v>
      </c>
      <c r="L23" s="75">
        <v>0</v>
      </c>
      <c r="M23" s="75">
        <v>0</v>
      </c>
      <c r="N23" s="76">
        <v>0</v>
      </c>
      <c r="O23" s="70"/>
      <c r="P23" s="78">
        <f t="shared" si="9"/>
        <v>9</v>
      </c>
      <c r="Q23" s="61">
        <f t="shared" si="10"/>
        <v>9</v>
      </c>
      <c r="R23" s="61">
        <f t="shared" si="11"/>
        <v>1</v>
      </c>
      <c r="S23" s="61">
        <f t="shared" si="12"/>
        <v>1</v>
      </c>
      <c r="T23" s="75">
        <v>0</v>
      </c>
      <c r="U23" s="75">
        <v>0</v>
      </c>
      <c r="V23" s="75">
        <v>0</v>
      </c>
      <c r="W23" s="75">
        <v>0</v>
      </c>
      <c r="X23" s="75">
        <v>9</v>
      </c>
      <c r="Y23" s="75">
        <v>9</v>
      </c>
      <c r="Z23" s="75">
        <v>1</v>
      </c>
      <c r="AA23" s="75">
        <v>1</v>
      </c>
      <c r="AB23" s="53" t="s">
        <v>13</v>
      </c>
    </row>
    <row r="24" spans="2:28" s="14" customFormat="1" x14ac:dyDescent="0.15">
      <c r="B24" s="16" t="s">
        <v>14</v>
      </c>
      <c r="C24" s="58">
        <f t="shared" si="8"/>
        <v>0</v>
      </c>
      <c r="D24" s="59">
        <f t="shared" si="8"/>
        <v>0</v>
      </c>
      <c r="E24" s="59">
        <f t="shared" si="8"/>
        <v>0</v>
      </c>
      <c r="F24" s="59">
        <f t="shared" si="8"/>
        <v>0</v>
      </c>
      <c r="G24" s="75">
        <v>0</v>
      </c>
      <c r="H24" s="75">
        <v>0</v>
      </c>
      <c r="I24" s="75">
        <v>0</v>
      </c>
      <c r="J24" s="82">
        <v>0</v>
      </c>
      <c r="K24" s="83">
        <v>0</v>
      </c>
      <c r="L24" s="75">
        <v>0</v>
      </c>
      <c r="M24" s="75">
        <v>0</v>
      </c>
      <c r="N24" s="76">
        <v>0</v>
      </c>
      <c r="O24" s="70"/>
      <c r="P24" s="74">
        <f t="shared" si="9"/>
        <v>97</v>
      </c>
      <c r="Q24" s="58">
        <f t="shared" si="10"/>
        <v>97</v>
      </c>
      <c r="R24" s="58">
        <f t="shared" si="11"/>
        <v>15</v>
      </c>
      <c r="S24" s="58">
        <f t="shared" si="12"/>
        <v>15</v>
      </c>
      <c r="T24" s="80">
        <v>0</v>
      </c>
      <c r="U24" s="80">
        <v>0</v>
      </c>
      <c r="V24" s="80">
        <v>0</v>
      </c>
      <c r="W24" s="80">
        <v>0</v>
      </c>
      <c r="X24" s="80">
        <v>97</v>
      </c>
      <c r="Y24" s="80">
        <v>97</v>
      </c>
      <c r="Z24" s="80">
        <v>15</v>
      </c>
      <c r="AA24" s="80">
        <v>15</v>
      </c>
      <c r="AB24" s="52" t="s">
        <v>14</v>
      </c>
    </row>
    <row r="25" spans="2:28" s="14" customFormat="1" x14ac:dyDescent="0.15">
      <c r="B25" s="16" t="s">
        <v>110</v>
      </c>
      <c r="C25" s="58">
        <f>SUM(C26:C35)</f>
        <v>2</v>
      </c>
      <c r="D25" s="59">
        <f t="shared" ref="D25:N25" si="13">SUM(D26:D35)</f>
        <v>2</v>
      </c>
      <c r="E25" s="59">
        <f t="shared" si="13"/>
        <v>0</v>
      </c>
      <c r="F25" s="59">
        <f t="shared" si="13"/>
        <v>0</v>
      </c>
      <c r="G25" s="59">
        <f t="shared" si="13"/>
        <v>1</v>
      </c>
      <c r="H25" s="59">
        <f t="shared" si="13"/>
        <v>1</v>
      </c>
      <c r="I25" s="59">
        <f t="shared" si="13"/>
        <v>0</v>
      </c>
      <c r="J25" s="59">
        <f t="shared" si="13"/>
        <v>0</v>
      </c>
      <c r="K25" s="59">
        <f t="shared" si="13"/>
        <v>1</v>
      </c>
      <c r="L25" s="59">
        <f t="shared" si="13"/>
        <v>1</v>
      </c>
      <c r="M25" s="59">
        <f t="shared" si="13"/>
        <v>0</v>
      </c>
      <c r="N25" s="79">
        <f t="shared" si="13"/>
        <v>0</v>
      </c>
      <c r="O25" s="70"/>
      <c r="P25" s="74">
        <f>SUM(P26:P35)</f>
        <v>335</v>
      </c>
      <c r="Q25" s="59">
        <f t="shared" ref="Q25:AA25" si="14">SUM(Q26:Q35)</f>
        <v>335</v>
      </c>
      <c r="R25" s="59">
        <f t="shared" si="14"/>
        <v>55</v>
      </c>
      <c r="S25" s="59">
        <f t="shared" si="14"/>
        <v>55</v>
      </c>
      <c r="T25" s="59">
        <f t="shared" si="14"/>
        <v>2</v>
      </c>
      <c r="U25" s="59">
        <f t="shared" si="14"/>
        <v>2</v>
      </c>
      <c r="V25" s="59">
        <f t="shared" si="14"/>
        <v>0</v>
      </c>
      <c r="W25" s="59">
        <f t="shared" si="14"/>
        <v>0</v>
      </c>
      <c r="X25" s="59">
        <f t="shared" si="14"/>
        <v>333</v>
      </c>
      <c r="Y25" s="59">
        <f t="shared" si="14"/>
        <v>333</v>
      </c>
      <c r="Z25" s="59">
        <f t="shared" si="14"/>
        <v>55</v>
      </c>
      <c r="AA25" s="79">
        <f t="shared" si="14"/>
        <v>55</v>
      </c>
      <c r="AB25" s="52" t="s">
        <v>110</v>
      </c>
    </row>
    <row r="26" spans="2:28" x14ac:dyDescent="0.15">
      <c r="B26" s="17" t="s">
        <v>15</v>
      </c>
      <c r="C26" s="61">
        <f t="shared" ref="C26:F35" si="15">G26+K26</f>
        <v>0</v>
      </c>
      <c r="D26" s="62">
        <f t="shared" si="15"/>
        <v>0</v>
      </c>
      <c r="E26" s="62">
        <f t="shared" si="15"/>
        <v>0</v>
      </c>
      <c r="F26" s="62">
        <f t="shared" si="15"/>
        <v>0</v>
      </c>
      <c r="G26" s="75">
        <v>0</v>
      </c>
      <c r="H26" s="75">
        <v>0</v>
      </c>
      <c r="I26" s="75">
        <v>0</v>
      </c>
      <c r="J26" s="82">
        <v>0</v>
      </c>
      <c r="K26" s="75">
        <v>0</v>
      </c>
      <c r="L26" s="75">
        <v>0</v>
      </c>
      <c r="M26" s="75">
        <v>0</v>
      </c>
      <c r="N26" s="76">
        <v>0</v>
      </c>
      <c r="O26" s="77"/>
      <c r="P26" s="78">
        <f>T26+X26</f>
        <v>49</v>
      </c>
      <c r="Q26" s="61">
        <f>U26+Y26</f>
        <v>49</v>
      </c>
      <c r="R26" s="61">
        <f>V26+Z26</f>
        <v>4</v>
      </c>
      <c r="S26" s="61">
        <f>W26+AA26</f>
        <v>4</v>
      </c>
      <c r="T26" s="75">
        <v>0</v>
      </c>
      <c r="U26" s="75">
        <v>0</v>
      </c>
      <c r="V26" s="75">
        <v>0</v>
      </c>
      <c r="W26" s="75">
        <v>0</v>
      </c>
      <c r="X26" s="75">
        <v>49</v>
      </c>
      <c r="Y26" s="75">
        <v>49</v>
      </c>
      <c r="Z26" s="75">
        <v>4</v>
      </c>
      <c r="AA26" s="76">
        <v>4</v>
      </c>
      <c r="AB26" s="53" t="s">
        <v>15</v>
      </c>
    </row>
    <row r="27" spans="2:28" x14ac:dyDescent="0.15">
      <c r="B27" s="17" t="s">
        <v>16</v>
      </c>
      <c r="C27" s="61">
        <f t="shared" si="15"/>
        <v>0</v>
      </c>
      <c r="D27" s="62">
        <f t="shared" si="15"/>
        <v>0</v>
      </c>
      <c r="E27" s="62">
        <f t="shared" si="15"/>
        <v>0</v>
      </c>
      <c r="F27" s="62">
        <f t="shared" si="15"/>
        <v>0</v>
      </c>
      <c r="G27" s="75">
        <v>0</v>
      </c>
      <c r="H27" s="75">
        <v>0</v>
      </c>
      <c r="I27" s="75">
        <v>0</v>
      </c>
      <c r="J27" s="82">
        <v>0</v>
      </c>
      <c r="K27" s="75">
        <v>0</v>
      </c>
      <c r="L27" s="75">
        <v>0</v>
      </c>
      <c r="M27" s="75">
        <v>0</v>
      </c>
      <c r="N27" s="76">
        <v>0</v>
      </c>
      <c r="O27" s="77"/>
      <c r="P27" s="78">
        <f t="shared" ref="P27:P35" si="16">T27+X27</f>
        <v>20</v>
      </c>
      <c r="Q27" s="61">
        <f t="shared" ref="Q27:Q35" si="17">U27+Y27</f>
        <v>20</v>
      </c>
      <c r="R27" s="61">
        <f t="shared" ref="R27:R35" si="18">V27+Z27</f>
        <v>2</v>
      </c>
      <c r="S27" s="61">
        <f t="shared" ref="S27:S35" si="19">W27+AA27</f>
        <v>2</v>
      </c>
      <c r="T27" s="75">
        <v>0</v>
      </c>
      <c r="U27" s="75">
        <v>0</v>
      </c>
      <c r="V27" s="75">
        <v>0</v>
      </c>
      <c r="W27" s="75">
        <v>0</v>
      </c>
      <c r="X27" s="75">
        <v>20</v>
      </c>
      <c r="Y27" s="75">
        <v>20</v>
      </c>
      <c r="Z27" s="75">
        <v>2</v>
      </c>
      <c r="AA27" s="76">
        <v>2</v>
      </c>
      <c r="AB27" s="53" t="s">
        <v>16</v>
      </c>
    </row>
    <row r="28" spans="2:28" x14ac:dyDescent="0.15">
      <c r="B28" s="17" t="s">
        <v>17</v>
      </c>
      <c r="C28" s="61">
        <f t="shared" si="15"/>
        <v>0</v>
      </c>
      <c r="D28" s="62">
        <f t="shared" si="15"/>
        <v>0</v>
      </c>
      <c r="E28" s="62">
        <f t="shared" si="15"/>
        <v>0</v>
      </c>
      <c r="F28" s="62">
        <f t="shared" si="15"/>
        <v>0</v>
      </c>
      <c r="G28" s="75">
        <v>0</v>
      </c>
      <c r="H28" s="75">
        <v>0</v>
      </c>
      <c r="I28" s="75">
        <v>0</v>
      </c>
      <c r="J28" s="82">
        <v>0</v>
      </c>
      <c r="K28" s="75">
        <v>0</v>
      </c>
      <c r="L28" s="75">
        <v>0</v>
      </c>
      <c r="M28" s="75">
        <v>0</v>
      </c>
      <c r="N28" s="76">
        <v>0</v>
      </c>
      <c r="O28" s="77"/>
      <c r="P28" s="78">
        <f t="shared" si="16"/>
        <v>20</v>
      </c>
      <c r="Q28" s="61">
        <f t="shared" si="17"/>
        <v>20</v>
      </c>
      <c r="R28" s="61">
        <f t="shared" si="18"/>
        <v>3</v>
      </c>
      <c r="S28" s="61">
        <f t="shared" si="19"/>
        <v>3</v>
      </c>
      <c r="T28" s="75">
        <v>0</v>
      </c>
      <c r="U28" s="75">
        <v>0</v>
      </c>
      <c r="V28" s="75">
        <v>0</v>
      </c>
      <c r="W28" s="75">
        <v>0</v>
      </c>
      <c r="X28" s="75">
        <v>20</v>
      </c>
      <c r="Y28" s="75">
        <v>20</v>
      </c>
      <c r="Z28" s="75">
        <v>3</v>
      </c>
      <c r="AA28" s="76">
        <v>3</v>
      </c>
      <c r="AB28" s="53" t="s">
        <v>17</v>
      </c>
    </row>
    <row r="29" spans="2:28" x14ac:dyDescent="0.15">
      <c r="B29" s="17" t="s">
        <v>18</v>
      </c>
      <c r="C29" s="61">
        <f t="shared" si="15"/>
        <v>0</v>
      </c>
      <c r="D29" s="62">
        <f t="shared" si="15"/>
        <v>0</v>
      </c>
      <c r="E29" s="62">
        <f t="shared" si="15"/>
        <v>0</v>
      </c>
      <c r="F29" s="62">
        <f t="shared" si="15"/>
        <v>0</v>
      </c>
      <c r="G29" s="75">
        <v>0</v>
      </c>
      <c r="H29" s="75">
        <v>0</v>
      </c>
      <c r="I29" s="75">
        <v>0</v>
      </c>
      <c r="J29" s="82">
        <v>0</v>
      </c>
      <c r="K29" s="83">
        <v>0</v>
      </c>
      <c r="L29" s="75">
        <v>0</v>
      </c>
      <c r="M29" s="75">
        <v>0</v>
      </c>
      <c r="N29" s="76">
        <v>0</v>
      </c>
      <c r="O29" s="77"/>
      <c r="P29" s="78">
        <f t="shared" si="16"/>
        <v>50</v>
      </c>
      <c r="Q29" s="61">
        <f t="shared" si="17"/>
        <v>50</v>
      </c>
      <c r="R29" s="61">
        <f t="shared" si="18"/>
        <v>1</v>
      </c>
      <c r="S29" s="61">
        <f t="shared" si="19"/>
        <v>1</v>
      </c>
      <c r="T29" s="75">
        <v>1</v>
      </c>
      <c r="U29" s="75">
        <v>1</v>
      </c>
      <c r="V29" s="75">
        <v>0</v>
      </c>
      <c r="W29" s="75">
        <v>0</v>
      </c>
      <c r="X29" s="75">
        <v>49</v>
      </c>
      <c r="Y29" s="75">
        <v>49</v>
      </c>
      <c r="Z29" s="75">
        <v>1</v>
      </c>
      <c r="AA29" s="76">
        <v>1</v>
      </c>
      <c r="AB29" s="53" t="s">
        <v>18</v>
      </c>
    </row>
    <row r="30" spans="2:28" x14ac:dyDescent="0.15">
      <c r="B30" s="17" t="s">
        <v>19</v>
      </c>
      <c r="C30" s="61">
        <f t="shared" si="15"/>
        <v>0</v>
      </c>
      <c r="D30" s="62">
        <f t="shared" si="15"/>
        <v>0</v>
      </c>
      <c r="E30" s="62">
        <f t="shared" si="15"/>
        <v>0</v>
      </c>
      <c r="F30" s="62">
        <f t="shared" si="15"/>
        <v>0</v>
      </c>
      <c r="G30" s="75">
        <v>0</v>
      </c>
      <c r="H30" s="75">
        <v>0</v>
      </c>
      <c r="I30" s="75">
        <v>0</v>
      </c>
      <c r="J30" s="82">
        <v>0</v>
      </c>
      <c r="K30" s="75">
        <v>0</v>
      </c>
      <c r="L30" s="75">
        <v>0</v>
      </c>
      <c r="M30" s="75">
        <v>0</v>
      </c>
      <c r="N30" s="76">
        <v>0</v>
      </c>
      <c r="O30" s="77"/>
      <c r="P30" s="78">
        <f t="shared" si="16"/>
        <v>32</v>
      </c>
      <c r="Q30" s="61">
        <f t="shared" si="17"/>
        <v>32</v>
      </c>
      <c r="R30" s="61">
        <f t="shared" si="18"/>
        <v>2</v>
      </c>
      <c r="S30" s="61">
        <f t="shared" si="19"/>
        <v>2</v>
      </c>
      <c r="T30" s="75">
        <v>0</v>
      </c>
      <c r="U30" s="75">
        <v>0</v>
      </c>
      <c r="V30" s="75">
        <v>0</v>
      </c>
      <c r="W30" s="75">
        <v>0</v>
      </c>
      <c r="X30" s="75">
        <v>32</v>
      </c>
      <c r="Y30" s="75">
        <v>32</v>
      </c>
      <c r="Z30" s="75">
        <v>2</v>
      </c>
      <c r="AA30" s="76">
        <v>2</v>
      </c>
      <c r="AB30" s="53" t="s">
        <v>19</v>
      </c>
    </row>
    <row r="31" spans="2:28" x14ac:dyDescent="0.15">
      <c r="B31" s="17" t="s">
        <v>20</v>
      </c>
      <c r="C31" s="61">
        <f t="shared" si="15"/>
        <v>1</v>
      </c>
      <c r="D31" s="62">
        <f t="shared" si="15"/>
        <v>1</v>
      </c>
      <c r="E31" s="62">
        <f t="shared" si="15"/>
        <v>0</v>
      </c>
      <c r="F31" s="62">
        <f t="shared" si="15"/>
        <v>0</v>
      </c>
      <c r="G31" s="75">
        <v>1</v>
      </c>
      <c r="H31" s="75">
        <v>1</v>
      </c>
      <c r="I31" s="75">
        <v>0</v>
      </c>
      <c r="J31" s="82">
        <v>0</v>
      </c>
      <c r="K31" s="75">
        <v>0</v>
      </c>
      <c r="L31" s="75">
        <v>0</v>
      </c>
      <c r="M31" s="75">
        <v>0</v>
      </c>
      <c r="N31" s="76">
        <v>0</v>
      </c>
      <c r="O31" s="77"/>
      <c r="P31" s="78">
        <f t="shared" si="16"/>
        <v>113</v>
      </c>
      <c r="Q31" s="61">
        <f t="shared" si="17"/>
        <v>113</v>
      </c>
      <c r="R31" s="61">
        <f t="shared" si="18"/>
        <v>37</v>
      </c>
      <c r="S31" s="61">
        <f t="shared" si="19"/>
        <v>37</v>
      </c>
      <c r="T31" s="75">
        <v>0</v>
      </c>
      <c r="U31" s="75">
        <v>0</v>
      </c>
      <c r="V31" s="75">
        <v>0</v>
      </c>
      <c r="W31" s="75">
        <v>0</v>
      </c>
      <c r="X31" s="75">
        <v>113</v>
      </c>
      <c r="Y31" s="75">
        <v>113</v>
      </c>
      <c r="Z31" s="75">
        <v>37</v>
      </c>
      <c r="AA31" s="76">
        <v>37</v>
      </c>
      <c r="AB31" s="53" t="s">
        <v>20</v>
      </c>
    </row>
    <row r="32" spans="2:28" x14ac:dyDescent="0.15">
      <c r="B32" s="17" t="s">
        <v>21</v>
      </c>
      <c r="C32" s="61">
        <f t="shared" si="15"/>
        <v>0</v>
      </c>
      <c r="D32" s="62">
        <f t="shared" si="15"/>
        <v>0</v>
      </c>
      <c r="E32" s="62">
        <f t="shared" si="15"/>
        <v>0</v>
      </c>
      <c r="F32" s="62">
        <f t="shared" si="15"/>
        <v>0</v>
      </c>
      <c r="G32" s="75">
        <v>0</v>
      </c>
      <c r="H32" s="75">
        <v>0</v>
      </c>
      <c r="I32" s="75">
        <v>0</v>
      </c>
      <c r="J32" s="82">
        <v>0</v>
      </c>
      <c r="K32" s="75">
        <v>0</v>
      </c>
      <c r="L32" s="75">
        <v>0</v>
      </c>
      <c r="M32" s="75">
        <v>0</v>
      </c>
      <c r="N32" s="76">
        <v>0</v>
      </c>
      <c r="O32" s="77"/>
      <c r="P32" s="78">
        <f t="shared" si="16"/>
        <v>7</v>
      </c>
      <c r="Q32" s="61">
        <f t="shared" si="17"/>
        <v>7</v>
      </c>
      <c r="R32" s="61">
        <f t="shared" si="18"/>
        <v>0</v>
      </c>
      <c r="S32" s="61">
        <f t="shared" si="19"/>
        <v>0</v>
      </c>
      <c r="T32" s="75">
        <v>0</v>
      </c>
      <c r="U32" s="75">
        <v>0</v>
      </c>
      <c r="V32" s="75">
        <v>0</v>
      </c>
      <c r="W32" s="75">
        <v>0</v>
      </c>
      <c r="X32" s="75">
        <v>7</v>
      </c>
      <c r="Y32" s="75">
        <v>7</v>
      </c>
      <c r="Z32" s="75">
        <v>0</v>
      </c>
      <c r="AA32" s="76">
        <v>0</v>
      </c>
      <c r="AB32" s="53" t="s">
        <v>21</v>
      </c>
    </row>
    <row r="33" spans="2:28" x14ac:dyDescent="0.15">
      <c r="B33" s="17" t="s">
        <v>22</v>
      </c>
      <c r="C33" s="61">
        <f t="shared" si="15"/>
        <v>0</v>
      </c>
      <c r="D33" s="62">
        <f t="shared" si="15"/>
        <v>0</v>
      </c>
      <c r="E33" s="62">
        <f t="shared" si="15"/>
        <v>0</v>
      </c>
      <c r="F33" s="62">
        <f t="shared" si="15"/>
        <v>0</v>
      </c>
      <c r="G33" s="75">
        <v>0</v>
      </c>
      <c r="H33" s="75">
        <v>0</v>
      </c>
      <c r="I33" s="75">
        <v>0</v>
      </c>
      <c r="J33" s="82">
        <v>0</v>
      </c>
      <c r="K33" s="75">
        <v>0</v>
      </c>
      <c r="L33" s="75">
        <v>0</v>
      </c>
      <c r="M33" s="75">
        <v>0</v>
      </c>
      <c r="N33" s="76">
        <v>0</v>
      </c>
      <c r="O33" s="77"/>
      <c r="P33" s="78">
        <f t="shared" si="16"/>
        <v>5</v>
      </c>
      <c r="Q33" s="61">
        <f t="shared" si="17"/>
        <v>5</v>
      </c>
      <c r="R33" s="61">
        <f t="shared" si="18"/>
        <v>0</v>
      </c>
      <c r="S33" s="61">
        <f t="shared" si="19"/>
        <v>0</v>
      </c>
      <c r="T33" s="75">
        <v>0</v>
      </c>
      <c r="U33" s="75">
        <v>0</v>
      </c>
      <c r="V33" s="75">
        <v>0</v>
      </c>
      <c r="W33" s="75">
        <v>0</v>
      </c>
      <c r="X33" s="75">
        <v>5</v>
      </c>
      <c r="Y33" s="75">
        <v>5</v>
      </c>
      <c r="Z33" s="75">
        <v>0</v>
      </c>
      <c r="AA33" s="76">
        <v>0</v>
      </c>
      <c r="AB33" s="53" t="s">
        <v>22</v>
      </c>
    </row>
    <row r="34" spans="2:28" x14ac:dyDescent="0.15">
      <c r="B34" s="17" t="s">
        <v>23</v>
      </c>
      <c r="C34" s="61">
        <f t="shared" si="15"/>
        <v>0</v>
      </c>
      <c r="D34" s="62">
        <f t="shared" si="15"/>
        <v>0</v>
      </c>
      <c r="E34" s="62">
        <f t="shared" si="15"/>
        <v>0</v>
      </c>
      <c r="F34" s="62">
        <f t="shared" si="15"/>
        <v>0</v>
      </c>
      <c r="G34" s="75">
        <v>0</v>
      </c>
      <c r="H34" s="75">
        <v>0</v>
      </c>
      <c r="I34" s="75">
        <v>0</v>
      </c>
      <c r="J34" s="82">
        <v>0</v>
      </c>
      <c r="K34" s="75">
        <v>0</v>
      </c>
      <c r="L34" s="75">
        <v>0</v>
      </c>
      <c r="M34" s="75">
        <v>0</v>
      </c>
      <c r="N34" s="76">
        <v>0</v>
      </c>
      <c r="O34" s="77"/>
      <c r="P34" s="78">
        <f t="shared" si="16"/>
        <v>12</v>
      </c>
      <c r="Q34" s="61">
        <f t="shared" si="17"/>
        <v>12</v>
      </c>
      <c r="R34" s="61">
        <f t="shared" si="18"/>
        <v>1</v>
      </c>
      <c r="S34" s="61">
        <f t="shared" si="19"/>
        <v>1</v>
      </c>
      <c r="T34" s="75">
        <v>0</v>
      </c>
      <c r="U34" s="75">
        <v>0</v>
      </c>
      <c r="V34" s="75">
        <v>0</v>
      </c>
      <c r="W34" s="75">
        <v>0</v>
      </c>
      <c r="X34" s="75">
        <v>12</v>
      </c>
      <c r="Y34" s="75">
        <v>12</v>
      </c>
      <c r="Z34" s="75">
        <v>1</v>
      </c>
      <c r="AA34" s="76">
        <v>1</v>
      </c>
      <c r="AB34" s="53" t="s">
        <v>23</v>
      </c>
    </row>
    <row r="35" spans="2:28" s="14" customFormat="1" x14ac:dyDescent="0.15">
      <c r="B35" s="17" t="s">
        <v>24</v>
      </c>
      <c r="C35" s="61">
        <f t="shared" si="15"/>
        <v>1</v>
      </c>
      <c r="D35" s="62">
        <f t="shared" si="15"/>
        <v>1</v>
      </c>
      <c r="E35" s="62">
        <f t="shared" si="15"/>
        <v>0</v>
      </c>
      <c r="F35" s="62">
        <f t="shared" si="15"/>
        <v>0</v>
      </c>
      <c r="G35" s="75">
        <v>0</v>
      </c>
      <c r="H35" s="75">
        <v>0</v>
      </c>
      <c r="I35" s="75">
        <v>0</v>
      </c>
      <c r="J35" s="82">
        <v>0</v>
      </c>
      <c r="K35" s="75">
        <v>1</v>
      </c>
      <c r="L35" s="75">
        <v>1</v>
      </c>
      <c r="M35" s="75">
        <v>0</v>
      </c>
      <c r="N35" s="76">
        <v>0</v>
      </c>
      <c r="O35" s="70"/>
      <c r="P35" s="78">
        <f t="shared" si="16"/>
        <v>27</v>
      </c>
      <c r="Q35" s="61">
        <f t="shared" si="17"/>
        <v>27</v>
      </c>
      <c r="R35" s="61">
        <f t="shared" si="18"/>
        <v>5</v>
      </c>
      <c r="S35" s="61">
        <f t="shared" si="19"/>
        <v>5</v>
      </c>
      <c r="T35" s="75">
        <v>1</v>
      </c>
      <c r="U35" s="75">
        <v>1</v>
      </c>
      <c r="V35" s="75">
        <v>0</v>
      </c>
      <c r="W35" s="75">
        <v>0</v>
      </c>
      <c r="X35" s="75">
        <v>26</v>
      </c>
      <c r="Y35" s="75">
        <v>26</v>
      </c>
      <c r="Z35" s="75">
        <v>5</v>
      </c>
      <c r="AA35" s="76">
        <v>5</v>
      </c>
      <c r="AB35" s="53" t="s">
        <v>24</v>
      </c>
    </row>
    <row r="36" spans="2:28" s="14" customFormat="1" x14ac:dyDescent="0.15">
      <c r="B36" s="16" t="s">
        <v>112</v>
      </c>
      <c r="C36" s="58">
        <f>SUM(C37:C42)</f>
        <v>1</v>
      </c>
      <c r="D36" s="59">
        <f t="shared" ref="D36:N36" si="20">SUM(D37:D42)</f>
        <v>1</v>
      </c>
      <c r="E36" s="59">
        <f t="shared" si="20"/>
        <v>0</v>
      </c>
      <c r="F36" s="59">
        <f t="shared" si="20"/>
        <v>0</v>
      </c>
      <c r="G36" s="59">
        <f t="shared" si="20"/>
        <v>0</v>
      </c>
      <c r="H36" s="59">
        <f t="shared" si="20"/>
        <v>0</v>
      </c>
      <c r="I36" s="59">
        <f t="shared" si="20"/>
        <v>0</v>
      </c>
      <c r="J36" s="59">
        <f t="shared" si="20"/>
        <v>0</v>
      </c>
      <c r="K36" s="59">
        <f>SUM(K37:K42)</f>
        <v>1</v>
      </c>
      <c r="L36" s="59">
        <f t="shared" si="20"/>
        <v>1</v>
      </c>
      <c r="M36" s="59">
        <f t="shared" si="20"/>
        <v>0</v>
      </c>
      <c r="N36" s="79">
        <f t="shared" si="20"/>
        <v>0</v>
      </c>
      <c r="O36" s="70"/>
      <c r="P36" s="74">
        <f>SUM(P37:P42)</f>
        <v>137</v>
      </c>
      <c r="Q36" s="59">
        <f t="shared" ref="Q36:W36" si="21">SUM(Q37:Q42)</f>
        <v>136</v>
      </c>
      <c r="R36" s="59">
        <f t="shared" si="21"/>
        <v>17</v>
      </c>
      <c r="S36" s="59">
        <f t="shared" si="21"/>
        <v>16</v>
      </c>
      <c r="T36" s="59">
        <f t="shared" si="21"/>
        <v>2</v>
      </c>
      <c r="U36" s="59">
        <f t="shared" si="21"/>
        <v>1</v>
      </c>
      <c r="V36" s="59">
        <f t="shared" si="21"/>
        <v>1</v>
      </c>
      <c r="W36" s="59">
        <f t="shared" si="21"/>
        <v>0</v>
      </c>
      <c r="X36" s="59">
        <f>SUM(X37:X42)</f>
        <v>135</v>
      </c>
      <c r="Y36" s="59">
        <f>SUM(Y37:Y42)</f>
        <v>135</v>
      </c>
      <c r="Z36" s="59">
        <f>SUM(Z37:Z42)</f>
        <v>16</v>
      </c>
      <c r="AA36" s="79">
        <f>SUM(AA37:AA42)</f>
        <v>16</v>
      </c>
      <c r="AB36" s="52" t="s">
        <v>112</v>
      </c>
    </row>
    <row r="37" spans="2:28" x14ac:dyDescent="0.15">
      <c r="B37" s="17" t="s">
        <v>25</v>
      </c>
      <c r="C37" s="61">
        <f t="shared" ref="C37:F42" si="22">G37+K37</f>
        <v>0</v>
      </c>
      <c r="D37" s="62">
        <f t="shared" si="22"/>
        <v>0</v>
      </c>
      <c r="E37" s="62">
        <f t="shared" si="22"/>
        <v>0</v>
      </c>
      <c r="F37" s="62">
        <f t="shared" si="22"/>
        <v>0</v>
      </c>
      <c r="G37" s="75">
        <v>0</v>
      </c>
      <c r="H37" s="75">
        <v>0</v>
      </c>
      <c r="I37" s="75">
        <v>0</v>
      </c>
      <c r="J37" s="82">
        <v>0</v>
      </c>
      <c r="K37" s="75">
        <v>0</v>
      </c>
      <c r="L37" s="75">
        <v>0</v>
      </c>
      <c r="M37" s="75">
        <v>0</v>
      </c>
      <c r="N37" s="76">
        <v>0</v>
      </c>
      <c r="O37" s="77"/>
      <c r="P37" s="78">
        <f t="shared" ref="P37:S42" si="23">T37+X37</f>
        <v>4</v>
      </c>
      <c r="Q37" s="61">
        <f t="shared" si="23"/>
        <v>4</v>
      </c>
      <c r="R37" s="61">
        <f t="shared" si="23"/>
        <v>0</v>
      </c>
      <c r="S37" s="61">
        <f t="shared" si="23"/>
        <v>0</v>
      </c>
      <c r="T37" s="75">
        <v>0</v>
      </c>
      <c r="U37" s="75">
        <v>0</v>
      </c>
      <c r="V37" s="75">
        <v>0</v>
      </c>
      <c r="W37" s="75">
        <v>0</v>
      </c>
      <c r="X37" s="75">
        <v>4</v>
      </c>
      <c r="Y37" s="75">
        <v>4</v>
      </c>
      <c r="Z37" s="75">
        <v>0</v>
      </c>
      <c r="AA37" s="76">
        <v>0</v>
      </c>
      <c r="AB37" s="53" t="s">
        <v>25</v>
      </c>
    </row>
    <row r="38" spans="2:28" x14ac:dyDescent="0.15">
      <c r="B38" s="17" t="s">
        <v>26</v>
      </c>
      <c r="C38" s="61">
        <f t="shared" si="22"/>
        <v>0</v>
      </c>
      <c r="D38" s="62">
        <f t="shared" si="22"/>
        <v>0</v>
      </c>
      <c r="E38" s="62">
        <f>I38+M38</f>
        <v>0</v>
      </c>
      <c r="F38" s="62">
        <f t="shared" si="22"/>
        <v>0</v>
      </c>
      <c r="G38" s="75">
        <v>0</v>
      </c>
      <c r="H38" s="75">
        <v>0</v>
      </c>
      <c r="I38" s="75">
        <v>0</v>
      </c>
      <c r="J38" s="82">
        <v>0</v>
      </c>
      <c r="K38" s="75">
        <v>0</v>
      </c>
      <c r="L38" s="75">
        <v>0</v>
      </c>
      <c r="M38" s="75">
        <v>0</v>
      </c>
      <c r="N38" s="76">
        <v>0</v>
      </c>
      <c r="O38" s="77"/>
      <c r="P38" s="78">
        <f t="shared" si="23"/>
        <v>3</v>
      </c>
      <c r="Q38" s="61">
        <f t="shared" si="23"/>
        <v>3</v>
      </c>
      <c r="R38" s="61">
        <f t="shared" si="23"/>
        <v>0</v>
      </c>
      <c r="S38" s="61">
        <f t="shared" si="23"/>
        <v>0</v>
      </c>
      <c r="T38" s="75">
        <v>0</v>
      </c>
      <c r="U38" s="75">
        <v>0</v>
      </c>
      <c r="V38" s="75">
        <v>0</v>
      </c>
      <c r="W38" s="75">
        <v>0</v>
      </c>
      <c r="X38" s="75">
        <v>3</v>
      </c>
      <c r="Y38" s="75">
        <v>3</v>
      </c>
      <c r="Z38" s="75">
        <v>0</v>
      </c>
      <c r="AA38" s="75">
        <v>0</v>
      </c>
      <c r="AB38" s="53" t="s">
        <v>26</v>
      </c>
    </row>
    <row r="39" spans="2:28" x14ac:dyDescent="0.15">
      <c r="B39" s="17" t="s">
        <v>27</v>
      </c>
      <c r="C39" s="61">
        <f t="shared" si="22"/>
        <v>0</v>
      </c>
      <c r="D39" s="62">
        <f t="shared" si="22"/>
        <v>0</v>
      </c>
      <c r="E39" s="62">
        <f t="shared" si="22"/>
        <v>0</v>
      </c>
      <c r="F39" s="62">
        <f t="shared" si="22"/>
        <v>0</v>
      </c>
      <c r="G39" s="75">
        <v>0</v>
      </c>
      <c r="H39" s="75">
        <v>0</v>
      </c>
      <c r="I39" s="75">
        <v>0</v>
      </c>
      <c r="J39" s="82">
        <v>0</v>
      </c>
      <c r="K39" s="75">
        <v>0</v>
      </c>
      <c r="L39" s="75">
        <v>0</v>
      </c>
      <c r="M39" s="75">
        <v>0</v>
      </c>
      <c r="N39" s="76">
        <v>0</v>
      </c>
      <c r="O39" s="77"/>
      <c r="P39" s="78">
        <f t="shared" si="23"/>
        <v>3</v>
      </c>
      <c r="Q39" s="61">
        <f t="shared" si="23"/>
        <v>3</v>
      </c>
      <c r="R39" s="61">
        <f t="shared" si="23"/>
        <v>0</v>
      </c>
      <c r="S39" s="61">
        <f t="shared" si="23"/>
        <v>0</v>
      </c>
      <c r="T39" s="75">
        <v>0</v>
      </c>
      <c r="U39" s="75">
        <v>0</v>
      </c>
      <c r="V39" s="75">
        <v>0</v>
      </c>
      <c r="W39" s="75">
        <v>0</v>
      </c>
      <c r="X39" s="75">
        <v>3</v>
      </c>
      <c r="Y39" s="75">
        <v>3</v>
      </c>
      <c r="Z39" s="75">
        <v>0</v>
      </c>
      <c r="AA39" s="76">
        <v>0</v>
      </c>
      <c r="AB39" s="53" t="s">
        <v>27</v>
      </c>
    </row>
    <row r="40" spans="2:28" x14ac:dyDescent="0.15">
      <c r="B40" s="17" t="s">
        <v>28</v>
      </c>
      <c r="C40" s="61">
        <f t="shared" si="22"/>
        <v>0</v>
      </c>
      <c r="D40" s="62">
        <f t="shared" si="22"/>
        <v>0</v>
      </c>
      <c r="E40" s="62">
        <f t="shared" si="22"/>
        <v>0</v>
      </c>
      <c r="F40" s="62">
        <f t="shared" si="22"/>
        <v>0</v>
      </c>
      <c r="G40" s="75">
        <v>0</v>
      </c>
      <c r="H40" s="75">
        <v>0</v>
      </c>
      <c r="I40" s="75">
        <v>0</v>
      </c>
      <c r="J40" s="82">
        <v>0</v>
      </c>
      <c r="K40" s="75">
        <v>0</v>
      </c>
      <c r="L40" s="75">
        <v>0</v>
      </c>
      <c r="M40" s="75">
        <v>0</v>
      </c>
      <c r="N40" s="76">
        <v>0</v>
      </c>
      <c r="O40" s="77"/>
      <c r="P40" s="78">
        <f t="shared" si="23"/>
        <v>18</v>
      </c>
      <c r="Q40" s="61">
        <f t="shared" si="23"/>
        <v>18</v>
      </c>
      <c r="R40" s="61">
        <f t="shared" si="23"/>
        <v>0</v>
      </c>
      <c r="S40" s="61">
        <f t="shared" si="23"/>
        <v>0</v>
      </c>
      <c r="T40" s="75">
        <v>0</v>
      </c>
      <c r="U40" s="75">
        <v>0</v>
      </c>
      <c r="V40" s="75">
        <v>0</v>
      </c>
      <c r="W40" s="75">
        <v>0</v>
      </c>
      <c r="X40" s="75">
        <v>18</v>
      </c>
      <c r="Y40" s="75">
        <v>18</v>
      </c>
      <c r="Z40" s="75">
        <v>0</v>
      </c>
      <c r="AA40" s="76">
        <v>0</v>
      </c>
      <c r="AB40" s="53" t="s">
        <v>28</v>
      </c>
    </row>
    <row r="41" spans="2:28" x14ac:dyDescent="0.15">
      <c r="B41" s="17" t="s">
        <v>29</v>
      </c>
      <c r="C41" s="61">
        <f t="shared" si="22"/>
        <v>1</v>
      </c>
      <c r="D41" s="62">
        <f t="shared" si="22"/>
        <v>1</v>
      </c>
      <c r="E41" s="62">
        <f t="shared" si="22"/>
        <v>0</v>
      </c>
      <c r="F41" s="62">
        <f t="shared" si="22"/>
        <v>0</v>
      </c>
      <c r="G41" s="75">
        <v>0</v>
      </c>
      <c r="H41" s="75">
        <v>0</v>
      </c>
      <c r="I41" s="75">
        <v>0</v>
      </c>
      <c r="J41" s="82">
        <v>0</v>
      </c>
      <c r="K41" s="75">
        <v>1</v>
      </c>
      <c r="L41" s="82">
        <v>1</v>
      </c>
      <c r="M41" s="75">
        <v>0</v>
      </c>
      <c r="N41" s="76">
        <v>0</v>
      </c>
      <c r="O41" s="77"/>
      <c r="P41" s="78">
        <f t="shared" si="23"/>
        <v>83</v>
      </c>
      <c r="Q41" s="61">
        <f t="shared" si="23"/>
        <v>82</v>
      </c>
      <c r="R41" s="61">
        <f t="shared" si="23"/>
        <v>13</v>
      </c>
      <c r="S41" s="61">
        <f t="shared" si="23"/>
        <v>12</v>
      </c>
      <c r="T41" s="75">
        <v>1</v>
      </c>
      <c r="U41" s="75">
        <v>0</v>
      </c>
      <c r="V41" s="75">
        <v>1</v>
      </c>
      <c r="W41" s="75">
        <v>0</v>
      </c>
      <c r="X41" s="75">
        <v>82</v>
      </c>
      <c r="Y41" s="75">
        <v>82</v>
      </c>
      <c r="Z41" s="75">
        <v>12</v>
      </c>
      <c r="AA41" s="76">
        <v>12</v>
      </c>
      <c r="AB41" s="53" t="s">
        <v>29</v>
      </c>
    </row>
    <row r="42" spans="2:28" s="14" customFormat="1" x14ac:dyDescent="0.15">
      <c r="B42" s="17" t="s">
        <v>30</v>
      </c>
      <c r="C42" s="61">
        <f t="shared" si="22"/>
        <v>0</v>
      </c>
      <c r="D42" s="62">
        <f t="shared" si="22"/>
        <v>0</v>
      </c>
      <c r="E42" s="62">
        <f t="shared" si="22"/>
        <v>0</v>
      </c>
      <c r="F42" s="62">
        <f t="shared" si="22"/>
        <v>0</v>
      </c>
      <c r="G42" s="75">
        <v>0</v>
      </c>
      <c r="H42" s="75">
        <v>0</v>
      </c>
      <c r="I42" s="75">
        <v>0</v>
      </c>
      <c r="J42" s="82">
        <v>0</v>
      </c>
      <c r="K42" s="75">
        <v>0</v>
      </c>
      <c r="L42" s="82">
        <v>0</v>
      </c>
      <c r="M42" s="75">
        <v>0</v>
      </c>
      <c r="N42" s="76">
        <v>0</v>
      </c>
      <c r="O42" s="70"/>
      <c r="P42" s="78">
        <f t="shared" si="23"/>
        <v>26</v>
      </c>
      <c r="Q42" s="61">
        <f t="shared" si="23"/>
        <v>26</v>
      </c>
      <c r="R42" s="61">
        <f t="shared" si="23"/>
        <v>4</v>
      </c>
      <c r="S42" s="61">
        <f t="shared" si="23"/>
        <v>4</v>
      </c>
      <c r="T42" s="75">
        <v>1</v>
      </c>
      <c r="U42" s="75">
        <v>1</v>
      </c>
      <c r="V42" s="75">
        <v>0</v>
      </c>
      <c r="W42" s="75">
        <v>0</v>
      </c>
      <c r="X42" s="75">
        <v>25</v>
      </c>
      <c r="Y42" s="75">
        <v>25</v>
      </c>
      <c r="Z42" s="75">
        <v>4</v>
      </c>
      <c r="AA42" s="76">
        <v>4</v>
      </c>
      <c r="AB42" s="53" t="s">
        <v>30</v>
      </c>
    </row>
    <row r="43" spans="2:28" s="14" customFormat="1" x14ac:dyDescent="0.15">
      <c r="B43" s="16" t="s">
        <v>114</v>
      </c>
      <c r="C43" s="58">
        <f>SUM(C44:C49)</f>
        <v>5</v>
      </c>
      <c r="D43" s="59">
        <f t="shared" ref="D43:N43" si="24">SUM(D44:D49)</f>
        <v>5</v>
      </c>
      <c r="E43" s="59">
        <f t="shared" si="24"/>
        <v>0</v>
      </c>
      <c r="F43" s="59">
        <f t="shared" si="24"/>
        <v>0</v>
      </c>
      <c r="G43" s="59">
        <f t="shared" si="24"/>
        <v>0</v>
      </c>
      <c r="H43" s="59">
        <f t="shared" si="24"/>
        <v>0</v>
      </c>
      <c r="I43" s="59">
        <f t="shared" si="24"/>
        <v>0</v>
      </c>
      <c r="J43" s="59">
        <f t="shared" si="24"/>
        <v>0</v>
      </c>
      <c r="K43" s="59">
        <f t="shared" si="24"/>
        <v>5</v>
      </c>
      <c r="L43" s="59">
        <f t="shared" si="24"/>
        <v>5</v>
      </c>
      <c r="M43" s="59">
        <f t="shared" si="24"/>
        <v>0</v>
      </c>
      <c r="N43" s="79">
        <f t="shared" si="24"/>
        <v>0</v>
      </c>
      <c r="O43" s="70"/>
      <c r="P43" s="74">
        <f>SUM(P44:P49)</f>
        <v>170</v>
      </c>
      <c r="Q43" s="59">
        <f t="shared" ref="Q43:AA43" si="25">SUM(Q44:Q49)</f>
        <v>170</v>
      </c>
      <c r="R43" s="59">
        <f t="shared" si="25"/>
        <v>33</v>
      </c>
      <c r="S43" s="59">
        <f t="shared" si="25"/>
        <v>33</v>
      </c>
      <c r="T43" s="59">
        <f t="shared" si="25"/>
        <v>1</v>
      </c>
      <c r="U43" s="59">
        <f t="shared" si="25"/>
        <v>1</v>
      </c>
      <c r="V43" s="59">
        <f t="shared" si="25"/>
        <v>0</v>
      </c>
      <c r="W43" s="59">
        <f t="shared" si="25"/>
        <v>0</v>
      </c>
      <c r="X43" s="59">
        <f t="shared" si="25"/>
        <v>169</v>
      </c>
      <c r="Y43" s="59">
        <f t="shared" si="25"/>
        <v>169</v>
      </c>
      <c r="Z43" s="59">
        <f t="shared" si="25"/>
        <v>33</v>
      </c>
      <c r="AA43" s="79">
        <f t="shared" si="25"/>
        <v>33</v>
      </c>
      <c r="AB43" s="52" t="s">
        <v>114</v>
      </c>
    </row>
    <row r="44" spans="2:28" x14ac:dyDescent="0.15">
      <c r="B44" s="17" t="s">
        <v>31</v>
      </c>
      <c r="C44" s="61">
        <f t="shared" ref="C44:F49" si="26">G44+K44</f>
        <v>0</v>
      </c>
      <c r="D44" s="62">
        <f t="shared" si="26"/>
        <v>0</v>
      </c>
      <c r="E44" s="62">
        <f t="shared" si="26"/>
        <v>0</v>
      </c>
      <c r="F44" s="62">
        <f t="shared" si="26"/>
        <v>0</v>
      </c>
      <c r="G44" s="75">
        <v>0</v>
      </c>
      <c r="H44" s="75">
        <v>0</v>
      </c>
      <c r="I44" s="75">
        <v>0</v>
      </c>
      <c r="J44" s="82">
        <v>0</v>
      </c>
      <c r="K44" s="75">
        <v>0</v>
      </c>
      <c r="L44" s="75">
        <v>0</v>
      </c>
      <c r="M44" s="75">
        <v>0</v>
      </c>
      <c r="N44" s="76">
        <v>0</v>
      </c>
      <c r="O44" s="77"/>
      <c r="P44" s="78">
        <f t="shared" ref="P44:S49" si="27">T44+X44</f>
        <v>12</v>
      </c>
      <c r="Q44" s="61">
        <f t="shared" si="27"/>
        <v>12</v>
      </c>
      <c r="R44" s="61">
        <f t="shared" si="27"/>
        <v>2</v>
      </c>
      <c r="S44" s="61">
        <f t="shared" si="27"/>
        <v>2</v>
      </c>
      <c r="T44" s="75">
        <v>0</v>
      </c>
      <c r="U44" s="75">
        <v>0</v>
      </c>
      <c r="V44" s="75">
        <v>0</v>
      </c>
      <c r="W44" s="75">
        <v>0</v>
      </c>
      <c r="X44" s="75">
        <v>12</v>
      </c>
      <c r="Y44" s="75">
        <v>12</v>
      </c>
      <c r="Z44" s="75">
        <v>2</v>
      </c>
      <c r="AA44" s="75">
        <v>2</v>
      </c>
      <c r="AB44" s="53" t="s">
        <v>31</v>
      </c>
    </row>
    <row r="45" spans="2:28" x14ac:dyDescent="0.15">
      <c r="B45" s="17" t="s">
        <v>32</v>
      </c>
      <c r="C45" s="61">
        <f t="shared" si="26"/>
        <v>0</v>
      </c>
      <c r="D45" s="62">
        <f t="shared" si="26"/>
        <v>0</v>
      </c>
      <c r="E45" s="62">
        <f t="shared" si="26"/>
        <v>0</v>
      </c>
      <c r="F45" s="62">
        <f t="shared" si="26"/>
        <v>0</v>
      </c>
      <c r="G45" s="75">
        <v>0</v>
      </c>
      <c r="H45" s="75">
        <v>0</v>
      </c>
      <c r="I45" s="75">
        <v>0</v>
      </c>
      <c r="J45" s="82">
        <v>0</v>
      </c>
      <c r="K45" s="75">
        <v>0</v>
      </c>
      <c r="L45" s="75">
        <v>0</v>
      </c>
      <c r="M45" s="75">
        <v>0</v>
      </c>
      <c r="N45" s="76">
        <v>0</v>
      </c>
      <c r="O45" s="77"/>
      <c r="P45" s="78">
        <f t="shared" si="27"/>
        <v>13</v>
      </c>
      <c r="Q45" s="61">
        <f t="shared" si="27"/>
        <v>13</v>
      </c>
      <c r="R45" s="61">
        <f t="shared" si="27"/>
        <v>0</v>
      </c>
      <c r="S45" s="61">
        <f t="shared" si="27"/>
        <v>0</v>
      </c>
      <c r="T45" s="75">
        <v>1</v>
      </c>
      <c r="U45" s="75">
        <v>1</v>
      </c>
      <c r="V45" s="75">
        <v>0</v>
      </c>
      <c r="W45" s="75">
        <v>0</v>
      </c>
      <c r="X45" s="75">
        <v>12</v>
      </c>
      <c r="Y45" s="75">
        <v>12</v>
      </c>
      <c r="Z45" s="75">
        <v>0</v>
      </c>
      <c r="AA45" s="75">
        <v>0</v>
      </c>
      <c r="AB45" s="53" t="s">
        <v>32</v>
      </c>
    </row>
    <row r="46" spans="2:28" x14ac:dyDescent="0.15">
      <c r="B46" s="17" t="s">
        <v>33</v>
      </c>
      <c r="C46" s="61">
        <f t="shared" si="26"/>
        <v>5</v>
      </c>
      <c r="D46" s="62">
        <f t="shared" si="26"/>
        <v>5</v>
      </c>
      <c r="E46" s="62">
        <f t="shared" si="26"/>
        <v>0</v>
      </c>
      <c r="F46" s="62">
        <f t="shared" si="26"/>
        <v>0</v>
      </c>
      <c r="G46" s="75">
        <v>0</v>
      </c>
      <c r="H46" s="75">
        <v>0</v>
      </c>
      <c r="I46" s="75">
        <v>0</v>
      </c>
      <c r="J46" s="82">
        <v>0</v>
      </c>
      <c r="K46" s="75">
        <v>5</v>
      </c>
      <c r="L46" s="75">
        <v>5</v>
      </c>
      <c r="M46" s="75">
        <v>0</v>
      </c>
      <c r="N46" s="76">
        <v>0</v>
      </c>
      <c r="O46" s="77"/>
      <c r="P46" s="78">
        <f t="shared" si="27"/>
        <v>93</v>
      </c>
      <c r="Q46" s="61">
        <f t="shared" si="27"/>
        <v>93</v>
      </c>
      <c r="R46" s="61">
        <f t="shared" si="27"/>
        <v>24</v>
      </c>
      <c r="S46" s="61">
        <f t="shared" si="27"/>
        <v>24</v>
      </c>
      <c r="T46" s="75">
        <v>0</v>
      </c>
      <c r="U46" s="75">
        <v>0</v>
      </c>
      <c r="V46" s="75">
        <v>0</v>
      </c>
      <c r="W46" s="75">
        <v>0</v>
      </c>
      <c r="X46" s="75">
        <v>93</v>
      </c>
      <c r="Y46" s="75">
        <v>93</v>
      </c>
      <c r="Z46" s="75">
        <v>24</v>
      </c>
      <c r="AA46" s="75">
        <v>24</v>
      </c>
      <c r="AB46" s="53" t="s">
        <v>33</v>
      </c>
    </row>
    <row r="47" spans="2:28" x14ac:dyDescent="0.15">
      <c r="B47" s="17" t="s">
        <v>34</v>
      </c>
      <c r="C47" s="61">
        <f t="shared" si="26"/>
        <v>0</v>
      </c>
      <c r="D47" s="62">
        <f t="shared" si="26"/>
        <v>0</v>
      </c>
      <c r="E47" s="62">
        <f t="shared" si="26"/>
        <v>0</v>
      </c>
      <c r="F47" s="62">
        <f t="shared" si="26"/>
        <v>0</v>
      </c>
      <c r="G47" s="75">
        <v>0</v>
      </c>
      <c r="H47" s="75">
        <v>0</v>
      </c>
      <c r="I47" s="75">
        <v>0</v>
      </c>
      <c r="J47" s="82">
        <v>0</v>
      </c>
      <c r="K47" s="75">
        <v>0</v>
      </c>
      <c r="L47" s="75">
        <v>0</v>
      </c>
      <c r="M47" s="75">
        <v>0</v>
      </c>
      <c r="N47" s="76">
        <v>0</v>
      </c>
      <c r="O47" s="77"/>
      <c r="P47" s="78">
        <f t="shared" si="27"/>
        <v>39</v>
      </c>
      <c r="Q47" s="61">
        <f t="shared" si="27"/>
        <v>39</v>
      </c>
      <c r="R47" s="61">
        <f t="shared" si="27"/>
        <v>5</v>
      </c>
      <c r="S47" s="61">
        <f t="shared" si="27"/>
        <v>5</v>
      </c>
      <c r="T47" s="75">
        <v>0</v>
      </c>
      <c r="U47" s="75">
        <v>0</v>
      </c>
      <c r="V47" s="75">
        <v>0</v>
      </c>
      <c r="W47" s="75">
        <v>0</v>
      </c>
      <c r="X47" s="75">
        <v>39</v>
      </c>
      <c r="Y47" s="75">
        <v>39</v>
      </c>
      <c r="Z47" s="75">
        <v>5</v>
      </c>
      <c r="AA47" s="75">
        <v>5</v>
      </c>
      <c r="AB47" s="53" t="s">
        <v>34</v>
      </c>
    </row>
    <row r="48" spans="2:28" x14ac:dyDescent="0.15">
      <c r="B48" s="17" t="s">
        <v>35</v>
      </c>
      <c r="C48" s="61">
        <f t="shared" si="26"/>
        <v>0</v>
      </c>
      <c r="D48" s="62">
        <f t="shared" si="26"/>
        <v>0</v>
      </c>
      <c r="E48" s="62">
        <f t="shared" si="26"/>
        <v>0</v>
      </c>
      <c r="F48" s="62">
        <f t="shared" si="26"/>
        <v>0</v>
      </c>
      <c r="G48" s="75">
        <v>0</v>
      </c>
      <c r="H48" s="75">
        <v>0</v>
      </c>
      <c r="I48" s="75">
        <v>0</v>
      </c>
      <c r="J48" s="82">
        <v>0</v>
      </c>
      <c r="K48" s="75">
        <v>0</v>
      </c>
      <c r="L48" s="75">
        <v>0</v>
      </c>
      <c r="M48" s="75">
        <v>0</v>
      </c>
      <c r="N48" s="76">
        <v>0</v>
      </c>
      <c r="O48" s="77"/>
      <c r="P48" s="78">
        <f t="shared" si="27"/>
        <v>8</v>
      </c>
      <c r="Q48" s="61">
        <f t="shared" si="27"/>
        <v>8</v>
      </c>
      <c r="R48" s="61">
        <f t="shared" si="27"/>
        <v>2</v>
      </c>
      <c r="S48" s="61">
        <f t="shared" si="27"/>
        <v>2</v>
      </c>
      <c r="T48" s="75">
        <v>0</v>
      </c>
      <c r="U48" s="75">
        <v>0</v>
      </c>
      <c r="V48" s="75">
        <v>0</v>
      </c>
      <c r="W48" s="75">
        <v>0</v>
      </c>
      <c r="X48" s="75">
        <v>8</v>
      </c>
      <c r="Y48" s="75">
        <v>8</v>
      </c>
      <c r="Z48" s="75">
        <v>2</v>
      </c>
      <c r="AA48" s="75">
        <v>2</v>
      </c>
      <c r="AB48" s="53" t="s">
        <v>35</v>
      </c>
    </row>
    <row r="49" spans="2:28" s="14" customFormat="1" x14ac:dyDescent="0.15">
      <c r="B49" s="17" t="s">
        <v>36</v>
      </c>
      <c r="C49" s="61">
        <f t="shared" si="26"/>
        <v>0</v>
      </c>
      <c r="D49" s="62">
        <f t="shared" si="26"/>
        <v>0</v>
      </c>
      <c r="E49" s="62">
        <f t="shared" si="26"/>
        <v>0</v>
      </c>
      <c r="F49" s="62">
        <f t="shared" si="26"/>
        <v>0</v>
      </c>
      <c r="G49" s="75">
        <v>0</v>
      </c>
      <c r="H49" s="75">
        <v>0</v>
      </c>
      <c r="I49" s="75">
        <v>0</v>
      </c>
      <c r="J49" s="82">
        <v>0</v>
      </c>
      <c r="K49" s="75">
        <v>0</v>
      </c>
      <c r="L49" s="75">
        <v>0</v>
      </c>
      <c r="M49" s="75">
        <v>0</v>
      </c>
      <c r="N49" s="76">
        <v>0</v>
      </c>
      <c r="O49" s="70"/>
      <c r="P49" s="78">
        <f t="shared" si="27"/>
        <v>5</v>
      </c>
      <c r="Q49" s="61">
        <f t="shared" si="27"/>
        <v>5</v>
      </c>
      <c r="R49" s="61">
        <f t="shared" si="27"/>
        <v>0</v>
      </c>
      <c r="S49" s="61">
        <f t="shared" si="27"/>
        <v>0</v>
      </c>
      <c r="T49" s="75">
        <v>0</v>
      </c>
      <c r="U49" s="75">
        <v>0</v>
      </c>
      <c r="V49" s="75">
        <v>0</v>
      </c>
      <c r="W49" s="75">
        <v>0</v>
      </c>
      <c r="X49" s="75">
        <v>5</v>
      </c>
      <c r="Y49" s="75">
        <v>5</v>
      </c>
      <c r="Z49" s="75">
        <v>0</v>
      </c>
      <c r="AA49" s="75">
        <v>0</v>
      </c>
      <c r="AB49" s="53" t="s">
        <v>36</v>
      </c>
    </row>
    <row r="50" spans="2:28" s="14" customFormat="1" x14ac:dyDescent="0.15">
      <c r="B50" s="16" t="s">
        <v>116</v>
      </c>
      <c r="C50" s="58">
        <f>SUM(C51:C55)</f>
        <v>0</v>
      </c>
      <c r="D50" s="59">
        <f t="shared" ref="D50:N50" si="28">SUM(D51:D55)</f>
        <v>0</v>
      </c>
      <c r="E50" s="59">
        <f t="shared" si="28"/>
        <v>0</v>
      </c>
      <c r="F50" s="59">
        <f t="shared" si="28"/>
        <v>0</v>
      </c>
      <c r="G50" s="59">
        <f t="shared" si="28"/>
        <v>0</v>
      </c>
      <c r="H50" s="59">
        <f t="shared" si="28"/>
        <v>0</v>
      </c>
      <c r="I50" s="59">
        <f t="shared" si="28"/>
        <v>0</v>
      </c>
      <c r="J50" s="59">
        <f t="shared" si="28"/>
        <v>0</v>
      </c>
      <c r="K50" s="59">
        <f t="shared" si="28"/>
        <v>0</v>
      </c>
      <c r="L50" s="59">
        <f t="shared" si="28"/>
        <v>0</v>
      </c>
      <c r="M50" s="59">
        <f t="shared" si="28"/>
        <v>0</v>
      </c>
      <c r="N50" s="79">
        <f t="shared" si="28"/>
        <v>0</v>
      </c>
      <c r="O50" s="70"/>
      <c r="P50" s="74">
        <f>SUM(P51:P55)</f>
        <v>46</v>
      </c>
      <c r="Q50" s="59">
        <f t="shared" ref="Q50:AA50" si="29">SUM(Q51:Q55)</f>
        <v>46</v>
      </c>
      <c r="R50" s="59">
        <f t="shared" si="29"/>
        <v>3</v>
      </c>
      <c r="S50" s="59">
        <f t="shared" si="29"/>
        <v>3</v>
      </c>
      <c r="T50" s="59">
        <f t="shared" si="29"/>
        <v>0</v>
      </c>
      <c r="U50" s="59">
        <f t="shared" si="29"/>
        <v>0</v>
      </c>
      <c r="V50" s="59">
        <f t="shared" si="29"/>
        <v>0</v>
      </c>
      <c r="W50" s="59">
        <f t="shared" si="29"/>
        <v>0</v>
      </c>
      <c r="X50" s="59">
        <f t="shared" si="29"/>
        <v>46</v>
      </c>
      <c r="Y50" s="59">
        <f t="shared" si="29"/>
        <v>46</v>
      </c>
      <c r="Z50" s="59">
        <f t="shared" si="29"/>
        <v>3</v>
      </c>
      <c r="AA50" s="79">
        <f t="shared" si="29"/>
        <v>3</v>
      </c>
      <c r="AB50" s="52" t="s">
        <v>116</v>
      </c>
    </row>
    <row r="51" spans="2:28" x14ac:dyDescent="0.15">
      <c r="B51" s="17" t="s">
        <v>37</v>
      </c>
      <c r="C51" s="61">
        <f t="shared" ref="C51:F55" si="30">G51+K51</f>
        <v>0</v>
      </c>
      <c r="D51" s="62">
        <f t="shared" si="30"/>
        <v>0</v>
      </c>
      <c r="E51" s="62">
        <f t="shared" si="30"/>
        <v>0</v>
      </c>
      <c r="F51" s="62">
        <f t="shared" si="30"/>
        <v>0</v>
      </c>
      <c r="G51" s="75">
        <v>0</v>
      </c>
      <c r="H51" s="75">
        <v>0</v>
      </c>
      <c r="I51" s="75">
        <v>0</v>
      </c>
      <c r="J51" s="82">
        <v>0</v>
      </c>
      <c r="K51" s="75">
        <v>0</v>
      </c>
      <c r="L51" s="75">
        <v>0</v>
      </c>
      <c r="M51" s="75">
        <v>0</v>
      </c>
      <c r="N51" s="76">
        <v>0</v>
      </c>
      <c r="O51" s="77"/>
      <c r="P51" s="78">
        <f t="shared" ref="P51:S55" si="31">T51+X51</f>
        <v>2</v>
      </c>
      <c r="Q51" s="61">
        <f t="shared" si="31"/>
        <v>2</v>
      </c>
      <c r="R51" s="61">
        <f t="shared" si="31"/>
        <v>1</v>
      </c>
      <c r="S51" s="61">
        <f t="shared" si="31"/>
        <v>1</v>
      </c>
      <c r="T51" s="75">
        <v>0</v>
      </c>
      <c r="U51" s="75">
        <v>0</v>
      </c>
      <c r="V51" s="75">
        <v>0</v>
      </c>
      <c r="W51" s="75">
        <v>0</v>
      </c>
      <c r="X51" s="75">
        <v>2</v>
      </c>
      <c r="Y51" s="75">
        <v>2</v>
      </c>
      <c r="Z51" s="75">
        <v>1</v>
      </c>
      <c r="AA51" s="75">
        <v>1</v>
      </c>
      <c r="AB51" s="53" t="s">
        <v>37</v>
      </c>
    </row>
    <row r="52" spans="2:28" x14ac:dyDescent="0.15">
      <c r="B52" s="17" t="s">
        <v>38</v>
      </c>
      <c r="C52" s="61">
        <f t="shared" si="30"/>
        <v>0</v>
      </c>
      <c r="D52" s="62">
        <f t="shared" si="30"/>
        <v>0</v>
      </c>
      <c r="E52" s="62">
        <f t="shared" si="30"/>
        <v>0</v>
      </c>
      <c r="F52" s="62">
        <f t="shared" si="30"/>
        <v>0</v>
      </c>
      <c r="G52" s="75">
        <v>0</v>
      </c>
      <c r="H52" s="75">
        <v>0</v>
      </c>
      <c r="I52" s="75">
        <v>0</v>
      </c>
      <c r="J52" s="82">
        <v>0</v>
      </c>
      <c r="K52" s="75">
        <v>0</v>
      </c>
      <c r="L52" s="75">
        <v>0</v>
      </c>
      <c r="M52" s="75">
        <v>0</v>
      </c>
      <c r="N52" s="76">
        <v>0</v>
      </c>
      <c r="O52" s="77"/>
      <c r="P52" s="78">
        <f t="shared" si="31"/>
        <v>2</v>
      </c>
      <c r="Q52" s="61">
        <f t="shared" si="31"/>
        <v>2</v>
      </c>
      <c r="R52" s="61">
        <f t="shared" si="31"/>
        <v>0</v>
      </c>
      <c r="S52" s="61">
        <f t="shared" si="31"/>
        <v>0</v>
      </c>
      <c r="T52" s="75">
        <v>0</v>
      </c>
      <c r="U52" s="75">
        <v>0</v>
      </c>
      <c r="V52" s="75">
        <v>0</v>
      </c>
      <c r="W52" s="75">
        <v>0</v>
      </c>
      <c r="X52" s="75">
        <v>2</v>
      </c>
      <c r="Y52" s="75">
        <v>2</v>
      </c>
      <c r="Z52" s="75">
        <v>0</v>
      </c>
      <c r="AA52" s="75">
        <v>0</v>
      </c>
      <c r="AB52" s="53" t="s">
        <v>38</v>
      </c>
    </row>
    <row r="53" spans="2:28" x14ac:dyDescent="0.15">
      <c r="B53" s="17" t="s">
        <v>39</v>
      </c>
      <c r="C53" s="61">
        <f t="shared" si="30"/>
        <v>0</v>
      </c>
      <c r="D53" s="62">
        <f t="shared" si="30"/>
        <v>0</v>
      </c>
      <c r="E53" s="62">
        <f t="shared" si="30"/>
        <v>0</v>
      </c>
      <c r="F53" s="62">
        <f t="shared" si="30"/>
        <v>0</v>
      </c>
      <c r="G53" s="75">
        <v>0</v>
      </c>
      <c r="H53" s="75">
        <v>0</v>
      </c>
      <c r="I53" s="75">
        <v>0</v>
      </c>
      <c r="J53" s="82">
        <v>0</v>
      </c>
      <c r="K53" s="75">
        <v>0</v>
      </c>
      <c r="L53" s="75">
        <v>0</v>
      </c>
      <c r="M53" s="75">
        <v>0</v>
      </c>
      <c r="N53" s="76">
        <v>0</v>
      </c>
      <c r="O53" s="77"/>
      <c r="P53" s="78">
        <f t="shared" si="31"/>
        <v>14</v>
      </c>
      <c r="Q53" s="61">
        <f t="shared" si="31"/>
        <v>14</v>
      </c>
      <c r="R53" s="61">
        <f t="shared" si="31"/>
        <v>1</v>
      </c>
      <c r="S53" s="61">
        <f t="shared" si="31"/>
        <v>1</v>
      </c>
      <c r="T53" s="75">
        <v>0</v>
      </c>
      <c r="U53" s="75">
        <v>0</v>
      </c>
      <c r="V53" s="75">
        <v>0</v>
      </c>
      <c r="W53" s="75">
        <v>0</v>
      </c>
      <c r="X53" s="75">
        <v>14</v>
      </c>
      <c r="Y53" s="75">
        <v>14</v>
      </c>
      <c r="Z53" s="75">
        <v>1</v>
      </c>
      <c r="AA53" s="75">
        <v>1</v>
      </c>
      <c r="AB53" s="53" t="s">
        <v>39</v>
      </c>
    </row>
    <row r="54" spans="2:28" x14ac:dyDescent="0.15">
      <c r="B54" s="17" t="s">
        <v>40</v>
      </c>
      <c r="C54" s="61">
        <f t="shared" si="30"/>
        <v>0</v>
      </c>
      <c r="D54" s="62">
        <f t="shared" si="30"/>
        <v>0</v>
      </c>
      <c r="E54" s="62">
        <f t="shared" si="30"/>
        <v>0</v>
      </c>
      <c r="F54" s="62">
        <f t="shared" si="30"/>
        <v>0</v>
      </c>
      <c r="G54" s="75">
        <v>0</v>
      </c>
      <c r="H54" s="75">
        <v>0</v>
      </c>
      <c r="I54" s="75">
        <v>0</v>
      </c>
      <c r="J54" s="82">
        <v>0</v>
      </c>
      <c r="K54" s="75">
        <v>0</v>
      </c>
      <c r="L54" s="75">
        <v>0</v>
      </c>
      <c r="M54" s="75">
        <v>0</v>
      </c>
      <c r="N54" s="76">
        <v>0</v>
      </c>
      <c r="O54" s="77"/>
      <c r="P54" s="78">
        <f t="shared" si="31"/>
        <v>22</v>
      </c>
      <c r="Q54" s="61">
        <f t="shared" si="31"/>
        <v>22</v>
      </c>
      <c r="R54" s="61">
        <f t="shared" si="31"/>
        <v>1</v>
      </c>
      <c r="S54" s="61">
        <f t="shared" si="31"/>
        <v>1</v>
      </c>
      <c r="T54" s="75">
        <v>0</v>
      </c>
      <c r="U54" s="75">
        <v>0</v>
      </c>
      <c r="V54" s="75">
        <v>0</v>
      </c>
      <c r="W54" s="75">
        <v>0</v>
      </c>
      <c r="X54" s="75">
        <v>22</v>
      </c>
      <c r="Y54" s="75">
        <v>22</v>
      </c>
      <c r="Z54" s="75">
        <v>1</v>
      </c>
      <c r="AA54" s="75">
        <v>1</v>
      </c>
      <c r="AB54" s="53" t="s">
        <v>40</v>
      </c>
    </row>
    <row r="55" spans="2:28" s="14" customFormat="1" x14ac:dyDescent="0.15">
      <c r="B55" s="17" t="s">
        <v>41</v>
      </c>
      <c r="C55" s="61">
        <f t="shared" si="30"/>
        <v>0</v>
      </c>
      <c r="D55" s="62">
        <f t="shared" si="30"/>
        <v>0</v>
      </c>
      <c r="E55" s="62">
        <f t="shared" si="30"/>
        <v>0</v>
      </c>
      <c r="F55" s="62">
        <f t="shared" si="30"/>
        <v>0</v>
      </c>
      <c r="G55" s="75">
        <v>0</v>
      </c>
      <c r="H55" s="75">
        <v>0</v>
      </c>
      <c r="I55" s="75">
        <v>0</v>
      </c>
      <c r="J55" s="82">
        <v>0</v>
      </c>
      <c r="K55" s="75">
        <v>0</v>
      </c>
      <c r="L55" s="75">
        <v>0</v>
      </c>
      <c r="M55" s="75">
        <v>0</v>
      </c>
      <c r="N55" s="76">
        <v>0</v>
      </c>
      <c r="O55" s="70"/>
      <c r="P55" s="78">
        <f t="shared" si="31"/>
        <v>6</v>
      </c>
      <c r="Q55" s="61">
        <f t="shared" si="31"/>
        <v>6</v>
      </c>
      <c r="R55" s="61">
        <f t="shared" si="31"/>
        <v>0</v>
      </c>
      <c r="S55" s="61">
        <f t="shared" si="31"/>
        <v>0</v>
      </c>
      <c r="T55" s="75">
        <v>0</v>
      </c>
      <c r="U55" s="75">
        <v>0</v>
      </c>
      <c r="V55" s="75">
        <v>0</v>
      </c>
      <c r="W55" s="75">
        <v>0</v>
      </c>
      <c r="X55" s="75">
        <v>6</v>
      </c>
      <c r="Y55" s="75">
        <v>6</v>
      </c>
      <c r="Z55" s="75">
        <v>0</v>
      </c>
      <c r="AA55" s="75">
        <v>0</v>
      </c>
      <c r="AB55" s="53" t="s">
        <v>41</v>
      </c>
    </row>
    <row r="56" spans="2:28" s="14" customFormat="1" x14ac:dyDescent="0.15">
      <c r="B56" s="16" t="s">
        <v>118</v>
      </c>
      <c r="C56" s="58">
        <f>SUM(C57:C60)</f>
        <v>0</v>
      </c>
      <c r="D56" s="59">
        <f t="shared" ref="D56:N56" si="32">SUM(D57:D60)</f>
        <v>0</v>
      </c>
      <c r="E56" s="59">
        <f t="shared" si="32"/>
        <v>0</v>
      </c>
      <c r="F56" s="59">
        <f t="shared" si="32"/>
        <v>0</v>
      </c>
      <c r="G56" s="59">
        <f t="shared" si="32"/>
        <v>0</v>
      </c>
      <c r="H56" s="59">
        <f t="shared" si="32"/>
        <v>0</v>
      </c>
      <c r="I56" s="59">
        <f t="shared" si="32"/>
        <v>0</v>
      </c>
      <c r="J56" s="59">
        <f t="shared" si="32"/>
        <v>0</v>
      </c>
      <c r="K56" s="59">
        <f t="shared" si="32"/>
        <v>0</v>
      </c>
      <c r="L56" s="59">
        <f t="shared" si="32"/>
        <v>0</v>
      </c>
      <c r="M56" s="59">
        <f t="shared" si="32"/>
        <v>0</v>
      </c>
      <c r="N56" s="79">
        <f t="shared" si="32"/>
        <v>0</v>
      </c>
      <c r="O56" s="70"/>
      <c r="P56" s="74">
        <f>SUM(P57:P60)</f>
        <v>26</v>
      </c>
      <c r="Q56" s="59">
        <f t="shared" ref="Q56:AA56" si="33">SUM(Q57:Q60)</f>
        <v>26</v>
      </c>
      <c r="R56" s="59">
        <f t="shared" si="33"/>
        <v>3</v>
      </c>
      <c r="S56" s="59">
        <f t="shared" si="33"/>
        <v>3</v>
      </c>
      <c r="T56" s="59">
        <f t="shared" si="33"/>
        <v>1</v>
      </c>
      <c r="U56" s="59">
        <f t="shared" si="33"/>
        <v>1</v>
      </c>
      <c r="V56" s="59">
        <f t="shared" si="33"/>
        <v>0</v>
      </c>
      <c r="W56" s="59">
        <f t="shared" si="33"/>
        <v>0</v>
      </c>
      <c r="X56" s="59">
        <f t="shared" si="33"/>
        <v>25</v>
      </c>
      <c r="Y56" s="59">
        <f t="shared" si="33"/>
        <v>25</v>
      </c>
      <c r="Z56" s="59">
        <f t="shared" si="33"/>
        <v>3</v>
      </c>
      <c r="AA56" s="79">
        <f t="shared" si="33"/>
        <v>3</v>
      </c>
      <c r="AB56" s="52" t="s">
        <v>118</v>
      </c>
    </row>
    <row r="57" spans="2:28" x14ac:dyDescent="0.15">
      <c r="B57" s="17" t="s">
        <v>42</v>
      </c>
      <c r="C57" s="61">
        <f t="shared" ref="C57:F60" si="34">G57+K57</f>
        <v>0</v>
      </c>
      <c r="D57" s="62">
        <f t="shared" si="34"/>
        <v>0</v>
      </c>
      <c r="E57" s="62">
        <f t="shared" si="34"/>
        <v>0</v>
      </c>
      <c r="F57" s="62">
        <f t="shared" si="34"/>
        <v>0</v>
      </c>
      <c r="G57" s="75">
        <v>0</v>
      </c>
      <c r="H57" s="75">
        <v>0</v>
      </c>
      <c r="I57" s="75">
        <v>0</v>
      </c>
      <c r="J57" s="82">
        <v>0</v>
      </c>
      <c r="K57" s="75">
        <v>0</v>
      </c>
      <c r="L57" s="75">
        <v>0</v>
      </c>
      <c r="M57" s="75">
        <v>0</v>
      </c>
      <c r="N57" s="76">
        <v>0</v>
      </c>
      <c r="O57" s="77"/>
      <c r="P57" s="78">
        <f t="shared" ref="P57:S60" si="35">T57+X57</f>
        <v>6</v>
      </c>
      <c r="Q57" s="61">
        <f t="shared" si="35"/>
        <v>6</v>
      </c>
      <c r="R57" s="61">
        <f t="shared" si="35"/>
        <v>1</v>
      </c>
      <c r="S57" s="61">
        <f t="shared" si="35"/>
        <v>1</v>
      </c>
      <c r="T57" s="75">
        <v>0</v>
      </c>
      <c r="U57" s="75">
        <v>0</v>
      </c>
      <c r="V57" s="75">
        <v>0</v>
      </c>
      <c r="W57" s="75">
        <v>0</v>
      </c>
      <c r="X57" s="75">
        <v>6</v>
      </c>
      <c r="Y57" s="75">
        <v>6</v>
      </c>
      <c r="Z57" s="75">
        <v>1</v>
      </c>
      <c r="AA57" s="75">
        <v>1</v>
      </c>
      <c r="AB57" s="53" t="s">
        <v>42</v>
      </c>
    </row>
    <row r="58" spans="2:28" x14ac:dyDescent="0.15">
      <c r="B58" s="17" t="s">
        <v>43</v>
      </c>
      <c r="C58" s="61">
        <f t="shared" si="34"/>
        <v>0</v>
      </c>
      <c r="D58" s="62">
        <f t="shared" si="34"/>
        <v>0</v>
      </c>
      <c r="E58" s="62">
        <f t="shared" si="34"/>
        <v>0</v>
      </c>
      <c r="F58" s="62">
        <f t="shared" si="34"/>
        <v>0</v>
      </c>
      <c r="G58" s="75">
        <v>0</v>
      </c>
      <c r="H58" s="75">
        <v>0</v>
      </c>
      <c r="I58" s="75">
        <v>0</v>
      </c>
      <c r="J58" s="82">
        <v>0</v>
      </c>
      <c r="K58" s="75">
        <v>0</v>
      </c>
      <c r="L58" s="75">
        <v>0</v>
      </c>
      <c r="M58" s="75">
        <v>0</v>
      </c>
      <c r="N58" s="76">
        <v>0</v>
      </c>
      <c r="O58" s="77"/>
      <c r="P58" s="78">
        <f t="shared" si="35"/>
        <v>13</v>
      </c>
      <c r="Q58" s="61">
        <f t="shared" si="35"/>
        <v>13</v>
      </c>
      <c r="R58" s="61">
        <f t="shared" si="35"/>
        <v>2</v>
      </c>
      <c r="S58" s="61">
        <f t="shared" si="35"/>
        <v>2</v>
      </c>
      <c r="T58" s="75">
        <v>0</v>
      </c>
      <c r="U58" s="75">
        <v>0</v>
      </c>
      <c r="V58" s="75">
        <v>0</v>
      </c>
      <c r="W58" s="75">
        <v>0</v>
      </c>
      <c r="X58" s="75">
        <v>13</v>
      </c>
      <c r="Y58" s="75">
        <v>13</v>
      </c>
      <c r="Z58" s="75">
        <v>2</v>
      </c>
      <c r="AA58" s="75">
        <v>2</v>
      </c>
      <c r="AB58" s="53" t="s">
        <v>43</v>
      </c>
    </row>
    <row r="59" spans="2:28" x14ac:dyDescent="0.15">
      <c r="B59" s="17" t="s">
        <v>44</v>
      </c>
      <c r="C59" s="61">
        <f t="shared" si="34"/>
        <v>0</v>
      </c>
      <c r="D59" s="62">
        <f t="shared" si="34"/>
        <v>0</v>
      </c>
      <c r="E59" s="62">
        <f t="shared" si="34"/>
        <v>0</v>
      </c>
      <c r="F59" s="62">
        <f t="shared" si="34"/>
        <v>0</v>
      </c>
      <c r="G59" s="75">
        <v>0</v>
      </c>
      <c r="H59" s="75">
        <v>0</v>
      </c>
      <c r="I59" s="75">
        <v>0</v>
      </c>
      <c r="J59" s="82">
        <v>0</v>
      </c>
      <c r="K59" s="75">
        <v>0</v>
      </c>
      <c r="L59" s="75">
        <v>0</v>
      </c>
      <c r="M59" s="75">
        <v>0</v>
      </c>
      <c r="N59" s="76">
        <v>0</v>
      </c>
      <c r="O59" s="77"/>
      <c r="P59" s="78">
        <f t="shared" si="35"/>
        <v>5</v>
      </c>
      <c r="Q59" s="61">
        <f t="shared" si="35"/>
        <v>5</v>
      </c>
      <c r="R59" s="61">
        <f t="shared" si="35"/>
        <v>0</v>
      </c>
      <c r="S59" s="61">
        <f t="shared" si="35"/>
        <v>0</v>
      </c>
      <c r="T59" s="75">
        <v>1</v>
      </c>
      <c r="U59" s="75">
        <v>1</v>
      </c>
      <c r="V59" s="75">
        <v>0</v>
      </c>
      <c r="W59" s="75">
        <v>0</v>
      </c>
      <c r="X59" s="75">
        <v>4</v>
      </c>
      <c r="Y59" s="75">
        <v>4</v>
      </c>
      <c r="Z59" s="75">
        <v>0</v>
      </c>
      <c r="AA59" s="75">
        <v>0</v>
      </c>
      <c r="AB59" s="53" t="s">
        <v>44</v>
      </c>
    </row>
    <row r="60" spans="2:28" s="14" customFormat="1" x14ac:dyDescent="0.15">
      <c r="B60" s="17" t="s">
        <v>45</v>
      </c>
      <c r="C60" s="61">
        <f t="shared" si="34"/>
        <v>0</v>
      </c>
      <c r="D60" s="62">
        <f t="shared" si="34"/>
        <v>0</v>
      </c>
      <c r="E60" s="62">
        <f t="shared" si="34"/>
        <v>0</v>
      </c>
      <c r="F60" s="62">
        <f t="shared" si="34"/>
        <v>0</v>
      </c>
      <c r="G60" s="75">
        <v>0</v>
      </c>
      <c r="H60" s="75">
        <v>0</v>
      </c>
      <c r="I60" s="75">
        <v>0</v>
      </c>
      <c r="J60" s="82">
        <v>0</v>
      </c>
      <c r="K60" s="75">
        <v>0</v>
      </c>
      <c r="L60" s="75">
        <v>0</v>
      </c>
      <c r="M60" s="75">
        <v>0</v>
      </c>
      <c r="N60" s="76">
        <v>0</v>
      </c>
      <c r="O60" s="70"/>
      <c r="P60" s="78">
        <f t="shared" si="35"/>
        <v>2</v>
      </c>
      <c r="Q60" s="61">
        <f t="shared" si="35"/>
        <v>2</v>
      </c>
      <c r="R60" s="61">
        <f t="shared" si="35"/>
        <v>0</v>
      </c>
      <c r="S60" s="61">
        <f t="shared" si="35"/>
        <v>0</v>
      </c>
      <c r="T60" s="75">
        <v>0</v>
      </c>
      <c r="U60" s="75">
        <v>0</v>
      </c>
      <c r="V60" s="75">
        <v>0</v>
      </c>
      <c r="W60" s="75">
        <v>0</v>
      </c>
      <c r="X60" s="75">
        <v>2</v>
      </c>
      <c r="Y60" s="75">
        <v>2</v>
      </c>
      <c r="Z60" s="75">
        <v>0</v>
      </c>
      <c r="AA60" s="75">
        <v>0</v>
      </c>
      <c r="AB60" s="53" t="s">
        <v>45</v>
      </c>
    </row>
    <row r="61" spans="2:28" s="14" customFormat="1" x14ac:dyDescent="0.15">
      <c r="B61" s="16" t="s">
        <v>120</v>
      </c>
      <c r="C61" s="58">
        <f>SUM(C62:C69)</f>
        <v>1</v>
      </c>
      <c r="D61" s="59">
        <f t="shared" ref="D61:N61" si="36">SUM(D62:D69)</f>
        <v>1</v>
      </c>
      <c r="E61" s="59">
        <f t="shared" si="36"/>
        <v>0</v>
      </c>
      <c r="F61" s="59">
        <f t="shared" si="36"/>
        <v>0</v>
      </c>
      <c r="G61" s="59">
        <f t="shared" si="36"/>
        <v>0</v>
      </c>
      <c r="H61" s="59">
        <f t="shared" si="36"/>
        <v>0</v>
      </c>
      <c r="I61" s="59">
        <f t="shared" si="36"/>
        <v>0</v>
      </c>
      <c r="J61" s="59">
        <f t="shared" si="36"/>
        <v>0</v>
      </c>
      <c r="K61" s="59">
        <f t="shared" si="36"/>
        <v>1</v>
      </c>
      <c r="L61" s="59">
        <f t="shared" si="36"/>
        <v>1</v>
      </c>
      <c r="M61" s="59">
        <f t="shared" si="36"/>
        <v>0</v>
      </c>
      <c r="N61" s="79">
        <f t="shared" si="36"/>
        <v>0</v>
      </c>
      <c r="O61" s="70"/>
      <c r="P61" s="74">
        <f>SUM(P62:P69)</f>
        <v>100</v>
      </c>
      <c r="Q61" s="59">
        <f t="shared" ref="Q61:AA61" si="37">SUM(Q62:Q69)</f>
        <v>100</v>
      </c>
      <c r="R61" s="59">
        <f t="shared" si="37"/>
        <v>21</v>
      </c>
      <c r="S61" s="59">
        <f t="shared" si="37"/>
        <v>21</v>
      </c>
      <c r="T61" s="59">
        <f t="shared" si="37"/>
        <v>0</v>
      </c>
      <c r="U61" s="59">
        <f t="shared" si="37"/>
        <v>0</v>
      </c>
      <c r="V61" s="59">
        <f t="shared" si="37"/>
        <v>0</v>
      </c>
      <c r="W61" s="59">
        <f t="shared" si="37"/>
        <v>0</v>
      </c>
      <c r="X61" s="59">
        <f t="shared" si="37"/>
        <v>100</v>
      </c>
      <c r="Y61" s="59">
        <f t="shared" si="37"/>
        <v>100</v>
      </c>
      <c r="Z61" s="59">
        <f t="shared" si="37"/>
        <v>21</v>
      </c>
      <c r="AA61" s="79">
        <f t="shared" si="37"/>
        <v>21</v>
      </c>
      <c r="AB61" s="52" t="s">
        <v>120</v>
      </c>
    </row>
    <row r="62" spans="2:28" x14ac:dyDescent="0.15">
      <c r="B62" s="17" t="s">
        <v>46</v>
      </c>
      <c r="C62" s="61">
        <f t="shared" ref="C62:F69" si="38">G62+K62</f>
        <v>0</v>
      </c>
      <c r="D62" s="62">
        <f t="shared" si="38"/>
        <v>0</v>
      </c>
      <c r="E62" s="62">
        <f t="shared" si="38"/>
        <v>0</v>
      </c>
      <c r="F62" s="62">
        <f t="shared" si="38"/>
        <v>0</v>
      </c>
      <c r="G62" s="75">
        <v>0</v>
      </c>
      <c r="H62" s="75">
        <v>0</v>
      </c>
      <c r="I62" s="75">
        <v>0</v>
      </c>
      <c r="J62" s="82">
        <v>0</v>
      </c>
      <c r="K62" s="75">
        <v>0</v>
      </c>
      <c r="L62" s="75">
        <v>0</v>
      </c>
      <c r="M62" s="75">
        <v>0</v>
      </c>
      <c r="N62" s="76">
        <v>0</v>
      </c>
      <c r="O62" s="77"/>
      <c r="P62" s="78">
        <f>T62+X62</f>
        <v>38</v>
      </c>
      <c r="Q62" s="61">
        <f>U62+Y62</f>
        <v>38</v>
      </c>
      <c r="R62" s="61">
        <f>V62+Z62</f>
        <v>10</v>
      </c>
      <c r="S62" s="61">
        <f>W62+AA62</f>
        <v>10</v>
      </c>
      <c r="T62" s="75">
        <v>0</v>
      </c>
      <c r="U62" s="75">
        <v>0</v>
      </c>
      <c r="V62" s="75">
        <v>0</v>
      </c>
      <c r="W62" s="75">
        <v>0</v>
      </c>
      <c r="X62" s="75">
        <v>38</v>
      </c>
      <c r="Y62" s="75">
        <v>38</v>
      </c>
      <c r="Z62" s="75">
        <v>10</v>
      </c>
      <c r="AA62" s="75">
        <v>10</v>
      </c>
      <c r="AB62" s="53" t="s">
        <v>46</v>
      </c>
    </row>
    <row r="63" spans="2:28" x14ac:dyDescent="0.15">
      <c r="B63" s="17" t="s">
        <v>47</v>
      </c>
      <c r="C63" s="61">
        <f t="shared" si="38"/>
        <v>0</v>
      </c>
      <c r="D63" s="62">
        <f t="shared" si="38"/>
        <v>0</v>
      </c>
      <c r="E63" s="62">
        <f t="shared" si="38"/>
        <v>0</v>
      </c>
      <c r="F63" s="62">
        <f t="shared" si="38"/>
        <v>0</v>
      </c>
      <c r="G63" s="75">
        <v>0</v>
      </c>
      <c r="H63" s="75">
        <v>0</v>
      </c>
      <c r="I63" s="75">
        <v>0</v>
      </c>
      <c r="J63" s="82">
        <v>0</v>
      </c>
      <c r="K63" s="75">
        <v>0</v>
      </c>
      <c r="L63" s="75">
        <v>0</v>
      </c>
      <c r="M63" s="75">
        <v>0</v>
      </c>
      <c r="N63" s="76">
        <v>0</v>
      </c>
      <c r="O63" s="77"/>
      <c r="P63" s="78">
        <f t="shared" ref="P63:P69" si="39">T63+X63</f>
        <v>4</v>
      </c>
      <c r="Q63" s="61">
        <f t="shared" ref="Q63:Q69" si="40">U63+Y63</f>
        <v>4</v>
      </c>
      <c r="R63" s="61">
        <f t="shared" ref="R63:R69" si="41">V63+Z63</f>
        <v>0</v>
      </c>
      <c r="S63" s="61">
        <f t="shared" ref="S63:S69" si="42">W63+AA63</f>
        <v>0</v>
      </c>
      <c r="T63" s="75">
        <v>0</v>
      </c>
      <c r="U63" s="75">
        <v>0</v>
      </c>
      <c r="V63" s="75">
        <v>0</v>
      </c>
      <c r="W63" s="75">
        <v>0</v>
      </c>
      <c r="X63" s="75">
        <v>4</v>
      </c>
      <c r="Y63" s="75">
        <v>4</v>
      </c>
      <c r="Z63" s="75">
        <v>0</v>
      </c>
      <c r="AA63" s="75">
        <v>0</v>
      </c>
      <c r="AB63" s="53" t="s">
        <v>47</v>
      </c>
    </row>
    <row r="64" spans="2:28" x14ac:dyDescent="0.15">
      <c r="B64" s="17" t="s">
        <v>48</v>
      </c>
      <c r="C64" s="61">
        <f t="shared" si="38"/>
        <v>0</v>
      </c>
      <c r="D64" s="62">
        <f t="shared" si="38"/>
        <v>0</v>
      </c>
      <c r="E64" s="62">
        <f t="shared" si="38"/>
        <v>0</v>
      </c>
      <c r="F64" s="62">
        <f t="shared" si="38"/>
        <v>0</v>
      </c>
      <c r="G64" s="75">
        <v>0</v>
      </c>
      <c r="H64" s="75">
        <v>0</v>
      </c>
      <c r="I64" s="75">
        <v>0</v>
      </c>
      <c r="J64" s="82">
        <v>0</v>
      </c>
      <c r="K64" s="75">
        <v>0</v>
      </c>
      <c r="L64" s="75">
        <v>0</v>
      </c>
      <c r="M64" s="75">
        <v>0</v>
      </c>
      <c r="N64" s="76">
        <v>0</v>
      </c>
      <c r="O64" s="77"/>
      <c r="P64" s="78">
        <f t="shared" si="39"/>
        <v>6</v>
      </c>
      <c r="Q64" s="61">
        <f t="shared" si="40"/>
        <v>6</v>
      </c>
      <c r="R64" s="61">
        <f t="shared" si="41"/>
        <v>1</v>
      </c>
      <c r="S64" s="61">
        <f t="shared" si="42"/>
        <v>1</v>
      </c>
      <c r="T64" s="75">
        <v>0</v>
      </c>
      <c r="U64" s="75">
        <v>0</v>
      </c>
      <c r="V64" s="75">
        <v>0</v>
      </c>
      <c r="W64" s="75">
        <v>0</v>
      </c>
      <c r="X64" s="75">
        <v>6</v>
      </c>
      <c r="Y64" s="75">
        <v>6</v>
      </c>
      <c r="Z64" s="75">
        <v>1</v>
      </c>
      <c r="AA64" s="75">
        <v>1</v>
      </c>
      <c r="AB64" s="53" t="s">
        <v>48</v>
      </c>
    </row>
    <row r="65" spans="2:28" x14ac:dyDescent="0.15">
      <c r="B65" s="17" t="s">
        <v>49</v>
      </c>
      <c r="C65" s="61">
        <f t="shared" si="38"/>
        <v>0</v>
      </c>
      <c r="D65" s="62">
        <f t="shared" si="38"/>
        <v>0</v>
      </c>
      <c r="E65" s="62">
        <f t="shared" si="38"/>
        <v>0</v>
      </c>
      <c r="F65" s="62">
        <f t="shared" si="38"/>
        <v>0</v>
      </c>
      <c r="G65" s="75">
        <v>0</v>
      </c>
      <c r="H65" s="75">
        <v>0</v>
      </c>
      <c r="I65" s="75">
        <v>0</v>
      </c>
      <c r="J65" s="82">
        <v>0</v>
      </c>
      <c r="K65" s="75">
        <v>0</v>
      </c>
      <c r="L65" s="75">
        <v>0</v>
      </c>
      <c r="M65" s="75">
        <v>0</v>
      </c>
      <c r="N65" s="76">
        <v>0</v>
      </c>
      <c r="O65" s="77"/>
      <c r="P65" s="78">
        <f t="shared" si="39"/>
        <v>14</v>
      </c>
      <c r="Q65" s="61">
        <f t="shared" si="40"/>
        <v>14</v>
      </c>
      <c r="R65" s="61">
        <f t="shared" si="41"/>
        <v>2</v>
      </c>
      <c r="S65" s="61">
        <f t="shared" si="42"/>
        <v>2</v>
      </c>
      <c r="T65" s="75">
        <v>0</v>
      </c>
      <c r="U65" s="75">
        <v>0</v>
      </c>
      <c r="V65" s="75">
        <v>0</v>
      </c>
      <c r="W65" s="75">
        <v>0</v>
      </c>
      <c r="X65" s="75">
        <v>14</v>
      </c>
      <c r="Y65" s="75">
        <v>14</v>
      </c>
      <c r="Z65" s="75">
        <v>2</v>
      </c>
      <c r="AA65" s="75">
        <v>2</v>
      </c>
      <c r="AB65" s="53" t="s">
        <v>49</v>
      </c>
    </row>
    <row r="66" spans="2:28" x14ac:dyDescent="0.15">
      <c r="B66" s="17" t="s">
        <v>50</v>
      </c>
      <c r="C66" s="61">
        <f t="shared" si="38"/>
        <v>0</v>
      </c>
      <c r="D66" s="62">
        <f t="shared" si="38"/>
        <v>0</v>
      </c>
      <c r="E66" s="62">
        <f t="shared" si="38"/>
        <v>0</v>
      </c>
      <c r="F66" s="62">
        <f t="shared" si="38"/>
        <v>0</v>
      </c>
      <c r="G66" s="75">
        <v>0</v>
      </c>
      <c r="H66" s="75">
        <v>0</v>
      </c>
      <c r="I66" s="75">
        <v>0</v>
      </c>
      <c r="J66" s="82">
        <v>0</v>
      </c>
      <c r="K66" s="75">
        <v>0</v>
      </c>
      <c r="L66" s="75">
        <v>0</v>
      </c>
      <c r="M66" s="75">
        <v>0</v>
      </c>
      <c r="N66" s="76">
        <v>0</v>
      </c>
      <c r="O66" s="77"/>
      <c r="P66" s="78">
        <f t="shared" si="39"/>
        <v>4</v>
      </c>
      <c r="Q66" s="61">
        <f t="shared" si="40"/>
        <v>4</v>
      </c>
      <c r="R66" s="61">
        <f t="shared" si="41"/>
        <v>1</v>
      </c>
      <c r="S66" s="61">
        <f t="shared" si="42"/>
        <v>1</v>
      </c>
      <c r="T66" s="75">
        <v>0</v>
      </c>
      <c r="U66" s="75">
        <v>0</v>
      </c>
      <c r="V66" s="75">
        <v>0</v>
      </c>
      <c r="W66" s="75">
        <v>0</v>
      </c>
      <c r="X66" s="75">
        <v>4</v>
      </c>
      <c r="Y66" s="75">
        <v>4</v>
      </c>
      <c r="Z66" s="75">
        <v>1</v>
      </c>
      <c r="AA66" s="75">
        <v>1</v>
      </c>
      <c r="AB66" s="53" t="s">
        <v>50</v>
      </c>
    </row>
    <row r="67" spans="2:28" x14ac:dyDescent="0.15">
      <c r="B67" s="17" t="s">
        <v>51</v>
      </c>
      <c r="C67" s="61">
        <f t="shared" si="38"/>
        <v>1</v>
      </c>
      <c r="D67" s="62">
        <f t="shared" si="38"/>
        <v>1</v>
      </c>
      <c r="E67" s="62">
        <f t="shared" si="38"/>
        <v>0</v>
      </c>
      <c r="F67" s="62">
        <f t="shared" si="38"/>
        <v>0</v>
      </c>
      <c r="G67" s="75">
        <v>0</v>
      </c>
      <c r="H67" s="75">
        <v>0</v>
      </c>
      <c r="I67" s="75">
        <v>0</v>
      </c>
      <c r="J67" s="82">
        <v>0</v>
      </c>
      <c r="K67" s="75">
        <v>1</v>
      </c>
      <c r="L67" s="75">
        <v>1</v>
      </c>
      <c r="M67" s="75">
        <v>0</v>
      </c>
      <c r="N67" s="76">
        <v>0</v>
      </c>
      <c r="O67" s="77"/>
      <c r="P67" s="78">
        <f t="shared" si="39"/>
        <v>12</v>
      </c>
      <c r="Q67" s="61">
        <f t="shared" si="40"/>
        <v>12</v>
      </c>
      <c r="R67" s="61">
        <f t="shared" si="41"/>
        <v>2</v>
      </c>
      <c r="S67" s="61">
        <f t="shared" si="42"/>
        <v>2</v>
      </c>
      <c r="T67" s="75">
        <v>0</v>
      </c>
      <c r="U67" s="75">
        <v>0</v>
      </c>
      <c r="V67" s="75">
        <v>0</v>
      </c>
      <c r="W67" s="75">
        <v>0</v>
      </c>
      <c r="X67" s="75">
        <v>12</v>
      </c>
      <c r="Y67" s="75">
        <v>12</v>
      </c>
      <c r="Z67" s="75">
        <v>2</v>
      </c>
      <c r="AA67" s="75">
        <v>2</v>
      </c>
      <c r="AB67" s="53" t="s">
        <v>51</v>
      </c>
    </row>
    <row r="68" spans="2:28" x14ac:dyDescent="0.15">
      <c r="B68" s="17" t="s">
        <v>52</v>
      </c>
      <c r="C68" s="61">
        <f t="shared" si="38"/>
        <v>0</v>
      </c>
      <c r="D68" s="62">
        <f t="shared" si="38"/>
        <v>0</v>
      </c>
      <c r="E68" s="62">
        <f t="shared" si="38"/>
        <v>0</v>
      </c>
      <c r="F68" s="62">
        <f t="shared" si="38"/>
        <v>0</v>
      </c>
      <c r="G68" s="75">
        <v>0</v>
      </c>
      <c r="H68" s="75">
        <v>0</v>
      </c>
      <c r="I68" s="75">
        <v>0</v>
      </c>
      <c r="J68" s="82">
        <v>0</v>
      </c>
      <c r="K68" s="75">
        <v>0</v>
      </c>
      <c r="L68" s="75">
        <v>0</v>
      </c>
      <c r="M68" s="75">
        <v>0</v>
      </c>
      <c r="N68" s="76">
        <v>0</v>
      </c>
      <c r="O68" s="77"/>
      <c r="P68" s="78">
        <f t="shared" si="39"/>
        <v>5</v>
      </c>
      <c r="Q68" s="61">
        <f t="shared" si="40"/>
        <v>5</v>
      </c>
      <c r="R68" s="61">
        <f t="shared" si="41"/>
        <v>0</v>
      </c>
      <c r="S68" s="61">
        <f t="shared" si="42"/>
        <v>0</v>
      </c>
      <c r="T68" s="75">
        <v>0</v>
      </c>
      <c r="U68" s="75">
        <v>0</v>
      </c>
      <c r="V68" s="75">
        <v>0</v>
      </c>
      <c r="W68" s="75">
        <v>0</v>
      </c>
      <c r="X68" s="75">
        <v>5</v>
      </c>
      <c r="Y68" s="75">
        <v>5</v>
      </c>
      <c r="Z68" s="75">
        <v>0</v>
      </c>
      <c r="AA68" s="75">
        <v>0</v>
      </c>
      <c r="AB68" s="53" t="s">
        <v>52</v>
      </c>
    </row>
    <row r="69" spans="2:28" ht="12.6" thickBot="1" x14ac:dyDescent="0.2">
      <c r="B69" s="18" t="s">
        <v>53</v>
      </c>
      <c r="C69" s="65">
        <f t="shared" si="38"/>
        <v>0</v>
      </c>
      <c r="D69" s="66">
        <f t="shared" si="38"/>
        <v>0</v>
      </c>
      <c r="E69" s="66">
        <f t="shared" si="38"/>
        <v>0</v>
      </c>
      <c r="F69" s="66">
        <f t="shared" si="38"/>
        <v>0</v>
      </c>
      <c r="G69" s="85">
        <v>0</v>
      </c>
      <c r="H69" s="85">
        <v>0</v>
      </c>
      <c r="I69" s="85">
        <v>0</v>
      </c>
      <c r="J69" s="92">
        <v>0</v>
      </c>
      <c r="K69" s="85">
        <v>0</v>
      </c>
      <c r="L69" s="85">
        <v>0</v>
      </c>
      <c r="M69" s="85">
        <v>0</v>
      </c>
      <c r="N69" s="86">
        <v>0</v>
      </c>
      <c r="O69" s="77"/>
      <c r="P69" s="87">
        <f t="shared" si="39"/>
        <v>17</v>
      </c>
      <c r="Q69" s="65">
        <f t="shared" si="40"/>
        <v>17</v>
      </c>
      <c r="R69" s="65">
        <f t="shared" si="41"/>
        <v>5</v>
      </c>
      <c r="S69" s="65">
        <f t="shared" si="42"/>
        <v>5</v>
      </c>
      <c r="T69" s="85">
        <v>0</v>
      </c>
      <c r="U69" s="85">
        <v>0</v>
      </c>
      <c r="V69" s="85">
        <v>0</v>
      </c>
      <c r="W69" s="85">
        <v>0</v>
      </c>
      <c r="X69" s="85">
        <v>17</v>
      </c>
      <c r="Y69" s="85">
        <v>17</v>
      </c>
      <c r="Z69" s="85">
        <v>5</v>
      </c>
      <c r="AA69" s="85">
        <v>5</v>
      </c>
      <c r="AB69" s="54" t="s">
        <v>53</v>
      </c>
    </row>
    <row r="70" spans="2:28" x14ac:dyDescent="0.15">
      <c r="M70" s="1"/>
      <c r="Z70" s="1"/>
    </row>
  </sheetData>
  <mergeCells count="21">
    <mergeCell ref="B4:B9"/>
    <mergeCell ref="C4:N4"/>
    <mergeCell ref="AC6:AC8"/>
    <mergeCell ref="Q2:AA2"/>
    <mergeCell ref="C2:M2"/>
    <mergeCell ref="Z8:AA8"/>
    <mergeCell ref="P4:AA4"/>
    <mergeCell ref="T6:W7"/>
    <mergeCell ref="X6:AA7"/>
    <mergeCell ref="E8:F8"/>
    <mergeCell ref="AB4:AB9"/>
    <mergeCell ref="C5:N5"/>
    <mergeCell ref="P5:AA5"/>
    <mergeCell ref="C6:F7"/>
    <mergeCell ref="G6:J7"/>
    <mergeCell ref="R8:S8"/>
    <mergeCell ref="V8:W8"/>
    <mergeCell ref="K6:N7"/>
    <mergeCell ref="P6:S7"/>
    <mergeCell ref="I8:J8"/>
    <mergeCell ref="M8:N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93-1</vt:lpstr>
      <vt:lpstr>93-2</vt:lpstr>
      <vt:lpstr>93-3</vt:lpstr>
      <vt:lpstr>93-4</vt:lpstr>
      <vt:lpstr>93-５</vt:lpstr>
      <vt:lpstr>'93-1'!Print_Area</vt:lpstr>
      <vt:lpstr>'93-2'!Print_Area</vt:lpstr>
      <vt:lpstr>'93-3'!Print_Area</vt:lpstr>
      <vt:lpstr>'93-4'!Print_Area</vt:lpstr>
      <vt:lpstr>'93-５'!Print_Area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大谷 誠</cp:lastModifiedBy>
  <cp:lastPrinted>2023-06-09T00:40:52Z</cp:lastPrinted>
  <dcterms:created xsi:type="dcterms:W3CDTF">2000-03-29T04:17:28Z</dcterms:created>
  <dcterms:modified xsi:type="dcterms:W3CDTF">2023-06-09T02:53:44Z</dcterms:modified>
</cp:coreProperties>
</file>