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R04_他課依頼回答\保安\捜分官修正\"/>
    </mc:Choice>
  </mc:AlternateContent>
  <xr:revisionPtr revIDLastSave="0" documentId="13_ncr:1_{BBF6E362-3C4B-44A3-AD60-411C90D5755D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067(2)" sheetId="7" r:id="rId1"/>
  </sheets>
  <definedNames>
    <definedName name="_xlnm.Print_Area" localSheetId="0">'067(2)'!$B$2:$R$43</definedName>
  </definedNames>
  <calcPr calcId="191029"/>
</workbook>
</file>

<file path=xl/calcChain.xml><?xml version="1.0" encoding="utf-8"?>
<calcChain xmlns="http://schemas.openxmlformats.org/spreadsheetml/2006/main">
  <c r="R38" i="7" l="1"/>
  <c r="R35" i="7"/>
  <c r="R29" i="7"/>
  <c r="R22" i="7"/>
  <c r="R13" i="7"/>
  <c r="R8" i="7"/>
  <c r="I13" i="7"/>
  <c r="J13" i="7"/>
  <c r="K13" i="7"/>
  <c r="K7" i="7" s="1"/>
  <c r="L13" i="7"/>
  <c r="M13" i="7"/>
  <c r="N13" i="7"/>
  <c r="O13" i="7"/>
  <c r="H13" i="7"/>
  <c r="I7" i="7"/>
  <c r="I38" i="7"/>
  <c r="J38" i="7"/>
  <c r="K38" i="7"/>
  <c r="L38" i="7"/>
  <c r="M38" i="7"/>
  <c r="N38" i="7"/>
  <c r="O38" i="7"/>
  <c r="H38" i="7"/>
  <c r="I35" i="7"/>
  <c r="J35" i="7"/>
  <c r="K35" i="7"/>
  <c r="L35" i="7"/>
  <c r="M35" i="7"/>
  <c r="N35" i="7"/>
  <c r="O35" i="7"/>
  <c r="H35" i="7"/>
  <c r="I29" i="7"/>
  <c r="J29" i="7"/>
  <c r="K29" i="7"/>
  <c r="L29" i="7"/>
  <c r="M29" i="7"/>
  <c r="N29" i="7"/>
  <c r="O29" i="7"/>
  <c r="H29" i="7"/>
  <c r="I22" i="7"/>
  <c r="J22" i="7"/>
  <c r="K22" i="7"/>
  <c r="L22" i="7"/>
  <c r="M22" i="7"/>
  <c r="N22" i="7"/>
  <c r="O22" i="7"/>
  <c r="H22" i="7"/>
  <c r="I8" i="7"/>
  <c r="J8" i="7"/>
  <c r="K8" i="7"/>
  <c r="L8" i="7"/>
  <c r="M8" i="7"/>
  <c r="N8" i="7"/>
  <c r="O8" i="7"/>
  <c r="O7" i="7" s="1"/>
  <c r="H8" i="7"/>
  <c r="R7" i="7" l="1"/>
  <c r="P29" i="7"/>
  <c r="P22" i="7"/>
  <c r="M7" i="7"/>
  <c r="N7" i="7"/>
  <c r="L7" i="7"/>
  <c r="J7" i="7"/>
  <c r="R21" i="7"/>
  <c r="Q6" i="7"/>
  <c r="I21" i="7"/>
  <c r="H21" i="7"/>
  <c r="P16" i="7" l="1"/>
  <c r="P43" i="7"/>
  <c r="P37" i="7"/>
  <c r="P36" i="7"/>
  <c r="P35" i="7"/>
  <c r="G35" i="7" s="1"/>
  <c r="P34" i="7"/>
  <c r="Q21" i="7" l="1"/>
  <c r="R6" i="7"/>
  <c r="O21" i="7"/>
  <c r="O6" i="7" s="1"/>
  <c r="N21" i="7"/>
  <c r="N6" i="7" s="1"/>
  <c r="M21" i="7"/>
  <c r="M6" i="7" s="1"/>
  <c r="L21" i="7"/>
  <c r="L6" i="7" s="1"/>
  <c r="K21" i="7"/>
  <c r="J21" i="7"/>
  <c r="J6" i="7" s="1"/>
  <c r="I6" i="7"/>
  <c r="P38" i="7"/>
  <c r="G38" i="7" s="1"/>
  <c r="P39" i="7"/>
  <c r="G39" i="7" s="1"/>
  <c r="P40" i="7"/>
  <c r="G40" i="7" s="1"/>
  <c r="P41" i="7"/>
  <c r="G41" i="7" s="1"/>
  <c r="P42" i="7"/>
  <c r="G42" i="7" s="1"/>
  <c r="G43" i="7"/>
  <c r="P9" i="7"/>
  <c r="G9" i="7" s="1"/>
  <c r="P7" i="7"/>
  <c r="P8" i="7"/>
  <c r="G8" i="7" s="1"/>
  <c r="G37" i="7"/>
  <c r="G36" i="7"/>
  <c r="P28" i="7"/>
  <c r="G28" i="7" s="1"/>
  <c r="G34" i="7"/>
  <c r="P33" i="7"/>
  <c r="G33" i="7" s="1"/>
  <c r="P32" i="7"/>
  <c r="G32" i="7" s="1"/>
  <c r="P31" i="7"/>
  <c r="P30" i="7"/>
  <c r="G30" i="7" s="1"/>
  <c r="P27" i="7"/>
  <c r="G27" i="7" s="1"/>
  <c r="P26" i="7"/>
  <c r="G26" i="7" s="1"/>
  <c r="P25" i="7"/>
  <c r="G25" i="7" s="1"/>
  <c r="P24" i="7"/>
  <c r="G24" i="7" s="1"/>
  <c r="P23" i="7"/>
  <c r="P20" i="7"/>
  <c r="P19" i="7"/>
  <c r="G19" i="7"/>
  <c r="P18" i="7"/>
  <c r="G18" i="7"/>
  <c r="P17" i="7"/>
  <c r="G17" i="7" s="1"/>
  <c r="P15" i="7"/>
  <c r="G15" i="7" s="1"/>
  <c r="P14" i="7"/>
  <c r="G14" i="7" s="1"/>
  <c r="H7" i="7" s="1"/>
  <c r="H6" i="7" s="1"/>
  <c r="P13" i="7"/>
  <c r="G13" i="7" s="1"/>
  <c r="P12" i="7"/>
  <c r="G12" i="7" s="1"/>
  <c r="P11" i="7"/>
  <c r="G11" i="7" s="1"/>
  <c r="P10" i="7"/>
  <c r="G10" i="7" s="1"/>
  <c r="G20" i="7"/>
  <c r="G16" i="7"/>
  <c r="K6" i="7" l="1"/>
  <c r="P21" i="7"/>
  <c r="G7" i="7"/>
  <c r="G22" i="7"/>
  <c r="G29" i="7"/>
  <c r="G31" i="7"/>
  <c r="G23" i="7"/>
  <c r="G21" i="7" l="1"/>
  <c r="G6" i="7" s="1"/>
  <c r="P6" i="7" l="1"/>
</calcChain>
</file>

<file path=xl/sharedStrings.xml><?xml version="1.0" encoding="utf-8"?>
<sst xmlns="http://schemas.openxmlformats.org/spreadsheetml/2006/main" count="60" uniqueCount="52">
  <si>
    <t>返納</t>
    <rPh sb="0" eb="1">
      <t>ヘン</t>
    </rPh>
    <rPh sb="1" eb="2">
      <t>オサム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</si>
  <si>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</si>
  <si>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</si>
  <si>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総数</t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</si>
  <si>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</si>
  <si>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</si>
  <si>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</si>
  <si>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</si>
  <si>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</si>
  <si>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</si>
  <si>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</si>
  <si>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</si>
  <si>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区分</t>
    <rPh sb="0" eb="2">
      <t>クブン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</si>
  <si>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</si>
  <si>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</si>
  <si>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深夜酒類提供飲食店</t>
    <rPh sb="0" eb="2">
      <t>シンヤ</t>
    </rPh>
    <rPh sb="2" eb="4">
      <t>シュルイ</t>
    </rPh>
    <rPh sb="4" eb="6">
      <t>テイキョウ</t>
    </rPh>
    <rPh sb="6" eb="9">
      <t>インショクテン</t>
    </rPh>
    <phoneticPr fontId="1"/>
  </si>
  <si>
    <t>その他の飲食店</t>
    <rPh sb="2" eb="3">
      <t>タ</t>
    </rPh>
    <rPh sb="4" eb="7">
      <t>インショクテン</t>
    </rPh>
    <phoneticPr fontId="1"/>
  </si>
  <si>
    <t>興行場営業</t>
    <rPh sb="0" eb="2">
      <t>コウギョウ</t>
    </rPh>
    <rPh sb="2" eb="3">
      <t>ジョウ</t>
    </rPh>
    <rPh sb="3" eb="5">
      <t>エイギョウ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</si>
  <si>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</si>
  <si>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>（付表２）　風俗営業等の業態別　行政処分件数の内訳</t>
    <phoneticPr fontId="1"/>
  </si>
  <si>
    <t>処分
件数</t>
    <phoneticPr fontId="1"/>
  </si>
  <si>
    <t>許可
取消</t>
    <phoneticPr fontId="1"/>
  </si>
  <si>
    <t>廃止
処分</t>
    <phoneticPr fontId="1"/>
  </si>
  <si>
    <t>指示
処分</t>
    <phoneticPr fontId="1"/>
  </si>
  <si>
    <t>10日
以内</t>
    <phoneticPr fontId="1"/>
  </si>
  <si>
    <t>30日
以内</t>
    <phoneticPr fontId="1"/>
  </si>
  <si>
    <t>90日
以内</t>
    <phoneticPr fontId="1"/>
  </si>
  <si>
    <t>6ヶ月
以内</t>
    <phoneticPr fontId="1"/>
  </si>
  <si>
    <t>8ヶ月
以内</t>
    <phoneticPr fontId="1"/>
  </si>
  <si>
    <t>計</t>
    <phoneticPr fontId="1"/>
  </si>
  <si>
    <t>風俗営業</t>
    <phoneticPr fontId="1"/>
  </si>
  <si>
    <t>その他</t>
    <phoneticPr fontId="1"/>
  </si>
  <si>
    <t>性風俗関連特殊営業</t>
    <phoneticPr fontId="1"/>
  </si>
  <si>
    <t>営業停止日数</t>
    <rPh sb="4" eb="5">
      <t>ビ</t>
    </rPh>
    <phoneticPr fontId="1"/>
  </si>
  <si>
    <t>措置
命令</t>
    <rPh sb="0" eb="2">
      <t>ソチ</t>
    </rPh>
    <rPh sb="3" eb="5">
      <t>メイレイ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</si>
  <si>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（出会い系喫茶等）</t>
    </r>
    <rPh sb="7" eb="9">
      <t>デア</t>
    </rPh>
    <rPh sb="10" eb="11">
      <t>ケイ</t>
    </rPh>
    <rPh sb="11" eb="13">
      <t>キッサ</t>
    </rPh>
    <rPh sb="13" eb="14">
      <t>トウ</t>
    </rPh>
    <phoneticPr fontId="1"/>
  </si>
  <si>
    <t>風俗393</t>
    <rPh sb="0" eb="2">
      <t>フウゾク</t>
    </rPh>
    <phoneticPr fontId="1"/>
  </si>
  <si>
    <t>その他</t>
    <rPh sb="2" eb="3">
      <t>タ</t>
    </rPh>
    <phoneticPr fontId="1"/>
  </si>
  <si>
    <t>ナイトクラブ</t>
    <phoneticPr fontId="1"/>
  </si>
  <si>
    <t>和　　　風　　　設　　 備</t>
    <rPh sb="0" eb="1">
      <t>ワ</t>
    </rPh>
    <rPh sb="4" eb="5">
      <t>カゼ</t>
    </rPh>
    <rPh sb="8" eb="9">
      <t>セツ</t>
    </rPh>
    <rPh sb="12" eb="13">
      <t>ソナエ</t>
    </rPh>
    <phoneticPr fontId="1"/>
  </si>
  <si>
    <t>その他の設備</t>
    <rPh sb="2" eb="3">
      <t>タ</t>
    </rPh>
    <rPh sb="4" eb="6">
      <t>セツビ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</si>
  <si>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（低照度飲食店）</t>
    </r>
    <rPh sb="7" eb="8">
      <t>ヒク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</si>
  <si>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</si>
  <si>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t>まあじゃん営業</t>
    <rPh sb="5" eb="7">
      <t>エイギョウ</t>
    </rPh>
    <phoneticPr fontId="1"/>
  </si>
  <si>
    <t>ぱちんこ営業</t>
    <rPh sb="4" eb="6">
      <t>エイギョウ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</si>
  <si>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</si>
  <si>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</si>
  <si>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</si>
  <si>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（ソ－プランド等）</t>
    </r>
    <rPh sb="13" eb="14">
      <t>トウ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</si>
  <si>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（ラブホテル等）</t>
    </r>
    <rPh sb="12" eb="13">
      <t>トウ</t>
    </rPh>
    <phoneticPr fontId="1"/>
  </si>
  <si>
    <t>-</t>
    <phoneticPr fontId="1"/>
  </si>
  <si>
    <r>
      <t xml:space="preserve">第１号営業
</t>
    </r>
    <r>
      <rPr>
        <sz val="6"/>
        <rFont val="ＭＳ 明朝"/>
        <family val="1"/>
        <charset val="128"/>
      </rPr>
      <t>（キャバレ－等）</t>
    </r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</si>
</sst>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distributed"/>
    </xf>
    <xf numFmtId="0" fontId="0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horizontal="left" vertical="distributed"/>
    </xf>
    <xf numFmtId="0" fontId="0" fillId="0" borderId="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0" fillId="0" borderId="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0" fillId="0" borderId="0" xfId="0" applyFont="1" applyFill="1"/>
    <xf numFmtId="0" fontId="0" fillId="0" borderId="0" xfId="0" applyFill="1" applyAlignment="1">
      <alignment horizontal="left" vertical="distributed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>
      <alignment horizontal="left" vertical="distributed"/>
    </xf>
    <xf numFmtId="0" fontId="5" fillId="0" borderId="1" xfId="0" applyFont="1" applyFill="1" applyBorder="1" applyAlignment="1">
      <alignment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  <protection locked="0"/>
    </xf>
    <xf numFmtId="38" fontId="3" fillId="0" borderId="4" xfId="0" applyNumberFormat="1" applyFont="1" applyFill="1" applyBorder="1" applyAlignment="1" applyProtection="1">
      <alignment horizontal="right" vertical="center" wrapText="1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/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 applyProtection="1">
      <alignment horizontal="center" vertical="center" wrapText="1" justifyLastLine="1"/>
    </xf>
    <xf numFmtId="0" fontId="0" fillId="0" borderId="8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65"/>
  <sheetViews>
    <sheetView tabSelected="1" view="pageBreakPreview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2" sqref="B2:R2"/>
    </sheetView>
  </sheetViews>
  <sheetFormatPr defaultColWidth="9.109375" defaultRowHeight="12" x14ac:dyDescent="0.15"/>
  <cols>
    <col min="1" max="1" width="2.6640625" style="22" customWidth="1"/>
    <col min="2" max="2" width="1.5546875" style="23" customWidth="1"/>
    <col min="3" max="4" width="1.6640625" style="23" customWidth="1"/>
    <col min="5" max="5" width="26.109375" style="23" customWidth="1"/>
    <col min="6" max="6" width="1.6640625" style="23" customWidth="1"/>
    <col min="7" max="7" width="6.6640625" style="4" customWidth="1"/>
    <col min="8" max="10" width="5.6640625" style="4" customWidth="1"/>
    <col min="11" max="17" width="6" style="4" customWidth="1"/>
    <col min="18" max="18" width="6.6640625" style="4" customWidth="1"/>
    <col min="19" max="16384" width="9.109375" style="4"/>
  </cols>
  <sheetData>
    <row r="1" spans="1:21" x14ac:dyDescent="0.15">
      <c r="A1" s="4"/>
      <c r="B1" s="5" t="s">
        <v>36</v>
      </c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21" ht="14.4" x14ac:dyDescent="0.15">
      <c r="A2" s="4"/>
      <c r="B2" s="41" t="s">
        <v>19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12.6" thickBot="1" x14ac:dyDescent="0.2">
      <c r="A3" s="4"/>
      <c r="B3" s="8"/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x14ac:dyDescent="0.15">
      <c r="A4" s="4"/>
      <c r="B4" s="47" t="s">
        <v>12</v>
      </c>
      <c r="C4" s="47"/>
      <c r="D4" s="47"/>
      <c r="E4" s="47"/>
      <c r="F4" s="47"/>
      <c r="G4" s="46" t="s">
        <v>20</v>
      </c>
      <c r="H4" s="46" t="s">
        <v>21</v>
      </c>
      <c r="I4" s="46" t="s">
        <v>22</v>
      </c>
      <c r="J4" s="44" t="s">
        <v>0</v>
      </c>
      <c r="K4" s="53" t="s">
        <v>33</v>
      </c>
      <c r="L4" s="54"/>
      <c r="M4" s="54"/>
      <c r="N4" s="54"/>
      <c r="O4" s="54"/>
      <c r="P4" s="55"/>
      <c r="Q4" s="49" t="s">
        <v>34</v>
      </c>
      <c r="R4" s="42" t="s">
        <v>23</v>
      </c>
    </row>
    <row r="5" spans="1:21" ht="24" x14ac:dyDescent="0.15">
      <c r="A5" s="4"/>
      <c r="B5" s="48"/>
      <c r="C5" s="48"/>
      <c r="D5" s="48"/>
      <c r="E5" s="48"/>
      <c r="F5" s="48"/>
      <c r="G5" s="45"/>
      <c r="H5" s="45"/>
      <c r="I5" s="45"/>
      <c r="J5" s="45"/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1" t="s">
        <v>29</v>
      </c>
      <c r="Q5" s="50"/>
      <c r="R5" s="43"/>
      <c r="S5" s="12"/>
      <c r="T5" s="12"/>
      <c r="U5" s="12"/>
    </row>
    <row r="6" spans="1:21" s="13" customFormat="1" ht="20.100000000000001" customHeight="1" x14ac:dyDescent="0.15">
      <c r="B6" s="56" t="s">
        <v>3</v>
      </c>
      <c r="C6" s="56"/>
      <c r="D6" s="56"/>
      <c r="E6" s="56"/>
      <c r="F6" s="14"/>
      <c r="G6" s="28">
        <f>SUM(G7,G21,G35,G38,G41:G43)</f>
        <v>3820</v>
      </c>
      <c r="H6" s="28">
        <f t="shared" ref="H6:O6" si="0">SUM(H7,H21,H35,H38,H41:H43)</f>
        <v>98</v>
      </c>
      <c r="I6" s="28">
        <f t="shared" si="0"/>
        <v>0</v>
      </c>
      <c r="J6" s="28">
        <f t="shared" si="0"/>
        <v>4</v>
      </c>
      <c r="K6" s="28">
        <f t="shared" si="0"/>
        <v>0</v>
      </c>
      <c r="L6" s="28">
        <f t="shared" si="0"/>
        <v>7</v>
      </c>
      <c r="M6" s="28">
        <f t="shared" si="0"/>
        <v>153</v>
      </c>
      <c r="N6" s="28">
        <f t="shared" si="0"/>
        <v>73</v>
      </c>
      <c r="O6" s="28">
        <f t="shared" si="0"/>
        <v>4</v>
      </c>
      <c r="P6" s="28">
        <f>SUM(P7,P21,P35,P38,P41:P43)</f>
        <v>237</v>
      </c>
      <c r="Q6" s="28">
        <f>SUM(Q7,Q21,Q35,Q38,Q41:Q43)</f>
        <v>0</v>
      </c>
      <c r="R6" s="28">
        <f>SUM(R7,R21,R35,R38,R41:R43)</f>
        <v>3481</v>
      </c>
      <c r="S6" s="15"/>
    </row>
    <row r="7" spans="1:21" s="13" customFormat="1" ht="20.100000000000001" customHeight="1" x14ac:dyDescent="0.15">
      <c r="B7" s="16"/>
      <c r="C7" s="51" t="s">
        <v>30</v>
      </c>
      <c r="D7" s="51"/>
      <c r="E7" s="51"/>
      <c r="F7" s="2"/>
      <c r="G7" s="29">
        <f>SUM(H7:J7,P7:R7)</f>
        <v>2725</v>
      </c>
      <c r="H7" s="29">
        <f>SUM(H8,H11,H12,H13,H17)</f>
        <v>98</v>
      </c>
      <c r="I7" s="29">
        <f t="shared" ref="I7:O7" si="1">SUM(I8,I11,I12,I13,I17)</f>
        <v>0</v>
      </c>
      <c r="J7" s="29">
        <f t="shared" si="1"/>
        <v>4</v>
      </c>
      <c r="K7" s="29">
        <f t="shared" si="1"/>
        <v>0</v>
      </c>
      <c r="L7" s="29">
        <f t="shared" si="1"/>
        <v>5</v>
      </c>
      <c r="M7" s="29">
        <f t="shared" si="1"/>
        <v>141</v>
      </c>
      <c r="N7" s="29">
        <f t="shared" si="1"/>
        <v>42</v>
      </c>
      <c r="O7" s="29">
        <f t="shared" si="1"/>
        <v>0</v>
      </c>
      <c r="P7" s="29">
        <f>SUM(K7:O7)</f>
        <v>188</v>
      </c>
      <c r="Q7" s="29">
        <v>0</v>
      </c>
      <c r="R7" s="29">
        <f>SUM(R8,R11,R12,R13,R17)</f>
        <v>2435</v>
      </c>
    </row>
    <row r="8" spans="1:21" ht="20.100000000000001" customHeight="1" x14ac:dyDescent="0.15">
      <c r="A8" s="4"/>
      <c r="B8" s="17"/>
      <c r="C8" s="1"/>
      <c r="D8" s="52" t="s">
        <v>51</v>
      </c>
      <c r="E8" s="52"/>
      <c r="F8" s="18"/>
      <c r="G8" s="29">
        <f>SUM(H8:J8,P8:R8)</f>
        <v>2266</v>
      </c>
      <c r="H8" s="30">
        <f>SUM(H9:H10)</f>
        <v>80</v>
      </c>
      <c r="I8" s="30">
        <f t="shared" ref="I8:O8" si="2">SUM(I9:I10)</f>
        <v>0</v>
      </c>
      <c r="J8" s="30">
        <f t="shared" si="2"/>
        <v>4</v>
      </c>
      <c r="K8" s="30">
        <f t="shared" si="2"/>
        <v>0</v>
      </c>
      <c r="L8" s="30">
        <f t="shared" si="2"/>
        <v>5</v>
      </c>
      <c r="M8" s="30">
        <f t="shared" si="2"/>
        <v>128</v>
      </c>
      <c r="N8" s="30">
        <f t="shared" si="2"/>
        <v>40</v>
      </c>
      <c r="O8" s="30">
        <f t="shared" si="2"/>
        <v>0</v>
      </c>
      <c r="P8" s="29">
        <f>SUM(K8:O8)</f>
        <v>173</v>
      </c>
      <c r="Q8" s="30">
        <v>0</v>
      </c>
      <c r="R8" s="31">
        <f>SUM(R9:R10)</f>
        <v>2009</v>
      </c>
    </row>
    <row r="9" spans="1:21" ht="20.100000000000001" customHeight="1" x14ac:dyDescent="0.15">
      <c r="A9" s="4"/>
      <c r="B9" s="17"/>
      <c r="C9" s="1"/>
      <c r="D9" s="24"/>
      <c r="E9" s="24" t="s">
        <v>39</v>
      </c>
      <c r="F9" s="1"/>
      <c r="G9" s="29">
        <f t="shared" ref="G9:G42" si="3">SUM(H9:J9,P9:R9)</f>
        <v>46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29">
        <f>SUM(K9:O9)</f>
        <v>0</v>
      </c>
      <c r="Q9" s="30">
        <v>0</v>
      </c>
      <c r="R9" s="30">
        <v>46</v>
      </c>
    </row>
    <row r="10" spans="1:21" ht="20.100000000000001" customHeight="1" x14ac:dyDescent="0.15">
      <c r="A10" s="4"/>
      <c r="B10" s="17"/>
      <c r="C10" s="1"/>
      <c r="D10" s="1"/>
      <c r="E10" s="1" t="s">
        <v>40</v>
      </c>
      <c r="F10" s="1"/>
      <c r="G10" s="29">
        <f t="shared" si="3"/>
        <v>2220</v>
      </c>
      <c r="H10" s="30">
        <v>80</v>
      </c>
      <c r="I10" s="30">
        <v>0</v>
      </c>
      <c r="J10" s="30">
        <v>4</v>
      </c>
      <c r="K10" s="30">
        <v>0</v>
      </c>
      <c r="L10" s="30">
        <v>5</v>
      </c>
      <c r="M10" s="30">
        <v>128</v>
      </c>
      <c r="N10" s="30">
        <v>40</v>
      </c>
      <c r="O10" s="30">
        <v>0</v>
      </c>
      <c r="P10" s="29">
        <f t="shared" ref="P10:P16" si="4">SUM(K10:O10)</f>
        <v>173</v>
      </c>
      <c r="Q10" s="30">
        <v>0</v>
      </c>
      <c r="R10" s="31">
        <v>1963</v>
      </c>
    </row>
    <row r="11" spans="1:21" ht="20.100000000000001" customHeight="1" x14ac:dyDescent="0.15">
      <c r="A11" s="4"/>
      <c r="B11" s="17"/>
      <c r="C11" s="1"/>
      <c r="D11" s="52" t="s">
        <v>41</v>
      </c>
      <c r="E11" s="52"/>
      <c r="F11" s="1"/>
      <c r="G11" s="29">
        <f t="shared" si="3"/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29">
        <f t="shared" si="4"/>
        <v>0</v>
      </c>
      <c r="Q11" s="30">
        <v>0</v>
      </c>
      <c r="R11" s="31">
        <v>0</v>
      </c>
    </row>
    <row r="12" spans="1:21" ht="20.100000000000001" customHeight="1" x14ac:dyDescent="0.15">
      <c r="A12" s="4"/>
      <c r="B12" s="17"/>
      <c r="C12" s="1"/>
      <c r="D12" s="52" t="s">
        <v>47</v>
      </c>
      <c r="E12" s="52"/>
      <c r="F12" s="18"/>
      <c r="G12" s="29">
        <f t="shared" si="3"/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29">
        <f t="shared" si="4"/>
        <v>0</v>
      </c>
      <c r="Q12" s="30">
        <v>0</v>
      </c>
      <c r="R12" s="30">
        <v>0</v>
      </c>
    </row>
    <row r="13" spans="1:21" ht="20.100000000000001" customHeight="1" x14ac:dyDescent="0.15">
      <c r="A13" s="4"/>
      <c r="B13" s="17"/>
      <c r="C13" s="1"/>
      <c r="D13" s="52" t="s">
        <v>42</v>
      </c>
      <c r="E13" s="52"/>
      <c r="F13" s="18"/>
      <c r="G13" s="29">
        <f t="shared" si="3"/>
        <v>397</v>
      </c>
      <c r="H13" s="30">
        <f>SUM(H14:H16)</f>
        <v>17</v>
      </c>
      <c r="I13" s="30">
        <f t="shared" ref="I13:O13" si="5">SUM(I14:I16)</f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10</v>
      </c>
      <c r="N13" s="30">
        <f t="shared" si="5"/>
        <v>2</v>
      </c>
      <c r="O13" s="30">
        <f t="shared" si="5"/>
        <v>0</v>
      </c>
      <c r="P13" s="29">
        <f t="shared" si="4"/>
        <v>12</v>
      </c>
      <c r="Q13" s="30">
        <v>0</v>
      </c>
      <c r="R13" s="31">
        <f>SUM(R14:R16)</f>
        <v>368</v>
      </c>
    </row>
    <row r="14" spans="1:21" ht="20.100000000000001" customHeight="1" x14ac:dyDescent="0.15">
      <c r="A14" s="4"/>
      <c r="B14" s="17"/>
      <c r="C14" s="1"/>
      <c r="D14" s="25"/>
      <c r="E14" s="18" t="s">
        <v>44</v>
      </c>
      <c r="F14" s="18"/>
      <c r="G14" s="29">
        <f t="shared" si="3"/>
        <v>186</v>
      </c>
      <c r="H14" s="30">
        <v>4</v>
      </c>
      <c r="I14" s="30">
        <v>0</v>
      </c>
      <c r="J14" s="30">
        <v>0</v>
      </c>
      <c r="K14" s="32">
        <v>0</v>
      </c>
      <c r="L14" s="30">
        <v>0</v>
      </c>
      <c r="M14" s="30">
        <v>2</v>
      </c>
      <c r="N14" s="30">
        <v>1</v>
      </c>
      <c r="O14" s="30">
        <v>0</v>
      </c>
      <c r="P14" s="29">
        <f t="shared" si="4"/>
        <v>3</v>
      </c>
      <c r="Q14" s="30">
        <v>0</v>
      </c>
      <c r="R14" s="33">
        <v>179</v>
      </c>
    </row>
    <row r="15" spans="1:21" ht="20.100000000000001" customHeight="1" x14ac:dyDescent="0.15">
      <c r="A15" s="4"/>
      <c r="B15" s="17"/>
      <c r="C15" s="1"/>
      <c r="D15" s="25"/>
      <c r="E15" s="18" t="s">
        <v>43</v>
      </c>
      <c r="F15" s="18"/>
      <c r="G15" s="29">
        <f t="shared" si="3"/>
        <v>209</v>
      </c>
      <c r="H15" s="30">
        <v>13</v>
      </c>
      <c r="I15" s="30">
        <v>0</v>
      </c>
      <c r="J15" s="30">
        <v>0</v>
      </c>
      <c r="K15" s="30">
        <v>0</v>
      </c>
      <c r="L15" s="30">
        <v>0</v>
      </c>
      <c r="M15" s="30">
        <v>8</v>
      </c>
      <c r="N15" s="30">
        <v>1</v>
      </c>
      <c r="O15" s="30">
        <v>0</v>
      </c>
      <c r="P15" s="29">
        <f t="shared" si="4"/>
        <v>9</v>
      </c>
      <c r="Q15" s="30">
        <v>0</v>
      </c>
      <c r="R15" s="33">
        <v>187</v>
      </c>
    </row>
    <row r="16" spans="1:21" ht="20.100000000000001" customHeight="1" x14ac:dyDescent="0.15">
      <c r="A16" s="4"/>
      <c r="B16" s="17"/>
      <c r="C16" s="1"/>
      <c r="D16" s="25"/>
      <c r="E16" s="18" t="s">
        <v>31</v>
      </c>
      <c r="F16" s="18"/>
      <c r="G16" s="29">
        <f t="shared" si="3"/>
        <v>2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4"/>
        <v>0</v>
      </c>
      <c r="Q16" s="30">
        <v>0</v>
      </c>
      <c r="R16" s="30">
        <v>2</v>
      </c>
    </row>
    <row r="17" spans="1:18" ht="19.5" customHeight="1" x14ac:dyDescent="0.15">
      <c r="A17" s="4"/>
      <c r="B17" s="17"/>
      <c r="C17" s="1"/>
      <c r="D17" s="52" t="s">
        <v>45</v>
      </c>
      <c r="E17" s="52"/>
      <c r="F17" s="18"/>
      <c r="G17" s="29">
        <f t="shared" si="3"/>
        <v>62</v>
      </c>
      <c r="H17" s="30">
        <v>1</v>
      </c>
      <c r="I17" s="30">
        <v>0</v>
      </c>
      <c r="J17" s="30">
        <v>0</v>
      </c>
      <c r="K17" s="30">
        <v>0</v>
      </c>
      <c r="L17" s="30">
        <v>0</v>
      </c>
      <c r="M17" s="30">
        <v>3</v>
      </c>
      <c r="N17" s="30">
        <v>0</v>
      </c>
      <c r="O17" s="30">
        <v>0</v>
      </c>
      <c r="P17" s="29">
        <f t="shared" ref="P17:P43" si="6">SUM(K17:O17)</f>
        <v>3</v>
      </c>
      <c r="Q17" s="30">
        <v>0</v>
      </c>
      <c r="R17" s="31">
        <v>58</v>
      </c>
    </row>
    <row r="18" spans="1:18" ht="19.5" hidden="1" customHeight="1" x14ac:dyDescent="0.15">
      <c r="A18" s="4"/>
      <c r="B18" s="17"/>
      <c r="C18" s="1"/>
      <c r="D18" s="18"/>
      <c r="E18" s="18"/>
      <c r="F18" s="18"/>
      <c r="G18" s="29">
        <f t="shared" si="3"/>
        <v>0</v>
      </c>
      <c r="H18" s="30">
        <v>0</v>
      </c>
      <c r="I18" s="30" t="s">
        <v>50</v>
      </c>
      <c r="J18" s="30" t="s">
        <v>50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29">
        <f t="shared" si="6"/>
        <v>0</v>
      </c>
      <c r="Q18" s="30" t="s">
        <v>50</v>
      </c>
      <c r="R18" s="31">
        <v>0</v>
      </c>
    </row>
    <row r="19" spans="1:18" ht="19.5" hidden="1" customHeight="1" x14ac:dyDescent="0.15">
      <c r="A19" s="4"/>
      <c r="B19" s="17"/>
      <c r="C19" s="1"/>
      <c r="D19" s="18"/>
      <c r="E19" s="18"/>
      <c r="F19" s="18"/>
      <c r="G19" s="29">
        <f t="shared" si="3"/>
        <v>0</v>
      </c>
      <c r="H19" s="30">
        <v>0</v>
      </c>
      <c r="I19" s="30" t="s">
        <v>50</v>
      </c>
      <c r="J19" s="30" t="s">
        <v>50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29">
        <f t="shared" si="6"/>
        <v>0</v>
      </c>
      <c r="Q19" s="30" t="s">
        <v>50</v>
      </c>
      <c r="R19" s="31">
        <v>0</v>
      </c>
    </row>
    <row r="20" spans="1:18" ht="19.5" hidden="1" customHeight="1" x14ac:dyDescent="0.15">
      <c r="A20" s="4"/>
      <c r="B20" s="17"/>
      <c r="C20" s="1"/>
      <c r="D20" s="26"/>
      <c r="E20" s="26"/>
      <c r="F20" s="18"/>
      <c r="G20" s="29">
        <f t="shared" si="3"/>
        <v>0</v>
      </c>
      <c r="H20" s="30">
        <v>0</v>
      </c>
      <c r="I20" s="30" t="s">
        <v>50</v>
      </c>
      <c r="J20" s="30" t="s">
        <v>50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29">
        <f t="shared" si="6"/>
        <v>0</v>
      </c>
      <c r="Q20" s="30" t="s">
        <v>50</v>
      </c>
      <c r="R20" s="31">
        <v>0</v>
      </c>
    </row>
    <row r="21" spans="1:18" s="13" customFormat="1" ht="20.100000000000001" customHeight="1" x14ac:dyDescent="0.15">
      <c r="B21" s="15"/>
      <c r="C21" s="38" t="s">
        <v>32</v>
      </c>
      <c r="D21" s="38"/>
      <c r="E21" s="38"/>
      <c r="F21" s="19"/>
      <c r="G21" s="29">
        <f t="shared" si="3"/>
        <v>283</v>
      </c>
      <c r="H21" s="29">
        <f>H22+H29+H32+H33+H34</f>
        <v>0</v>
      </c>
      <c r="I21" s="29">
        <f t="shared" ref="I21:O21" si="7">I22+I29+I32+I33+I34</f>
        <v>0</v>
      </c>
      <c r="J21" s="30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1</v>
      </c>
      <c r="O21" s="29">
        <f t="shared" si="7"/>
        <v>4</v>
      </c>
      <c r="P21" s="29">
        <f>SUM(K21:O21)</f>
        <v>5</v>
      </c>
      <c r="Q21" s="30">
        <f>Q22+Q29+Q32+Q33+Q34</f>
        <v>0</v>
      </c>
      <c r="R21" s="29">
        <f>R22+R29+R32+R33+R34</f>
        <v>278</v>
      </c>
    </row>
    <row r="22" spans="1:18" s="13" customFormat="1" ht="20.100000000000001" customHeight="1" x14ac:dyDescent="0.15">
      <c r="B22" s="15"/>
      <c r="C22" s="16"/>
      <c r="D22" s="51" t="s">
        <v>4</v>
      </c>
      <c r="E22" s="51"/>
      <c r="F22" s="16"/>
      <c r="G22" s="29">
        <f t="shared" si="3"/>
        <v>160</v>
      </c>
      <c r="H22" s="30">
        <f>SUM(H23:H28)</f>
        <v>0</v>
      </c>
      <c r="I22" s="30">
        <f t="shared" ref="I22:O22" si="8">SUM(I23:I28)</f>
        <v>0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8"/>
        <v>1</v>
      </c>
      <c r="O22" s="30">
        <f t="shared" si="8"/>
        <v>3</v>
      </c>
      <c r="P22" s="29">
        <f>SUM(K22:O22)</f>
        <v>4</v>
      </c>
      <c r="Q22" s="30">
        <v>0</v>
      </c>
      <c r="R22" s="30">
        <f>SUM(R23:R28)</f>
        <v>156</v>
      </c>
    </row>
    <row r="23" spans="1:18" ht="20.100000000000001" customHeight="1" x14ac:dyDescent="0.15">
      <c r="A23" s="4"/>
      <c r="B23" s="12"/>
      <c r="C23" s="17"/>
      <c r="D23" s="1"/>
      <c r="E23" s="18" t="s">
        <v>48</v>
      </c>
      <c r="F23" s="1"/>
      <c r="G23" s="29">
        <f t="shared" si="3"/>
        <v>55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3</v>
      </c>
      <c r="P23" s="29">
        <f t="shared" si="6"/>
        <v>3</v>
      </c>
      <c r="Q23" s="30">
        <v>0</v>
      </c>
      <c r="R23" s="31">
        <v>52</v>
      </c>
    </row>
    <row r="24" spans="1:18" ht="20.100000000000001" customHeight="1" x14ac:dyDescent="0.15">
      <c r="A24" s="4"/>
      <c r="B24" s="12"/>
      <c r="C24" s="17"/>
      <c r="D24" s="1"/>
      <c r="E24" s="18" t="s">
        <v>5</v>
      </c>
      <c r="F24" s="18"/>
      <c r="G24" s="29">
        <f t="shared" si="3"/>
        <v>18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29">
        <f t="shared" si="6"/>
        <v>0</v>
      </c>
      <c r="Q24" s="30">
        <v>0</v>
      </c>
      <c r="R24" s="31">
        <v>18</v>
      </c>
    </row>
    <row r="25" spans="1:18" ht="20.100000000000001" customHeight="1" x14ac:dyDescent="0.15">
      <c r="A25" s="4"/>
      <c r="B25" s="12"/>
      <c r="C25" s="17"/>
      <c r="D25" s="1"/>
      <c r="E25" s="18" t="s">
        <v>6</v>
      </c>
      <c r="F25" s="18"/>
      <c r="G25" s="29">
        <f t="shared" si="3"/>
        <v>1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29">
        <f t="shared" si="6"/>
        <v>0</v>
      </c>
      <c r="Q25" s="30">
        <v>0</v>
      </c>
      <c r="R25" s="31">
        <v>1</v>
      </c>
    </row>
    <row r="26" spans="1:18" ht="20.100000000000001" customHeight="1" x14ac:dyDescent="0.15">
      <c r="A26" s="4"/>
      <c r="B26" s="12"/>
      <c r="C26" s="17"/>
      <c r="D26" s="1"/>
      <c r="E26" s="18" t="s">
        <v>49</v>
      </c>
      <c r="F26" s="18"/>
      <c r="G26" s="29">
        <f t="shared" si="3"/>
        <v>86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</v>
      </c>
      <c r="O26" s="30">
        <v>0</v>
      </c>
      <c r="P26" s="29">
        <f t="shared" si="6"/>
        <v>1</v>
      </c>
      <c r="Q26" s="30">
        <v>0</v>
      </c>
      <c r="R26" s="31">
        <v>85</v>
      </c>
    </row>
    <row r="27" spans="1:18" ht="20.100000000000001" customHeight="1" x14ac:dyDescent="0.15">
      <c r="A27" s="4"/>
      <c r="B27" s="12"/>
      <c r="C27" s="17"/>
      <c r="D27" s="1"/>
      <c r="E27" s="18" t="s">
        <v>7</v>
      </c>
      <c r="F27" s="1"/>
      <c r="G27" s="29">
        <f t="shared" si="3"/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29">
        <f t="shared" si="6"/>
        <v>0</v>
      </c>
      <c r="Q27" s="30">
        <v>0</v>
      </c>
      <c r="R27" s="31">
        <v>0</v>
      </c>
    </row>
    <row r="28" spans="1:18" ht="20.100000000000001" customHeight="1" x14ac:dyDescent="0.15">
      <c r="A28" s="4"/>
      <c r="B28" s="12"/>
      <c r="C28" s="17"/>
      <c r="D28" s="1"/>
      <c r="E28" s="18" t="s">
        <v>35</v>
      </c>
      <c r="F28" s="1"/>
      <c r="G28" s="29">
        <f t="shared" si="3"/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9">
        <f t="shared" si="6"/>
        <v>0</v>
      </c>
      <c r="Q28" s="30">
        <v>0</v>
      </c>
      <c r="R28" s="31">
        <v>0</v>
      </c>
    </row>
    <row r="29" spans="1:18" s="13" customFormat="1" ht="20.100000000000001" customHeight="1" x14ac:dyDescent="0.15">
      <c r="B29" s="15"/>
      <c r="C29" s="16"/>
      <c r="D29" s="51" t="s">
        <v>8</v>
      </c>
      <c r="E29" s="51"/>
      <c r="F29" s="19"/>
      <c r="G29" s="29">
        <f t="shared" si="3"/>
        <v>122</v>
      </c>
      <c r="H29" s="30">
        <f>SUM(H30:H31)</f>
        <v>0</v>
      </c>
      <c r="I29" s="30">
        <f t="shared" ref="I29:O29" si="9">SUM(I30:I31)</f>
        <v>0</v>
      </c>
      <c r="J29" s="30">
        <f t="shared" si="9"/>
        <v>0</v>
      </c>
      <c r="K29" s="30">
        <f t="shared" si="9"/>
        <v>0</v>
      </c>
      <c r="L29" s="30">
        <f t="shared" si="9"/>
        <v>0</v>
      </c>
      <c r="M29" s="30">
        <f t="shared" si="9"/>
        <v>0</v>
      </c>
      <c r="N29" s="30">
        <f t="shared" si="9"/>
        <v>0</v>
      </c>
      <c r="O29" s="30">
        <f t="shared" si="9"/>
        <v>1</v>
      </c>
      <c r="P29" s="29">
        <f>SUM(K29:O29)</f>
        <v>1</v>
      </c>
      <c r="Q29" s="30">
        <v>0</v>
      </c>
      <c r="R29" s="30">
        <f>SUM(R30:R31)</f>
        <v>121</v>
      </c>
    </row>
    <row r="30" spans="1:18" ht="20.100000000000001" customHeight="1" x14ac:dyDescent="0.15">
      <c r="A30" s="4"/>
      <c r="B30" s="12"/>
      <c r="C30" s="17"/>
      <c r="D30" s="1"/>
      <c r="E30" s="18" t="s">
        <v>13</v>
      </c>
      <c r="F30" s="1"/>
      <c r="G30" s="29">
        <f t="shared" si="3"/>
        <v>119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1</v>
      </c>
      <c r="P30" s="29">
        <f t="shared" si="6"/>
        <v>1</v>
      </c>
      <c r="Q30" s="30">
        <v>0</v>
      </c>
      <c r="R30" s="31">
        <v>118</v>
      </c>
    </row>
    <row r="31" spans="1:18" ht="20.100000000000001" customHeight="1" x14ac:dyDescent="0.15">
      <c r="A31" s="4"/>
      <c r="B31" s="12"/>
      <c r="C31" s="17"/>
      <c r="D31" s="1"/>
      <c r="E31" s="18" t="s">
        <v>14</v>
      </c>
      <c r="F31" s="1"/>
      <c r="G31" s="29">
        <f t="shared" si="3"/>
        <v>3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29">
        <f t="shared" si="6"/>
        <v>0</v>
      </c>
      <c r="Q31" s="30">
        <v>0</v>
      </c>
      <c r="R31" s="31">
        <v>3</v>
      </c>
    </row>
    <row r="32" spans="1:18" ht="20.100000000000001" customHeight="1" x14ac:dyDescent="0.15">
      <c r="A32" s="4"/>
      <c r="B32" s="12"/>
      <c r="C32" s="17"/>
      <c r="D32" s="51" t="s">
        <v>9</v>
      </c>
      <c r="E32" s="51"/>
      <c r="F32" s="1"/>
      <c r="G32" s="29">
        <f t="shared" si="3"/>
        <v>1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9">
        <f t="shared" si="6"/>
        <v>0</v>
      </c>
      <c r="Q32" s="30">
        <v>0</v>
      </c>
      <c r="R32" s="30">
        <v>1</v>
      </c>
    </row>
    <row r="33" spans="1:18" ht="20.100000000000001" customHeight="1" x14ac:dyDescent="0.15">
      <c r="A33" s="4"/>
      <c r="B33" s="12"/>
      <c r="C33" s="17"/>
      <c r="D33" s="51" t="s">
        <v>10</v>
      </c>
      <c r="E33" s="51"/>
      <c r="F33" s="1"/>
      <c r="G33" s="29">
        <f t="shared" si="3"/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29">
        <f t="shared" si="6"/>
        <v>0</v>
      </c>
      <c r="Q33" s="30">
        <v>0</v>
      </c>
      <c r="R33" s="30">
        <v>0</v>
      </c>
    </row>
    <row r="34" spans="1:18" ht="20.100000000000001" customHeight="1" x14ac:dyDescent="0.15">
      <c r="A34" s="4"/>
      <c r="B34" s="12"/>
      <c r="C34" s="17"/>
      <c r="D34" s="51" t="s">
        <v>11</v>
      </c>
      <c r="E34" s="51"/>
      <c r="F34" s="1"/>
      <c r="G34" s="29">
        <f>SUM(H34:J34,P34:R34)</f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9">
        <f>SUM(K34:O34)</f>
        <v>0</v>
      </c>
      <c r="Q34" s="30">
        <v>0</v>
      </c>
      <c r="R34" s="30">
        <v>0</v>
      </c>
    </row>
    <row r="35" spans="1:18" ht="20.100000000000001" customHeight="1" x14ac:dyDescent="0.15">
      <c r="A35" s="4"/>
      <c r="B35" s="12"/>
      <c r="C35" s="38" t="s">
        <v>46</v>
      </c>
      <c r="D35" s="38"/>
      <c r="E35" s="38"/>
      <c r="F35" s="1"/>
      <c r="G35" s="29">
        <f>SUM(H35:J35,P35:R35)</f>
        <v>10</v>
      </c>
      <c r="H35" s="30">
        <f>SUM(H36:H37)</f>
        <v>0</v>
      </c>
      <c r="I35" s="30">
        <f t="shared" ref="I35:O35" si="10">SUM(I36:I37)</f>
        <v>0</v>
      </c>
      <c r="J35" s="30">
        <f t="shared" si="10"/>
        <v>0</v>
      </c>
      <c r="K35" s="30">
        <f t="shared" si="10"/>
        <v>0</v>
      </c>
      <c r="L35" s="30">
        <f t="shared" si="10"/>
        <v>0</v>
      </c>
      <c r="M35" s="30">
        <f t="shared" si="10"/>
        <v>0</v>
      </c>
      <c r="N35" s="30">
        <f t="shared" si="10"/>
        <v>0</v>
      </c>
      <c r="O35" s="30">
        <f t="shared" si="10"/>
        <v>0</v>
      </c>
      <c r="P35" s="29">
        <f t="shared" ref="P35:P37" si="11">SUM(K35:O35)</f>
        <v>0</v>
      </c>
      <c r="Q35" s="30">
        <v>0</v>
      </c>
      <c r="R35" s="31">
        <f>SUM(R36:R37)</f>
        <v>10</v>
      </c>
    </row>
    <row r="36" spans="1:18" ht="20.100000000000001" customHeight="1" x14ac:dyDescent="0.15">
      <c r="A36" s="4"/>
      <c r="B36" s="12"/>
      <c r="C36" s="17"/>
      <c r="D36" s="39" t="s">
        <v>38</v>
      </c>
      <c r="E36" s="39"/>
      <c r="F36" s="1"/>
      <c r="G36" s="29">
        <f>SUM(H36:J36,P36:R36)</f>
        <v>9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29">
        <f t="shared" si="11"/>
        <v>0</v>
      </c>
      <c r="Q36" s="30">
        <v>0</v>
      </c>
      <c r="R36" s="31">
        <v>9</v>
      </c>
    </row>
    <row r="37" spans="1:18" ht="20.100000000000001" customHeight="1" x14ac:dyDescent="0.15">
      <c r="A37" s="4"/>
      <c r="B37" s="12"/>
      <c r="C37" s="17"/>
      <c r="D37" s="39" t="s">
        <v>37</v>
      </c>
      <c r="E37" s="39"/>
      <c r="F37" s="1"/>
      <c r="G37" s="29">
        <f>SUM(H37:J37,P37:R37)</f>
        <v>1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29">
        <f t="shared" si="11"/>
        <v>0</v>
      </c>
      <c r="Q37" s="30">
        <v>0</v>
      </c>
      <c r="R37" s="31">
        <v>1</v>
      </c>
    </row>
    <row r="38" spans="1:18" s="13" customFormat="1" ht="20.100000000000001" customHeight="1" x14ac:dyDescent="0.15">
      <c r="B38" s="15"/>
      <c r="C38" s="38" t="s">
        <v>18</v>
      </c>
      <c r="D38" s="38"/>
      <c r="E38" s="38"/>
      <c r="F38" s="2"/>
      <c r="G38" s="29">
        <f>SUM(H38:J38,P38:R38)</f>
        <v>799</v>
      </c>
      <c r="H38" s="30">
        <f>SUM(H39:H40)</f>
        <v>0</v>
      </c>
      <c r="I38" s="30">
        <f t="shared" ref="I38:O38" si="12">SUM(I39:I40)</f>
        <v>0</v>
      </c>
      <c r="J38" s="30">
        <f t="shared" si="12"/>
        <v>0</v>
      </c>
      <c r="K38" s="30">
        <f t="shared" si="12"/>
        <v>0</v>
      </c>
      <c r="L38" s="30">
        <f t="shared" si="12"/>
        <v>1</v>
      </c>
      <c r="M38" s="30">
        <f t="shared" si="12"/>
        <v>12</v>
      </c>
      <c r="N38" s="30">
        <f t="shared" si="12"/>
        <v>28</v>
      </c>
      <c r="O38" s="30">
        <f t="shared" si="12"/>
        <v>0</v>
      </c>
      <c r="P38" s="29">
        <f>SUM(K38:O38)</f>
        <v>41</v>
      </c>
      <c r="Q38" s="30">
        <v>0</v>
      </c>
      <c r="R38" s="29">
        <f>SUM(R39:R40)</f>
        <v>758</v>
      </c>
    </row>
    <row r="39" spans="1:18" ht="20.100000000000001" customHeight="1" x14ac:dyDescent="0.15">
      <c r="A39" s="4"/>
      <c r="B39" s="12"/>
      <c r="C39" s="17"/>
      <c r="D39" s="40" t="s">
        <v>15</v>
      </c>
      <c r="E39" s="40"/>
      <c r="F39" s="1"/>
      <c r="G39" s="29">
        <f t="shared" si="3"/>
        <v>682</v>
      </c>
      <c r="H39" s="30">
        <v>0</v>
      </c>
      <c r="I39" s="30">
        <v>0</v>
      </c>
      <c r="J39" s="30">
        <v>0</v>
      </c>
      <c r="K39" s="30">
        <v>0</v>
      </c>
      <c r="L39" s="32">
        <v>1</v>
      </c>
      <c r="M39" s="30">
        <v>10</v>
      </c>
      <c r="N39" s="30">
        <v>18</v>
      </c>
      <c r="O39" s="30">
        <v>0</v>
      </c>
      <c r="P39" s="29">
        <f t="shared" si="6"/>
        <v>29</v>
      </c>
      <c r="Q39" s="30">
        <v>0</v>
      </c>
      <c r="R39" s="31">
        <v>653</v>
      </c>
    </row>
    <row r="40" spans="1:18" ht="20.100000000000001" customHeight="1" x14ac:dyDescent="0.15">
      <c r="A40" s="4"/>
      <c r="B40" s="12"/>
      <c r="C40" s="17"/>
      <c r="D40" s="40" t="s">
        <v>16</v>
      </c>
      <c r="E40" s="40"/>
      <c r="F40" s="1"/>
      <c r="G40" s="29">
        <f>SUM(H40:J40,P40:R40)</f>
        <v>117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2</v>
      </c>
      <c r="N40" s="30">
        <v>10</v>
      </c>
      <c r="O40" s="30">
        <v>0</v>
      </c>
      <c r="P40" s="29">
        <f t="shared" si="6"/>
        <v>12</v>
      </c>
      <c r="Q40" s="30">
        <v>0</v>
      </c>
      <c r="R40" s="31">
        <v>105</v>
      </c>
    </row>
    <row r="41" spans="1:18" s="13" customFormat="1" ht="20.100000000000001" customHeight="1" x14ac:dyDescent="0.15">
      <c r="B41" s="15"/>
      <c r="C41" s="38" t="s">
        <v>17</v>
      </c>
      <c r="D41" s="38"/>
      <c r="E41" s="38"/>
      <c r="F41" s="2"/>
      <c r="G41" s="29">
        <f t="shared" si="3"/>
        <v>0</v>
      </c>
      <c r="H41" s="30">
        <v>0</v>
      </c>
      <c r="I41" s="29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29">
        <f t="shared" si="6"/>
        <v>0</v>
      </c>
      <c r="Q41" s="30">
        <v>0</v>
      </c>
      <c r="R41" s="30">
        <v>0</v>
      </c>
    </row>
    <row r="42" spans="1:18" s="13" customFormat="1" ht="20.100000000000001" customHeight="1" x14ac:dyDescent="0.15">
      <c r="B42" s="15"/>
      <c r="C42" s="38" t="s">
        <v>2</v>
      </c>
      <c r="D42" s="38"/>
      <c r="E42" s="38"/>
      <c r="F42" s="2"/>
      <c r="G42" s="29">
        <f t="shared" si="3"/>
        <v>3</v>
      </c>
      <c r="H42" s="30">
        <v>0</v>
      </c>
      <c r="I42" s="29">
        <v>0</v>
      </c>
      <c r="J42" s="30">
        <v>0</v>
      </c>
      <c r="K42" s="30">
        <v>0</v>
      </c>
      <c r="L42" s="30">
        <v>1</v>
      </c>
      <c r="M42" s="30">
        <v>0</v>
      </c>
      <c r="N42" s="29">
        <v>2</v>
      </c>
      <c r="O42" s="30">
        <v>0</v>
      </c>
      <c r="P42" s="29">
        <f t="shared" si="6"/>
        <v>3</v>
      </c>
      <c r="Q42" s="30">
        <v>0</v>
      </c>
      <c r="R42" s="30">
        <v>0</v>
      </c>
    </row>
    <row r="43" spans="1:18" s="13" customFormat="1" ht="20.100000000000001" customHeight="1" thickBot="1" x14ac:dyDescent="0.2">
      <c r="B43" s="27"/>
      <c r="C43" s="37" t="s">
        <v>1</v>
      </c>
      <c r="D43" s="37"/>
      <c r="E43" s="37"/>
      <c r="F43" s="3"/>
      <c r="G43" s="34">
        <f>SUM(H43:J43,P43:R43)</f>
        <v>0</v>
      </c>
      <c r="H43" s="35">
        <v>0</v>
      </c>
      <c r="I43" s="34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4">
        <f t="shared" si="6"/>
        <v>0</v>
      </c>
      <c r="Q43" s="35">
        <v>0</v>
      </c>
      <c r="R43" s="35">
        <v>0</v>
      </c>
    </row>
    <row r="44" spans="1:18" x14ac:dyDescent="0.15">
      <c r="A44" s="4"/>
      <c r="B44" s="17"/>
      <c r="C44" s="6"/>
      <c r="D44" s="6"/>
      <c r="E44" s="6"/>
      <c r="F44" s="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15">
      <c r="A45" s="4"/>
      <c r="B45" s="36"/>
      <c r="C45" s="36"/>
      <c r="D45" s="36"/>
      <c r="E45" s="3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15">
      <c r="A46" s="4"/>
      <c r="B46" s="17"/>
      <c r="C46" s="6"/>
      <c r="D46" s="6"/>
      <c r="E46" s="6"/>
      <c r="F46" s="21"/>
    </row>
    <row r="47" spans="1:18" x14ac:dyDescent="0.15">
      <c r="A47" s="4"/>
      <c r="B47" s="17"/>
      <c r="C47" s="6"/>
      <c r="D47" s="6"/>
      <c r="E47" s="6"/>
      <c r="F47" s="6"/>
    </row>
    <row r="48" spans="1:18" x14ac:dyDescent="0.15">
      <c r="A48" s="4"/>
      <c r="B48" s="17"/>
      <c r="C48" s="6"/>
      <c r="D48" s="6"/>
      <c r="E48" s="6"/>
      <c r="F48" s="6"/>
    </row>
    <row r="49" spans="1:19" x14ac:dyDescent="0.15">
      <c r="A49" s="4"/>
      <c r="B49" s="17"/>
      <c r="C49" s="6"/>
      <c r="D49" s="6"/>
      <c r="E49" s="6"/>
      <c r="F49" s="6"/>
    </row>
    <row r="50" spans="1:19" x14ac:dyDescent="0.15">
      <c r="A50" s="4"/>
      <c r="B50" s="17"/>
      <c r="C50" s="6"/>
      <c r="D50" s="6"/>
      <c r="E50" s="6"/>
      <c r="F50" s="6"/>
    </row>
    <row r="51" spans="1:19" x14ac:dyDescent="0.15">
      <c r="A51" s="4"/>
      <c r="B51" s="17"/>
      <c r="C51" s="6"/>
      <c r="D51" s="6"/>
      <c r="E51" s="6"/>
      <c r="F51" s="6"/>
    </row>
    <row r="52" spans="1:19" x14ac:dyDescent="0.15">
      <c r="B52" s="17"/>
      <c r="C52" s="6"/>
      <c r="D52" s="6"/>
      <c r="E52" s="6"/>
      <c r="F52" s="6"/>
    </row>
    <row r="53" spans="1:19" x14ac:dyDescent="0.15">
      <c r="B53" s="17"/>
      <c r="C53" s="6"/>
      <c r="D53" s="6"/>
      <c r="E53" s="6"/>
      <c r="F53" s="6"/>
    </row>
    <row r="54" spans="1:19" x14ac:dyDescent="0.15">
      <c r="B54" s="17"/>
      <c r="F54" s="6"/>
    </row>
    <row r="55" spans="1:19" x14ac:dyDescent="0.15">
      <c r="B55" s="17"/>
      <c r="S55" s="12"/>
    </row>
    <row r="56" spans="1:19" x14ac:dyDescent="0.15">
      <c r="B56" s="6"/>
      <c r="S56" s="12"/>
    </row>
    <row r="57" spans="1:19" x14ac:dyDescent="0.15">
      <c r="B57" s="6"/>
    </row>
    <row r="58" spans="1:19" x14ac:dyDescent="0.15">
      <c r="B58" s="6"/>
    </row>
    <row r="59" spans="1:19" x14ac:dyDescent="0.15">
      <c r="B59" s="6"/>
    </row>
    <row r="60" spans="1:19" x14ac:dyDescent="0.15">
      <c r="B60" s="6"/>
    </row>
    <row r="61" spans="1:19" x14ac:dyDescent="0.15">
      <c r="B61" s="6"/>
    </row>
    <row r="62" spans="1:19" x14ac:dyDescent="0.15">
      <c r="B62" s="6"/>
    </row>
    <row r="63" spans="1:19" x14ac:dyDescent="0.15">
      <c r="B63" s="6"/>
    </row>
    <row r="64" spans="1:19" x14ac:dyDescent="0.15">
      <c r="B64" s="6"/>
    </row>
    <row r="65" spans="2:2" x14ac:dyDescent="0.15">
      <c r="B65" s="6"/>
    </row>
  </sheetData>
  <mergeCells count="32">
    <mergeCell ref="D11:E11"/>
    <mergeCell ref="C21:E21"/>
    <mergeCell ref="D34:E34"/>
    <mergeCell ref="D29:E29"/>
    <mergeCell ref="D32:E32"/>
    <mergeCell ref="D22:E22"/>
    <mergeCell ref="D33:E33"/>
    <mergeCell ref="D12:E12"/>
    <mergeCell ref="D13:E13"/>
    <mergeCell ref="D17:E17"/>
    <mergeCell ref="C7:E7"/>
    <mergeCell ref="D8:E8"/>
    <mergeCell ref="K4:P4"/>
    <mergeCell ref="G4:G5"/>
    <mergeCell ref="B6:E6"/>
    <mergeCell ref="B2:R2"/>
    <mergeCell ref="R4:R5"/>
    <mergeCell ref="J4:J5"/>
    <mergeCell ref="I4:I5"/>
    <mergeCell ref="H4:H5"/>
    <mergeCell ref="B4:F5"/>
    <mergeCell ref="Q4:Q5"/>
    <mergeCell ref="B45:E45"/>
    <mergeCell ref="C43:E43"/>
    <mergeCell ref="C35:E35"/>
    <mergeCell ref="D36:E36"/>
    <mergeCell ref="D37:E37"/>
    <mergeCell ref="D40:E40"/>
    <mergeCell ref="C41:E41"/>
    <mergeCell ref="C42:E42"/>
    <mergeCell ref="C38:E38"/>
    <mergeCell ref="D39:E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067(2)</vt:lpstr>
      <vt:lpstr>'067(2)'!Print_Area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2023-06-01T04:09:39Z</cp:lastPrinted>
  <dcterms:created xsi:type="dcterms:W3CDTF">2002-04-02T05:30:34Z</dcterms:created>
  <dcterms:modified xsi:type="dcterms:W3CDTF">2023-07-05T06:29:10Z</dcterms:modified>
</cp:coreProperties>
</file>