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2145" yWindow="-120" windowWidth="20730" windowHeight="11160"/>
  </bookViews>
  <sheets>
    <sheet name="56" sheetId="1" r:id="rId1"/>
  </sheets>
  <definedNames>
    <definedName name="_xlnm.Print_Area" localSheetId="0">'56'!$B$2:$Q$63,'56'!$S$2:$AF$63</definedName>
  </definedNames>
  <calcPr calcId="162913"/>
</workbook>
</file>

<file path=xl/calcChain.xml><?xml version="1.0" encoding="utf-8"?>
<calcChain xmlns="http://schemas.openxmlformats.org/spreadsheetml/2006/main">
  <c r="AG54" i="1" l="1"/>
  <c r="H54" i="1" l="1"/>
  <c r="H63" i="1" l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U75" i="1" l="1"/>
  <c r="U74" i="1"/>
  <c r="U73" i="1"/>
  <c r="U72" i="1"/>
  <c r="U71" i="1"/>
  <c r="U70" i="1"/>
  <c r="U69" i="1"/>
  <c r="U68" i="1"/>
  <c r="U67" i="1"/>
  <c r="T75" i="1"/>
  <c r="T74" i="1"/>
  <c r="T73" i="1"/>
  <c r="T72" i="1"/>
  <c r="T71" i="1"/>
  <c r="T70" i="1"/>
  <c r="T69" i="1"/>
  <c r="T68" i="1"/>
  <c r="T67" i="1"/>
  <c r="T66" i="1" l="1"/>
  <c r="U66" i="1" l="1"/>
  <c r="AG9" i="1"/>
  <c r="AG8" i="1"/>
  <c r="AG7" i="1"/>
  <c r="AG20" i="1"/>
  <c r="Z66" i="1"/>
  <c r="Y66" i="1"/>
  <c r="X66" i="1"/>
  <c r="W66" i="1"/>
  <c r="V66" i="1"/>
  <c r="S66" i="1"/>
  <c r="Q66" i="1"/>
  <c r="P66" i="1"/>
  <c r="O66" i="1"/>
  <c r="N66" i="1"/>
  <c r="M66" i="1"/>
  <c r="L66" i="1"/>
  <c r="K66" i="1"/>
  <c r="J66" i="1"/>
  <c r="M67" i="1"/>
  <c r="M68" i="1"/>
  <c r="AG21" i="1"/>
  <c r="AG28" i="1"/>
  <c r="AG32" i="1"/>
  <c r="AG47" i="1"/>
  <c r="AG56" i="1"/>
  <c r="AG10" i="1"/>
  <c r="AG11" i="1"/>
  <c r="AG12" i="1"/>
  <c r="AG13" i="1"/>
  <c r="AG14" i="1"/>
  <c r="AG15" i="1"/>
  <c r="AG16" i="1"/>
  <c r="AG17" i="1"/>
  <c r="AG18" i="1"/>
  <c r="AG19" i="1"/>
  <c r="AG23" i="1"/>
  <c r="AG24" i="1"/>
  <c r="AG25" i="1"/>
  <c r="AG26" i="1"/>
  <c r="AG27" i="1"/>
  <c r="AG29" i="1"/>
  <c r="AG31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8" i="1"/>
  <c r="AG49" i="1"/>
  <c r="AG50" i="1"/>
  <c r="AG51" i="1"/>
  <c r="AG52" i="1"/>
  <c r="AG53" i="1"/>
  <c r="AG55" i="1"/>
  <c r="AG57" i="1"/>
  <c r="AG58" i="1"/>
  <c r="AG59" i="1"/>
  <c r="AG60" i="1"/>
  <c r="AG61" i="1"/>
  <c r="AG62" i="1"/>
  <c r="AG63" i="1"/>
  <c r="I67" i="1"/>
  <c r="J67" i="1"/>
  <c r="K67" i="1"/>
  <c r="L67" i="1"/>
  <c r="N67" i="1"/>
  <c r="O67" i="1"/>
  <c r="P67" i="1"/>
  <c r="Q67" i="1"/>
  <c r="S67" i="1"/>
  <c r="V67" i="1"/>
  <c r="W67" i="1"/>
  <c r="X67" i="1"/>
  <c r="Y67" i="1"/>
  <c r="Z67" i="1"/>
  <c r="I68" i="1"/>
  <c r="J68" i="1"/>
  <c r="K68" i="1"/>
  <c r="L68" i="1"/>
  <c r="N68" i="1"/>
  <c r="O68" i="1"/>
  <c r="P68" i="1"/>
  <c r="Q68" i="1"/>
  <c r="S68" i="1"/>
  <c r="V68" i="1"/>
  <c r="W68" i="1"/>
  <c r="X68" i="1"/>
  <c r="Y68" i="1"/>
  <c r="Z68" i="1"/>
  <c r="I69" i="1"/>
  <c r="J69" i="1"/>
  <c r="K69" i="1"/>
  <c r="L69" i="1"/>
  <c r="M69" i="1"/>
  <c r="N69" i="1"/>
  <c r="O69" i="1"/>
  <c r="P69" i="1"/>
  <c r="Q69" i="1"/>
  <c r="S69" i="1"/>
  <c r="V69" i="1"/>
  <c r="W69" i="1"/>
  <c r="X69" i="1"/>
  <c r="Y69" i="1"/>
  <c r="Z69" i="1"/>
  <c r="I70" i="1"/>
  <c r="J70" i="1"/>
  <c r="K70" i="1"/>
  <c r="L70" i="1"/>
  <c r="M70" i="1"/>
  <c r="N70" i="1"/>
  <c r="O70" i="1"/>
  <c r="P70" i="1"/>
  <c r="Q70" i="1"/>
  <c r="S70" i="1"/>
  <c r="V70" i="1"/>
  <c r="W70" i="1"/>
  <c r="X70" i="1"/>
  <c r="Y70" i="1"/>
  <c r="Z70" i="1"/>
  <c r="I71" i="1"/>
  <c r="J71" i="1"/>
  <c r="K71" i="1"/>
  <c r="L71" i="1"/>
  <c r="M71" i="1"/>
  <c r="N71" i="1"/>
  <c r="O71" i="1"/>
  <c r="P71" i="1"/>
  <c r="Q71" i="1"/>
  <c r="S71" i="1"/>
  <c r="V71" i="1"/>
  <c r="W71" i="1"/>
  <c r="X71" i="1"/>
  <c r="Y71" i="1"/>
  <c r="Z71" i="1"/>
  <c r="I72" i="1"/>
  <c r="J72" i="1"/>
  <c r="K72" i="1"/>
  <c r="L72" i="1"/>
  <c r="M72" i="1"/>
  <c r="N72" i="1"/>
  <c r="O72" i="1"/>
  <c r="P72" i="1"/>
  <c r="Q72" i="1"/>
  <c r="S72" i="1"/>
  <c r="V72" i="1"/>
  <c r="W72" i="1"/>
  <c r="X72" i="1"/>
  <c r="Y72" i="1"/>
  <c r="Z72" i="1"/>
  <c r="I73" i="1"/>
  <c r="J73" i="1"/>
  <c r="K73" i="1"/>
  <c r="L73" i="1"/>
  <c r="M73" i="1"/>
  <c r="N73" i="1"/>
  <c r="O73" i="1"/>
  <c r="P73" i="1"/>
  <c r="Q73" i="1"/>
  <c r="S73" i="1"/>
  <c r="V73" i="1"/>
  <c r="W73" i="1"/>
  <c r="X73" i="1"/>
  <c r="Y73" i="1"/>
  <c r="Z73" i="1"/>
  <c r="I74" i="1"/>
  <c r="J74" i="1"/>
  <c r="K74" i="1"/>
  <c r="L74" i="1"/>
  <c r="M74" i="1"/>
  <c r="N74" i="1"/>
  <c r="O74" i="1"/>
  <c r="P74" i="1"/>
  <c r="Q74" i="1"/>
  <c r="S74" i="1"/>
  <c r="V74" i="1"/>
  <c r="W74" i="1"/>
  <c r="X74" i="1"/>
  <c r="Y74" i="1"/>
  <c r="Z74" i="1"/>
  <c r="I75" i="1"/>
  <c r="J75" i="1"/>
  <c r="K75" i="1"/>
  <c r="L75" i="1"/>
  <c r="M75" i="1"/>
  <c r="N75" i="1"/>
  <c r="O75" i="1"/>
  <c r="P75" i="1"/>
  <c r="Q75" i="1"/>
  <c r="S75" i="1"/>
  <c r="V75" i="1"/>
  <c r="W75" i="1"/>
  <c r="X75" i="1"/>
  <c r="Y75" i="1"/>
  <c r="Z75" i="1"/>
  <c r="H6" i="1" l="1"/>
  <c r="AG6" i="1" s="1"/>
  <c r="H71" i="1"/>
  <c r="H70" i="1"/>
  <c r="H75" i="1"/>
  <c r="H74" i="1"/>
  <c r="H73" i="1"/>
  <c r="H72" i="1"/>
  <c r="AG22" i="1"/>
  <c r="AG30" i="1"/>
  <c r="H67" i="1"/>
  <c r="H69" i="1"/>
  <c r="I66" i="1"/>
  <c r="H68" i="1"/>
  <c r="H66" i="1" l="1"/>
</calcChain>
</file>

<file path=xl/sharedStrings.xml><?xml version="1.0" encoding="utf-8"?>
<sst xmlns="http://schemas.openxmlformats.org/spreadsheetml/2006/main" count="176" uniqueCount="98">
  <si>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</si>
  <si>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</si>
  <si>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</si>
  <si>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</si>
  <si>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</si>
  <si>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</si>
  <si>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</si>
  <si>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</si>
  <si>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</si>
  <si>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</si>
  <si>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</si>
  <si>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汚職</t>
    <phoneticPr fontId="1"/>
  </si>
  <si>
    <t>うち)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</si>
  <si>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</si>
  <si>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</si>
  <si>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</si>
  <si>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</si>
  <si>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</si>
  <si>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</si>
  <si>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</si>
  <si>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</si>
  <si>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解決事件を除く。</t>
    <phoneticPr fontId="1"/>
  </si>
  <si>
    <t>背任</t>
    <phoneticPr fontId="1"/>
  </si>
  <si>
    <r>
      <t>被害者　　　　　　　　　　　　　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　罪  種</t>
    </r>
    <rPh sb="0" eb="3">
      <t>ヒガイシャ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</si>
  <si>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</si>
  <si>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</si>
  <si>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</si>
  <si>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</si>
  <si>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</si>
  <si>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</si>
  <si>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</si>
  <si>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</si>
  <si>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</si>
  <si>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</si>
  <si>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</si>
  <si>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</si>
  <si>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</si>
  <si>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</si>
  <si>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</si>
  <si>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</si>
  <si>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</si>
  <si>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</si>
  <si>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</si>
  <si>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</si>
  <si>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</si>
  <si>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うち)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</si>
  <si>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</si>
  <si>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</si>
  <si>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</si>
  <si>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</si>
  <si>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</si>
  <si>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</si>
  <si>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</si>
  <si>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</si>
  <si>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</si>
  <si>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</si>
  <si>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</si>
  <si>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</si>
  <si>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</si>
  <si>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実父母</t>
    <phoneticPr fontId="1"/>
  </si>
  <si>
    <t>養父母</t>
    <rPh sb="0" eb="3">
      <t>ヨウフボ</t>
    </rPh>
    <phoneticPr fontId="1"/>
  </si>
  <si>
    <t>継父母</t>
    <rPh sb="0" eb="3">
      <t>ケイフボ</t>
    </rPh>
    <phoneticPr fontId="1"/>
  </si>
  <si>
    <t>実子</t>
    <rPh sb="0" eb="2">
      <t>ジッシ</t>
    </rPh>
    <phoneticPr fontId="1"/>
  </si>
  <si>
    <t>養子</t>
    <rPh sb="0" eb="2">
      <t>ヨウシ</t>
    </rPh>
    <phoneticPr fontId="1"/>
  </si>
  <si>
    <t>継子</t>
    <rPh sb="0" eb="2">
      <t>ケイシ</t>
    </rPh>
    <phoneticPr fontId="1"/>
  </si>
  <si>
    <t>その他</t>
    <rPh sb="2" eb="3">
      <t>タ</t>
    </rPh>
    <phoneticPr fontId="1"/>
  </si>
  <si>
    <t>面識なし</t>
    <rPh sb="0" eb="2">
      <t>メンシキ</t>
    </rPh>
    <phoneticPr fontId="1"/>
  </si>
  <si>
    <t>兄弟
姉妹</t>
    <rPh sb="0" eb="2">
      <t>キョウダイ</t>
    </rPh>
    <rPh sb="3" eb="5">
      <t>シマイ</t>
    </rPh>
    <phoneticPr fontId="1"/>
  </si>
  <si>
    <t>うち）女</t>
    <phoneticPr fontId="1"/>
  </si>
  <si>
    <t>その他の
親族</t>
    <rPh sb="2" eb="3">
      <t>タ</t>
    </rPh>
    <rPh sb="5" eb="7">
      <t>シンゾク</t>
    </rPh>
    <phoneticPr fontId="1"/>
  </si>
  <si>
    <t>職場
関係者</t>
    <rPh sb="0" eb="2">
      <t>ショクバ</t>
    </rPh>
    <rPh sb="3" eb="6">
      <t>カンケイシャ</t>
    </rPh>
    <phoneticPr fontId="1"/>
  </si>
  <si>
    <t>知人
友人</t>
    <rPh sb="0" eb="2">
      <t>チジン</t>
    </rPh>
    <rPh sb="3" eb="5">
      <t>ユウジン</t>
    </rPh>
    <phoneticPr fontId="1"/>
  </si>
  <si>
    <t>との関係別   検挙件数</t>
    <phoneticPr fontId="1"/>
  </si>
  <si>
    <t>法人・団体・被害者なし</t>
    <rPh sb="3" eb="5">
      <t>ダンタイ</t>
    </rPh>
    <rPh sb="6" eb="9">
      <t>ヒガイシャ</t>
    </rPh>
    <phoneticPr fontId="1"/>
  </si>
  <si>
    <t>56　罪種別 　被疑者と被害者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</si>
  <si>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</si>
  <si>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</si>
  <si>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</si>
  <si>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</si>
  <si>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</si>
  <si>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</si>
  <si>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</si>
  <si>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</si>
  <si>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</si>
  <si>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</si>
  <si>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</si>
  <si>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</si>
  <si>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</si>
  <si>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            　　被害者　　罪　種</t>
    <rPh sb="16" eb="19">
      <t>ヒガイシャ</t>
    </rPh>
    <rPh sb="21" eb="22">
      <t>ザイ</t>
    </rPh>
    <rPh sb="23" eb="24">
      <t>シュ</t>
    </rPh>
    <phoneticPr fontId="1"/>
  </si>
  <si>
    <t>被害342</t>
    <rPh sb="0" eb="2">
      <t>ヒガイ</t>
    </rPh>
    <phoneticPr fontId="1"/>
  </si>
  <si>
    <t>被害343</t>
    <rPh sb="0" eb="2">
      <t>ヒガイ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</si>
  <si>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</si>
  <si>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</si>
  <si>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うち)監護者性交等</t>
    <rPh sb="3" eb="6">
      <t>カンゴシャ</t>
    </rPh>
    <rPh sb="6" eb="8">
      <t>セイコウ</t>
    </rPh>
    <rPh sb="8" eb="9">
      <t>ナド</t>
    </rPh>
    <phoneticPr fontId="1"/>
  </si>
  <si>
    <t>うち）監護者わいせつ</t>
    <rPh sb="3" eb="6">
      <t>カンゴシャ</t>
    </rPh>
    <phoneticPr fontId="1"/>
  </si>
  <si>
    <t>配偶者</t>
    <phoneticPr fontId="1"/>
  </si>
  <si>
    <t>元配偶者</t>
    <rPh sb="0" eb="1">
      <t>モト</t>
    </rPh>
    <rPh sb="1" eb="4">
      <t>ハイグウシャ</t>
    </rPh>
    <phoneticPr fontId="1"/>
  </si>
  <si>
    <t>交際相手</t>
    <rPh sb="0" eb="2">
      <t>コウサイ</t>
    </rPh>
    <rPh sb="2" eb="4">
      <t>アイテ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</si>
</sst>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50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2" fillId="26" borderId="2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9" fillId="28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6" fillId="30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3" fillId="30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 applyNumberFormat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4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0" fillId="0" borderId="0" xfId="0" applyFont="1" applyFill="1" applyProtection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Protection="1"/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8" xfId="1420" applyNumberFormat="1" applyFont="1" applyBorder="1" applyAlignment="1">
      <alignment horizontal="right" vertical="center" wrapText="1"/>
    </xf>
    <xf numFmtId="38" fontId="4" fillId="0" borderId="8" xfId="1419" applyNumberFormat="1" applyFont="1" applyBorder="1" applyAlignment="1">
      <alignment horizontal="right" vertical="center" wrapText="1"/>
    </xf>
    <xf numFmtId="38" fontId="4" fillId="0" borderId="8" xfId="1426" applyNumberFormat="1" applyFont="1" applyBorder="1" applyAlignment="1">
      <alignment horizontal="right" vertical="center" wrapText="1"/>
    </xf>
    <xf numFmtId="38" fontId="4" fillId="0" borderId="10" xfId="1426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4" xfId="1420" applyNumberFormat="1" applyFont="1" applyBorder="1" applyAlignment="1">
      <alignment horizontal="right" vertical="center" wrapText="1"/>
    </xf>
    <xf numFmtId="38" fontId="4" fillId="0" borderId="4" xfId="1419" applyNumberFormat="1" applyFont="1" applyBorder="1" applyAlignment="1">
      <alignment horizontal="right" vertical="center" wrapText="1"/>
    </xf>
    <xf numFmtId="38" fontId="4" fillId="0" borderId="4" xfId="1426" applyNumberFormat="1" applyFont="1" applyBorder="1" applyAlignment="1">
      <alignment horizontal="right" vertical="center" wrapText="1"/>
    </xf>
    <xf numFmtId="38" fontId="4" fillId="0" borderId="3" xfId="1426" applyNumberFormat="1" applyFont="1" applyBorder="1" applyAlignment="1">
      <alignment horizontal="right" vertical="center" wrapText="1"/>
    </xf>
    <xf numFmtId="38" fontId="3" fillId="0" borderId="4" xfId="1420" applyNumberFormat="1" applyFont="1" applyBorder="1" applyAlignment="1">
      <alignment horizontal="right" vertical="center" wrapText="1"/>
    </xf>
    <xf numFmtId="38" fontId="3" fillId="0" borderId="4" xfId="1419" applyNumberFormat="1" applyFont="1" applyBorder="1" applyAlignment="1">
      <alignment horizontal="right" vertical="center" wrapText="1"/>
    </xf>
    <xf numFmtId="38" fontId="3" fillId="0" borderId="4" xfId="1426" applyNumberFormat="1" applyFont="1" applyBorder="1" applyAlignment="1">
      <alignment horizontal="right" vertical="center" wrapText="1"/>
    </xf>
    <xf numFmtId="38" fontId="3" fillId="0" borderId="3" xfId="1426" applyNumberFormat="1" applyFont="1" applyBorder="1" applyAlignment="1">
      <alignment horizontal="right" vertical="center" wrapText="1"/>
    </xf>
    <xf numFmtId="38" fontId="3" fillId="0" borderId="4" xfId="1447" applyNumberFormat="1" applyFont="1" applyBorder="1" applyAlignment="1">
      <alignment horizontal="right" vertical="center" wrapText="1"/>
    </xf>
    <xf numFmtId="38" fontId="3" fillId="0" borderId="4" xfId="1802" applyNumberFormat="1" applyFont="1" applyBorder="1" applyAlignment="1">
      <alignment horizontal="right" vertical="center" wrapText="1"/>
    </xf>
    <xf numFmtId="38" fontId="3" fillId="0" borderId="4" xfId="1410" applyNumberFormat="1" applyFont="1" applyBorder="1" applyAlignment="1">
      <alignment horizontal="right" vertical="center" wrapText="1"/>
    </xf>
    <xf numFmtId="38" fontId="3" fillId="0" borderId="3" xfId="1410" applyNumberFormat="1" applyFont="1" applyBorder="1" applyAlignment="1">
      <alignment horizontal="right" vertical="center" wrapText="1"/>
    </xf>
    <xf numFmtId="38" fontId="3" fillId="0" borderId="4" xfId="1421" applyNumberFormat="1" applyFont="1" applyBorder="1" applyAlignment="1">
      <alignment horizontal="right" vertical="center" wrapText="1"/>
    </xf>
    <xf numFmtId="38" fontId="3" fillId="0" borderId="4" xfId="1430" applyNumberFormat="1" applyFont="1" applyBorder="1" applyAlignment="1">
      <alignment horizontal="right" vertical="center" wrapText="1"/>
    </xf>
    <xf numFmtId="38" fontId="3" fillId="0" borderId="4" xfId="1427" applyNumberFormat="1" applyFont="1" applyBorder="1" applyAlignment="1">
      <alignment horizontal="right" vertical="center" wrapText="1"/>
    </xf>
    <xf numFmtId="38" fontId="3" fillId="0" borderId="3" xfId="1427" applyNumberFormat="1" applyFont="1" applyBorder="1" applyAlignment="1">
      <alignment horizontal="right" vertical="center" wrapText="1"/>
    </xf>
    <xf numFmtId="38" fontId="3" fillId="0" borderId="4" xfId="1448" applyNumberFormat="1" applyFont="1" applyBorder="1" applyAlignment="1">
      <alignment horizontal="right" vertical="center" wrapText="1"/>
    </xf>
    <xf numFmtId="38" fontId="3" fillId="0" borderId="4" xfId="1803" applyNumberFormat="1" applyFont="1" applyBorder="1" applyAlignment="1">
      <alignment horizontal="right" vertical="center" wrapText="1"/>
    </xf>
    <xf numFmtId="38" fontId="3" fillId="0" borderId="4" xfId="1805" applyNumberFormat="1" applyFont="1" applyFill="1" applyBorder="1" applyAlignment="1" applyProtection="1">
      <protection locked="0"/>
    </xf>
    <xf numFmtId="38" fontId="3" fillId="0" borderId="3" xfId="1805" applyNumberFormat="1" applyFont="1" applyFill="1" applyBorder="1" applyAlignment="1" applyProtection="1">
      <protection locked="0"/>
    </xf>
    <xf numFmtId="38" fontId="3" fillId="0" borderId="4" xfId="1411" applyNumberFormat="1" applyFont="1" applyBorder="1" applyAlignment="1">
      <alignment horizontal="right" vertical="center" wrapText="1"/>
    </xf>
    <xf numFmtId="38" fontId="3" fillId="0" borderId="3" xfId="1411" applyNumberFormat="1" applyFont="1" applyBorder="1" applyAlignment="1">
      <alignment horizontal="right" vertical="center" wrapText="1"/>
    </xf>
    <xf numFmtId="38" fontId="3" fillId="0" borderId="4" xfId="1422" applyNumberFormat="1" applyFont="1" applyBorder="1" applyAlignment="1">
      <alignment horizontal="right" vertical="center" wrapText="1"/>
    </xf>
    <xf numFmtId="38" fontId="3" fillId="0" borderId="4" xfId="1441" applyNumberFormat="1" applyFont="1" applyBorder="1" applyAlignment="1">
      <alignment horizontal="right" vertical="center" wrapText="1"/>
    </xf>
    <xf numFmtId="38" fontId="3" fillId="0" borderId="4" xfId="1428" applyNumberFormat="1" applyFont="1" applyBorder="1" applyAlignment="1">
      <alignment horizontal="right" vertical="center" wrapText="1"/>
    </xf>
    <xf numFmtId="38" fontId="3" fillId="0" borderId="3" xfId="1428" applyNumberFormat="1" applyFont="1" applyBorder="1" applyAlignment="1">
      <alignment horizontal="right" vertical="center" wrapText="1"/>
    </xf>
    <xf numFmtId="38" fontId="4" fillId="0" borderId="4" xfId="1422" applyNumberFormat="1" applyFont="1" applyBorder="1" applyAlignment="1">
      <alignment horizontal="right" vertical="center" wrapText="1"/>
    </xf>
    <xf numFmtId="38" fontId="4" fillId="0" borderId="4" xfId="1441" applyNumberFormat="1" applyFont="1" applyBorder="1" applyAlignment="1">
      <alignment horizontal="right" vertical="center" wrapText="1"/>
    </xf>
    <xf numFmtId="38" fontId="4" fillId="0" borderId="4" xfId="1428" applyNumberFormat="1" applyFont="1" applyBorder="1" applyAlignment="1">
      <alignment horizontal="right" vertical="center" wrapText="1"/>
    </xf>
    <xf numFmtId="38" fontId="4" fillId="0" borderId="3" xfId="1428" applyNumberFormat="1" applyFont="1" applyBorder="1" applyAlignment="1">
      <alignment horizontal="right" vertical="center" wrapText="1"/>
    </xf>
    <xf numFmtId="38" fontId="3" fillId="0" borderId="4" xfId="1449" applyNumberFormat="1" applyFont="1" applyBorder="1" applyAlignment="1">
      <alignment horizontal="right" vertical="center" wrapText="1"/>
    </xf>
    <xf numFmtId="38" fontId="3" fillId="0" borderId="4" xfId="1804" applyNumberFormat="1" applyFont="1" applyBorder="1" applyAlignment="1">
      <alignment horizontal="right" vertical="center" wrapText="1"/>
    </xf>
    <xf numFmtId="38" fontId="3" fillId="0" borderId="4" xfId="1412" applyNumberFormat="1" applyFont="1" applyBorder="1" applyAlignment="1">
      <alignment horizontal="right" vertical="center" wrapText="1"/>
    </xf>
    <xf numFmtId="38" fontId="3" fillId="0" borderId="3" xfId="1412" applyNumberFormat="1" applyFont="1" applyBorder="1" applyAlignment="1">
      <alignment horizontal="right" vertical="center" wrapText="1"/>
    </xf>
    <xf numFmtId="38" fontId="3" fillId="0" borderId="4" xfId="1423" applyNumberFormat="1" applyFont="1" applyBorder="1" applyAlignment="1">
      <alignment horizontal="right" vertical="center" wrapText="1"/>
    </xf>
    <xf numFmtId="38" fontId="3" fillId="0" borderId="4" xfId="1445" applyNumberFormat="1" applyFont="1" applyBorder="1" applyAlignment="1">
      <alignment horizontal="right" vertical="center" wrapText="1"/>
    </xf>
    <xf numFmtId="38" fontId="3" fillId="0" borderId="4" xfId="1429" applyNumberFormat="1" applyFont="1" applyBorder="1" applyAlignment="1">
      <alignment horizontal="right" vertical="center" wrapText="1"/>
    </xf>
    <xf numFmtId="38" fontId="3" fillId="0" borderId="3" xfId="1429" applyNumberFormat="1" applyFont="1" applyBorder="1" applyAlignment="1">
      <alignment horizontal="right" vertical="center" wrapText="1"/>
    </xf>
    <xf numFmtId="38" fontId="4" fillId="0" borderId="4" xfId="1423" applyNumberFormat="1" applyFont="1" applyBorder="1" applyAlignment="1">
      <alignment horizontal="right" vertical="center" wrapText="1"/>
    </xf>
    <xf numFmtId="38" fontId="4" fillId="0" borderId="4" xfId="1445" applyNumberFormat="1" applyFont="1" applyBorder="1" applyAlignment="1">
      <alignment horizontal="right" vertical="center" wrapText="1"/>
    </xf>
    <xf numFmtId="38" fontId="4" fillId="0" borderId="4" xfId="1429" applyNumberFormat="1" applyFont="1" applyBorder="1" applyAlignment="1">
      <alignment horizontal="right" vertical="center" wrapText="1"/>
    </xf>
    <xf numFmtId="38" fontId="4" fillId="0" borderId="3" xfId="1429" applyNumberFormat="1" applyFont="1" applyBorder="1" applyAlignment="1">
      <alignment horizontal="right" vertical="center" wrapText="1"/>
    </xf>
    <xf numFmtId="38" fontId="3" fillId="0" borderId="4" xfId="1409" applyNumberFormat="1" applyFont="1" applyBorder="1" applyAlignment="1">
      <alignment horizontal="right" vertical="center" wrapText="1"/>
    </xf>
    <xf numFmtId="38" fontId="3" fillId="0" borderId="3" xfId="1413" applyNumberFormat="1" applyFont="1" applyBorder="1" applyAlignment="1">
      <alignment horizontal="right" vertical="center" wrapText="1"/>
    </xf>
    <xf numFmtId="38" fontId="3" fillId="0" borderId="4" xfId="1424" applyNumberFormat="1" applyFont="1" applyBorder="1" applyAlignment="1">
      <alignment horizontal="right" vertical="center" wrapText="1"/>
    </xf>
    <xf numFmtId="38" fontId="3" fillId="0" borderId="4" xfId="1431" applyNumberFormat="1" applyFont="1" applyBorder="1" applyAlignment="1">
      <alignment horizontal="right" vertical="center" wrapText="1"/>
    </xf>
    <xf numFmtId="38" fontId="3" fillId="0" borderId="3" xfId="1431" applyNumberFormat="1" applyFont="1" applyBorder="1" applyAlignment="1">
      <alignment horizontal="right" vertical="center" wrapText="1"/>
    </xf>
    <xf numFmtId="38" fontId="4" fillId="0" borderId="4" xfId="1805" applyNumberFormat="1" applyFont="1" applyFill="1" applyBorder="1" applyAlignment="1" applyProtection="1">
      <protection locked="0"/>
    </xf>
    <xf numFmtId="38" fontId="4" fillId="0" borderId="4" xfId="1432" applyNumberFormat="1" applyFont="1" applyBorder="1" applyAlignment="1">
      <alignment horizontal="right" vertical="center" wrapText="1"/>
    </xf>
    <xf numFmtId="38" fontId="4" fillId="0" borderId="3" xfId="1432" applyNumberFormat="1" applyFont="1" applyBorder="1" applyAlignment="1">
      <alignment horizontal="right" vertical="center" wrapText="1"/>
    </xf>
    <xf numFmtId="38" fontId="3" fillId="0" borderId="4" xfId="1805" applyNumberFormat="1" applyFill="1" applyBorder="1" applyAlignment="1" applyProtection="1">
      <protection locked="0"/>
    </xf>
    <xf numFmtId="38" fontId="3" fillId="0" borderId="3" xfId="1805" applyNumberFormat="1" applyFill="1" applyBorder="1" applyAlignment="1" applyProtection="1">
      <protection locked="0"/>
    </xf>
    <xf numFmtId="38" fontId="3" fillId="0" borderId="4" xfId="1433" applyNumberFormat="1" applyFont="1" applyBorder="1" applyAlignment="1">
      <alignment horizontal="right" vertical="center" wrapText="1"/>
    </xf>
    <xf numFmtId="38" fontId="3" fillId="0" borderId="3" xfId="1433" applyNumberFormat="1" applyFont="1" applyBorder="1" applyAlignment="1">
      <alignment horizontal="right" vertical="center" wrapText="1"/>
    </xf>
    <xf numFmtId="38" fontId="4" fillId="0" borderId="4" xfId="1425" applyNumberFormat="1" applyFont="1" applyBorder="1" applyAlignment="1">
      <alignment horizontal="right" vertical="center" wrapText="1"/>
    </xf>
    <xf numFmtId="38" fontId="4" fillId="0" borderId="4" xfId="1446" applyNumberFormat="1" applyFont="1" applyBorder="1" applyAlignment="1">
      <alignment horizontal="right" vertical="center" wrapText="1"/>
    </xf>
    <xf numFmtId="38" fontId="4" fillId="0" borderId="4" xfId="1434" applyNumberFormat="1" applyFont="1" applyBorder="1" applyAlignment="1">
      <alignment horizontal="right" vertical="center" wrapText="1"/>
    </xf>
    <xf numFmtId="38" fontId="4" fillId="0" borderId="3" xfId="1434" applyNumberFormat="1" applyFont="1" applyBorder="1" applyAlignment="1">
      <alignment horizontal="right" vertical="center" wrapText="1"/>
    </xf>
    <xf numFmtId="38" fontId="3" fillId="0" borderId="4" xfId="1425" applyNumberFormat="1" applyFont="1" applyBorder="1" applyAlignment="1">
      <alignment horizontal="right" vertical="center" wrapText="1"/>
    </xf>
    <xf numFmtId="38" fontId="3" fillId="0" borderId="4" xfId="1446" applyNumberFormat="1" applyFont="1" applyBorder="1" applyAlignment="1">
      <alignment horizontal="right" vertical="center" wrapText="1"/>
    </xf>
    <xf numFmtId="38" fontId="3" fillId="0" borderId="4" xfId="1434" applyNumberFormat="1" applyFont="1" applyBorder="1" applyAlignment="1">
      <alignment horizontal="right" vertical="center" wrapText="1"/>
    </xf>
    <xf numFmtId="38" fontId="3" fillId="0" borderId="3" xfId="1434" applyNumberFormat="1" applyFont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9" xfId="1425" applyNumberFormat="1" applyFont="1" applyBorder="1" applyAlignment="1">
      <alignment horizontal="right" vertical="center" wrapText="1"/>
    </xf>
    <xf numFmtId="38" fontId="3" fillId="0" borderId="9" xfId="1446" applyNumberFormat="1" applyFont="1" applyBorder="1" applyAlignment="1">
      <alignment horizontal="right" vertical="center" wrapText="1"/>
    </xf>
    <xf numFmtId="38" fontId="3" fillId="0" borderId="9" xfId="1434" applyNumberFormat="1" applyFont="1" applyBorder="1" applyAlignment="1">
      <alignment horizontal="right" vertical="center" wrapText="1"/>
    </xf>
    <xf numFmtId="38" fontId="3" fillId="0" borderId="7" xfId="1434" applyNumberFormat="1" applyFont="1" applyBorder="1" applyAlignment="1">
      <alignment horizontal="right" vertical="center" wrapText="1"/>
    </xf>
    <xf numFmtId="38" fontId="4" fillId="0" borderId="11" xfId="1435" applyNumberFormat="1" applyFont="1" applyBorder="1" applyAlignment="1">
      <alignment horizontal="right" vertical="center" wrapText="1"/>
    </xf>
    <xf numFmtId="38" fontId="4" fillId="0" borderId="5" xfId="1435" applyNumberFormat="1" applyFont="1" applyBorder="1" applyAlignment="1">
      <alignment horizontal="right" vertical="center" wrapText="1"/>
    </xf>
    <xf numFmtId="38" fontId="3" fillId="0" borderId="5" xfId="1435" applyNumberFormat="1" applyFont="1" applyBorder="1" applyAlignment="1">
      <alignment horizontal="right" vertical="center" wrapText="1"/>
    </xf>
    <xf numFmtId="38" fontId="3" fillId="0" borderId="5" xfId="1414" applyNumberFormat="1" applyFont="1" applyBorder="1" applyAlignment="1">
      <alignment horizontal="right" vertical="center" wrapText="1"/>
    </xf>
    <xf numFmtId="38" fontId="3" fillId="0" borderId="5" xfId="1436" applyNumberFormat="1" applyFont="1" applyBorder="1" applyAlignment="1">
      <alignment horizontal="right" vertical="center" wrapText="1"/>
    </xf>
    <xf numFmtId="38" fontId="3" fillId="0" borderId="5" xfId="1415" applyNumberFormat="1" applyFont="1" applyBorder="1" applyAlignment="1">
      <alignment horizontal="right" vertical="center" wrapText="1"/>
    </xf>
    <xf numFmtId="38" fontId="3" fillId="0" borderId="5" xfId="1437" applyNumberFormat="1" applyFont="1" applyBorder="1" applyAlignment="1">
      <alignment horizontal="right" vertical="center" wrapText="1"/>
    </xf>
    <xf numFmtId="38" fontId="4" fillId="0" borderId="5" xfId="1437" applyNumberFormat="1" applyFont="1" applyBorder="1" applyAlignment="1">
      <alignment horizontal="right" vertical="center" wrapText="1"/>
    </xf>
    <xf numFmtId="38" fontId="3" fillId="0" borderId="5" xfId="1416" applyNumberFormat="1" applyFont="1" applyBorder="1" applyAlignment="1">
      <alignment horizontal="right" vertical="center" wrapText="1"/>
    </xf>
    <xf numFmtId="38" fontId="3" fillId="0" borderId="5" xfId="1438" applyNumberFormat="1" applyFont="1" applyBorder="1" applyAlignment="1">
      <alignment horizontal="right" vertical="center" wrapText="1"/>
    </xf>
    <xf numFmtId="38" fontId="4" fillId="0" borderId="5" xfId="1438" applyNumberFormat="1" applyFont="1" applyBorder="1" applyAlignment="1">
      <alignment horizontal="right" vertical="center" wrapText="1"/>
    </xf>
    <xf numFmtId="38" fontId="0" fillId="0" borderId="5" xfId="1438" applyNumberFormat="1" applyFont="1" applyBorder="1" applyAlignment="1">
      <alignment horizontal="right" vertical="center" wrapText="1"/>
    </xf>
    <xf numFmtId="38" fontId="3" fillId="0" borderId="5" xfId="1417" applyNumberFormat="1" applyFont="1" applyBorder="1" applyAlignment="1">
      <alignment horizontal="right" vertical="center" wrapText="1"/>
    </xf>
    <xf numFmtId="38" fontId="3" fillId="0" borderId="5" xfId="1439" applyNumberFormat="1" applyFont="1" applyBorder="1" applyAlignment="1">
      <alignment horizontal="right" vertical="center" wrapText="1"/>
    </xf>
    <xf numFmtId="38" fontId="3" fillId="0" borderId="5" xfId="1805" applyNumberFormat="1" applyFont="1" applyFill="1" applyBorder="1" applyAlignment="1" applyProtection="1">
      <protection locked="0"/>
    </xf>
    <xf numFmtId="38" fontId="3" fillId="0" borderId="5" xfId="1440" applyNumberFormat="1" applyFont="1" applyBorder="1" applyAlignment="1">
      <alignment horizontal="right" vertical="center" wrapText="1"/>
    </xf>
    <xf numFmtId="38" fontId="4" fillId="0" borderId="5" xfId="1442" applyNumberFormat="1" applyFont="1" applyBorder="1" applyAlignment="1">
      <alignment horizontal="right" vertical="center" wrapText="1"/>
    </xf>
    <xf numFmtId="38" fontId="3" fillId="0" borderId="5" xfId="1418" applyNumberFormat="1" applyFont="1" applyBorder="1" applyAlignment="1">
      <alignment horizontal="right" vertical="center" wrapText="1"/>
    </xf>
    <xf numFmtId="38" fontId="3" fillId="0" borderId="5" xfId="1805" applyNumberFormat="1" applyFill="1" applyBorder="1" applyAlignment="1" applyProtection="1">
      <protection locked="0"/>
    </xf>
    <xf numFmtId="38" fontId="3" fillId="0" borderId="4" xfId="1418" applyNumberFormat="1" applyFont="1" applyBorder="1" applyAlignment="1">
      <alignment horizontal="right" vertical="center" wrapText="1"/>
    </xf>
    <xf numFmtId="38" fontId="3" fillId="0" borderId="5" xfId="1443" applyNumberFormat="1" applyFont="1" applyBorder="1" applyAlignment="1">
      <alignment horizontal="right" vertical="center" wrapText="1"/>
    </xf>
    <xf numFmtId="38" fontId="4" fillId="0" borderId="5" xfId="1444" applyNumberFormat="1" applyFont="1" applyBorder="1" applyAlignment="1">
      <alignment horizontal="right" vertical="center" wrapText="1"/>
    </xf>
    <xf numFmtId="38" fontId="3" fillId="0" borderId="5" xfId="1444" applyNumberFormat="1" applyFont="1" applyBorder="1" applyAlignment="1">
      <alignment horizontal="right" vertical="center" wrapText="1"/>
    </xf>
    <xf numFmtId="38" fontId="3" fillId="0" borderId="12" xfId="1444" applyNumberFormat="1" applyFont="1" applyBorder="1" applyAlignment="1">
      <alignment horizontal="right" vertical="center" wrapText="1"/>
    </xf>
    <xf numFmtId="38" fontId="8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21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/>
    </xf>
    <xf numFmtId="0" fontId="3" fillId="0" borderId="6" xfId="0" quotePrefix="1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0" fillId="0" borderId="2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3" fillId="0" borderId="2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vertical="distributed" wrapText="1"/>
    </xf>
    <xf numFmtId="0" fontId="3" fillId="0" borderId="17" xfId="0" applyFont="1" applyFill="1" applyBorder="1" applyAlignment="1" applyProtection="1">
      <alignment vertical="distributed" wrapText="1"/>
    </xf>
    <xf numFmtId="0" fontId="3" fillId="0" borderId="18" xfId="0" applyFont="1" applyFill="1" applyBorder="1" applyAlignment="1" applyProtection="1">
      <alignment vertical="distributed" wrapText="1"/>
    </xf>
    <xf numFmtId="0" fontId="3" fillId="0" borderId="19" xfId="0" applyFont="1" applyFill="1" applyBorder="1" applyAlignment="1" applyProtection="1">
      <alignment vertical="distributed" wrapText="1"/>
    </xf>
    <xf numFmtId="0" fontId="3" fillId="0" borderId="20" xfId="0" applyFont="1" applyFill="1" applyBorder="1" applyAlignment="1" applyProtection="1">
      <alignment vertical="distributed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quotePrefix="1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/>
    </xf>
    <xf numFmtId="0" fontId="8" fillId="0" borderId="5" xfId="0" applyFont="1" applyFill="1" applyBorder="1" applyAlignment="1" applyProtection="1">
      <alignment horizontal="distributed"/>
    </xf>
    <xf numFmtId="0" fontId="3" fillId="0" borderId="13" xfId="0" applyFont="1" applyFill="1" applyBorder="1" applyAlignment="1" applyProtection="1">
      <alignment vertical="distributed" wrapText="1"/>
    </xf>
    <xf numFmtId="0" fontId="3" fillId="0" borderId="14" xfId="0" applyFont="1" applyFill="1" applyBorder="1" applyAlignment="1" applyProtection="1">
      <alignment vertical="distributed" wrapText="1"/>
    </xf>
    <xf numFmtId="0" fontId="3" fillId="0" borderId="15" xfId="0" applyFont="1" applyFill="1" applyBorder="1" applyAlignment="1" applyProtection="1">
      <alignment vertical="distributed" wrapText="1"/>
    </xf>
    <xf numFmtId="0" fontId="3" fillId="0" borderId="16" xfId="0" applyFont="1" applyFill="1" applyBorder="1" applyAlignment="1" applyProtection="1">
      <alignment vertical="distributed" wrapText="1"/>
    </xf>
  </cellXfs>
  <cellStyles count="1850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24" xfId="16"/>
    <cellStyle name="20% - アクセント 1 25" xfId="17"/>
    <cellStyle name="20% - アクセント 1 26" xfId="18"/>
    <cellStyle name="20% - アクセント 1 27" xfId="19"/>
    <cellStyle name="20% - アクセント 1 28" xfId="20"/>
    <cellStyle name="20% - アクセント 1 29" xfId="21"/>
    <cellStyle name="20% - アクセント 1 3" xfId="22"/>
    <cellStyle name="20% - アクセント 1 30" xfId="23"/>
    <cellStyle name="20% - アクセント 1 31" xfId="24"/>
    <cellStyle name="20% - アクセント 1 32" xfId="25"/>
    <cellStyle name="20% - アクセント 1 33" xfId="26"/>
    <cellStyle name="20% - アクセント 1 34" xfId="27"/>
    <cellStyle name="20% - アクセント 1 35" xfId="28"/>
    <cellStyle name="20% - アクセント 1 36" xfId="29"/>
    <cellStyle name="20% - アクセント 1 37" xfId="30"/>
    <cellStyle name="20% - アクセント 1 38" xfId="31"/>
    <cellStyle name="20% - アクセント 1 39" xfId="32"/>
    <cellStyle name="20% - アクセント 1 4" xfId="33"/>
    <cellStyle name="20% - アクセント 1 40" xfId="34"/>
    <cellStyle name="20% - アクセント 1 41" xfId="35"/>
    <cellStyle name="20% - アクセント 1 42" xfId="36"/>
    <cellStyle name="20% - アクセント 1 43" xfId="37"/>
    <cellStyle name="20% - アクセント 1 44" xfId="38"/>
    <cellStyle name="20% - アクセント 1 45" xfId="39"/>
    <cellStyle name="20% - アクセント 1 5" xfId="40"/>
    <cellStyle name="20% - アクセント 1 6" xfId="41"/>
    <cellStyle name="20% - アクセント 1 7" xfId="42"/>
    <cellStyle name="20% - アクセント 1 8" xfId="43"/>
    <cellStyle name="20% - アクセント 1 9" xfId="44"/>
    <cellStyle name="20% - アクセント 2 10" xfId="45"/>
    <cellStyle name="20% - アクセント 2 11" xfId="46"/>
    <cellStyle name="20% - アクセント 2 12" xfId="47"/>
    <cellStyle name="20% - アクセント 2 13" xfId="48"/>
    <cellStyle name="20% - アクセント 2 14" xfId="49"/>
    <cellStyle name="20% - アクセント 2 15" xfId="50"/>
    <cellStyle name="20% - アクセント 2 16" xfId="51"/>
    <cellStyle name="20% - アクセント 2 17" xfId="52"/>
    <cellStyle name="20% - アクセント 2 18" xfId="53"/>
    <cellStyle name="20% - アクセント 2 19" xfId="54"/>
    <cellStyle name="20% - アクセント 2 2" xfId="55"/>
    <cellStyle name="20% - アクセント 2 20" xfId="56"/>
    <cellStyle name="20% - アクセント 2 21" xfId="57"/>
    <cellStyle name="20% - アクセント 2 22" xfId="58"/>
    <cellStyle name="20% - アクセント 2 23" xfId="59"/>
    <cellStyle name="20% - アクセント 2 24" xfId="60"/>
    <cellStyle name="20% - アクセント 2 25" xfId="61"/>
    <cellStyle name="20% - アクセント 2 26" xfId="62"/>
    <cellStyle name="20% - アクセント 2 27" xfId="63"/>
    <cellStyle name="20% - アクセント 2 28" xfId="64"/>
    <cellStyle name="20% - アクセント 2 29" xfId="65"/>
    <cellStyle name="20% - アクセント 2 3" xfId="66"/>
    <cellStyle name="20% - アクセント 2 30" xfId="67"/>
    <cellStyle name="20% - アクセント 2 31" xfId="68"/>
    <cellStyle name="20% - アクセント 2 32" xfId="69"/>
    <cellStyle name="20% - アクセント 2 33" xfId="70"/>
    <cellStyle name="20% - アクセント 2 34" xfId="71"/>
    <cellStyle name="20% - アクセント 2 35" xfId="72"/>
    <cellStyle name="20% - アクセント 2 36" xfId="73"/>
    <cellStyle name="20% - アクセント 2 37" xfId="74"/>
    <cellStyle name="20% - アクセント 2 38" xfId="75"/>
    <cellStyle name="20% - アクセント 2 39" xfId="76"/>
    <cellStyle name="20% - アクセント 2 4" xfId="77"/>
    <cellStyle name="20% - アクセント 2 40" xfId="78"/>
    <cellStyle name="20% - アクセント 2 41" xfId="79"/>
    <cellStyle name="20% - アクセント 2 42" xfId="80"/>
    <cellStyle name="20% - アクセント 2 43" xfId="81"/>
    <cellStyle name="20% - アクセント 2 44" xfId="82"/>
    <cellStyle name="20% - アクセント 2 45" xfId="83"/>
    <cellStyle name="20% - アクセント 2 5" xfId="84"/>
    <cellStyle name="20% - アクセント 2 6" xfId="85"/>
    <cellStyle name="20% - アクセント 2 7" xfId="86"/>
    <cellStyle name="20% - アクセント 2 8" xfId="87"/>
    <cellStyle name="20% - アクセント 2 9" xfId="88"/>
    <cellStyle name="20% - アクセント 3 10" xfId="89"/>
    <cellStyle name="20% - アクセント 3 11" xfId="90"/>
    <cellStyle name="20% - アクセント 3 12" xfId="91"/>
    <cellStyle name="20% - アクセント 3 13" xfId="92"/>
    <cellStyle name="20% - アクセント 3 14" xfId="93"/>
    <cellStyle name="20% - アクセント 3 15" xfId="94"/>
    <cellStyle name="20% - アクセント 3 16" xfId="95"/>
    <cellStyle name="20% - アクセント 3 17" xfId="96"/>
    <cellStyle name="20% - アクセント 3 18" xfId="97"/>
    <cellStyle name="20% - アクセント 3 19" xfId="98"/>
    <cellStyle name="20% - アクセント 3 2" xfId="99"/>
    <cellStyle name="20% - アクセント 3 20" xfId="100"/>
    <cellStyle name="20% - アクセント 3 21" xfId="101"/>
    <cellStyle name="20% - アクセント 3 22" xfId="102"/>
    <cellStyle name="20% - アクセント 3 23" xfId="103"/>
    <cellStyle name="20% - アクセント 3 24" xfId="104"/>
    <cellStyle name="20% - アクセント 3 25" xfId="105"/>
    <cellStyle name="20% - アクセント 3 26" xfId="106"/>
    <cellStyle name="20% - アクセント 3 27" xfId="107"/>
    <cellStyle name="20% - アクセント 3 28" xfId="108"/>
    <cellStyle name="20% - アクセント 3 29" xfId="109"/>
    <cellStyle name="20% - アクセント 3 3" xfId="110"/>
    <cellStyle name="20% - アクセント 3 30" xfId="111"/>
    <cellStyle name="20% - アクセント 3 31" xfId="112"/>
    <cellStyle name="20% - アクセント 3 32" xfId="113"/>
    <cellStyle name="20% - アクセント 3 33" xfId="114"/>
    <cellStyle name="20% - アクセント 3 34" xfId="115"/>
    <cellStyle name="20% - アクセント 3 35" xfId="116"/>
    <cellStyle name="20% - アクセント 3 36" xfId="117"/>
    <cellStyle name="20% - アクセント 3 37" xfId="118"/>
    <cellStyle name="20% - アクセント 3 38" xfId="119"/>
    <cellStyle name="20% - アクセント 3 39" xfId="120"/>
    <cellStyle name="20% - アクセント 3 4" xfId="121"/>
    <cellStyle name="20% - アクセント 3 40" xfId="122"/>
    <cellStyle name="20% - アクセント 3 41" xfId="123"/>
    <cellStyle name="20% - アクセント 3 42" xfId="124"/>
    <cellStyle name="20% - アクセント 3 43" xfId="125"/>
    <cellStyle name="20% - アクセント 3 44" xfId="126"/>
    <cellStyle name="20% - アクセント 3 45" xfId="127"/>
    <cellStyle name="20% - アクセント 3 5" xfId="128"/>
    <cellStyle name="20% - アクセント 3 6" xfId="129"/>
    <cellStyle name="20% - アクセント 3 7" xfId="130"/>
    <cellStyle name="20% - アクセント 3 8" xfId="131"/>
    <cellStyle name="20% - アクセント 3 9" xfId="132"/>
    <cellStyle name="20% - アクセント 4 10" xfId="133"/>
    <cellStyle name="20% - アクセント 4 11" xfId="134"/>
    <cellStyle name="20% - アクセント 4 12" xfId="135"/>
    <cellStyle name="20% - アクセント 4 13" xfId="136"/>
    <cellStyle name="20% - アクセント 4 14" xfId="137"/>
    <cellStyle name="20% - アクセント 4 15" xfId="138"/>
    <cellStyle name="20% - アクセント 4 16" xfId="139"/>
    <cellStyle name="20% - アクセント 4 17" xfId="140"/>
    <cellStyle name="20% - アクセント 4 18" xfId="141"/>
    <cellStyle name="20% - アクセント 4 19" xfId="142"/>
    <cellStyle name="20% - アクセント 4 2" xfId="143"/>
    <cellStyle name="20% - アクセント 4 20" xfId="144"/>
    <cellStyle name="20% - アクセント 4 21" xfId="145"/>
    <cellStyle name="20% - アクセント 4 22" xfId="146"/>
    <cellStyle name="20% - アクセント 4 23" xfId="147"/>
    <cellStyle name="20% - アクセント 4 24" xfId="148"/>
    <cellStyle name="20% - アクセント 4 25" xfId="149"/>
    <cellStyle name="20% - アクセント 4 26" xfId="150"/>
    <cellStyle name="20% - アクセント 4 27" xfId="151"/>
    <cellStyle name="20% - アクセント 4 28" xfId="152"/>
    <cellStyle name="20% - アクセント 4 29" xfId="153"/>
    <cellStyle name="20% - アクセント 4 3" xfId="154"/>
    <cellStyle name="20% - アクセント 4 30" xfId="155"/>
    <cellStyle name="20% - アクセント 4 31" xfId="156"/>
    <cellStyle name="20% - アクセント 4 32" xfId="157"/>
    <cellStyle name="20% - アクセント 4 33" xfId="158"/>
    <cellStyle name="20% - アクセント 4 34" xfId="159"/>
    <cellStyle name="20% - アクセント 4 35" xfId="160"/>
    <cellStyle name="20% - アクセント 4 36" xfId="161"/>
    <cellStyle name="20% - アクセント 4 37" xfId="162"/>
    <cellStyle name="20% - アクセント 4 38" xfId="163"/>
    <cellStyle name="20% - アクセント 4 39" xfId="164"/>
    <cellStyle name="20% - アクセント 4 4" xfId="165"/>
    <cellStyle name="20% - アクセント 4 40" xfId="166"/>
    <cellStyle name="20% - アクセント 4 41" xfId="167"/>
    <cellStyle name="20% - アクセント 4 42" xfId="168"/>
    <cellStyle name="20% - アクセント 4 43" xfId="169"/>
    <cellStyle name="20% - アクセント 4 44" xfId="170"/>
    <cellStyle name="20% - アクセント 4 45" xfId="171"/>
    <cellStyle name="20% - アクセント 4 5" xfId="172"/>
    <cellStyle name="20% - アクセント 4 6" xfId="173"/>
    <cellStyle name="20% - アクセント 4 7" xfId="174"/>
    <cellStyle name="20% - アクセント 4 8" xfId="175"/>
    <cellStyle name="20% - アクセント 4 9" xfId="176"/>
    <cellStyle name="20% - アクセント 5 10" xfId="177"/>
    <cellStyle name="20% - アクセント 5 11" xfId="178"/>
    <cellStyle name="20% - アクセント 5 12" xfId="179"/>
    <cellStyle name="20% - アクセント 5 13" xfId="180"/>
    <cellStyle name="20% - アクセント 5 14" xfId="181"/>
    <cellStyle name="20% - アクセント 5 15" xfId="182"/>
    <cellStyle name="20% - アクセント 5 16" xfId="183"/>
    <cellStyle name="20% - アクセント 5 17" xfId="184"/>
    <cellStyle name="20% - アクセント 5 18" xfId="185"/>
    <cellStyle name="20% - アクセント 5 19" xfId="186"/>
    <cellStyle name="20% - アクセント 5 2" xfId="187"/>
    <cellStyle name="20% - アクセント 5 20" xfId="188"/>
    <cellStyle name="20% - アクセント 5 21" xfId="189"/>
    <cellStyle name="20% - アクセント 5 22" xfId="190"/>
    <cellStyle name="20% - アクセント 5 23" xfId="191"/>
    <cellStyle name="20% - アクセント 5 24" xfId="192"/>
    <cellStyle name="20% - アクセント 5 25" xfId="193"/>
    <cellStyle name="20% - アクセント 5 26" xfId="194"/>
    <cellStyle name="20% - アクセント 5 27" xfId="195"/>
    <cellStyle name="20% - アクセント 5 28" xfId="196"/>
    <cellStyle name="20% - アクセント 5 29" xfId="197"/>
    <cellStyle name="20% - アクセント 5 3" xfId="198"/>
    <cellStyle name="20% - アクセント 5 30" xfId="199"/>
    <cellStyle name="20% - アクセント 5 31" xfId="200"/>
    <cellStyle name="20% - アクセント 5 32" xfId="201"/>
    <cellStyle name="20% - アクセント 5 33" xfId="202"/>
    <cellStyle name="20% - アクセント 5 34" xfId="203"/>
    <cellStyle name="20% - アクセント 5 35" xfId="204"/>
    <cellStyle name="20% - アクセント 5 36" xfId="205"/>
    <cellStyle name="20% - アクセント 5 37" xfId="206"/>
    <cellStyle name="20% - アクセント 5 38" xfId="207"/>
    <cellStyle name="20% - アクセント 5 39" xfId="208"/>
    <cellStyle name="20% - アクセント 5 4" xfId="209"/>
    <cellStyle name="20% - アクセント 5 40" xfId="210"/>
    <cellStyle name="20% - アクセント 5 41" xfId="211"/>
    <cellStyle name="20% - アクセント 5 42" xfId="212"/>
    <cellStyle name="20% - アクセント 5 43" xfId="213"/>
    <cellStyle name="20% - アクセント 5 44" xfId="214"/>
    <cellStyle name="20% - アクセント 5 45" xfId="215"/>
    <cellStyle name="20% - アクセント 5 5" xfId="216"/>
    <cellStyle name="20% - アクセント 5 6" xfId="217"/>
    <cellStyle name="20% - アクセント 5 7" xfId="218"/>
    <cellStyle name="20% - アクセント 5 8" xfId="219"/>
    <cellStyle name="20% - アクセント 5 9" xfId="220"/>
    <cellStyle name="20% - アクセント 6 10" xfId="221"/>
    <cellStyle name="20% - アクセント 6 11" xfId="222"/>
    <cellStyle name="20% - アクセント 6 12" xfId="223"/>
    <cellStyle name="20% - アクセント 6 13" xfId="224"/>
    <cellStyle name="20% - アクセント 6 14" xfId="225"/>
    <cellStyle name="20% - アクセント 6 15" xfId="226"/>
    <cellStyle name="20% - アクセント 6 16" xfId="227"/>
    <cellStyle name="20% - アクセント 6 17" xfId="228"/>
    <cellStyle name="20% - アクセント 6 18" xfId="229"/>
    <cellStyle name="20% - アクセント 6 19" xfId="230"/>
    <cellStyle name="20% - アクセント 6 2" xfId="231"/>
    <cellStyle name="20% - アクセント 6 20" xfId="232"/>
    <cellStyle name="20% - アクセント 6 21" xfId="233"/>
    <cellStyle name="20% - アクセント 6 22" xfId="234"/>
    <cellStyle name="20% - アクセント 6 23" xfId="235"/>
    <cellStyle name="20% - アクセント 6 24" xfId="236"/>
    <cellStyle name="20% - アクセント 6 25" xfId="237"/>
    <cellStyle name="20% - アクセント 6 26" xfId="238"/>
    <cellStyle name="20% - アクセント 6 27" xfId="239"/>
    <cellStyle name="20% - アクセント 6 28" xfId="240"/>
    <cellStyle name="20% - アクセント 6 29" xfId="241"/>
    <cellStyle name="20% - アクセント 6 3" xfId="242"/>
    <cellStyle name="20% - アクセント 6 30" xfId="243"/>
    <cellStyle name="20% - アクセント 6 31" xfId="244"/>
    <cellStyle name="20% - アクセント 6 32" xfId="245"/>
    <cellStyle name="20% - アクセント 6 33" xfId="246"/>
    <cellStyle name="20% - アクセント 6 34" xfId="247"/>
    <cellStyle name="20% - アクセント 6 35" xfId="248"/>
    <cellStyle name="20% - アクセント 6 36" xfId="249"/>
    <cellStyle name="20% - アクセント 6 37" xfId="250"/>
    <cellStyle name="20% - アクセント 6 38" xfId="251"/>
    <cellStyle name="20% - アクセント 6 39" xfId="252"/>
    <cellStyle name="20% - アクセント 6 4" xfId="253"/>
    <cellStyle name="20% - アクセント 6 40" xfId="254"/>
    <cellStyle name="20% - アクセント 6 41" xfId="255"/>
    <cellStyle name="20% - アクセント 6 42" xfId="256"/>
    <cellStyle name="20% - アクセント 6 43" xfId="257"/>
    <cellStyle name="20% - アクセント 6 44" xfId="258"/>
    <cellStyle name="20% - アクセント 6 45" xfId="259"/>
    <cellStyle name="20% - アクセント 6 5" xfId="260"/>
    <cellStyle name="20% - アクセント 6 6" xfId="261"/>
    <cellStyle name="20% - アクセント 6 7" xfId="262"/>
    <cellStyle name="20% - アクセント 6 8" xfId="263"/>
    <cellStyle name="20% - アクセント 6 9" xfId="264"/>
    <cellStyle name="40% - アクセント 1 10" xfId="265"/>
    <cellStyle name="40% - アクセント 1 11" xfId="266"/>
    <cellStyle name="40% - アクセント 1 12" xfId="267"/>
    <cellStyle name="40% - アクセント 1 13" xfId="268"/>
    <cellStyle name="40% - アクセント 1 14" xfId="269"/>
    <cellStyle name="40% - アクセント 1 15" xfId="270"/>
    <cellStyle name="40% - アクセント 1 16" xfId="271"/>
    <cellStyle name="40% - アクセント 1 17" xfId="272"/>
    <cellStyle name="40% - アクセント 1 18" xfId="273"/>
    <cellStyle name="40% - アクセント 1 19" xfId="274"/>
    <cellStyle name="40% - アクセント 1 2" xfId="275"/>
    <cellStyle name="40% - アクセント 1 20" xfId="276"/>
    <cellStyle name="40% - アクセント 1 21" xfId="277"/>
    <cellStyle name="40% - アクセント 1 22" xfId="278"/>
    <cellStyle name="40% - アクセント 1 23" xfId="279"/>
    <cellStyle name="40% - アクセント 1 24" xfId="280"/>
    <cellStyle name="40% - アクセント 1 25" xfId="281"/>
    <cellStyle name="40% - アクセント 1 26" xfId="282"/>
    <cellStyle name="40% - アクセント 1 27" xfId="283"/>
    <cellStyle name="40% - アクセント 1 28" xfId="284"/>
    <cellStyle name="40% - アクセント 1 29" xfId="285"/>
    <cellStyle name="40% - アクセント 1 3" xfId="286"/>
    <cellStyle name="40% - アクセント 1 30" xfId="287"/>
    <cellStyle name="40% - アクセント 1 31" xfId="288"/>
    <cellStyle name="40% - アクセント 1 32" xfId="289"/>
    <cellStyle name="40% - アクセント 1 33" xfId="290"/>
    <cellStyle name="40% - アクセント 1 34" xfId="291"/>
    <cellStyle name="40% - アクセント 1 35" xfId="292"/>
    <cellStyle name="40% - アクセント 1 36" xfId="293"/>
    <cellStyle name="40% - アクセント 1 37" xfId="294"/>
    <cellStyle name="40% - アクセント 1 38" xfId="295"/>
    <cellStyle name="40% - アクセント 1 39" xfId="296"/>
    <cellStyle name="40% - アクセント 1 4" xfId="297"/>
    <cellStyle name="40% - アクセント 1 40" xfId="298"/>
    <cellStyle name="40% - アクセント 1 41" xfId="299"/>
    <cellStyle name="40% - アクセント 1 42" xfId="300"/>
    <cellStyle name="40% - アクセント 1 43" xfId="301"/>
    <cellStyle name="40% - アクセント 1 44" xfId="302"/>
    <cellStyle name="40% - アクセント 1 45" xfId="303"/>
    <cellStyle name="40% - アクセント 1 5" xfId="304"/>
    <cellStyle name="40% - アクセント 1 6" xfId="305"/>
    <cellStyle name="40% - アクセント 1 7" xfId="306"/>
    <cellStyle name="40% - アクセント 1 8" xfId="307"/>
    <cellStyle name="40% - アクセント 1 9" xfId="308"/>
    <cellStyle name="40% - アクセント 2 10" xfId="309"/>
    <cellStyle name="40% - アクセント 2 11" xfId="310"/>
    <cellStyle name="40% - アクセント 2 12" xfId="311"/>
    <cellStyle name="40% - アクセント 2 13" xfId="312"/>
    <cellStyle name="40% - アクセント 2 14" xfId="313"/>
    <cellStyle name="40% - アクセント 2 15" xfId="314"/>
    <cellStyle name="40% - アクセント 2 16" xfId="315"/>
    <cellStyle name="40% - アクセント 2 17" xfId="316"/>
    <cellStyle name="40% - アクセント 2 18" xfId="317"/>
    <cellStyle name="40% - アクセント 2 19" xfId="318"/>
    <cellStyle name="40% - アクセント 2 2" xfId="319"/>
    <cellStyle name="40% - アクセント 2 20" xfId="320"/>
    <cellStyle name="40% - アクセント 2 21" xfId="321"/>
    <cellStyle name="40% - アクセント 2 22" xfId="322"/>
    <cellStyle name="40% - アクセント 2 23" xfId="323"/>
    <cellStyle name="40% - アクセント 2 24" xfId="324"/>
    <cellStyle name="40% - アクセント 2 25" xfId="325"/>
    <cellStyle name="40% - アクセント 2 26" xfId="326"/>
    <cellStyle name="40% - アクセント 2 27" xfId="327"/>
    <cellStyle name="40% - アクセント 2 28" xfId="328"/>
    <cellStyle name="40% - アクセント 2 29" xfId="329"/>
    <cellStyle name="40% - アクセント 2 3" xfId="330"/>
    <cellStyle name="40% - アクセント 2 30" xfId="331"/>
    <cellStyle name="40% - アクセント 2 31" xfId="332"/>
    <cellStyle name="40% - アクセント 2 32" xfId="333"/>
    <cellStyle name="40% - アクセント 2 33" xfId="334"/>
    <cellStyle name="40% - アクセント 2 34" xfId="335"/>
    <cellStyle name="40% - アクセント 2 35" xfId="336"/>
    <cellStyle name="40% - アクセント 2 36" xfId="337"/>
    <cellStyle name="40% - アクセント 2 37" xfId="338"/>
    <cellStyle name="40% - アクセント 2 38" xfId="339"/>
    <cellStyle name="40% - アクセント 2 39" xfId="340"/>
    <cellStyle name="40% - アクセント 2 4" xfId="341"/>
    <cellStyle name="40% - アクセント 2 40" xfId="342"/>
    <cellStyle name="40% - アクセント 2 41" xfId="343"/>
    <cellStyle name="40% - アクセント 2 42" xfId="344"/>
    <cellStyle name="40% - アクセント 2 43" xfId="345"/>
    <cellStyle name="40% - アクセント 2 44" xfId="346"/>
    <cellStyle name="40% - アクセント 2 45" xfId="347"/>
    <cellStyle name="40% - アクセント 2 5" xfId="348"/>
    <cellStyle name="40% - アクセント 2 6" xfId="349"/>
    <cellStyle name="40% - アクセント 2 7" xfId="350"/>
    <cellStyle name="40% - アクセント 2 8" xfId="351"/>
    <cellStyle name="40% - アクセント 2 9" xfId="352"/>
    <cellStyle name="40% - アクセント 3 10" xfId="353"/>
    <cellStyle name="40% - アクセント 3 11" xfId="354"/>
    <cellStyle name="40% - アクセント 3 12" xfId="355"/>
    <cellStyle name="40% - アクセント 3 13" xfId="356"/>
    <cellStyle name="40% - アクセント 3 14" xfId="357"/>
    <cellStyle name="40% - アクセント 3 15" xfId="358"/>
    <cellStyle name="40% - アクセント 3 16" xfId="359"/>
    <cellStyle name="40% - アクセント 3 17" xfId="360"/>
    <cellStyle name="40% - アクセント 3 18" xfId="361"/>
    <cellStyle name="40% - アクセント 3 19" xfId="362"/>
    <cellStyle name="40% - アクセント 3 2" xfId="363"/>
    <cellStyle name="40% - アクセント 3 20" xfId="364"/>
    <cellStyle name="40% - アクセント 3 21" xfId="365"/>
    <cellStyle name="40% - アクセント 3 22" xfId="366"/>
    <cellStyle name="40% - アクセント 3 23" xfId="367"/>
    <cellStyle name="40% - アクセント 3 24" xfId="368"/>
    <cellStyle name="40% - アクセント 3 25" xfId="369"/>
    <cellStyle name="40% - アクセント 3 26" xfId="370"/>
    <cellStyle name="40% - アクセント 3 27" xfId="371"/>
    <cellStyle name="40% - アクセント 3 28" xfId="372"/>
    <cellStyle name="40% - アクセント 3 29" xfId="373"/>
    <cellStyle name="40% - アクセント 3 3" xfId="374"/>
    <cellStyle name="40% - アクセント 3 30" xfId="375"/>
    <cellStyle name="40% - アクセント 3 31" xfId="376"/>
    <cellStyle name="40% - アクセント 3 32" xfId="377"/>
    <cellStyle name="40% - アクセント 3 33" xfId="378"/>
    <cellStyle name="40% - アクセント 3 34" xfId="379"/>
    <cellStyle name="40% - アクセント 3 35" xfId="380"/>
    <cellStyle name="40% - アクセント 3 36" xfId="381"/>
    <cellStyle name="40% - アクセント 3 37" xfId="382"/>
    <cellStyle name="40% - アクセント 3 38" xfId="383"/>
    <cellStyle name="40% - アクセント 3 39" xfId="384"/>
    <cellStyle name="40% - アクセント 3 4" xfId="385"/>
    <cellStyle name="40% - アクセント 3 40" xfId="386"/>
    <cellStyle name="40% - アクセント 3 41" xfId="387"/>
    <cellStyle name="40% - アクセント 3 42" xfId="388"/>
    <cellStyle name="40% - アクセント 3 43" xfId="389"/>
    <cellStyle name="40% - アクセント 3 44" xfId="390"/>
    <cellStyle name="40% - アクセント 3 45" xfId="391"/>
    <cellStyle name="40% - アクセント 3 5" xfId="392"/>
    <cellStyle name="40% - アクセント 3 6" xfId="393"/>
    <cellStyle name="40% - アクセント 3 7" xfId="394"/>
    <cellStyle name="40% - アクセント 3 8" xfId="395"/>
    <cellStyle name="40% - アクセント 3 9" xfId="396"/>
    <cellStyle name="40% - アクセント 4 10" xfId="397"/>
    <cellStyle name="40% - アクセント 4 11" xfId="398"/>
    <cellStyle name="40% - アクセント 4 12" xfId="399"/>
    <cellStyle name="40% - アクセント 4 13" xfId="400"/>
    <cellStyle name="40% - アクセント 4 14" xfId="401"/>
    <cellStyle name="40% - アクセント 4 15" xfId="402"/>
    <cellStyle name="40% - アクセント 4 16" xfId="403"/>
    <cellStyle name="40% - アクセント 4 17" xfId="404"/>
    <cellStyle name="40% - アクセント 4 18" xfId="405"/>
    <cellStyle name="40% - アクセント 4 19" xfId="406"/>
    <cellStyle name="40% - アクセント 4 2" xfId="407"/>
    <cellStyle name="40% - アクセント 4 20" xfId="408"/>
    <cellStyle name="40% - アクセント 4 21" xfId="409"/>
    <cellStyle name="40% - アクセント 4 22" xfId="410"/>
    <cellStyle name="40% - アクセント 4 23" xfId="411"/>
    <cellStyle name="40% - アクセント 4 24" xfId="412"/>
    <cellStyle name="40% - アクセント 4 25" xfId="413"/>
    <cellStyle name="40% - アクセント 4 26" xfId="414"/>
    <cellStyle name="40% - アクセント 4 27" xfId="415"/>
    <cellStyle name="40% - アクセント 4 28" xfId="416"/>
    <cellStyle name="40% - アクセント 4 29" xfId="417"/>
    <cellStyle name="40% - アクセント 4 3" xfId="418"/>
    <cellStyle name="40% - アクセント 4 30" xfId="419"/>
    <cellStyle name="40% - アクセント 4 31" xfId="420"/>
    <cellStyle name="40% - アクセント 4 32" xfId="421"/>
    <cellStyle name="40% - アクセント 4 33" xfId="422"/>
    <cellStyle name="40% - アクセント 4 34" xfId="423"/>
    <cellStyle name="40% - アクセント 4 35" xfId="424"/>
    <cellStyle name="40% - アクセント 4 36" xfId="425"/>
    <cellStyle name="40% - アクセント 4 37" xfId="426"/>
    <cellStyle name="40% - アクセント 4 38" xfId="427"/>
    <cellStyle name="40% - アクセント 4 39" xfId="428"/>
    <cellStyle name="40% - アクセント 4 4" xfId="429"/>
    <cellStyle name="40% - アクセント 4 40" xfId="430"/>
    <cellStyle name="40% - アクセント 4 41" xfId="431"/>
    <cellStyle name="40% - アクセント 4 42" xfId="432"/>
    <cellStyle name="40% - アクセント 4 43" xfId="433"/>
    <cellStyle name="40% - アクセント 4 44" xfId="434"/>
    <cellStyle name="40% - アクセント 4 45" xfId="435"/>
    <cellStyle name="40% - アクセント 4 5" xfId="436"/>
    <cellStyle name="40% - アクセント 4 6" xfId="437"/>
    <cellStyle name="40% - アクセント 4 7" xfId="438"/>
    <cellStyle name="40% - アクセント 4 8" xfId="439"/>
    <cellStyle name="40% - アクセント 4 9" xfId="440"/>
    <cellStyle name="40% - アクセント 5 10" xfId="441"/>
    <cellStyle name="40% - アクセント 5 11" xfId="442"/>
    <cellStyle name="40% - アクセント 5 12" xfId="443"/>
    <cellStyle name="40% - アクセント 5 13" xfId="444"/>
    <cellStyle name="40% - アクセント 5 14" xfId="445"/>
    <cellStyle name="40% - アクセント 5 15" xfId="446"/>
    <cellStyle name="40% - アクセント 5 16" xfId="447"/>
    <cellStyle name="40% - アクセント 5 17" xfId="448"/>
    <cellStyle name="40% - アクセント 5 18" xfId="449"/>
    <cellStyle name="40% - アクセント 5 19" xfId="450"/>
    <cellStyle name="40% - アクセント 5 2" xfId="451"/>
    <cellStyle name="40% - アクセント 5 20" xfId="452"/>
    <cellStyle name="40% - アクセント 5 21" xfId="453"/>
    <cellStyle name="40% - アクセント 5 22" xfId="454"/>
    <cellStyle name="40% - アクセント 5 23" xfId="455"/>
    <cellStyle name="40% - アクセント 5 24" xfId="456"/>
    <cellStyle name="40% - アクセント 5 25" xfId="457"/>
    <cellStyle name="40% - アクセント 5 26" xfId="458"/>
    <cellStyle name="40% - アクセント 5 27" xfId="459"/>
    <cellStyle name="40% - アクセント 5 28" xfId="460"/>
    <cellStyle name="40% - アクセント 5 29" xfId="461"/>
    <cellStyle name="40% - アクセント 5 3" xfId="462"/>
    <cellStyle name="40% - アクセント 5 30" xfId="463"/>
    <cellStyle name="40% - アクセント 5 31" xfId="464"/>
    <cellStyle name="40% - アクセント 5 32" xfId="465"/>
    <cellStyle name="40% - アクセント 5 33" xfId="466"/>
    <cellStyle name="40% - アクセント 5 34" xfId="467"/>
    <cellStyle name="40% - アクセント 5 35" xfId="468"/>
    <cellStyle name="40% - アクセント 5 36" xfId="469"/>
    <cellStyle name="40% - アクセント 5 37" xfId="470"/>
    <cellStyle name="40% - アクセント 5 38" xfId="471"/>
    <cellStyle name="40% - アクセント 5 39" xfId="472"/>
    <cellStyle name="40% - アクセント 5 4" xfId="473"/>
    <cellStyle name="40% - アクセント 5 40" xfId="474"/>
    <cellStyle name="40% - アクセント 5 41" xfId="475"/>
    <cellStyle name="40% - アクセント 5 42" xfId="476"/>
    <cellStyle name="40% - アクセント 5 43" xfId="477"/>
    <cellStyle name="40% - アクセント 5 44" xfId="478"/>
    <cellStyle name="40% - アクセント 5 45" xfId="479"/>
    <cellStyle name="40% - アクセント 5 5" xfId="480"/>
    <cellStyle name="40% - アクセント 5 6" xfId="481"/>
    <cellStyle name="40% - アクセント 5 7" xfId="482"/>
    <cellStyle name="40% - アクセント 5 8" xfId="483"/>
    <cellStyle name="40% - アクセント 5 9" xfId="484"/>
    <cellStyle name="40% - アクセント 6 10" xfId="485"/>
    <cellStyle name="40% - アクセント 6 11" xfId="486"/>
    <cellStyle name="40% - アクセント 6 12" xfId="487"/>
    <cellStyle name="40% - アクセント 6 13" xfId="488"/>
    <cellStyle name="40% - アクセント 6 14" xfId="489"/>
    <cellStyle name="40% - アクセント 6 15" xfId="490"/>
    <cellStyle name="40% - アクセント 6 16" xfId="491"/>
    <cellStyle name="40% - アクセント 6 17" xfId="492"/>
    <cellStyle name="40% - アクセント 6 18" xfId="493"/>
    <cellStyle name="40% - アクセント 6 19" xfId="494"/>
    <cellStyle name="40% - アクセント 6 2" xfId="495"/>
    <cellStyle name="40% - アクセント 6 20" xfId="496"/>
    <cellStyle name="40% - アクセント 6 21" xfId="497"/>
    <cellStyle name="40% - アクセント 6 22" xfId="498"/>
    <cellStyle name="40% - アクセント 6 23" xfId="499"/>
    <cellStyle name="40% - アクセント 6 24" xfId="500"/>
    <cellStyle name="40% - アクセント 6 25" xfId="501"/>
    <cellStyle name="40% - アクセント 6 26" xfId="502"/>
    <cellStyle name="40% - アクセント 6 27" xfId="503"/>
    <cellStyle name="40% - アクセント 6 28" xfId="504"/>
    <cellStyle name="40% - アクセント 6 29" xfId="505"/>
    <cellStyle name="40% - アクセント 6 3" xfId="506"/>
    <cellStyle name="40% - アクセント 6 30" xfId="507"/>
    <cellStyle name="40% - アクセント 6 31" xfId="508"/>
    <cellStyle name="40% - アクセント 6 32" xfId="509"/>
    <cellStyle name="40% - アクセント 6 33" xfId="510"/>
    <cellStyle name="40% - アクセント 6 34" xfId="511"/>
    <cellStyle name="40% - アクセント 6 35" xfId="512"/>
    <cellStyle name="40% - アクセント 6 36" xfId="513"/>
    <cellStyle name="40% - アクセント 6 37" xfId="514"/>
    <cellStyle name="40% - アクセント 6 38" xfId="515"/>
    <cellStyle name="40% - アクセント 6 39" xfId="516"/>
    <cellStyle name="40% - アクセント 6 4" xfId="517"/>
    <cellStyle name="40% - アクセント 6 40" xfId="518"/>
    <cellStyle name="40% - アクセント 6 41" xfId="519"/>
    <cellStyle name="40% - アクセント 6 42" xfId="520"/>
    <cellStyle name="40% - アクセント 6 43" xfId="521"/>
    <cellStyle name="40% - アクセント 6 44" xfId="522"/>
    <cellStyle name="40% - アクセント 6 45" xfId="523"/>
    <cellStyle name="40% - アクセント 6 5" xfId="524"/>
    <cellStyle name="40% - アクセント 6 6" xfId="525"/>
    <cellStyle name="40% - アクセント 6 7" xfId="526"/>
    <cellStyle name="40% - アクセント 6 8" xfId="527"/>
    <cellStyle name="40% - アクセント 6 9" xfId="528"/>
    <cellStyle name="60% - アクセント 1 10" xfId="529"/>
    <cellStyle name="60% - アクセント 1 11" xfId="530"/>
    <cellStyle name="60% - アクセント 1 12" xfId="531"/>
    <cellStyle name="60% - アクセント 1 13" xfId="532"/>
    <cellStyle name="60% - アクセント 1 14" xfId="533"/>
    <cellStyle name="60% - アクセント 1 15" xfId="534"/>
    <cellStyle name="60% - アクセント 1 16" xfId="535"/>
    <cellStyle name="60% - アクセント 1 17" xfId="536"/>
    <cellStyle name="60% - アクセント 1 18" xfId="537"/>
    <cellStyle name="60% - アクセント 1 19" xfId="538"/>
    <cellStyle name="60% - アクセント 1 2" xfId="539"/>
    <cellStyle name="60% - アクセント 1 20" xfId="540"/>
    <cellStyle name="60% - アクセント 1 21" xfId="541"/>
    <cellStyle name="60% - アクセント 1 22" xfId="542"/>
    <cellStyle name="60% - アクセント 1 23" xfId="543"/>
    <cellStyle name="60% - アクセント 1 24" xfId="544"/>
    <cellStyle name="60% - アクセント 1 25" xfId="545"/>
    <cellStyle name="60% - アクセント 1 26" xfId="546"/>
    <cellStyle name="60% - アクセント 1 27" xfId="547"/>
    <cellStyle name="60% - アクセント 1 28" xfId="548"/>
    <cellStyle name="60% - アクセント 1 29" xfId="549"/>
    <cellStyle name="60% - アクセント 1 3" xfId="550"/>
    <cellStyle name="60% - アクセント 1 30" xfId="551"/>
    <cellStyle name="60% - アクセント 1 31" xfId="552"/>
    <cellStyle name="60% - アクセント 1 32" xfId="553"/>
    <cellStyle name="60% - アクセント 1 33" xfId="554"/>
    <cellStyle name="60% - アクセント 1 34" xfId="555"/>
    <cellStyle name="60% - アクセント 1 35" xfId="556"/>
    <cellStyle name="60% - アクセント 1 36" xfId="557"/>
    <cellStyle name="60% - アクセント 1 37" xfId="558"/>
    <cellStyle name="60% - アクセント 1 38" xfId="559"/>
    <cellStyle name="60% - アクセント 1 39" xfId="560"/>
    <cellStyle name="60% - アクセント 1 4" xfId="561"/>
    <cellStyle name="60% - アクセント 1 40" xfId="562"/>
    <cellStyle name="60% - アクセント 1 41" xfId="563"/>
    <cellStyle name="60% - アクセント 1 42" xfId="564"/>
    <cellStyle name="60% - アクセント 1 43" xfId="565"/>
    <cellStyle name="60% - アクセント 1 44" xfId="566"/>
    <cellStyle name="60% - アクセント 1 45" xfId="567"/>
    <cellStyle name="60% - アクセント 1 5" xfId="568"/>
    <cellStyle name="60% - アクセント 1 6" xfId="569"/>
    <cellStyle name="60% - アクセント 1 7" xfId="570"/>
    <cellStyle name="60% - アクセント 1 8" xfId="571"/>
    <cellStyle name="60% - アクセント 1 9" xfId="572"/>
    <cellStyle name="60% - アクセント 2 10" xfId="573"/>
    <cellStyle name="60% - アクセント 2 11" xfId="574"/>
    <cellStyle name="60% - アクセント 2 12" xfId="575"/>
    <cellStyle name="60% - アクセント 2 13" xfId="576"/>
    <cellStyle name="60% - アクセント 2 14" xfId="577"/>
    <cellStyle name="60% - アクセント 2 15" xfId="578"/>
    <cellStyle name="60% - アクセント 2 16" xfId="579"/>
    <cellStyle name="60% - アクセント 2 17" xfId="580"/>
    <cellStyle name="60% - アクセント 2 18" xfId="581"/>
    <cellStyle name="60% - アクセント 2 19" xfId="582"/>
    <cellStyle name="60% - アクセント 2 2" xfId="583"/>
    <cellStyle name="60% - アクセント 2 20" xfId="584"/>
    <cellStyle name="60% - アクセント 2 21" xfId="585"/>
    <cellStyle name="60% - アクセント 2 22" xfId="586"/>
    <cellStyle name="60% - アクセント 2 23" xfId="587"/>
    <cellStyle name="60% - アクセント 2 24" xfId="588"/>
    <cellStyle name="60% - アクセント 2 25" xfId="589"/>
    <cellStyle name="60% - アクセント 2 26" xfId="590"/>
    <cellStyle name="60% - アクセント 2 27" xfId="591"/>
    <cellStyle name="60% - アクセント 2 28" xfId="592"/>
    <cellStyle name="60% - アクセント 2 29" xfId="593"/>
    <cellStyle name="60% - アクセント 2 3" xfId="594"/>
    <cellStyle name="60% - アクセント 2 30" xfId="595"/>
    <cellStyle name="60% - アクセント 2 31" xfId="596"/>
    <cellStyle name="60% - アクセント 2 32" xfId="597"/>
    <cellStyle name="60% - アクセント 2 33" xfId="598"/>
    <cellStyle name="60% - アクセント 2 34" xfId="599"/>
    <cellStyle name="60% - アクセント 2 35" xfId="600"/>
    <cellStyle name="60% - アクセント 2 36" xfId="601"/>
    <cellStyle name="60% - アクセント 2 37" xfId="602"/>
    <cellStyle name="60% - アクセント 2 38" xfId="603"/>
    <cellStyle name="60% - アクセント 2 39" xfId="604"/>
    <cellStyle name="60% - アクセント 2 4" xfId="605"/>
    <cellStyle name="60% - アクセント 2 40" xfId="606"/>
    <cellStyle name="60% - アクセント 2 41" xfId="607"/>
    <cellStyle name="60% - アクセント 2 42" xfId="608"/>
    <cellStyle name="60% - アクセント 2 43" xfId="609"/>
    <cellStyle name="60% - アクセント 2 44" xfId="610"/>
    <cellStyle name="60% - アクセント 2 45" xfId="611"/>
    <cellStyle name="60% - アクセント 2 5" xfId="612"/>
    <cellStyle name="60% - アクセント 2 6" xfId="613"/>
    <cellStyle name="60% - アクセント 2 7" xfId="614"/>
    <cellStyle name="60% - アクセント 2 8" xfId="615"/>
    <cellStyle name="60% - アクセント 2 9" xfId="616"/>
    <cellStyle name="60% - アクセント 3 10" xfId="617"/>
    <cellStyle name="60% - アクセント 3 11" xfId="618"/>
    <cellStyle name="60% - アクセント 3 12" xfId="619"/>
    <cellStyle name="60% - アクセント 3 13" xfId="620"/>
    <cellStyle name="60% - アクセント 3 14" xfId="621"/>
    <cellStyle name="60% - アクセント 3 15" xfId="622"/>
    <cellStyle name="60% - アクセント 3 16" xfId="623"/>
    <cellStyle name="60% - アクセント 3 17" xfId="624"/>
    <cellStyle name="60% - アクセント 3 18" xfId="625"/>
    <cellStyle name="60% - アクセント 3 19" xfId="626"/>
    <cellStyle name="60% - アクセント 3 2" xfId="627"/>
    <cellStyle name="60% - アクセント 3 20" xfId="628"/>
    <cellStyle name="60% - アクセント 3 21" xfId="629"/>
    <cellStyle name="60% - アクセント 3 22" xfId="630"/>
    <cellStyle name="60% - アクセント 3 23" xfId="631"/>
    <cellStyle name="60% - アクセント 3 24" xfId="632"/>
    <cellStyle name="60% - アクセント 3 25" xfId="633"/>
    <cellStyle name="60% - アクセント 3 26" xfId="634"/>
    <cellStyle name="60% - アクセント 3 27" xfId="635"/>
    <cellStyle name="60% - アクセント 3 28" xfId="636"/>
    <cellStyle name="60% - アクセント 3 29" xfId="637"/>
    <cellStyle name="60% - アクセント 3 3" xfId="638"/>
    <cellStyle name="60% - アクセント 3 30" xfId="639"/>
    <cellStyle name="60% - アクセント 3 31" xfId="640"/>
    <cellStyle name="60% - アクセント 3 32" xfId="641"/>
    <cellStyle name="60% - アクセント 3 33" xfId="642"/>
    <cellStyle name="60% - アクセント 3 34" xfId="643"/>
    <cellStyle name="60% - アクセント 3 35" xfId="644"/>
    <cellStyle name="60% - アクセント 3 36" xfId="645"/>
    <cellStyle name="60% - アクセント 3 37" xfId="646"/>
    <cellStyle name="60% - アクセント 3 38" xfId="647"/>
    <cellStyle name="60% - アクセント 3 39" xfId="648"/>
    <cellStyle name="60% - アクセント 3 4" xfId="649"/>
    <cellStyle name="60% - アクセント 3 40" xfId="650"/>
    <cellStyle name="60% - アクセント 3 41" xfId="651"/>
    <cellStyle name="60% - アクセント 3 42" xfId="652"/>
    <cellStyle name="60% - アクセント 3 43" xfId="653"/>
    <cellStyle name="60% - アクセント 3 44" xfId="654"/>
    <cellStyle name="60% - アクセント 3 45" xfId="655"/>
    <cellStyle name="60% - アクセント 3 5" xfId="656"/>
    <cellStyle name="60% - アクセント 3 6" xfId="657"/>
    <cellStyle name="60% - アクセント 3 7" xfId="658"/>
    <cellStyle name="60% - アクセント 3 8" xfId="659"/>
    <cellStyle name="60% - アクセント 3 9" xfId="660"/>
    <cellStyle name="60% - アクセント 4 10" xfId="661"/>
    <cellStyle name="60% - アクセント 4 11" xfId="662"/>
    <cellStyle name="60% - アクセント 4 12" xfId="663"/>
    <cellStyle name="60% - アクセント 4 13" xfId="664"/>
    <cellStyle name="60% - アクセント 4 14" xfId="665"/>
    <cellStyle name="60% - アクセント 4 15" xfId="666"/>
    <cellStyle name="60% - アクセント 4 16" xfId="667"/>
    <cellStyle name="60% - アクセント 4 17" xfId="668"/>
    <cellStyle name="60% - アクセント 4 18" xfId="669"/>
    <cellStyle name="60% - アクセント 4 19" xfId="670"/>
    <cellStyle name="60% - アクセント 4 2" xfId="671"/>
    <cellStyle name="60% - アクセント 4 20" xfId="672"/>
    <cellStyle name="60% - アクセント 4 21" xfId="673"/>
    <cellStyle name="60% - アクセント 4 22" xfId="674"/>
    <cellStyle name="60% - アクセント 4 23" xfId="675"/>
    <cellStyle name="60% - アクセント 4 24" xfId="676"/>
    <cellStyle name="60% - アクセント 4 25" xfId="677"/>
    <cellStyle name="60% - アクセント 4 26" xfId="678"/>
    <cellStyle name="60% - アクセント 4 27" xfId="679"/>
    <cellStyle name="60% - アクセント 4 28" xfId="680"/>
    <cellStyle name="60% - アクセント 4 29" xfId="681"/>
    <cellStyle name="60% - アクセント 4 3" xfId="682"/>
    <cellStyle name="60% - アクセント 4 30" xfId="683"/>
    <cellStyle name="60% - アクセント 4 31" xfId="684"/>
    <cellStyle name="60% - アクセント 4 32" xfId="685"/>
    <cellStyle name="60% - アクセント 4 33" xfId="686"/>
    <cellStyle name="60% - アクセント 4 34" xfId="687"/>
    <cellStyle name="60% - アクセント 4 35" xfId="688"/>
    <cellStyle name="60% - アクセント 4 36" xfId="689"/>
    <cellStyle name="60% - アクセント 4 37" xfId="690"/>
    <cellStyle name="60% - アクセント 4 38" xfId="691"/>
    <cellStyle name="60% - アクセント 4 39" xfId="692"/>
    <cellStyle name="60% - アクセント 4 4" xfId="693"/>
    <cellStyle name="60% - アクセント 4 40" xfId="694"/>
    <cellStyle name="60% - アクセント 4 41" xfId="695"/>
    <cellStyle name="60% - アクセント 4 42" xfId="696"/>
    <cellStyle name="60% - アクセント 4 43" xfId="697"/>
    <cellStyle name="60% - アクセント 4 44" xfId="698"/>
    <cellStyle name="60% - アクセント 4 45" xfId="699"/>
    <cellStyle name="60% - アクセント 4 5" xfId="700"/>
    <cellStyle name="60% - アクセント 4 6" xfId="701"/>
    <cellStyle name="60% - アクセント 4 7" xfId="702"/>
    <cellStyle name="60% - アクセント 4 8" xfId="703"/>
    <cellStyle name="60% - アクセント 4 9" xfId="704"/>
    <cellStyle name="60% - アクセント 5 10" xfId="705"/>
    <cellStyle name="60% - アクセント 5 11" xfId="706"/>
    <cellStyle name="60% - アクセント 5 12" xfId="707"/>
    <cellStyle name="60% - アクセント 5 13" xfId="708"/>
    <cellStyle name="60% - アクセント 5 14" xfId="709"/>
    <cellStyle name="60% - アクセント 5 15" xfId="710"/>
    <cellStyle name="60% - アクセント 5 16" xfId="711"/>
    <cellStyle name="60% - アクセント 5 17" xfId="712"/>
    <cellStyle name="60% - アクセント 5 18" xfId="713"/>
    <cellStyle name="60% - アクセント 5 19" xfId="714"/>
    <cellStyle name="60% - アクセント 5 2" xfId="715"/>
    <cellStyle name="60% - アクセント 5 20" xfId="716"/>
    <cellStyle name="60% - アクセント 5 21" xfId="717"/>
    <cellStyle name="60% - アクセント 5 22" xfId="718"/>
    <cellStyle name="60% - アクセント 5 23" xfId="719"/>
    <cellStyle name="60% - アクセント 5 24" xfId="720"/>
    <cellStyle name="60% - アクセント 5 25" xfId="721"/>
    <cellStyle name="60% - アクセント 5 26" xfId="722"/>
    <cellStyle name="60% - アクセント 5 27" xfId="723"/>
    <cellStyle name="60% - アクセント 5 28" xfId="724"/>
    <cellStyle name="60% - アクセント 5 29" xfId="725"/>
    <cellStyle name="60% - アクセント 5 3" xfId="726"/>
    <cellStyle name="60% - アクセント 5 30" xfId="727"/>
    <cellStyle name="60% - アクセント 5 31" xfId="728"/>
    <cellStyle name="60% - アクセント 5 32" xfId="729"/>
    <cellStyle name="60% - アクセント 5 33" xfId="730"/>
    <cellStyle name="60% - アクセント 5 34" xfId="731"/>
    <cellStyle name="60% - アクセント 5 35" xfId="732"/>
    <cellStyle name="60% - アクセント 5 36" xfId="733"/>
    <cellStyle name="60% - アクセント 5 37" xfId="734"/>
    <cellStyle name="60% - アクセント 5 38" xfId="735"/>
    <cellStyle name="60% - アクセント 5 39" xfId="736"/>
    <cellStyle name="60% - アクセント 5 4" xfId="737"/>
    <cellStyle name="60% - アクセント 5 40" xfId="738"/>
    <cellStyle name="60% - アクセント 5 41" xfId="739"/>
    <cellStyle name="60% - アクセント 5 42" xfId="740"/>
    <cellStyle name="60% - アクセント 5 43" xfId="741"/>
    <cellStyle name="60% - アクセント 5 44" xfId="742"/>
    <cellStyle name="60% - アクセント 5 45" xfId="743"/>
    <cellStyle name="60% - アクセント 5 5" xfId="744"/>
    <cellStyle name="60% - アクセント 5 6" xfId="745"/>
    <cellStyle name="60% - アクセント 5 7" xfId="746"/>
    <cellStyle name="60% - アクセント 5 8" xfId="747"/>
    <cellStyle name="60% - アクセント 5 9" xfId="748"/>
    <cellStyle name="60% - アクセント 6 10" xfId="749"/>
    <cellStyle name="60% - アクセント 6 11" xfId="750"/>
    <cellStyle name="60% - アクセント 6 12" xfId="751"/>
    <cellStyle name="60% - アクセント 6 13" xfId="752"/>
    <cellStyle name="60% - アクセント 6 14" xfId="753"/>
    <cellStyle name="60% - アクセント 6 15" xfId="754"/>
    <cellStyle name="60% - アクセント 6 16" xfId="755"/>
    <cellStyle name="60% - アクセント 6 17" xfId="756"/>
    <cellStyle name="60% - アクセント 6 18" xfId="757"/>
    <cellStyle name="60% - アクセント 6 19" xfId="758"/>
    <cellStyle name="60% - アクセント 6 2" xfId="759"/>
    <cellStyle name="60% - アクセント 6 20" xfId="760"/>
    <cellStyle name="60% - アクセント 6 21" xfId="761"/>
    <cellStyle name="60% - アクセント 6 22" xfId="762"/>
    <cellStyle name="60% - アクセント 6 23" xfId="763"/>
    <cellStyle name="60% - アクセント 6 24" xfId="764"/>
    <cellStyle name="60% - アクセント 6 25" xfId="765"/>
    <cellStyle name="60% - アクセント 6 26" xfId="766"/>
    <cellStyle name="60% - アクセント 6 27" xfId="767"/>
    <cellStyle name="60% - アクセント 6 28" xfId="768"/>
    <cellStyle name="60% - アクセント 6 29" xfId="769"/>
    <cellStyle name="60% - アクセント 6 3" xfId="770"/>
    <cellStyle name="60% - アクセント 6 30" xfId="771"/>
    <cellStyle name="60% - アクセント 6 31" xfId="772"/>
    <cellStyle name="60% - アクセント 6 32" xfId="773"/>
    <cellStyle name="60% - アクセント 6 33" xfId="774"/>
    <cellStyle name="60% - アクセント 6 34" xfId="775"/>
    <cellStyle name="60% - アクセント 6 35" xfId="776"/>
    <cellStyle name="60% - アクセント 6 36" xfId="777"/>
    <cellStyle name="60% - アクセント 6 37" xfId="778"/>
    <cellStyle name="60% - アクセント 6 38" xfId="779"/>
    <cellStyle name="60% - アクセント 6 39" xfId="780"/>
    <cellStyle name="60% - アクセント 6 4" xfId="781"/>
    <cellStyle name="60% - アクセント 6 40" xfId="782"/>
    <cellStyle name="60% - アクセント 6 41" xfId="783"/>
    <cellStyle name="60% - アクセント 6 42" xfId="784"/>
    <cellStyle name="60% - アクセント 6 43" xfId="785"/>
    <cellStyle name="60% - アクセント 6 44" xfId="786"/>
    <cellStyle name="60% - アクセント 6 45" xfId="787"/>
    <cellStyle name="60% - アクセント 6 5" xfId="788"/>
    <cellStyle name="60% - アクセント 6 6" xfId="789"/>
    <cellStyle name="60% - アクセント 6 7" xfId="790"/>
    <cellStyle name="60% - アクセント 6 8" xfId="791"/>
    <cellStyle name="60% - アクセント 6 9" xfId="792"/>
    <cellStyle name="アクセント 1 10" xfId="793"/>
    <cellStyle name="アクセント 1 11" xfId="794"/>
    <cellStyle name="アクセント 1 12" xfId="795"/>
    <cellStyle name="アクセント 1 13" xfId="796"/>
    <cellStyle name="アクセント 1 14" xfId="797"/>
    <cellStyle name="アクセント 1 15" xfId="798"/>
    <cellStyle name="アクセント 1 16" xfId="799"/>
    <cellStyle name="アクセント 1 17" xfId="800"/>
    <cellStyle name="アクセント 1 18" xfId="801"/>
    <cellStyle name="アクセント 1 19" xfId="802"/>
    <cellStyle name="アクセント 1 2" xfId="803"/>
    <cellStyle name="アクセント 1 20" xfId="804"/>
    <cellStyle name="アクセント 1 21" xfId="805"/>
    <cellStyle name="アクセント 1 22" xfId="806"/>
    <cellStyle name="アクセント 1 23" xfId="807"/>
    <cellStyle name="アクセント 1 24" xfId="808"/>
    <cellStyle name="アクセント 1 25" xfId="809"/>
    <cellStyle name="アクセント 1 26" xfId="810"/>
    <cellStyle name="アクセント 1 27" xfId="811"/>
    <cellStyle name="アクセント 1 28" xfId="812"/>
    <cellStyle name="アクセント 1 29" xfId="813"/>
    <cellStyle name="アクセント 1 3" xfId="814"/>
    <cellStyle name="アクセント 1 30" xfId="815"/>
    <cellStyle name="アクセント 1 31" xfId="816"/>
    <cellStyle name="アクセント 1 32" xfId="817"/>
    <cellStyle name="アクセント 1 33" xfId="818"/>
    <cellStyle name="アクセント 1 34" xfId="819"/>
    <cellStyle name="アクセント 1 35" xfId="820"/>
    <cellStyle name="アクセント 1 36" xfId="821"/>
    <cellStyle name="アクセント 1 37" xfId="822"/>
    <cellStyle name="アクセント 1 38" xfId="823"/>
    <cellStyle name="アクセント 1 39" xfId="824"/>
    <cellStyle name="アクセント 1 4" xfId="825"/>
    <cellStyle name="アクセント 1 40" xfId="826"/>
    <cellStyle name="アクセント 1 41" xfId="827"/>
    <cellStyle name="アクセント 1 42" xfId="828"/>
    <cellStyle name="アクセント 1 43" xfId="829"/>
    <cellStyle name="アクセント 1 44" xfId="830"/>
    <cellStyle name="アクセント 1 45" xfId="831"/>
    <cellStyle name="アクセント 1 5" xfId="832"/>
    <cellStyle name="アクセント 1 6" xfId="833"/>
    <cellStyle name="アクセント 1 7" xfId="834"/>
    <cellStyle name="アクセント 1 8" xfId="835"/>
    <cellStyle name="アクセント 1 9" xfId="836"/>
    <cellStyle name="アクセント 2 10" xfId="837"/>
    <cellStyle name="アクセント 2 11" xfId="838"/>
    <cellStyle name="アクセント 2 12" xfId="839"/>
    <cellStyle name="アクセント 2 13" xfId="840"/>
    <cellStyle name="アクセント 2 14" xfId="841"/>
    <cellStyle name="アクセント 2 15" xfId="842"/>
    <cellStyle name="アクセント 2 16" xfId="843"/>
    <cellStyle name="アクセント 2 17" xfId="844"/>
    <cellStyle name="アクセント 2 18" xfId="845"/>
    <cellStyle name="アクセント 2 19" xfId="846"/>
    <cellStyle name="アクセント 2 2" xfId="847"/>
    <cellStyle name="アクセント 2 20" xfId="848"/>
    <cellStyle name="アクセント 2 21" xfId="849"/>
    <cellStyle name="アクセント 2 22" xfId="850"/>
    <cellStyle name="アクセント 2 23" xfId="851"/>
    <cellStyle name="アクセント 2 24" xfId="852"/>
    <cellStyle name="アクセント 2 25" xfId="853"/>
    <cellStyle name="アクセント 2 26" xfId="854"/>
    <cellStyle name="アクセント 2 27" xfId="855"/>
    <cellStyle name="アクセント 2 28" xfId="856"/>
    <cellStyle name="アクセント 2 29" xfId="857"/>
    <cellStyle name="アクセント 2 3" xfId="858"/>
    <cellStyle name="アクセント 2 30" xfId="859"/>
    <cellStyle name="アクセント 2 31" xfId="860"/>
    <cellStyle name="アクセント 2 32" xfId="861"/>
    <cellStyle name="アクセント 2 33" xfId="862"/>
    <cellStyle name="アクセント 2 34" xfId="863"/>
    <cellStyle name="アクセント 2 35" xfId="864"/>
    <cellStyle name="アクセント 2 36" xfId="865"/>
    <cellStyle name="アクセント 2 37" xfId="866"/>
    <cellStyle name="アクセント 2 38" xfId="867"/>
    <cellStyle name="アクセント 2 39" xfId="868"/>
    <cellStyle name="アクセント 2 4" xfId="869"/>
    <cellStyle name="アクセント 2 40" xfId="870"/>
    <cellStyle name="アクセント 2 41" xfId="871"/>
    <cellStyle name="アクセント 2 42" xfId="872"/>
    <cellStyle name="アクセント 2 43" xfId="873"/>
    <cellStyle name="アクセント 2 44" xfId="874"/>
    <cellStyle name="アクセント 2 45" xfId="875"/>
    <cellStyle name="アクセント 2 5" xfId="876"/>
    <cellStyle name="アクセント 2 6" xfId="877"/>
    <cellStyle name="アクセント 2 7" xfId="878"/>
    <cellStyle name="アクセント 2 8" xfId="879"/>
    <cellStyle name="アクセント 2 9" xfId="880"/>
    <cellStyle name="アクセント 3 10" xfId="881"/>
    <cellStyle name="アクセント 3 11" xfId="882"/>
    <cellStyle name="アクセント 3 12" xfId="883"/>
    <cellStyle name="アクセント 3 13" xfId="884"/>
    <cellStyle name="アクセント 3 14" xfId="885"/>
    <cellStyle name="アクセント 3 15" xfId="886"/>
    <cellStyle name="アクセント 3 16" xfId="887"/>
    <cellStyle name="アクセント 3 17" xfId="888"/>
    <cellStyle name="アクセント 3 18" xfId="889"/>
    <cellStyle name="アクセント 3 19" xfId="890"/>
    <cellStyle name="アクセント 3 2" xfId="891"/>
    <cellStyle name="アクセント 3 20" xfId="892"/>
    <cellStyle name="アクセント 3 21" xfId="893"/>
    <cellStyle name="アクセント 3 22" xfId="894"/>
    <cellStyle name="アクセント 3 23" xfId="895"/>
    <cellStyle name="アクセント 3 24" xfId="896"/>
    <cellStyle name="アクセント 3 25" xfId="897"/>
    <cellStyle name="アクセント 3 26" xfId="898"/>
    <cellStyle name="アクセント 3 27" xfId="899"/>
    <cellStyle name="アクセント 3 28" xfId="900"/>
    <cellStyle name="アクセント 3 29" xfId="901"/>
    <cellStyle name="アクセント 3 3" xfId="902"/>
    <cellStyle name="アクセント 3 30" xfId="903"/>
    <cellStyle name="アクセント 3 31" xfId="904"/>
    <cellStyle name="アクセント 3 32" xfId="905"/>
    <cellStyle name="アクセント 3 33" xfId="906"/>
    <cellStyle name="アクセント 3 34" xfId="907"/>
    <cellStyle name="アクセント 3 35" xfId="908"/>
    <cellStyle name="アクセント 3 36" xfId="909"/>
    <cellStyle name="アクセント 3 37" xfId="910"/>
    <cellStyle name="アクセント 3 38" xfId="911"/>
    <cellStyle name="アクセント 3 39" xfId="912"/>
    <cellStyle name="アクセント 3 4" xfId="913"/>
    <cellStyle name="アクセント 3 40" xfId="914"/>
    <cellStyle name="アクセント 3 41" xfId="915"/>
    <cellStyle name="アクセント 3 42" xfId="916"/>
    <cellStyle name="アクセント 3 43" xfId="917"/>
    <cellStyle name="アクセント 3 44" xfId="918"/>
    <cellStyle name="アクセント 3 45" xfId="919"/>
    <cellStyle name="アクセント 3 5" xfId="920"/>
    <cellStyle name="アクセント 3 6" xfId="921"/>
    <cellStyle name="アクセント 3 7" xfId="922"/>
    <cellStyle name="アクセント 3 8" xfId="923"/>
    <cellStyle name="アクセント 3 9" xfId="924"/>
    <cellStyle name="アクセント 4 10" xfId="925"/>
    <cellStyle name="アクセント 4 11" xfId="926"/>
    <cellStyle name="アクセント 4 12" xfId="927"/>
    <cellStyle name="アクセント 4 13" xfId="928"/>
    <cellStyle name="アクセント 4 14" xfId="929"/>
    <cellStyle name="アクセント 4 15" xfId="930"/>
    <cellStyle name="アクセント 4 16" xfId="931"/>
    <cellStyle name="アクセント 4 17" xfId="932"/>
    <cellStyle name="アクセント 4 18" xfId="933"/>
    <cellStyle name="アクセント 4 19" xfId="934"/>
    <cellStyle name="アクセント 4 2" xfId="935"/>
    <cellStyle name="アクセント 4 20" xfId="936"/>
    <cellStyle name="アクセント 4 21" xfId="937"/>
    <cellStyle name="アクセント 4 22" xfId="938"/>
    <cellStyle name="アクセント 4 23" xfId="939"/>
    <cellStyle name="アクセント 4 24" xfId="940"/>
    <cellStyle name="アクセント 4 25" xfId="941"/>
    <cellStyle name="アクセント 4 26" xfId="942"/>
    <cellStyle name="アクセント 4 27" xfId="943"/>
    <cellStyle name="アクセント 4 28" xfId="944"/>
    <cellStyle name="アクセント 4 29" xfId="945"/>
    <cellStyle name="アクセント 4 3" xfId="946"/>
    <cellStyle name="アクセント 4 30" xfId="947"/>
    <cellStyle name="アクセント 4 31" xfId="948"/>
    <cellStyle name="アクセント 4 32" xfId="949"/>
    <cellStyle name="アクセント 4 33" xfId="950"/>
    <cellStyle name="アクセント 4 34" xfId="951"/>
    <cellStyle name="アクセント 4 35" xfId="952"/>
    <cellStyle name="アクセント 4 36" xfId="953"/>
    <cellStyle name="アクセント 4 37" xfId="954"/>
    <cellStyle name="アクセント 4 38" xfId="955"/>
    <cellStyle name="アクセント 4 39" xfId="956"/>
    <cellStyle name="アクセント 4 4" xfId="957"/>
    <cellStyle name="アクセント 4 40" xfId="958"/>
    <cellStyle name="アクセント 4 41" xfId="959"/>
    <cellStyle name="アクセント 4 42" xfId="960"/>
    <cellStyle name="アクセント 4 43" xfId="961"/>
    <cellStyle name="アクセント 4 44" xfId="962"/>
    <cellStyle name="アクセント 4 45" xfId="963"/>
    <cellStyle name="アクセント 4 5" xfId="964"/>
    <cellStyle name="アクセント 4 6" xfId="965"/>
    <cellStyle name="アクセント 4 7" xfId="966"/>
    <cellStyle name="アクセント 4 8" xfId="967"/>
    <cellStyle name="アクセント 4 9" xfId="968"/>
    <cellStyle name="アクセント 5 10" xfId="969"/>
    <cellStyle name="アクセント 5 11" xfId="970"/>
    <cellStyle name="アクセント 5 12" xfId="971"/>
    <cellStyle name="アクセント 5 13" xfId="972"/>
    <cellStyle name="アクセント 5 14" xfId="973"/>
    <cellStyle name="アクセント 5 15" xfId="974"/>
    <cellStyle name="アクセント 5 16" xfId="975"/>
    <cellStyle name="アクセント 5 17" xfId="976"/>
    <cellStyle name="アクセント 5 18" xfId="977"/>
    <cellStyle name="アクセント 5 19" xfId="978"/>
    <cellStyle name="アクセント 5 2" xfId="979"/>
    <cellStyle name="アクセント 5 20" xfId="980"/>
    <cellStyle name="アクセント 5 21" xfId="981"/>
    <cellStyle name="アクセント 5 22" xfId="982"/>
    <cellStyle name="アクセント 5 23" xfId="983"/>
    <cellStyle name="アクセント 5 24" xfId="984"/>
    <cellStyle name="アクセント 5 25" xfId="985"/>
    <cellStyle name="アクセント 5 26" xfId="986"/>
    <cellStyle name="アクセント 5 27" xfId="987"/>
    <cellStyle name="アクセント 5 28" xfId="988"/>
    <cellStyle name="アクセント 5 29" xfId="989"/>
    <cellStyle name="アクセント 5 3" xfId="990"/>
    <cellStyle name="アクセント 5 30" xfId="991"/>
    <cellStyle name="アクセント 5 31" xfId="992"/>
    <cellStyle name="アクセント 5 32" xfId="993"/>
    <cellStyle name="アクセント 5 33" xfId="994"/>
    <cellStyle name="アクセント 5 34" xfId="995"/>
    <cellStyle name="アクセント 5 35" xfId="996"/>
    <cellStyle name="アクセント 5 36" xfId="997"/>
    <cellStyle name="アクセント 5 37" xfId="998"/>
    <cellStyle name="アクセント 5 38" xfId="999"/>
    <cellStyle name="アクセント 5 39" xfId="1000"/>
    <cellStyle name="アクセント 5 4" xfId="1001"/>
    <cellStyle name="アクセント 5 40" xfId="1002"/>
    <cellStyle name="アクセント 5 41" xfId="1003"/>
    <cellStyle name="アクセント 5 42" xfId="1004"/>
    <cellStyle name="アクセント 5 43" xfId="1005"/>
    <cellStyle name="アクセント 5 44" xfId="1006"/>
    <cellStyle name="アクセント 5 45" xfId="1007"/>
    <cellStyle name="アクセント 5 5" xfId="1008"/>
    <cellStyle name="アクセント 5 6" xfId="1009"/>
    <cellStyle name="アクセント 5 7" xfId="1010"/>
    <cellStyle name="アクセント 5 8" xfId="1011"/>
    <cellStyle name="アクセント 5 9" xfId="1012"/>
    <cellStyle name="アクセント 6 10" xfId="1013"/>
    <cellStyle name="アクセント 6 11" xfId="1014"/>
    <cellStyle name="アクセント 6 12" xfId="1015"/>
    <cellStyle name="アクセント 6 13" xfId="1016"/>
    <cellStyle name="アクセント 6 14" xfId="1017"/>
    <cellStyle name="アクセント 6 15" xfId="1018"/>
    <cellStyle name="アクセント 6 16" xfId="1019"/>
    <cellStyle name="アクセント 6 17" xfId="1020"/>
    <cellStyle name="アクセント 6 18" xfId="1021"/>
    <cellStyle name="アクセント 6 19" xfId="1022"/>
    <cellStyle name="アクセント 6 2" xfId="1023"/>
    <cellStyle name="アクセント 6 20" xfId="1024"/>
    <cellStyle name="アクセント 6 21" xfId="1025"/>
    <cellStyle name="アクセント 6 22" xfId="1026"/>
    <cellStyle name="アクセント 6 23" xfId="1027"/>
    <cellStyle name="アクセント 6 24" xfId="1028"/>
    <cellStyle name="アクセント 6 25" xfId="1029"/>
    <cellStyle name="アクセント 6 26" xfId="1030"/>
    <cellStyle name="アクセント 6 27" xfId="1031"/>
    <cellStyle name="アクセント 6 28" xfId="1032"/>
    <cellStyle name="アクセント 6 29" xfId="1033"/>
    <cellStyle name="アクセント 6 3" xfId="1034"/>
    <cellStyle name="アクセント 6 30" xfId="1035"/>
    <cellStyle name="アクセント 6 31" xfId="1036"/>
    <cellStyle name="アクセント 6 32" xfId="1037"/>
    <cellStyle name="アクセント 6 33" xfId="1038"/>
    <cellStyle name="アクセント 6 34" xfId="1039"/>
    <cellStyle name="アクセント 6 35" xfId="1040"/>
    <cellStyle name="アクセント 6 36" xfId="1041"/>
    <cellStyle name="アクセント 6 37" xfId="1042"/>
    <cellStyle name="アクセント 6 38" xfId="1043"/>
    <cellStyle name="アクセント 6 39" xfId="1044"/>
    <cellStyle name="アクセント 6 4" xfId="1045"/>
    <cellStyle name="アクセント 6 40" xfId="1046"/>
    <cellStyle name="アクセント 6 41" xfId="1047"/>
    <cellStyle name="アクセント 6 42" xfId="1048"/>
    <cellStyle name="アクセント 6 43" xfId="1049"/>
    <cellStyle name="アクセント 6 44" xfId="1050"/>
    <cellStyle name="アクセント 6 45" xfId="1051"/>
    <cellStyle name="アクセント 6 5" xfId="1052"/>
    <cellStyle name="アクセント 6 6" xfId="1053"/>
    <cellStyle name="アクセント 6 7" xfId="1054"/>
    <cellStyle name="アクセント 6 8" xfId="1055"/>
    <cellStyle name="アクセント 6 9" xfId="1056"/>
    <cellStyle name="タイトル 10" xfId="1057"/>
    <cellStyle name="タイトル 11" xfId="1058"/>
    <cellStyle name="タイトル 12" xfId="1059"/>
    <cellStyle name="タイトル 13" xfId="1060"/>
    <cellStyle name="タイトル 14" xfId="1061"/>
    <cellStyle name="タイトル 15" xfId="1062"/>
    <cellStyle name="タイトル 16" xfId="1063"/>
    <cellStyle name="タイトル 17" xfId="1064"/>
    <cellStyle name="タイトル 18" xfId="1065"/>
    <cellStyle name="タイトル 19" xfId="1066"/>
    <cellStyle name="タイトル 2" xfId="1067"/>
    <cellStyle name="タイトル 20" xfId="1068"/>
    <cellStyle name="タイトル 21" xfId="1069"/>
    <cellStyle name="タイトル 22" xfId="1070"/>
    <cellStyle name="タイトル 23" xfId="1071"/>
    <cellStyle name="タイトル 24" xfId="1072"/>
    <cellStyle name="タイトル 25" xfId="1073"/>
    <cellStyle name="タイトル 26" xfId="1074"/>
    <cellStyle name="タイトル 27" xfId="1075"/>
    <cellStyle name="タイトル 28" xfId="1076"/>
    <cellStyle name="タイトル 29" xfId="1077"/>
    <cellStyle name="タイトル 3" xfId="1078"/>
    <cellStyle name="タイトル 30" xfId="1079"/>
    <cellStyle name="タイトル 31" xfId="1080"/>
    <cellStyle name="タイトル 32" xfId="1081"/>
    <cellStyle name="タイトル 33" xfId="1082"/>
    <cellStyle name="タイトル 34" xfId="1083"/>
    <cellStyle name="タイトル 35" xfId="1084"/>
    <cellStyle name="タイトル 36" xfId="1085"/>
    <cellStyle name="タイトル 37" xfId="1086"/>
    <cellStyle name="タイトル 38" xfId="1087"/>
    <cellStyle name="タイトル 39" xfId="1088"/>
    <cellStyle name="タイトル 4" xfId="1089"/>
    <cellStyle name="タイトル 40" xfId="1090"/>
    <cellStyle name="タイトル 41" xfId="1091"/>
    <cellStyle name="タイトル 42" xfId="1092"/>
    <cellStyle name="タイトル 43" xfId="1093"/>
    <cellStyle name="タイトル 44" xfId="1094"/>
    <cellStyle name="タイトル 45" xfId="1095"/>
    <cellStyle name="タイトル 5" xfId="1096"/>
    <cellStyle name="タイトル 6" xfId="1097"/>
    <cellStyle name="タイトル 7" xfId="1098"/>
    <cellStyle name="タイトル 8" xfId="1099"/>
    <cellStyle name="タイトル 9" xfId="1100"/>
    <cellStyle name="チェック セル 10" xfId="1101"/>
    <cellStyle name="チェック セル 11" xfId="1102"/>
    <cellStyle name="チェック セル 12" xfId="1103"/>
    <cellStyle name="チェック セル 13" xfId="1104"/>
    <cellStyle name="チェック セル 14" xfId="1105"/>
    <cellStyle name="チェック セル 15" xfId="1106"/>
    <cellStyle name="チェック セル 16" xfId="1107"/>
    <cellStyle name="チェック セル 17" xfId="1108"/>
    <cellStyle name="チェック セル 18" xfId="1109"/>
    <cellStyle name="チェック セル 19" xfId="1110"/>
    <cellStyle name="チェック セル 2" xfId="1111"/>
    <cellStyle name="チェック セル 20" xfId="1112"/>
    <cellStyle name="チェック セル 21" xfId="1113"/>
    <cellStyle name="チェック セル 22" xfId="1114"/>
    <cellStyle name="チェック セル 23" xfId="1115"/>
    <cellStyle name="チェック セル 24" xfId="1116"/>
    <cellStyle name="チェック セル 25" xfId="1117"/>
    <cellStyle name="チェック セル 26" xfId="1118"/>
    <cellStyle name="チェック セル 27" xfId="1119"/>
    <cellStyle name="チェック セル 28" xfId="1120"/>
    <cellStyle name="チェック セル 29" xfId="1121"/>
    <cellStyle name="チェック セル 3" xfId="1122"/>
    <cellStyle name="チェック セル 30" xfId="1123"/>
    <cellStyle name="チェック セル 31" xfId="1124"/>
    <cellStyle name="チェック セル 32" xfId="1125"/>
    <cellStyle name="チェック セル 33" xfId="1126"/>
    <cellStyle name="チェック セル 34" xfId="1127"/>
    <cellStyle name="チェック セル 35" xfId="1128"/>
    <cellStyle name="チェック セル 36" xfId="1129"/>
    <cellStyle name="チェック セル 37" xfId="1130"/>
    <cellStyle name="チェック セル 38" xfId="1131"/>
    <cellStyle name="チェック セル 39" xfId="1132"/>
    <cellStyle name="チェック セル 4" xfId="1133"/>
    <cellStyle name="チェック セル 40" xfId="1134"/>
    <cellStyle name="チェック セル 41" xfId="1135"/>
    <cellStyle name="チェック セル 42" xfId="1136"/>
    <cellStyle name="チェック セル 43" xfId="1137"/>
    <cellStyle name="チェック セル 44" xfId="1138"/>
    <cellStyle name="チェック セル 45" xfId="1139"/>
    <cellStyle name="チェック セル 5" xfId="1140"/>
    <cellStyle name="チェック セル 6" xfId="1141"/>
    <cellStyle name="チェック セル 7" xfId="1142"/>
    <cellStyle name="チェック セル 8" xfId="1143"/>
    <cellStyle name="チェック セル 9" xfId="1144"/>
    <cellStyle name="どちらでもない 10" xfId="1145"/>
    <cellStyle name="どちらでもない 11" xfId="1146"/>
    <cellStyle name="どちらでもない 12" xfId="1147"/>
    <cellStyle name="どちらでもない 13" xfId="1148"/>
    <cellStyle name="どちらでもない 14" xfId="1149"/>
    <cellStyle name="どちらでもない 15" xfId="1150"/>
    <cellStyle name="どちらでもない 16" xfId="1151"/>
    <cellStyle name="どちらでもない 17" xfId="1152"/>
    <cellStyle name="どちらでもない 18" xfId="1153"/>
    <cellStyle name="どちらでもない 19" xfId="1154"/>
    <cellStyle name="どちらでもない 2" xfId="1155"/>
    <cellStyle name="どちらでもない 20" xfId="1156"/>
    <cellStyle name="どちらでもない 21" xfId="1157"/>
    <cellStyle name="どちらでもない 22" xfId="1158"/>
    <cellStyle name="どちらでもない 23" xfId="1159"/>
    <cellStyle name="どちらでもない 24" xfId="1160"/>
    <cellStyle name="どちらでもない 25" xfId="1161"/>
    <cellStyle name="どちらでもない 26" xfId="1162"/>
    <cellStyle name="どちらでもない 27" xfId="1163"/>
    <cellStyle name="どちらでもない 28" xfId="1164"/>
    <cellStyle name="どちらでもない 29" xfId="1165"/>
    <cellStyle name="どちらでもない 3" xfId="1166"/>
    <cellStyle name="どちらでもない 30" xfId="1167"/>
    <cellStyle name="どちらでもない 31" xfId="1168"/>
    <cellStyle name="どちらでもない 32" xfId="1169"/>
    <cellStyle name="どちらでもない 33" xfId="1170"/>
    <cellStyle name="どちらでもない 34" xfId="1171"/>
    <cellStyle name="どちらでもない 35" xfId="1172"/>
    <cellStyle name="どちらでもない 36" xfId="1173"/>
    <cellStyle name="どちらでもない 37" xfId="1174"/>
    <cellStyle name="どちらでもない 38" xfId="1175"/>
    <cellStyle name="どちらでもない 39" xfId="1176"/>
    <cellStyle name="どちらでもない 4" xfId="1177"/>
    <cellStyle name="どちらでもない 40" xfId="1178"/>
    <cellStyle name="どちらでもない 41" xfId="1179"/>
    <cellStyle name="どちらでもない 42" xfId="1180"/>
    <cellStyle name="どちらでもない 43" xfId="1181"/>
    <cellStyle name="どちらでもない 44" xfId="1182"/>
    <cellStyle name="どちらでもない 45" xfId="1183"/>
    <cellStyle name="どちらでもない 5" xfId="1184"/>
    <cellStyle name="どちらでもない 6" xfId="1185"/>
    <cellStyle name="どちらでもない 7" xfId="1186"/>
    <cellStyle name="どちらでもない 8" xfId="1187"/>
    <cellStyle name="どちらでもない 9" xfId="1188"/>
    <cellStyle name="メモ 10" xfId="1189"/>
    <cellStyle name="メモ 11" xfId="1190"/>
    <cellStyle name="メモ 12" xfId="1191"/>
    <cellStyle name="メモ 13" xfId="1192"/>
    <cellStyle name="メモ 14" xfId="1193"/>
    <cellStyle name="メモ 15" xfId="1194"/>
    <cellStyle name="メモ 16" xfId="1195"/>
    <cellStyle name="メモ 17" xfId="1196"/>
    <cellStyle name="メモ 18" xfId="1197"/>
    <cellStyle name="メモ 19" xfId="1198"/>
    <cellStyle name="メモ 2" xfId="1199"/>
    <cellStyle name="メモ 20" xfId="1200"/>
    <cellStyle name="メモ 21" xfId="1201"/>
    <cellStyle name="メモ 22" xfId="1202"/>
    <cellStyle name="メモ 23" xfId="1203"/>
    <cellStyle name="メモ 24" xfId="1204"/>
    <cellStyle name="メモ 25" xfId="1205"/>
    <cellStyle name="メモ 26" xfId="1206"/>
    <cellStyle name="メモ 27" xfId="1207"/>
    <cellStyle name="メモ 28" xfId="1208"/>
    <cellStyle name="メモ 29" xfId="1209"/>
    <cellStyle name="メモ 3" xfId="1210"/>
    <cellStyle name="メモ 30" xfId="1211"/>
    <cellStyle name="メモ 31" xfId="1212"/>
    <cellStyle name="メモ 32" xfId="1213"/>
    <cellStyle name="メモ 33" xfId="1214"/>
    <cellStyle name="メモ 34" xfId="1215"/>
    <cellStyle name="メモ 35" xfId="1216"/>
    <cellStyle name="メモ 36" xfId="1217"/>
    <cellStyle name="メモ 37" xfId="1218"/>
    <cellStyle name="メモ 38" xfId="1219"/>
    <cellStyle name="メモ 39" xfId="1220"/>
    <cellStyle name="メモ 4" xfId="1221"/>
    <cellStyle name="メモ 40" xfId="1222"/>
    <cellStyle name="メモ 41" xfId="1223"/>
    <cellStyle name="メモ 42" xfId="1224"/>
    <cellStyle name="メモ 43" xfId="1225"/>
    <cellStyle name="メモ 44" xfId="1226"/>
    <cellStyle name="メモ 45" xfId="1227"/>
    <cellStyle name="メモ 5" xfId="1228"/>
    <cellStyle name="メモ 6" xfId="1229"/>
    <cellStyle name="メモ 7" xfId="1230"/>
    <cellStyle name="メモ 8" xfId="1231"/>
    <cellStyle name="メモ 9" xfId="1232"/>
    <cellStyle name="リンク セル 10" xfId="1233"/>
    <cellStyle name="リンク セル 11" xfId="1234"/>
    <cellStyle name="リンク セル 12" xfId="1235"/>
    <cellStyle name="リンク セル 13" xfId="1236"/>
    <cellStyle name="リンク セル 14" xfId="1237"/>
    <cellStyle name="リンク セル 15" xfId="1238"/>
    <cellStyle name="リンク セル 16" xfId="1239"/>
    <cellStyle name="リンク セル 17" xfId="1240"/>
    <cellStyle name="リンク セル 18" xfId="1241"/>
    <cellStyle name="リンク セル 19" xfId="1242"/>
    <cellStyle name="リンク セル 2" xfId="1243"/>
    <cellStyle name="リンク セル 20" xfId="1244"/>
    <cellStyle name="リンク セル 21" xfId="1245"/>
    <cellStyle name="リンク セル 22" xfId="1246"/>
    <cellStyle name="リンク セル 23" xfId="1247"/>
    <cellStyle name="リンク セル 24" xfId="1248"/>
    <cellStyle name="リンク セル 25" xfId="1249"/>
    <cellStyle name="リンク セル 26" xfId="1250"/>
    <cellStyle name="リンク セル 27" xfId="1251"/>
    <cellStyle name="リンク セル 28" xfId="1252"/>
    <cellStyle name="リンク セル 29" xfId="1253"/>
    <cellStyle name="リンク セル 3" xfId="1254"/>
    <cellStyle name="リンク セル 30" xfId="1255"/>
    <cellStyle name="リンク セル 31" xfId="1256"/>
    <cellStyle name="リンク セル 32" xfId="1257"/>
    <cellStyle name="リンク セル 33" xfId="1258"/>
    <cellStyle name="リンク セル 34" xfId="1259"/>
    <cellStyle name="リンク セル 35" xfId="1260"/>
    <cellStyle name="リンク セル 36" xfId="1261"/>
    <cellStyle name="リンク セル 37" xfId="1262"/>
    <cellStyle name="リンク セル 38" xfId="1263"/>
    <cellStyle name="リンク セル 39" xfId="1264"/>
    <cellStyle name="リンク セル 4" xfId="1265"/>
    <cellStyle name="リンク セル 40" xfId="1266"/>
    <cellStyle name="リンク セル 41" xfId="1267"/>
    <cellStyle name="リンク セル 42" xfId="1268"/>
    <cellStyle name="リンク セル 43" xfId="1269"/>
    <cellStyle name="リンク セル 44" xfId="1270"/>
    <cellStyle name="リンク セル 45" xfId="1271"/>
    <cellStyle name="リンク セル 5" xfId="1272"/>
    <cellStyle name="リンク セル 6" xfId="1273"/>
    <cellStyle name="リンク セル 7" xfId="1274"/>
    <cellStyle name="リンク セル 8" xfId="1275"/>
    <cellStyle name="リンク セル 9" xfId="1276"/>
    <cellStyle name="悪い 10" xfId="1277"/>
    <cellStyle name="悪い 11" xfId="1278"/>
    <cellStyle name="悪い 12" xfId="1279"/>
    <cellStyle name="悪い 13" xfId="1280"/>
    <cellStyle name="悪い 14" xfId="1281"/>
    <cellStyle name="悪い 15" xfId="1282"/>
    <cellStyle name="悪い 16" xfId="1283"/>
    <cellStyle name="悪い 17" xfId="1284"/>
    <cellStyle name="悪い 18" xfId="1285"/>
    <cellStyle name="悪い 19" xfId="1286"/>
    <cellStyle name="悪い 2" xfId="1287"/>
    <cellStyle name="悪い 20" xfId="1288"/>
    <cellStyle name="悪い 21" xfId="1289"/>
    <cellStyle name="悪い 22" xfId="1290"/>
    <cellStyle name="悪い 23" xfId="1291"/>
    <cellStyle name="悪い 24" xfId="1292"/>
    <cellStyle name="悪い 25" xfId="1293"/>
    <cellStyle name="悪い 26" xfId="1294"/>
    <cellStyle name="悪い 27" xfId="1295"/>
    <cellStyle name="悪い 28" xfId="1296"/>
    <cellStyle name="悪い 29" xfId="1297"/>
    <cellStyle name="悪い 3" xfId="1298"/>
    <cellStyle name="悪い 30" xfId="1299"/>
    <cellStyle name="悪い 31" xfId="1300"/>
    <cellStyle name="悪い 32" xfId="1301"/>
    <cellStyle name="悪い 33" xfId="1302"/>
    <cellStyle name="悪い 34" xfId="1303"/>
    <cellStyle name="悪い 35" xfId="1304"/>
    <cellStyle name="悪い 36" xfId="1305"/>
    <cellStyle name="悪い 37" xfId="1306"/>
    <cellStyle name="悪い 38" xfId="1307"/>
    <cellStyle name="悪い 39" xfId="1308"/>
    <cellStyle name="悪い 4" xfId="1309"/>
    <cellStyle name="悪い 40" xfId="1310"/>
    <cellStyle name="悪い 41" xfId="1311"/>
    <cellStyle name="悪い 42" xfId="1312"/>
    <cellStyle name="悪い 43" xfId="1313"/>
    <cellStyle name="悪い 44" xfId="1314"/>
    <cellStyle name="悪い 45" xfId="1315"/>
    <cellStyle name="悪い 5" xfId="1316"/>
    <cellStyle name="悪い 6" xfId="1317"/>
    <cellStyle name="悪い 7" xfId="1318"/>
    <cellStyle name="悪い 8" xfId="1319"/>
    <cellStyle name="悪い 9" xfId="1320"/>
    <cellStyle name="計算 10" xfId="1321"/>
    <cellStyle name="計算 11" xfId="1322"/>
    <cellStyle name="計算 12" xfId="1323"/>
    <cellStyle name="計算 13" xfId="1324"/>
    <cellStyle name="計算 14" xfId="1325"/>
    <cellStyle name="計算 15" xfId="1326"/>
    <cellStyle name="計算 16" xfId="1327"/>
    <cellStyle name="計算 17" xfId="1328"/>
    <cellStyle name="計算 18" xfId="1329"/>
    <cellStyle name="計算 19" xfId="1330"/>
    <cellStyle name="計算 2" xfId="1331"/>
    <cellStyle name="計算 20" xfId="1332"/>
    <cellStyle name="計算 21" xfId="1333"/>
    <cellStyle name="計算 22" xfId="1334"/>
    <cellStyle name="計算 23" xfId="1335"/>
    <cellStyle name="計算 24" xfId="1336"/>
    <cellStyle name="計算 25" xfId="1337"/>
    <cellStyle name="計算 26" xfId="1338"/>
    <cellStyle name="計算 27" xfId="1339"/>
    <cellStyle name="計算 28" xfId="1340"/>
    <cellStyle name="計算 29" xfId="1341"/>
    <cellStyle name="計算 3" xfId="1342"/>
    <cellStyle name="計算 30" xfId="1343"/>
    <cellStyle name="計算 31" xfId="1344"/>
    <cellStyle name="計算 32" xfId="1345"/>
    <cellStyle name="計算 33" xfId="1346"/>
    <cellStyle name="計算 34" xfId="1347"/>
    <cellStyle name="計算 35" xfId="1348"/>
    <cellStyle name="計算 36" xfId="1349"/>
    <cellStyle name="計算 37" xfId="1350"/>
    <cellStyle name="計算 38" xfId="1351"/>
    <cellStyle name="計算 39" xfId="1352"/>
    <cellStyle name="計算 4" xfId="1353"/>
    <cellStyle name="計算 40" xfId="1354"/>
    <cellStyle name="計算 41" xfId="1355"/>
    <cellStyle name="計算 42" xfId="1356"/>
    <cellStyle name="計算 43" xfId="1357"/>
    <cellStyle name="計算 44" xfId="1358"/>
    <cellStyle name="計算 45" xfId="1359"/>
    <cellStyle name="計算 5" xfId="1360"/>
    <cellStyle name="計算 6" xfId="1361"/>
    <cellStyle name="計算 7" xfId="1362"/>
    <cellStyle name="計算 8" xfId="1363"/>
    <cellStyle name="計算 9" xfId="1364"/>
    <cellStyle name="警告文 10" xfId="1365"/>
    <cellStyle name="警告文 11" xfId="1366"/>
    <cellStyle name="警告文 12" xfId="1367"/>
    <cellStyle name="警告文 13" xfId="1368"/>
    <cellStyle name="警告文 14" xfId="1369"/>
    <cellStyle name="警告文 15" xfId="1370"/>
    <cellStyle name="警告文 16" xfId="1371"/>
    <cellStyle name="警告文 17" xfId="1372"/>
    <cellStyle name="警告文 18" xfId="1373"/>
    <cellStyle name="警告文 19" xfId="1374"/>
    <cellStyle name="警告文 2" xfId="1375"/>
    <cellStyle name="警告文 20" xfId="1376"/>
    <cellStyle name="警告文 21" xfId="1377"/>
    <cellStyle name="警告文 22" xfId="1378"/>
    <cellStyle name="警告文 23" xfId="1379"/>
    <cellStyle name="警告文 24" xfId="1380"/>
    <cellStyle name="警告文 25" xfId="1381"/>
    <cellStyle name="警告文 26" xfId="1382"/>
    <cellStyle name="警告文 27" xfId="1383"/>
    <cellStyle name="警告文 28" xfId="1384"/>
    <cellStyle name="警告文 29" xfId="1385"/>
    <cellStyle name="警告文 3" xfId="1386"/>
    <cellStyle name="警告文 30" xfId="1387"/>
    <cellStyle name="警告文 31" xfId="1388"/>
    <cellStyle name="警告文 32" xfId="1389"/>
    <cellStyle name="警告文 33" xfId="1390"/>
    <cellStyle name="警告文 34" xfId="1391"/>
    <cellStyle name="警告文 35" xfId="1392"/>
    <cellStyle name="警告文 36" xfId="1393"/>
    <cellStyle name="警告文 37" xfId="1394"/>
    <cellStyle name="警告文 38" xfId="1395"/>
    <cellStyle name="警告文 39" xfId="1396"/>
    <cellStyle name="警告文 4" xfId="1397"/>
    <cellStyle name="警告文 40" xfId="1398"/>
    <cellStyle name="警告文 41" xfId="1399"/>
    <cellStyle name="警告文 42" xfId="1400"/>
    <cellStyle name="警告文 43" xfId="1401"/>
    <cellStyle name="警告文 44" xfId="1402"/>
    <cellStyle name="警告文 45" xfId="1403"/>
    <cellStyle name="警告文 5" xfId="1404"/>
    <cellStyle name="警告文 6" xfId="1405"/>
    <cellStyle name="警告文 7" xfId="1406"/>
    <cellStyle name="警告文 8" xfId="1407"/>
    <cellStyle name="警告文 9" xfId="1408"/>
    <cellStyle name="桁区切り 10" xfId="1409"/>
    <cellStyle name="桁区切り 11" xfId="1410"/>
    <cellStyle name="桁区切り 12" xfId="1411"/>
    <cellStyle name="桁区切り 13" xfId="1412"/>
    <cellStyle name="桁区切り 14" xfId="1413"/>
    <cellStyle name="桁区切り 15" xfId="1414"/>
    <cellStyle name="桁区切り 16" xfId="1415"/>
    <cellStyle name="桁区切り 17" xfId="1416"/>
    <cellStyle name="桁区切り 18" xfId="1417"/>
    <cellStyle name="桁区切り 19" xfId="1418"/>
    <cellStyle name="桁区切り 2" xfId="1419"/>
    <cellStyle name="桁区切り 20" xfId="1420"/>
    <cellStyle name="桁区切り 21" xfId="1421"/>
    <cellStyle name="桁区切り 22" xfId="1422"/>
    <cellStyle name="桁区切り 23" xfId="1423"/>
    <cellStyle name="桁区切り 24" xfId="1424"/>
    <cellStyle name="桁区切り 25" xfId="1425"/>
    <cellStyle name="桁区切り 26" xfId="1426"/>
    <cellStyle name="桁区切り 27" xfId="1427"/>
    <cellStyle name="桁区切り 28" xfId="1428"/>
    <cellStyle name="桁区切り 29" xfId="1429"/>
    <cellStyle name="桁区切り 3" xfId="1430"/>
    <cellStyle name="桁区切り 30" xfId="1431"/>
    <cellStyle name="桁区切り 31" xfId="1432"/>
    <cellStyle name="桁区切り 32" xfId="1433"/>
    <cellStyle name="桁区切り 33" xfId="1434"/>
    <cellStyle name="桁区切り 34" xfId="1435"/>
    <cellStyle name="桁区切り 35" xfId="1436"/>
    <cellStyle name="桁区切り 36" xfId="1437"/>
    <cellStyle name="桁区切り 37" xfId="1438"/>
    <cellStyle name="桁区切り 38" xfId="1439"/>
    <cellStyle name="桁区切り 39" xfId="1440"/>
    <cellStyle name="桁区切り 4" xfId="1441"/>
    <cellStyle name="桁区切り 40" xfId="1442"/>
    <cellStyle name="桁区切り 41" xfId="1443"/>
    <cellStyle name="桁区切り 42" xfId="1444"/>
    <cellStyle name="桁区切り 5" xfId="1445"/>
    <cellStyle name="桁区切り 6" xfId="1446"/>
    <cellStyle name="桁区切り 7" xfId="1447"/>
    <cellStyle name="桁区切り 8" xfId="1448"/>
    <cellStyle name="桁区切り 9" xfId="1449"/>
    <cellStyle name="見出し 1 10" xfId="1450"/>
    <cellStyle name="見出し 1 11" xfId="1451"/>
    <cellStyle name="見出し 1 12" xfId="1452"/>
    <cellStyle name="見出し 1 13" xfId="1453"/>
    <cellStyle name="見出し 1 14" xfId="1454"/>
    <cellStyle name="見出し 1 15" xfId="1455"/>
    <cellStyle name="見出し 1 16" xfId="1456"/>
    <cellStyle name="見出し 1 17" xfId="1457"/>
    <cellStyle name="見出し 1 18" xfId="1458"/>
    <cellStyle name="見出し 1 19" xfId="1459"/>
    <cellStyle name="見出し 1 2" xfId="1460"/>
    <cellStyle name="見出し 1 20" xfId="1461"/>
    <cellStyle name="見出し 1 21" xfId="1462"/>
    <cellStyle name="見出し 1 22" xfId="1463"/>
    <cellStyle name="見出し 1 23" xfId="1464"/>
    <cellStyle name="見出し 1 24" xfId="1465"/>
    <cellStyle name="見出し 1 25" xfId="1466"/>
    <cellStyle name="見出し 1 26" xfId="1467"/>
    <cellStyle name="見出し 1 27" xfId="1468"/>
    <cellStyle name="見出し 1 28" xfId="1469"/>
    <cellStyle name="見出し 1 29" xfId="1470"/>
    <cellStyle name="見出し 1 3" xfId="1471"/>
    <cellStyle name="見出し 1 30" xfId="1472"/>
    <cellStyle name="見出し 1 31" xfId="1473"/>
    <cellStyle name="見出し 1 32" xfId="1474"/>
    <cellStyle name="見出し 1 33" xfId="1475"/>
    <cellStyle name="見出し 1 34" xfId="1476"/>
    <cellStyle name="見出し 1 35" xfId="1477"/>
    <cellStyle name="見出し 1 36" xfId="1478"/>
    <cellStyle name="見出し 1 37" xfId="1479"/>
    <cellStyle name="見出し 1 38" xfId="1480"/>
    <cellStyle name="見出し 1 39" xfId="1481"/>
    <cellStyle name="見出し 1 4" xfId="1482"/>
    <cellStyle name="見出し 1 40" xfId="1483"/>
    <cellStyle name="見出し 1 41" xfId="1484"/>
    <cellStyle name="見出し 1 42" xfId="1485"/>
    <cellStyle name="見出し 1 43" xfId="1486"/>
    <cellStyle name="見出し 1 44" xfId="1487"/>
    <cellStyle name="見出し 1 45" xfId="1488"/>
    <cellStyle name="見出し 1 5" xfId="1489"/>
    <cellStyle name="見出し 1 6" xfId="1490"/>
    <cellStyle name="見出し 1 7" xfId="1491"/>
    <cellStyle name="見出し 1 8" xfId="1492"/>
    <cellStyle name="見出し 1 9" xfId="1493"/>
    <cellStyle name="見出し 2 10" xfId="1494"/>
    <cellStyle name="見出し 2 11" xfId="1495"/>
    <cellStyle name="見出し 2 12" xfId="1496"/>
    <cellStyle name="見出し 2 13" xfId="1497"/>
    <cellStyle name="見出し 2 14" xfId="1498"/>
    <cellStyle name="見出し 2 15" xfId="1499"/>
    <cellStyle name="見出し 2 16" xfId="1500"/>
    <cellStyle name="見出し 2 17" xfId="1501"/>
    <cellStyle name="見出し 2 18" xfId="1502"/>
    <cellStyle name="見出し 2 19" xfId="1503"/>
    <cellStyle name="見出し 2 2" xfId="1504"/>
    <cellStyle name="見出し 2 20" xfId="1505"/>
    <cellStyle name="見出し 2 21" xfId="1506"/>
    <cellStyle name="見出し 2 22" xfId="1507"/>
    <cellStyle name="見出し 2 23" xfId="1508"/>
    <cellStyle name="見出し 2 24" xfId="1509"/>
    <cellStyle name="見出し 2 25" xfId="1510"/>
    <cellStyle name="見出し 2 26" xfId="1511"/>
    <cellStyle name="見出し 2 27" xfId="1512"/>
    <cellStyle name="見出し 2 28" xfId="1513"/>
    <cellStyle name="見出し 2 29" xfId="1514"/>
    <cellStyle name="見出し 2 3" xfId="1515"/>
    <cellStyle name="見出し 2 30" xfId="1516"/>
    <cellStyle name="見出し 2 31" xfId="1517"/>
    <cellStyle name="見出し 2 32" xfId="1518"/>
    <cellStyle name="見出し 2 33" xfId="1519"/>
    <cellStyle name="見出し 2 34" xfId="1520"/>
    <cellStyle name="見出し 2 35" xfId="1521"/>
    <cellStyle name="見出し 2 36" xfId="1522"/>
    <cellStyle name="見出し 2 37" xfId="1523"/>
    <cellStyle name="見出し 2 38" xfId="1524"/>
    <cellStyle name="見出し 2 39" xfId="1525"/>
    <cellStyle name="見出し 2 4" xfId="1526"/>
    <cellStyle name="見出し 2 40" xfId="1527"/>
    <cellStyle name="見出し 2 41" xfId="1528"/>
    <cellStyle name="見出し 2 42" xfId="1529"/>
    <cellStyle name="見出し 2 43" xfId="1530"/>
    <cellStyle name="見出し 2 44" xfId="1531"/>
    <cellStyle name="見出し 2 45" xfId="1532"/>
    <cellStyle name="見出し 2 5" xfId="1533"/>
    <cellStyle name="見出し 2 6" xfId="1534"/>
    <cellStyle name="見出し 2 7" xfId="1535"/>
    <cellStyle name="見出し 2 8" xfId="1536"/>
    <cellStyle name="見出し 2 9" xfId="1537"/>
    <cellStyle name="見出し 3 10" xfId="1538"/>
    <cellStyle name="見出し 3 11" xfId="1539"/>
    <cellStyle name="見出し 3 12" xfId="1540"/>
    <cellStyle name="見出し 3 13" xfId="1541"/>
    <cellStyle name="見出し 3 14" xfId="1542"/>
    <cellStyle name="見出し 3 15" xfId="1543"/>
    <cellStyle name="見出し 3 16" xfId="1544"/>
    <cellStyle name="見出し 3 17" xfId="1545"/>
    <cellStyle name="見出し 3 18" xfId="1546"/>
    <cellStyle name="見出し 3 19" xfId="1547"/>
    <cellStyle name="見出し 3 2" xfId="1548"/>
    <cellStyle name="見出し 3 20" xfId="1549"/>
    <cellStyle name="見出し 3 21" xfId="1550"/>
    <cellStyle name="見出し 3 22" xfId="1551"/>
    <cellStyle name="見出し 3 23" xfId="1552"/>
    <cellStyle name="見出し 3 24" xfId="1553"/>
    <cellStyle name="見出し 3 25" xfId="1554"/>
    <cellStyle name="見出し 3 26" xfId="1555"/>
    <cellStyle name="見出し 3 27" xfId="1556"/>
    <cellStyle name="見出し 3 28" xfId="1557"/>
    <cellStyle name="見出し 3 29" xfId="1558"/>
    <cellStyle name="見出し 3 3" xfId="1559"/>
    <cellStyle name="見出し 3 30" xfId="1560"/>
    <cellStyle name="見出し 3 31" xfId="1561"/>
    <cellStyle name="見出し 3 32" xfId="1562"/>
    <cellStyle name="見出し 3 33" xfId="1563"/>
    <cellStyle name="見出し 3 34" xfId="1564"/>
    <cellStyle name="見出し 3 35" xfId="1565"/>
    <cellStyle name="見出し 3 36" xfId="1566"/>
    <cellStyle name="見出し 3 37" xfId="1567"/>
    <cellStyle name="見出し 3 38" xfId="1568"/>
    <cellStyle name="見出し 3 39" xfId="1569"/>
    <cellStyle name="見出し 3 4" xfId="1570"/>
    <cellStyle name="見出し 3 40" xfId="1571"/>
    <cellStyle name="見出し 3 41" xfId="1572"/>
    <cellStyle name="見出し 3 42" xfId="1573"/>
    <cellStyle name="見出し 3 43" xfId="1574"/>
    <cellStyle name="見出し 3 44" xfId="1575"/>
    <cellStyle name="見出し 3 45" xfId="1576"/>
    <cellStyle name="見出し 3 5" xfId="1577"/>
    <cellStyle name="見出し 3 6" xfId="1578"/>
    <cellStyle name="見出し 3 7" xfId="1579"/>
    <cellStyle name="見出し 3 8" xfId="1580"/>
    <cellStyle name="見出し 3 9" xfId="1581"/>
    <cellStyle name="見出し 4 10" xfId="1582"/>
    <cellStyle name="見出し 4 11" xfId="1583"/>
    <cellStyle name="見出し 4 12" xfId="1584"/>
    <cellStyle name="見出し 4 13" xfId="1585"/>
    <cellStyle name="見出し 4 14" xfId="1586"/>
    <cellStyle name="見出し 4 15" xfId="1587"/>
    <cellStyle name="見出し 4 16" xfId="1588"/>
    <cellStyle name="見出し 4 17" xfId="1589"/>
    <cellStyle name="見出し 4 18" xfId="1590"/>
    <cellStyle name="見出し 4 19" xfId="1591"/>
    <cellStyle name="見出し 4 2" xfId="1592"/>
    <cellStyle name="見出し 4 20" xfId="1593"/>
    <cellStyle name="見出し 4 21" xfId="1594"/>
    <cellStyle name="見出し 4 22" xfId="1595"/>
    <cellStyle name="見出し 4 23" xfId="1596"/>
    <cellStyle name="見出し 4 24" xfId="1597"/>
    <cellStyle name="見出し 4 25" xfId="1598"/>
    <cellStyle name="見出し 4 26" xfId="1599"/>
    <cellStyle name="見出し 4 27" xfId="1600"/>
    <cellStyle name="見出し 4 28" xfId="1601"/>
    <cellStyle name="見出し 4 29" xfId="1602"/>
    <cellStyle name="見出し 4 3" xfId="1603"/>
    <cellStyle name="見出し 4 30" xfId="1604"/>
    <cellStyle name="見出し 4 31" xfId="1605"/>
    <cellStyle name="見出し 4 32" xfId="1606"/>
    <cellStyle name="見出し 4 33" xfId="1607"/>
    <cellStyle name="見出し 4 34" xfId="1608"/>
    <cellStyle name="見出し 4 35" xfId="1609"/>
    <cellStyle name="見出し 4 36" xfId="1610"/>
    <cellStyle name="見出し 4 37" xfId="1611"/>
    <cellStyle name="見出し 4 38" xfId="1612"/>
    <cellStyle name="見出し 4 39" xfId="1613"/>
    <cellStyle name="見出し 4 4" xfId="1614"/>
    <cellStyle name="見出し 4 40" xfId="1615"/>
    <cellStyle name="見出し 4 41" xfId="1616"/>
    <cellStyle name="見出し 4 42" xfId="1617"/>
    <cellStyle name="見出し 4 43" xfId="1618"/>
    <cellStyle name="見出し 4 44" xfId="1619"/>
    <cellStyle name="見出し 4 45" xfId="1620"/>
    <cellStyle name="見出し 4 5" xfId="1621"/>
    <cellStyle name="見出し 4 6" xfId="1622"/>
    <cellStyle name="見出し 4 7" xfId="1623"/>
    <cellStyle name="見出し 4 8" xfId="1624"/>
    <cellStyle name="見出し 4 9" xfId="1625"/>
    <cellStyle name="集計 10" xfId="1626"/>
    <cellStyle name="集計 11" xfId="1627"/>
    <cellStyle name="集計 12" xfId="1628"/>
    <cellStyle name="集計 13" xfId="1629"/>
    <cellStyle name="集計 14" xfId="1630"/>
    <cellStyle name="集計 15" xfId="1631"/>
    <cellStyle name="集計 16" xfId="1632"/>
    <cellStyle name="集計 17" xfId="1633"/>
    <cellStyle name="集計 18" xfId="1634"/>
    <cellStyle name="集計 19" xfId="1635"/>
    <cellStyle name="集計 2" xfId="1636"/>
    <cellStyle name="集計 20" xfId="1637"/>
    <cellStyle name="集計 21" xfId="1638"/>
    <cellStyle name="集計 22" xfId="1639"/>
    <cellStyle name="集計 23" xfId="1640"/>
    <cellStyle name="集計 24" xfId="1641"/>
    <cellStyle name="集計 25" xfId="1642"/>
    <cellStyle name="集計 26" xfId="1643"/>
    <cellStyle name="集計 27" xfId="1644"/>
    <cellStyle name="集計 28" xfId="1645"/>
    <cellStyle name="集計 29" xfId="1646"/>
    <cellStyle name="集計 3" xfId="1647"/>
    <cellStyle name="集計 30" xfId="1648"/>
    <cellStyle name="集計 31" xfId="1649"/>
    <cellStyle name="集計 32" xfId="1650"/>
    <cellStyle name="集計 33" xfId="1651"/>
    <cellStyle name="集計 34" xfId="1652"/>
    <cellStyle name="集計 35" xfId="1653"/>
    <cellStyle name="集計 36" xfId="1654"/>
    <cellStyle name="集計 37" xfId="1655"/>
    <cellStyle name="集計 38" xfId="1656"/>
    <cellStyle name="集計 39" xfId="1657"/>
    <cellStyle name="集計 4" xfId="1658"/>
    <cellStyle name="集計 40" xfId="1659"/>
    <cellStyle name="集計 41" xfId="1660"/>
    <cellStyle name="集計 42" xfId="1661"/>
    <cellStyle name="集計 43" xfId="1662"/>
    <cellStyle name="集計 44" xfId="1663"/>
    <cellStyle name="集計 45" xfId="1664"/>
    <cellStyle name="集計 5" xfId="1665"/>
    <cellStyle name="集計 6" xfId="1666"/>
    <cellStyle name="集計 7" xfId="1667"/>
    <cellStyle name="集計 8" xfId="1668"/>
    <cellStyle name="集計 9" xfId="1669"/>
    <cellStyle name="出力 10" xfId="1670"/>
    <cellStyle name="出力 11" xfId="1671"/>
    <cellStyle name="出力 12" xfId="1672"/>
    <cellStyle name="出力 13" xfId="1673"/>
    <cellStyle name="出力 14" xfId="1674"/>
    <cellStyle name="出力 15" xfId="1675"/>
    <cellStyle name="出力 16" xfId="1676"/>
    <cellStyle name="出力 17" xfId="1677"/>
    <cellStyle name="出力 18" xfId="1678"/>
    <cellStyle name="出力 19" xfId="1679"/>
    <cellStyle name="出力 2" xfId="1680"/>
    <cellStyle name="出力 20" xfId="1681"/>
    <cellStyle name="出力 21" xfId="1682"/>
    <cellStyle name="出力 22" xfId="1683"/>
    <cellStyle name="出力 23" xfId="1684"/>
    <cellStyle name="出力 24" xfId="1685"/>
    <cellStyle name="出力 25" xfId="1686"/>
    <cellStyle name="出力 26" xfId="1687"/>
    <cellStyle name="出力 27" xfId="1688"/>
    <cellStyle name="出力 28" xfId="1689"/>
    <cellStyle name="出力 29" xfId="1690"/>
    <cellStyle name="出力 3" xfId="1691"/>
    <cellStyle name="出力 30" xfId="1692"/>
    <cellStyle name="出力 31" xfId="1693"/>
    <cellStyle name="出力 32" xfId="1694"/>
    <cellStyle name="出力 33" xfId="1695"/>
    <cellStyle name="出力 34" xfId="1696"/>
    <cellStyle name="出力 35" xfId="1697"/>
    <cellStyle name="出力 36" xfId="1698"/>
    <cellStyle name="出力 37" xfId="1699"/>
    <cellStyle name="出力 38" xfId="1700"/>
    <cellStyle name="出力 39" xfId="1701"/>
    <cellStyle name="出力 4" xfId="1702"/>
    <cellStyle name="出力 40" xfId="1703"/>
    <cellStyle name="出力 41" xfId="1704"/>
    <cellStyle name="出力 42" xfId="1705"/>
    <cellStyle name="出力 43" xfId="1706"/>
    <cellStyle name="出力 44" xfId="1707"/>
    <cellStyle name="出力 45" xfId="1708"/>
    <cellStyle name="出力 5" xfId="1709"/>
    <cellStyle name="出力 6" xfId="1710"/>
    <cellStyle name="出力 7" xfId="1711"/>
    <cellStyle name="出力 8" xfId="1712"/>
    <cellStyle name="出力 9" xfId="1713"/>
    <cellStyle name="説明文 10" xfId="1714"/>
    <cellStyle name="説明文 11" xfId="1715"/>
    <cellStyle name="説明文 12" xfId="1716"/>
    <cellStyle name="説明文 13" xfId="1717"/>
    <cellStyle name="説明文 14" xfId="1718"/>
    <cellStyle name="説明文 15" xfId="1719"/>
    <cellStyle name="説明文 16" xfId="1720"/>
    <cellStyle name="説明文 17" xfId="1721"/>
    <cellStyle name="説明文 18" xfId="1722"/>
    <cellStyle name="説明文 19" xfId="1723"/>
    <cellStyle name="説明文 2" xfId="1724"/>
    <cellStyle name="説明文 20" xfId="1725"/>
    <cellStyle name="説明文 21" xfId="1726"/>
    <cellStyle name="説明文 22" xfId="1727"/>
    <cellStyle name="説明文 23" xfId="1728"/>
    <cellStyle name="説明文 24" xfId="1729"/>
    <cellStyle name="説明文 25" xfId="1730"/>
    <cellStyle name="説明文 26" xfId="1731"/>
    <cellStyle name="説明文 27" xfId="1732"/>
    <cellStyle name="説明文 28" xfId="1733"/>
    <cellStyle name="説明文 29" xfId="1734"/>
    <cellStyle name="説明文 3" xfId="1735"/>
    <cellStyle name="説明文 30" xfId="1736"/>
    <cellStyle name="説明文 31" xfId="1737"/>
    <cellStyle name="説明文 32" xfId="1738"/>
    <cellStyle name="説明文 33" xfId="1739"/>
    <cellStyle name="説明文 34" xfId="1740"/>
    <cellStyle name="説明文 35" xfId="1741"/>
    <cellStyle name="説明文 36" xfId="1742"/>
    <cellStyle name="説明文 37" xfId="1743"/>
    <cellStyle name="説明文 38" xfId="1744"/>
    <cellStyle name="説明文 39" xfId="1745"/>
    <cellStyle name="説明文 4" xfId="1746"/>
    <cellStyle name="説明文 40" xfId="1747"/>
    <cellStyle name="説明文 41" xfId="1748"/>
    <cellStyle name="説明文 42" xfId="1749"/>
    <cellStyle name="説明文 43" xfId="1750"/>
    <cellStyle name="説明文 44" xfId="1751"/>
    <cellStyle name="説明文 45" xfId="1752"/>
    <cellStyle name="説明文 5" xfId="1753"/>
    <cellStyle name="説明文 6" xfId="1754"/>
    <cellStyle name="説明文 7" xfId="1755"/>
    <cellStyle name="説明文 8" xfId="1756"/>
    <cellStyle name="説明文 9" xfId="1757"/>
    <cellStyle name="入力 10" xfId="1758"/>
    <cellStyle name="入力 11" xfId="1759"/>
    <cellStyle name="入力 12" xfId="1760"/>
    <cellStyle name="入力 13" xfId="1761"/>
    <cellStyle name="入力 14" xfId="1762"/>
    <cellStyle name="入力 15" xfId="1763"/>
    <cellStyle name="入力 16" xfId="1764"/>
    <cellStyle name="入力 17" xfId="1765"/>
    <cellStyle name="入力 18" xfId="1766"/>
    <cellStyle name="入力 19" xfId="1767"/>
    <cellStyle name="入力 2" xfId="1768"/>
    <cellStyle name="入力 20" xfId="1769"/>
    <cellStyle name="入力 21" xfId="1770"/>
    <cellStyle name="入力 22" xfId="1771"/>
    <cellStyle name="入力 23" xfId="1772"/>
    <cellStyle name="入力 24" xfId="1773"/>
    <cellStyle name="入力 25" xfId="1774"/>
    <cellStyle name="入力 26" xfId="1775"/>
    <cellStyle name="入力 27" xfId="1776"/>
    <cellStyle name="入力 28" xfId="1777"/>
    <cellStyle name="入力 29" xfId="1778"/>
    <cellStyle name="入力 3" xfId="1779"/>
    <cellStyle name="入力 30" xfId="1780"/>
    <cellStyle name="入力 31" xfId="1781"/>
    <cellStyle name="入力 32" xfId="1782"/>
    <cellStyle name="入力 33" xfId="1783"/>
    <cellStyle name="入力 34" xfId="1784"/>
    <cellStyle name="入力 35" xfId="1785"/>
    <cellStyle name="入力 36" xfId="1786"/>
    <cellStyle name="入力 37" xfId="1787"/>
    <cellStyle name="入力 38" xfId="1788"/>
    <cellStyle name="入力 39" xfId="1789"/>
    <cellStyle name="入力 4" xfId="1790"/>
    <cellStyle name="入力 40" xfId="1791"/>
    <cellStyle name="入力 41" xfId="1792"/>
    <cellStyle name="入力 42" xfId="1793"/>
    <cellStyle name="入力 43" xfId="1794"/>
    <cellStyle name="入力 44" xfId="1795"/>
    <cellStyle name="入力 45" xfId="1796"/>
    <cellStyle name="入力 5" xfId="1797"/>
    <cellStyle name="入力 6" xfId="1798"/>
    <cellStyle name="入力 7" xfId="1799"/>
    <cellStyle name="入力 8" xfId="1800"/>
    <cellStyle name="入力 9" xfId="1801"/>
    <cellStyle name="標準" xfId="0" builtinId="0"/>
    <cellStyle name="標準 7" xfId="1802"/>
    <cellStyle name="標準 8" xfId="1803"/>
    <cellStyle name="標準 9" xfId="1804"/>
    <cellStyle name="標準_H16_038" xfId="1805"/>
    <cellStyle name="良い 10" xfId="1806"/>
    <cellStyle name="良い 11" xfId="1807"/>
    <cellStyle name="良い 12" xfId="1808"/>
    <cellStyle name="良い 13" xfId="1809"/>
    <cellStyle name="良い 14" xfId="1810"/>
    <cellStyle name="良い 15" xfId="1811"/>
    <cellStyle name="良い 16" xfId="1812"/>
    <cellStyle name="良い 17" xfId="1813"/>
    <cellStyle name="良い 18" xfId="1814"/>
    <cellStyle name="良い 19" xfId="1815"/>
    <cellStyle name="良い 2" xfId="1816"/>
    <cellStyle name="良い 20" xfId="1817"/>
    <cellStyle name="良い 21" xfId="1818"/>
    <cellStyle name="良い 22" xfId="1819"/>
    <cellStyle name="良い 23" xfId="1820"/>
    <cellStyle name="良い 24" xfId="1821"/>
    <cellStyle name="良い 25" xfId="1822"/>
    <cellStyle name="良い 26" xfId="1823"/>
    <cellStyle name="良い 27" xfId="1824"/>
    <cellStyle name="良い 28" xfId="1825"/>
    <cellStyle name="良い 29" xfId="1826"/>
    <cellStyle name="良い 3" xfId="1827"/>
    <cellStyle name="良い 30" xfId="1828"/>
    <cellStyle name="良い 31" xfId="1829"/>
    <cellStyle name="良い 32" xfId="1830"/>
    <cellStyle name="良い 33" xfId="1831"/>
    <cellStyle name="良い 34" xfId="1832"/>
    <cellStyle name="良い 35" xfId="1833"/>
    <cellStyle name="良い 36" xfId="1834"/>
    <cellStyle name="良い 37" xfId="1835"/>
    <cellStyle name="良い 38" xfId="1836"/>
    <cellStyle name="良い 39" xfId="1837"/>
    <cellStyle name="良い 4" xfId="1838"/>
    <cellStyle name="良い 40" xfId="1839"/>
    <cellStyle name="良い 41" xfId="1840"/>
    <cellStyle name="良い 42" xfId="1841"/>
    <cellStyle name="良い 43" xfId="1842"/>
    <cellStyle name="良い 44" xfId="1843"/>
    <cellStyle name="良い 45" xfId="1844"/>
    <cellStyle name="良い 5" xfId="1845"/>
    <cellStyle name="良い 6" xfId="1846"/>
    <cellStyle name="良い 7" xfId="1847"/>
    <cellStyle name="良い 8" xfId="1848"/>
    <cellStyle name="良い 9" xfId="18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I75"/>
  <sheetViews>
    <sheetView tabSelected="1" view="pageBreakPreview" zoomScaleNormal="100" workbookViewId="0">
      <pane xSplit="7" ySplit="5" topLeftCell="H6" activePane="bottomRight" state="frozen"/>
      <selection pane="topRight" activeCell="B1" sqref="B1"/>
      <selection pane="bottomLeft" activeCell="A7" sqref="A7"/>
      <selection pane="bottomRight" activeCell="H6" sqref="H6"/>
    </sheetView>
  </sheetViews>
  <sheetFormatPr defaultColWidth="9.140625" defaultRowHeight="12" x14ac:dyDescent="0.15"/>
  <cols>
    <col min="1" max="1" width="3.7109375" style="24" customWidth="1"/>
    <col min="2" max="6" width="2.7109375" style="24" customWidth="1"/>
    <col min="7" max="7" width="16.42578125" style="24" customWidth="1"/>
    <col min="8" max="8" width="10.5703125" style="24" customWidth="1"/>
    <col min="9" max="11" width="7" style="24" customWidth="1"/>
    <col min="12" max="12" width="8.42578125" style="24" customWidth="1"/>
    <col min="13" max="13" width="9.140625" style="24" bestFit="1"/>
    <col min="14" max="17" width="7" style="24" customWidth="1"/>
    <col min="18" max="18" width="2.7109375" style="24" customWidth="1"/>
    <col min="19" max="24" width="8.7109375" style="24" customWidth="1"/>
    <col min="25" max="26" width="10.28515625" style="24" customWidth="1"/>
    <col min="27" max="31" width="2.7109375" style="24" customWidth="1"/>
    <col min="32" max="32" width="16.28515625" style="24" customWidth="1"/>
    <col min="33" max="33" width="9.140625" style="24"/>
    <col min="34" max="34" width="3.7109375" style="24" bestFit="1" customWidth="1"/>
    <col min="35" max="16384" width="9.140625" style="24"/>
  </cols>
  <sheetData>
    <row r="1" spans="2:33" s="1" customFormat="1" x14ac:dyDescent="0.15">
      <c r="B1" s="31" t="s">
        <v>89</v>
      </c>
      <c r="S1" s="31" t="s">
        <v>90</v>
      </c>
      <c r="T1" s="31"/>
      <c r="U1" s="31"/>
    </row>
    <row r="2" spans="2:33" s="2" customFormat="1" ht="14.45" customHeight="1" x14ac:dyDescent="0.15">
      <c r="H2" s="132" t="s">
        <v>74</v>
      </c>
      <c r="I2" s="132"/>
      <c r="J2" s="132"/>
      <c r="K2" s="132"/>
      <c r="L2" s="132"/>
      <c r="M2" s="132"/>
      <c r="N2" s="132"/>
      <c r="O2" s="132"/>
      <c r="P2" s="132"/>
      <c r="T2" s="132" t="s">
        <v>72</v>
      </c>
      <c r="U2" s="132"/>
      <c r="V2" s="132"/>
      <c r="W2" s="132"/>
      <c r="X2" s="132"/>
      <c r="Y2" s="132"/>
      <c r="Z2" s="132"/>
      <c r="AA2" s="3"/>
      <c r="AB2" s="3"/>
      <c r="AC2" s="3"/>
      <c r="AD2" s="3"/>
      <c r="AE2" s="3"/>
      <c r="AF2" s="3"/>
    </row>
    <row r="3" spans="2:33" s="1" customFormat="1" ht="12.75" thickBot="1" x14ac:dyDescent="0.2">
      <c r="B3" s="137" t="s">
        <v>21</v>
      </c>
      <c r="C3" s="138"/>
      <c r="D3" s="138"/>
      <c r="E3" s="138"/>
      <c r="F3" s="138"/>
      <c r="G3" s="138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  <c r="U3" s="4"/>
      <c r="V3" s="4"/>
      <c r="W3" s="4"/>
      <c r="X3" s="4"/>
      <c r="Y3" s="4"/>
      <c r="Z3" s="4"/>
    </row>
    <row r="4" spans="2:33" s="7" customFormat="1" ht="17.45" customHeight="1" x14ac:dyDescent="0.15">
      <c r="B4" s="154" t="s">
        <v>88</v>
      </c>
      <c r="C4" s="155"/>
      <c r="D4" s="155"/>
      <c r="E4" s="155"/>
      <c r="F4" s="155"/>
      <c r="G4" s="156"/>
      <c r="H4" s="141" t="s">
        <v>85</v>
      </c>
      <c r="I4" s="143" t="s">
        <v>59</v>
      </c>
      <c r="J4" s="143" t="s">
        <v>60</v>
      </c>
      <c r="K4" s="143" t="s">
        <v>61</v>
      </c>
      <c r="L4" s="135" t="s">
        <v>95</v>
      </c>
      <c r="M4" s="136"/>
      <c r="N4" s="143" t="s">
        <v>62</v>
      </c>
      <c r="O4" s="143" t="s">
        <v>63</v>
      </c>
      <c r="P4" s="143" t="s">
        <v>64</v>
      </c>
      <c r="Q4" s="144" t="s">
        <v>67</v>
      </c>
      <c r="R4" s="5"/>
      <c r="S4" s="136" t="s">
        <v>69</v>
      </c>
      <c r="T4" s="149" t="s">
        <v>96</v>
      </c>
      <c r="U4" s="149" t="s">
        <v>97</v>
      </c>
      <c r="V4" s="143" t="s">
        <v>71</v>
      </c>
      <c r="W4" s="143" t="s">
        <v>70</v>
      </c>
      <c r="X4" s="143" t="s">
        <v>65</v>
      </c>
      <c r="Y4" s="143" t="s">
        <v>66</v>
      </c>
      <c r="Z4" s="146" t="s">
        <v>73</v>
      </c>
      <c r="AA4" s="170" t="s">
        <v>23</v>
      </c>
      <c r="AB4" s="171"/>
      <c r="AC4" s="171"/>
      <c r="AD4" s="171"/>
      <c r="AE4" s="171"/>
      <c r="AF4" s="171"/>
      <c r="AG4" s="6" t="s">
        <v>75</v>
      </c>
    </row>
    <row r="5" spans="2:33" s="7" customFormat="1" ht="17.45" customHeight="1" x14ac:dyDescent="0.15">
      <c r="B5" s="157"/>
      <c r="C5" s="157"/>
      <c r="D5" s="157"/>
      <c r="E5" s="157"/>
      <c r="F5" s="157"/>
      <c r="G5" s="158"/>
      <c r="H5" s="142"/>
      <c r="I5" s="142"/>
      <c r="J5" s="142"/>
      <c r="K5" s="142"/>
      <c r="L5" s="8"/>
      <c r="M5" s="9" t="s">
        <v>68</v>
      </c>
      <c r="N5" s="142"/>
      <c r="O5" s="142"/>
      <c r="P5" s="142"/>
      <c r="Q5" s="145"/>
      <c r="R5" s="5"/>
      <c r="S5" s="148"/>
      <c r="T5" s="148"/>
      <c r="U5" s="148"/>
      <c r="V5" s="142"/>
      <c r="W5" s="142"/>
      <c r="X5" s="142"/>
      <c r="Y5" s="142"/>
      <c r="Z5" s="147"/>
      <c r="AA5" s="172"/>
      <c r="AB5" s="173"/>
      <c r="AC5" s="173"/>
      <c r="AD5" s="173"/>
      <c r="AE5" s="173"/>
      <c r="AF5" s="173"/>
      <c r="AG5" s="6" t="s">
        <v>85</v>
      </c>
    </row>
    <row r="6" spans="2:33" s="14" customFormat="1" ht="15" customHeight="1" x14ac:dyDescent="0.15">
      <c r="B6" s="139" t="s">
        <v>24</v>
      </c>
      <c r="C6" s="139"/>
      <c r="D6" s="139"/>
      <c r="E6" s="139"/>
      <c r="F6" s="139"/>
      <c r="G6" s="140"/>
      <c r="H6" s="34">
        <f>I6+J6+K6+L6+N6+O6+P6+Q6+S6+T6+U6+V6+W6+X6+Y6+Z6</f>
        <v>240980</v>
      </c>
      <c r="I6" s="35">
        <v>2073</v>
      </c>
      <c r="J6" s="35">
        <v>69</v>
      </c>
      <c r="K6" s="35">
        <v>38</v>
      </c>
      <c r="L6" s="35">
        <v>6116</v>
      </c>
      <c r="M6" s="36">
        <v>5327</v>
      </c>
      <c r="N6" s="37">
        <v>2395</v>
      </c>
      <c r="O6" s="37">
        <v>320</v>
      </c>
      <c r="P6" s="37">
        <v>208</v>
      </c>
      <c r="Q6" s="38">
        <v>1050</v>
      </c>
      <c r="R6" s="10"/>
      <c r="S6" s="107">
        <v>1025</v>
      </c>
      <c r="T6" s="107">
        <v>698</v>
      </c>
      <c r="U6" s="107">
        <v>6269</v>
      </c>
      <c r="V6" s="107">
        <v>10382</v>
      </c>
      <c r="W6" s="107">
        <v>7478</v>
      </c>
      <c r="X6" s="107">
        <v>8585</v>
      </c>
      <c r="Y6" s="107">
        <v>100329</v>
      </c>
      <c r="Z6" s="107">
        <v>93945</v>
      </c>
      <c r="AA6" s="133" t="s">
        <v>24</v>
      </c>
      <c r="AB6" s="134"/>
      <c r="AC6" s="134"/>
      <c r="AD6" s="134"/>
      <c r="AE6" s="134"/>
      <c r="AF6" s="134"/>
      <c r="AG6" s="13">
        <f>SUM(I6:L6,N6:Q6,S6:Z6)-H6</f>
        <v>0</v>
      </c>
    </row>
    <row r="7" spans="2:33" s="14" customFormat="1" ht="15" customHeight="1" x14ac:dyDescent="0.15">
      <c r="B7" s="12"/>
      <c r="C7" s="134" t="s">
        <v>25</v>
      </c>
      <c r="D7" s="134"/>
      <c r="E7" s="134"/>
      <c r="F7" s="134"/>
      <c r="G7" s="153"/>
      <c r="H7" s="39">
        <f t="shared" ref="H7:H62" si="0">I7+J7+K7+L7+N7+O7+P7+Q7+S7+T7+U7+V7+W7+X7+Y7+Z7</f>
        <v>3789</v>
      </c>
      <c r="I7" s="40">
        <v>188</v>
      </c>
      <c r="J7" s="40">
        <v>3</v>
      </c>
      <c r="K7" s="40">
        <v>2</v>
      </c>
      <c r="L7" s="40">
        <v>150</v>
      </c>
      <c r="M7" s="41">
        <v>88</v>
      </c>
      <c r="N7" s="42">
        <v>134</v>
      </c>
      <c r="O7" s="42">
        <v>55</v>
      </c>
      <c r="P7" s="42">
        <v>28</v>
      </c>
      <c r="Q7" s="43">
        <v>74</v>
      </c>
      <c r="R7" s="10"/>
      <c r="S7" s="108">
        <v>60</v>
      </c>
      <c r="T7" s="108">
        <v>18</v>
      </c>
      <c r="U7" s="108">
        <v>247</v>
      </c>
      <c r="V7" s="108">
        <v>551</v>
      </c>
      <c r="W7" s="108">
        <v>207</v>
      </c>
      <c r="X7" s="108">
        <v>404</v>
      </c>
      <c r="Y7" s="108">
        <v>1370</v>
      </c>
      <c r="Z7" s="108">
        <v>298</v>
      </c>
      <c r="AA7" s="11"/>
      <c r="AB7" s="134" t="s">
        <v>25</v>
      </c>
      <c r="AC7" s="134"/>
      <c r="AD7" s="134"/>
      <c r="AE7" s="134"/>
      <c r="AF7" s="134"/>
      <c r="AG7" s="13">
        <f t="shared" ref="AG7:AG63" si="1">SUM(I7:L7,N7:Q7,S7:Z7)-H7</f>
        <v>0</v>
      </c>
    </row>
    <row r="8" spans="2:33" s="19" customFormat="1" ht="12.95" customHeight="1" x14ac:dyDescent="0.15">
      <c r="B8" s="15"/>
      <c r="C8" s="15"/>
      <c r="D8" s="150" t="s">
        <v>26</v>
      </c>
      <c r="E8" s="150"/>
      <c r="F8" s="150"/>
      <c r="G8" s="151"/>
      <c r="H8" s="39">
        <f t="shared" si="0"/>
        <v>754</v>
      </c>
      <c r="I8" s="44">
        <v>106</v>
      </c>
      <c r="J8" s="44">
        <v>2</v>
      </c>
      <c r="K8" s="44">
        <v>0</v>
      </c>
      <c r="L8" s="44">
        <v>108</v>
      </c>
      <c r="M8" s="45">
        <v>68</v>
      </c>
      <c r="N8" s="46">
        <v>57</v>
      </c>
      <c r="O8" s="46">
        <v>1</v>
      </c>
      <c r="P8" s="46">
        <v>1</v>
      </c>
      <c r="Q8" s="47">
        <v>40</v>
      </c>
      <c r="R8" s="17"/>
      <c r="S8" s="109">
        <v>22</v>
      </c>
      <c r="T8" s="109">
        <v>8</v>
      </c>
      <c r="U8" s="109">
        <v>91</v>
      </c>
      <c r="V8" s="109">
        <v>98</v>
      </c>
      <c r="W8" s="109">
        <v>36</v>
      </c>
      <c r="X8" s="109">
        <v>66</v>
      </c>
      <c r="Y8" s="109">
        <v>111</v>
      </c>
      <c r="Z8" s="109">
        <v>7</v>
      </c>
      <c r="AA8" s="18"/>
      <c r="AB8" s="15"/>
      <c r="AC8" s="150" t="s">
        <v>26</v>
      </c>
      <c r="AD8" s="150"/>
      <c r="AE8" s="150"/>
      <c r="AF8" s="150"/>
      <c r="AG8" s="13">
        <f t="shared" si="1"/>
        <v>0</v>
      </c>
    </row>
    <row r="9" spans="2:33" s="19" customFormat="1" ht="12.95" customHeight="1" x14ac:dyDescent="0.15">
      <c r="B9" s="15"/>
      <c r="C9" s="15"/>
      <c r="D9" s="15"/>
      <c r="E9" s="150" t="s">
        <v>0</v>
      </c>
      <c r="F9" s="150"/>
      <c r="G9" s="151"/>
      <c r="H9" s="39">
        <f t="shared" si="0"/>
        <v>705</v>
      </c>
      <c r="I9" s="48">
        <v>104</v>
      </c>
      <c r="J9" s="48">
        <v>2</v>
      </c>
      <c r="K9" s="48">
        <v>0</v>
      </c>
      <c r="L9" s="48">
        <v>102</v>
      </c>
      <c r="M9" s="49">
        <v>63</v>
      </c>
      <c r="N9" s="50">
        <v>45</v>
      </c>
      <c r="O9" s="50">
        <v>0</v>
      </c>
      <c r="P9" s="50">
        <v>1</v>
      </c>
      <c r="Q9" s="51">
        <v>40</v>
      </c>
      <c r="R9" s="17"/>
      <c r="S9" s="110">
        <v>21</v>
      </c>
      <c r="T9" s="110">
        <v>7</v>
      </c>
      <c r="U9" s="110">
        <v>84</v>
      </c>
      <c r="V9" s="110">
        <v>96</v>
      </c>
      <c r="W9" s="110">
        <v>34</v>
      </c>
      <c r="X9" s="110">
        <v>62</v>
      </c>
      <c r="Y9" s="110">
        <v>107</v>
      </c>
      <c r="Z9" s="110">
        <v>0</v>
      </c>
      <c r="AA9" s="18"/>
      <c r="AB9" s="15"/>
      <c r="AC9" s="15"/>
      <c r="AD9" s="150" t="s">
        <v>0</v>
      </c>
      <c r="AE9" s="150"/>
      <c r="AF9" s="150"/>
      <c r="AG9" s="13">
        <f t="shared" si="1"/>
        <v>0</v>
      </c>
    </row>
    <row r="10" spans="2:33" s="19" customFormat="1" ht="12.95" customHeight="1" x14ac:dyDescent="0.15">
      <c r="B10" s="15"/>
      <c r="C10" s="15"/>
      <c r="D10" s="15"/>
      <c r="E10" s="150" t="s">
        <v>27</v>
      </c>
      <c r="F10" s="150"/>
      <c r="G10" s="151"/>
      <c r="H10" s="39">
        <f t="shared" si="0"/>
        <v>9</v>
      </c>
      <c r="I10" s="48">
        <v>0</v>
      </c>
      <c r="J10" s="48">
        <v>0</v>
      </c>
      <c r="K10" s="48">
        <v>0</v>
      </c>
      <c r="L10" s="48">
        <v>0</v>
      </c>
      <c r="M10" s="49">
        <v>0</v>
      </c>
      <c r="N10" s="50">
        <v>9</v>
      </c>
      <c r="O10" s="50">
        <v>0</v>
      </c>
      <c r="P10" s="50">
        <v>0</v>
      </c>
      <c r="Q10" s="51">
        <v>0</v>
      </c>
      <c r="R10" s="17"/>
      <c r="S10" s="110">
        <v>0</v>
      </c>
      <c r="T10" s="110">
        <v>0</v>
      </c>
      <c r="U10" s="110">
        <v>0</v>
      </c>
      <c r="V10" s="110">
        <v>0</v>
      </c>
      <c r="W10" s="110">
        <v>0</v>
      </c>
      <c r="X10" s="110">
        <v>0</v>
      </c>
      <c r="Y10" s="110">
        <v>0</v>
      </c>
      <c r="Z10" s="110">
        <v>0</v>
      </c>
      <c r="AA10" s="18"/>
      <c r="AB10" s="15"/>
      <c r="AC10" s="15"/>
      <c r="AD10" s="150" t="s">
        <v>27</v>
      </c>
      <c r="AE10" s="150"/>
      <c r="AF10" s="150"/>
      <c r="AG10" s="13">
        <f t="shared" si="1"/>
        <v>0</v>
      </c>
    </row>
    <row r="11" spans="2:33" s="19" customFormat="1" ht="12.95" customHeight="1" x14ac:dyDescent="0.15">
      <c r="B11" s="15"/>
      <c r="C11" s="15"/>
      <c r="D11" s="15"/>
      <c r="E11" s="150" t="s">
        <v>1</v>
      </c>
      <c r="F11" s="150"/>
      <c r="G11" s="151"/>
      <c r="H11" s="39">
        <f t="shared" si="0"/>
        <v>19</v>
      </c>
      <c r="I11" s="48">
        <v>0</v>
      </c>
      <c r="J11" s="48">
        <v>0</v>
      </c>
      <c r="K11" s="48">
        <v>0</v>
      </c>
      <c r="L11" s="48">
        <v>0</v>
      </c>
      <c r="M11" s="49">
        <v>0</v>
      </c>
      <c r="N11" s="50">
        <v>0</v>
      </c>
      <c r="O11" s="50">
        <v>1</v>
      </c>
      <c r="P11" s="50">
        <v>0</v>
      </c>
      <c r="Q11" s="51">
        <v>0</v>
      </c>
      <c r="R11" s="17"/>
      <c r="S11" s="110">
        <v>1</v>
      </c>
      <c r="T11" s="110">
        <v>0</v>
      </c>
      <c r="U11" s="110">
        <v>2</v>
      </c>
      <c r="V11" s="110">
        <v>2</v>
      </c>
      <c r="W11" s="110">
        <v>2</v>
      </c>
      <c r="X11" s="110">
        <v>3</v>
      </c>
      <c r="Y11" s="110">
        <v>1</v>
      </c>
      <c r="Z11" s="110">
        <v>7</v>
      </c>
      <c r="AA11" s="18"/>
      <c r="AB11" s="15"/>
      <c r="AC11" s="15"/>
      <c r="AD11" s="150" t="s">
        <v>1</v>
      </c>
      <c r="AE11" s="150"/>
      <c r="AF11" s="150"/>
      <c r="AG11" s="13">
        <f t="shared" si="1"/>
        <v>0</v>
      </c>
    </row>
    <row r="12" spans="2:33" s="19" customFormat="1" ht="12.95" customHeight="1" x14ac:dyDescent="0.15">
      <c r="B12" s="15"/>
      <c r="C12" s="15"/>
      <c r="D12" s="15"/>
      <c r="E12" s="150" t="s">
        <v>2</v>
      </c>
      <c r="F12" s="150"/>
      <c r="G12" s="151"/>
      <c r="H12" s="39">
        <f t="shared" si="0"/>
        <v>21</v>
      </c>
      <c r="I12" s="48">
        <v>2</v>
      </c>
      <c r="J12" s="48">
        <v>0</v>
      </c>
      <c r="K12" s="48">
        <v>0</v>
      </c>
      <c r="L12" s="48">
        <v>6</v>
      </c>
      <c r="M12" s="49">
        <v>5</v>
      </c>
      <c r="N12" s="50">
        <v>3</v>
      </c>
      <c r="O12" s="50">
        <v>0</v>
      </c>
      <c r="P12" s="50">
        <v>0</v>
      </c>
      <c r="Q12" s="51">
        <v>0</v>
      </c>
      <c r="R12" s="17"/>
      <c r="S12" s="110">
        <v>0</v>
      </c>
      <c r="T12" s="110">
        <v>1</v>
      </c>
      <c r="U12" s="110">
        <v>5</v>
      </c>
      <c r="V12" s="110">
        <v>0</v>
      </c>
      <c r="W12" s="110">
        <v>0</v>
      </c>
      <c r="X12" s="110">
        <v>1</v>
      </c>
      <c r="Y12" s="110">
        <v>3</v>
      </c>
      <c r="Z12" s="110">
        <v>0</v>
      </c>
      <c r="AA12" s="18"/>
      <c r="AB12" s="15"/>
      <c r="AC12" s="15"/>
      <c r="AD12" s="150" t="s">
        <v>2</v>
      </c>
      <c r="AE12" s="150"/>
      <c r="AF12" s="150"/>
      <c r="AG12" s="13">
        <f t="shared" si="1"/>
        <v>0</v>
      </c>
    </row>
    <row r="13" spans="2:33" s="19" customFormat="1" ht="12.95" customHeight="1" x14ac:dyDescent="0.15">
      <c r="B13" s="15"/>
      <c r="C13" s="15"/>
      <c r="D13" s="150" t="s">
        <v>28</v>
      </c>
      <c r="E13" s="150"/>
      <c r="F13" s="150"/>
      <c r="G13" s="151"/>
      <c r="H13" s="39">
        <f t="shared" si="0"/>
        <v>1053</v>
      </c>
      <c r="I13" s="52">
        <v>1</v>
      </c>
      <c r="J13" s="52">
        <v>0</v>
      </c>
      <c r="K13" s="52">
        <v>0</v>
      </c>
      <c r="L13" s="52">
        <v>0</v>
      </c>
      <c r="M13" s="53">
        <v>0</v>
      </c>
      <c r="N13" s="54">
        <v>0</v>
      </c>
      <c r="O13" s="54">
        <v>0</v>
      </c>
      <c r="P13" s="54">
        <v>0</v>
      </c>
      <c r="Q13" s="55">
        <v>1</v>
      </c>
      <c r="R13" s="17"/>
      <c r="S13" s="111">
        <v>1</v>
      </c>
      <c r="T13" s="111">
        <v>3</v>
      </c>
      <c r="U13" s="111">
        <v>19</v>
      </c>
      <c r="V13" s="111">
        <v>89</v>
      </c>
      <c r="W13" s="111">
        <v>22</v>
      </c>
      <c r="X13" s="111">
        <v>57</v>
      </c>
      <c r="Y13" s="111">
        <v>769</v>
      </c>
      <c r="Z13" s="111">
        <v>91</v>
      </c>
      <c r="AA13" s="18"/>
      <c r="AB13" s="15"/>
      <c r="AC13" s="150" t="s">
        <v>28</v>
      </c>
      <c r="AD13" s="150"/>
      <c r="AE13" s="150"/>
      <c r="AF13" s="150"/>
      <c r="AG13" s="13">
        <f t="shared" si="1"/>
        <v>0</v>
      </c>
    </row>
    <row r="14" spans="2:33" s="19" customFormat="1" ht="12.95" customHeight="1" x14ac:dyDescent="0.15">
      <c r="B14" s="15"/>
      <c r="C14" s="15"/>
      <c r="D14" s="15"/>
      <c r="E14" s="150" t="s">
        <v>3</v>
      </c>
      <c r="F14" s="150"/>
      <c r="G14" s="151"/>
      <c r="H14" s="39">
        <f t="shared" si="0"/>
        <v>14</v>
      </c>
      <c r="I14" s="56">
        <v>0</v>
      </c>
      <c r="J14" s="56">
        <v>0</v>
      </c>
      <c r="K14" s="56">
        <v>0</v>
      </c>
      <c r="L14" s="56">
        <v>0</v>
      </c>
      <c r="M14" s="57">
        <v>0</v>
      </c>
      <c r="N14" s="58">
        <v>0</v>
      </c>
      <c r="O14" s="58">
        <v>0</v>
      </c>
      <c r="P14" s="58">
        <v>0</v>
      </c>
      <c r="Q14" s="59">
        <v>0</v>
      </c>
      <c r="R14" s="17"/>
      <c r="S14" s="112">
        <v>0</v>
      </c>
      <c r="T14" s="112">
        <v>0</v>
      </c>
      <c r="U14" s="112">
        <v>1</v>
      </c>
      <c r="V14" s="112">
        <v>5</v>
      </c>
      <c r="W14" s="112">
        <v>1</v>
      </c>
      <c r="X14" s="112">
        <v>1</v>
      </c>
      <c r="Y14" s="112">
        <v>6</v>
      </c>
      <c r="Z14" s="112">
        <v>0</v>
      </c>
      <c r="AA14" s="18"/>
      <c r="AB14" s="15"/>
      <c r="AC14" s="15"/>
      <c r="AD14" s="150" t="s">
        <v>3</v>
      </c>
      <c r="AE14" s="150"/>
      <c r="AF14" s="150"/>
      <c r="AG14" s="13">
        <f t="shared" si="1"/>
        <v>0</v>
      </c>
    </row>
    <row r="15" spans="2:33" s="19" customFormat="1" ht="12.95" customHeight="1" x14ac:dyDescent="0.15">
      <c r="B15" s="15"/>
      <c r="C15" s="15"/>
      <c r="D15" s="15"/>
      <c r="E15" s="150" t="s">
        <v>4</v>
      </c>
      <c r="F15" s="150"/>
      <c r="G15" s="151"/>
      <c r="H15" s="39">
        <f t="shared" si="0"/>
        <v>462</v>
      </c>
      <c r="I15" s="56">
        <v>0</v>
      </c>
      <c r="J15" s="56">
        <v>0</v>
      </c>
      <c r="K15" s="56">
        <v>0</v>
      </c>
      <c r="L15" s="56">
        <v>0</v>
      </c>
      <c r="M15" s="57">
        <v>0</v>
      </c>
      <c r="N15" s="60">
        <v>0</v>
      </c>
      <c r="O15" s="60">
        <v>0</v>
      </c>
      <c r="P15" s="60">
        <v>0</v>
      </c>
      <c r="Q15" s="61">
        <v>1</v>
      </c>
      <c r="R15" s="17"/>
      <c r="S15" s="112">
        <v>0</v>
      </c>
      <c r="T15" s="112">
        <v>1</v>
      </c>
      <c r="U15" s="112">
        <v>11</v>
      </c>
      <c r="V15" s="112">
        <v>47</v>
      </c>
      <c r="W15" s="112">
        <v>13</v>
      </c>
      <c r="X15" s="112">
        <v>26</v>
      </c>
      <c r="Y15" s="112">
        <v>363</v>
      </c>
      <c r="Z15" s="112">
        <v>0</v>
      </c>
      <c r="AA15" s="18"/>
      <c r="AB15" s="15"/>
      <c r="AC15" s="15"/>
      <c r="AD15" s="150" t="s">
        <v>4</v>
      </c>
      <c r="AE15" s="150"/>
      <c r="AF15" s="150"/>
      <c r="AG15" s="13">
        <f t="shared" si="1"/>
        <v>0</v>
      </c>
    </row>
    <row r="16" spans="2:33" s="19" customFormat="1" ht="12.95" customHeight="1" x14ac:dyDescent="0.15">
      <c r="B16" s="15"/>
      <c r="C16" s="15"/>
      <c r="D16" s="15"/>
      <c r="E16" s="152" t="s">
        <v>91</v>
      </c>
      <c r="F16" s="150"/>
      <c r="G16" s="151"/>
      <c r="H16" s="39">
        <f t="shared" si="0"/>
        <v>30</v>
      </c>
      <c r="I16" s="56">
        <v>0</v>
      </c>
      <c r="J16" s="56">
        <v>0</v>
      </c>
      <c r="K16" s="56">
        <v>0</v>
      </c>
      <c r="L16" s="56">
        <v>0</v>
      </c>
      <c r="M16" s="57">
        <v>0</v>
      </c>
      <c r="N16" s="58">
        <v>0</v>
      </c>
      <c r="O16" s="58">
        <v>0</v>
      </c>
      <c r="P16" s="58">
        <v>0</v>
      </c>
      <c r="Q16" s="59">
        <v>0</v>
      </c>
      <c r="R16" s="17"/>
      <c r="S16" s="112">
        <v>0</v>
      </c>
      <c r="T16" s="112">
        <v>0</v>
      </c>
      <c r="U16" s="112">
        <v>1</v>
      </c>
      <c r="V16" s="112">
        <v>4</v>
      </c>
      <c r="W16" s="112">
        <v>4</v>
      </c>
      <c r="X16" s="112">
        <v>2</v>
      </c>
      <c r="Y16" s="112">
        <v>19</v>
      </c>
      <c r="Z16" s="112">
        <v>0</v>
      </c>
      <c r="AA16" s="18"/>
      <c r="AB16" s="15"/>
      <c r="AC16" s="15"/>
      <c r="AD16" s="152" t="s">
        <v>91</v>
      </c>
      <c r="AE16" s="150"/>
      <c r="AF16" s="150"/>
      <c r="AG16" s="13">
        <f t="shared" si="1"/>
        <v>0</v>
      </c>
    </row>
    <row r="17" spans="2:33" s="19" customFormat="1" ht="12.95" customHeight="1" x14ac:dyDescent="0.15">
      <c r="B17" s="15"/>
      <c r="C17" s="15"/>
      <c r="D17" s="15"/>
      <c r="E17" s="150" t="s">
        <v>5</v>
      </c>
      <c r="F17" s="150"/>
      <c r="G17" s="151"/>
      <c r="H17" s="39">
        <f t="shared" si="0"/>
        <v>547</v>
      </c>
      <c r="I17" s="56">
        <v>1</v>
      </c>
      <c r="J17" s="56">
        <v>0</v>
      </c>
      <c r="K17" s="56">
        <v>0</v>
      </c>
      <c r="L17" s="56">
        <v>0</v>
      </c>
      <c r="M17" s="57">
        <v>0</v>
      </c>
      <c r="N17" s="58">
        <v>0</v>
      </c>
      <c r="O17" s="58">
        <v>0</v>
      </c>
      <c r="P17" s="58">
        <v>0</v>
      </c>
      <c r="Q17" s="59">
        <v>0</v>
      </c>
      <c r="R17" s="17"/>
      <c r="S17" s="112">
        <v>1</v>
      </c>
      <c r="T17" s="112">
        <v>2</v>
      </c>
      <c r="U17" s="112">
        <v>6</v>
      </c>
      <c r="V17" s="112">
        <v>33</v>
      </c>
      <c r="W17" s="112">
        <v>4</v>
      </c>
      <c r="X17" s="112">
        <v>28</v>
      </c>
      <c r="Y17" s="112">
        <v>381</v>
      </c>
      <c r="Z17" s="112">
        <v>91</v>
      </c>
      <c r="AA17" s="18"/>
      <c r="AB17" s="15"/>
      <c r="AC17" s="15"/>
      <c r="AD17" s="150" t="s">
        <v>5</v>
      </c>
      <c r="AE17" s="150"/>
      <c r="AF17" s="150"/>
      <c r="AG17" s="13">
        <f t="shared" si="1"/>
        <v>0</v>
      </c>
    </row>
    <row r="18" spans="2:33" s="19" customFormat="1" ht="12.95" customHeight="1" x14ac:dyDescent="0.15">
      <c r="B18" s="15"/>
      <c r="C18" s="15"/>
      <c r="D18" s="150" t="s">
        <v>29</v>
      </c>
      <c r="E18" s="150"/>
      <c r="F18" s="150"/>
      <c r="G18" s="151"/>
      <c r="H18" s="39">
        <f t="shared" si="0"/>
        <v>613</v>
      </c>
      <c r="I18" s="62">
        <v>81</v>
      </c>
      <c r="J18" s="62">
        <v>1</v>
      </c>
      <c r="K18" s="62">
        <v>2</v>
      </c>
      <c r="L18" s="62">
        <v>32</v>
      </c>
      <c r="M18" s="63">
        <v>10</v>
      </c>
      <c r="N18" s="64">
        <v>9</v>
      </c>
      <c r="O18" s="64">
        <v>0</v>
      </c>
      <c r="P18" s="64">
        <v>1</v>
      </c>
      <c r="Q18" s="65">
        <v>13</v>
      </c>
      <c r="R18" s="17"/>
      <c r="S18" s="113">
        <v>9</v>
      </c>
      <c r="T18" s="113">
        <v>2</v>
      </c>
      <c r="U18" s="113">
        <v>16</v>
      </c>
      <c r="V18" s="113">
        <v>21</v>
      </c>
      <c r="W18" s="113">
        <v>21</v>
      </c>
      <c r="X18" s="113">
        <v>75</v>
      </c>
      <c r="Y18" s="113">
        <v>130</v>
      </c>
      <c r="Z18" s="113">
        <v>200</v>
      </c>
      <c r="AA18" s="18"/>
      <c r="AB18" s="15"/>
      <c r="AC18" s="150" t="s">
        <v>29</v>
      </c>
      <c r="AD18" s="150"/>
      <c r="AE18" s="150"/>
      <c r="AF18" s="150"/>
      <c r="AG18" s="13">
        <f t="shared" si="1"/>
        <v>0</v>
      </c>
    </row>
    <row r="19" spans="2:33" s="19" customFormat="1" ht="12.95" customHeight="1" x14ac:dyDescent="0.15">
      <c r="B19" s="15"/>
      <c r="C19" s="15"/>
      <c r="D19" s="152" t="s">
        <v>92</v>
      </c>
      <c r="E19" s="150"/>
      <c r="F19" s="150"/>
      <c r="G19" s="150"/>
      <c r="H19" s="39">
        <f t="shared" si="0"/>
        <v>1369</v>
      </c>
      <c r="I19" s="62">
        <v>0</v>
      </c>
      <c r="J19" s="62">
        <v>0</v>
      </c>
      <c r="K19" s="62">
        <v>0</v>
      </c>
      <c r="L19" s="62">
        <v>10</v>
      </c>
      <c r="M19" s="63">
        <v>10</v>
      </c>
      <c r="N19" s="64">
        <v>68</v>
      </c>
      <c r="O19" s="64">
        <v>54</v>
      </c>
      <c r="P19" s="64">
        <v>26</v>
      </c>
      <c r="Q19" s="65">
        <v>20</v>
      </c>
      <c r="R19" s="17"/>
      <c r="S19" s="113">
        <v>28</v>
      </c>
      <c r="T19" s="113">
        <v>5</v>
      </c>
      <c r="U19" s="113">
        <v>121</v>
      </c>
      <c r="V19" s="113">
        <v>343</v>
      </c>
      <c r="W19" s="113">
        <v>128</v>
      </c>
      <c r="X19" s="113">
        <v>206</v>
      </c>
      <c r="Y19" s="113">
        <v>360</v>
      </c>
      <c r="Z19" s="113">
        <v>0</v>
      </c>
      <c r="AA19" s="18"/>
      <c r="AB19" s="15"/>
      <c r="AC19" s="152" t="s">
        <v>92</v>
      </c>
      <c r="AD19" s="150"/>
      <c r="AE19" s="150"/>
      <c r="AF19" s="150"/>
      <c r="AG19" s="13">
        <f t="shared" si="1"/>
        <v>0</v>
      </c>
    </row>
    <row r="20" spans="2:33" s="19" customFormat="1" ht="12.95" customHeight="1" x14ac:dyDescent="0.15">
      <c r="B20" s="15"/>
      <c r="C20" s="15"/>
      <c r="D20" s="32"/>
      <c r="E20" s="152" t="s">
        <v>93</v>
      </c>
      <c r="F20" s="150"/>
      <c r="G20" s="151"/>
      <c r="H20" s="39">
        <f t="shared" si="0"/>
        <v>79</v>
      </c>
      <c r="I20" s="62">
        <v>0</v>
      </c>
      <c r="J20" s="62">
        <v>0</v>
      </c>
      <c r="K20" s="62">
        <v>0</v>
      </c>
      <c r="L20" s="62">
        <v>0</v>
      </c>
      <c r="M20" s="63">
        <v>0</v>
      </c>
      <c r="N20" s="64">
        <v>31</v>
      </c>
      <c r="O20" s="64">
        <v>32</v>
      </c>
      <c r="P20" s="64">
        <v>13</v>
      </c>
      <c r="Q20" s="65">
        <v>0</v>
      </c>
      <c r="R20" s="17"/>
      <c r="S20" s="113">
        <v>2</v>
      </c>
      <c r="T20" s="113">
        <v>0</v>
      </c>
      <c r="U20" s="113">
        <v>0</v>
      </c>
      <c r="V20" s="113">
        <v>1</v>
      </c>
      <c r="W20" s="113">
        <v>0</v>
      </c>
      <c r="X20" s="113">
        <v>0</v>
      </c>
      <c r="Y20" s="113">
        <v>0</v>
      </c>
      <c r="Z20" s="113">
        <v>0</v>
      </c>
      <c r="AA20" s="18"/>
      <c r="AB20" s="15"/>
      <c r="AC20" s="32"/>
      <c r="AD20" s="150" t="s">
        <v>93</v>
      </c>
      <c r="AE20" s="150"/>
      <c r="AF20" s="150"/>
      <c r="AG20" s="33">
        <f t="shared" si="1"/>
        <v>0</v>
      </c>
    </row>
    <row r="21" spans="2:33" s="14" customFormat="1" ht="15" customHeight="1" x14ac:dyDescent="0.15">
      <c r="B21" s="12"/>
      <c r="C21" s="134" t="s">
        <v>30</v>
      </c>
      <c r="D21" s="134"/>
      <c r="E21" s="134"/>
      <c r="F21" s="134"/>
      <c r="G21" s="153"/>
      <c r="H21" s="39">
        <f t="shared" si="0"/>
        <v>43290</v>
      </c>
      <c r="I21" s="66">
        <v>1802</v>
      </c>
      <c r="J21" s="66">
        <v>57</v>
      </c>
      <c r="K21" s="66">
        <v>29</v>
      </c>
      <c r="L21" s="66">
        <v>5851</v>
      </c>
      <c r="M21" s="67">
        <v>5154</v>
      </c>
      <c r="N21" s="68">
        <v>2070</v>
      </c>
      <c r="O21" s="68">
        <v>191</v>
      </c>
      <c r="P21" s="68">
        <v>133</v>
      </c>
      <c r="Q21" s="69">
        <v>831</v>
      </c>
      <c r="R21" s="10"/>
      <c r="S21" s="114">
        <v>612</v>
      </c>
      <c r="T21" s="114">
        <v>493</v>
      </c>
      <c r="U21" s="114">
        <v>4909</v>
      </c>
      <c r="V21" s="114">
        <v>5175</v>
      </c>
      <c r="W21" s="114">
        <v>3226</v>
      </c>
      <c r="X21" s="114">
        <v>3234</v>
      </c>
      <c r="Y21" s="114">
        <v>14634</v>
      </c>
      <c r="Z21" s="114">
        <v>43</v>
      </c>
      <c r="AA21" s="11"/>
      <c r="AB21" s="134" t="s">
        <v>30</v>
      </c>
      <c r="AC21" s="134"/>
      <c r="AD21" s="134"/>
      <c r="AE21" s="134"/>
      <c r="AF21" s="134"/>
      <c r="AG21" s="13">
        <f t="shared" si="1"/>
        <v>0</v>
      </c>
    </row>
    <row r="22" spans="2:33" s="19" customFormat="1" ht="12.95" customHeight="1" x14ac:dyDescent="0.15">
      <c r="B22" s="15"/>
      <c r="C22" s="15"/>
      <c r="D22" s="150" t="s">
        <v>6</v>
      </c>
      <c r="E22" s="150"/>
      <c r="F22" s="150"/>
      <c r="G22" s="151"/>
      <c r="H22" s="39">
        <f t="shared" si="0"/>
        <v>12</v>
      </c>
      <c r="I22" s="62">
        <v>0</v>
      </c>
      <c r="J22" s="62">
        <v>0</v>
      </c>
      <c r="K22" s="62">
        <v>0</v>
      </c>
      <c r="L22" s="62">
        <v>0</v>
      </c>
      <c r="M22" s="63">
        <v>0</v>
      </c>
      <c r="N22" s="64">
        <v>0</v>
      </c>
      <c r="O22" s="64">
        <v>0</v>
      </c>
      <c r="P22" s="64">
        <v>0</v>
      </c>
      <c r="Q22" s="65">
        <v>0</v>
      </c>
      <c r="R22" s="17"/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113">
        <v>0</v>
      </c>
      <c r="Z22" s="113">
        <v>12</v>
      </c>
      <c r="AA22" s="18"/>
      <c r="AB22" s="15"/>
      <c r="AC22" s="150" t="s">
        <v>6</v>
      </c>
      <c r="AD22" s="150"/>
      <c r="AE22" s="150"/>
      <c r="AF22" s="150"/>
      <c r="AG22" s="13">
        <f t="shared" si="1"/>
        <v>0</v>
      </c>
    </row>
    <row r="23" spans="2:33" s="19" customFormat="1" ht="12.95" customHeight="1" x14ac:dyDescent="0.15">
      <c r="B23" s="15"/>
      <c r="C23" s="15"/>
      <c r="D23" s="150" t="s">
        <v>31</v>
      </c>
      <c r="E23" s="150"/>
      <c r="F23" s="150"/>
      <c r="G23" s="151"/>
      <c r="H23" s="39">
        <f t="shared" si="0"/>
        <v>23237</v>
      </c>
      <c r="I23" s="62">
        <v>959</v>
      </c>
      <c r="J23" s="62">
        <v>18</v>
      </c>
      <c r="K23" s="62">
        <v>18</v>
      </c>
      <c r="L23" s="62">
        <v>3811</v>
      </c>
      <c r="M23" s="63">
        <v>3360</v>
      </c>
      <c r="N23" s="64">
        <v>1201</v>
      </c>
      <c r="O23" s="64">
        <v>76</v>
      </c>
      <c r="P23" s="64">
        <v>62</v>
      </c>
      <c r="Q23" s="65">
        <v>462</v>
      </c>
      <c r="R23" s="17"/>
      <c r="S23" s="113">
        <v>307</v>
      </c>
      <c r="T23" s="113">
        <v>237</v>
      </c>
      <c r="U23" s="113">
        <v>2386</v>
      </c>
      <c r="V23" s="113">
        <v>1804</v>
      </c>
      <c r="W23" s="113">
        <v>1282</v>
      </c>
      <c r="X23" s="113">
        <v>1498</v>
      </c>
      <c r="Y23" s="113">
        <v>9116</v>
      </c>
      <c r="Z23" s="113">
        <v>0</v>
      </c>
      <c r="AA23" s="18"/>
      <c r="AB23" s="15"/>
      <c r="AC23" s="150" t="s">
        <v>31</v>
      </c>
      <c r="AD23" s="150"/>
      <c r="AE23" s="150"/>
      <c r="AF23" s="150"/>
      <c r="AG23" s="13">
        <f t="shared" si="1"/>
        <v>0</v>
      </c>
    </row>
    <row r="24" spans="2:33" s="19" customFormat="1" ht="12.95" customHeight="1" x14ac:dyDescent="0.15">
      <c r="B24" s="15"/>
      <c r="C24" s="15"/>
      <c r="D24" s="150" t="s">
        <v>32</v>
      </c>
      <c r="E24" s="150"/>
      <c r="F24" s="150"/>
      <c r="G24" s="151"/>
      <c r="H24" s="39">
        <f t="shared" si="0"/>
        <v>15747</v>
      </c>
      <c r="I24" s="62">
        <v>721</v>
      </c>
      <c r="J24" s="62">
        <v>31</v>
      </c>
      <c r="K24" s="62">
        <v>10</v>
      </c>
      <c r="L24" s="62">
        <v>1733</v>
      </c>
      <c r="M24" s="63">
        <v>1567</v>
      </c>
      <c r="N24" s="64">
        <v>734</v>
      </c>
      <c r="O24" s="64">
        <v>107</v>
      </c>
      <c r="P24" s="64">
        <v>64</v>
      </c>
      <c r="Q24" s="65">
        <v>297</v>
      </c>
      <c r="R24" s="17"/>
      <c r="S24" s="113">
        <v>231</v>
      </c>
      <c r="T24" s="113">
        <v>164</v>
      </c>
      <c r="U24" s="113">
        <v>1951</v>
      </c>
      <c r="V24" s="113">
        <v>2391</v>
      </c>
      <c r="W24" s="113">
        <v>1625</v>
      </c>
      <c r="X24" s="113">
        <v>1133</v>
      </c>
      <c r="Y24" s="113">
        <v>4555</v>
      </c>
      <c r="Z24" s="113">
        <v>0</v>
      </c>
      <c r="AA24" s="18"/>
      <c r="AB24" s="15"/>
      <c r="AC24" s="150" t="s">
        <v>32</v>
      </c>
      <c r="AD24" s="150"/>
      <c r="AE24" s="150"/>
      <c r="AF24" s="150"/>
      <c r="AG24" s="13">
        <f t="shared" si="1"/>
        <v>0</v>
      </c>
    </row>
    <row r="25" spans="2:33" s="19" customFormat="1" ht="12.95" customHeight="1" x14ac:dyDescent="0.15">
      <c r="B25" s="15"/>
      <c r="C25" s="15"/>
      <c r="D25" s="15"/>
      <c r="E25" s="159" t="s">
        <v>12</v>
      </c>
      <c r="F25" s="159"/>
      <c r="G25" s="16" t="s">
        <v>7</v>
      </c>
      <c r="H25" s="39">
        <f t="shared" si="0"/>
        <v>57</v>
      </c>
      <c r="I25" s="70">
        <v>15</v>
      </c>
      <c r="J25" s="70">
        <v>0</v>
      </c>
      <c r="K25" s="70">
        <v>0</v>
      </c>
      <c r="L25" s="70">
        <v>2</v>
      </c>
      <c r="M25" s="71">
        <v>2</v>
      </c>
      <c r="N25" s="72">
        <v>4</v>
      </c>
      <c r="O25" s="72">
        <v>0</v>
      </c>
      <c r="P25" s="72">
        <v>0</v>
      </c>
      <c r="Q25" s="73">
        <v>0</v>
      </c>
      <c r="R25" s="17"/>
      <c r="S25" s="115">
        <v>2</v>
      </c>
      <c r="T25" s="115">
        <v>0</v>
      </c>
      <c r="U25" s="115">
        <v>1</v>
      </c>
      <c r="V25" s="115">
        <v>16</v>
      </c>
      <c r="W25" s="115">
        <v>8</v>
      </c>
      <c r="X25" s="115">
        <v>6</v>
      </c>
      <c r="Y25" s="115">
        <v>3</v>
      </c>
      <c r="Z25" s="115">
        <v>0</v>
      </c>
      <c r="AA25" s="18"/>
      <c r="AB25" s="15"/>
      <c r="AC25" s="15"/>
      <c r="AD25" s="159" t="s">
        <v>12</v>
      </c>
      <c r="AE25" s="159"/>
      <c r="AF25" s="15" t="s">
        <v>7</v>
      </c>
      <c r="AG25" s="13">
        <f t="shared" si="1"/>
        <v>0</v>
      </c>
    </row>
    <row r="26" spans="2:33" s="19" customFormat="1" ht="12.95" customHeight="1" x14ac:dyDescent="0.15">
      <c r="B26" s="15"/>
      <c r="C26" s="15"/>
      <c r="D26" s="150" t="s">
        <v>33</v>
      </c>
      <c r="E26" s="150"/>
      <c r="F26" s="150"/>
      <c r="G26" s="151"/>
      <c r="H26" s="39">
        <f t="shared" si="0"/>
        <v>3364</v>
      </c>
      <c r="I26" s="74">
        <v>122</v>
      </c>
      <c r="J26" s="74">
        <v>8</v>
      </c>
      <c r="K26" s="74">
        <v>1</v>
      </c>
      <c r="L26" s="74">
        <v>307</v>
      </c>
      <c r="M26" s="75">
        <v>227</v>
      </c>
      <c r="N26" s="76">
        <v>135</v>
      </c>
      <c r="O26" s="76">
        <v>8</v>
      </c>
      <c r="P26" s="76">
        <v>7</v>
      </c>
      <c r="Q26" s="77">
        <v>70</v>
      </c>
      <c r="R26" s="17"/>
      <c r="S26" s="116">
        <v>69</v>
      </c>
      <c r="T26" s="116">
        <v>89</v>
      </c>
      <c r="U26" s="116">
        <v>528</v>
      </c>
      <c r="V26" s="116">
        <v>568</v>
      </c>
      <c r="W26" s="116">
        <v>243</v>
      </c>
      <c r="X26" s="116">
        <v>495</v>
      </c>
      <c r="Y26" s="116">
        <v>699</v>
      </c>
      <c r="Z26" s="116">
        <v>15</v>
      </c>
      <c r="AA26" s="18"/>
      <c r="AB26" s="15"/>
      <c r="AC26" s="150" t="s">
        <v>33</v>
      </c>
      <c r="AD26" s="150"/>
      <c r="AE26" s="150"/>
      <c r="AF26" s="150"/>
      <c r="AG26" s="13">
        <f t="shared" si="1"/>
        <v>0</v>
      </c>
    </row>
    <row r="27" spans="2:33" s="19" customFormat="1" ht="12.95" customHeight="1" x14ac:dyDescent="0.15">
      <c r="B27" s="15"/>
      <c r="C27" s="15"/>
      <c r="D27" s="150" t="s">
        <v>34</v>
      </c>
      <c r="E27" s="150"/>
      <c r="F27" s="150"/>
      <c r="G27" s="151"/>
      <c r="H27" s="39">
        <f t="shared" si="0"/>
        <v>930</v>
      </c>
      <c r="I27" s="74">
        <v>0</v>
      </c>
      <c r="J27" s="74">
        <v>0</v>
      </c>
      <c r="K27" s="74">
        <v>0</v>
      </c>
      <c r="L27" s="74">
        <v>0</v>
      </c>
      <c r="M27" s="75">
        <v>0</v>
      </c>
      <c r="N27" s="76">
        <v>0</v>
      </c>
      <c r="O27" s="76">
        <v>0</v>
      </c>
      <c r="P27" s="76">
        <v>0</v>
      </c>
      <c r="Q27" s="77">
        <v>2</v>
      </c>
      <c r="R27" s="17"/>
      <c r="S27" s="116">
        <v>5</v>
      </c>
      <c r="T27" s="116">
        <v>3</v>
      </c>
      <c r="U27" s="116">
        <v>44</v>
      </c>
      <c r="V27" s="116">
        <v>412</v>
      </c>
      <c r="W27" s="116">
        <v>76</v>
      </c>
      <c r="X27" s="116">
        <v>108</v>
      </c>
      <c r="Y27" s="116">
        <v>264</v>
      </c>
      <c r="Z27" s="116">
        <v>16</v>
      </c>
      <c r="AA27" s="18"/>
      <c r="AB27" s="15"/>
      <c r="AC27" s="150" t="s">
        <v>34</v>
      </c>
      <c r="AD27" s="150"/>
      <c r="AE27" s="150"/>
      <c r="AF27" s="150"/>
      <c r="AG27" s="13">
        <f t="shared" si="1"/>
        <v>0</v>
      </c>
    </row>
    <row r="28" spans="2:33" s="14" customFormat="1" ht="15" customHeight="1" x14ac:dyDescent="0.15">
      <c r="B28" s="12"/>
      <c r="C28" s="134" t="s">
        <v>35</v>
      </c>
      <c r="D28" s="134"/>
      <c r="E28" s="134"/>
      <c r="F28" s="134"/>
      <c r="G28" s="153"/>
      <c r="H28" s="39">
        <f t="shared" si="0"/>
        <v>140876</v>
      </c>
      <c r="I28" s="78">
        <v>0</v>
      </c>
      <c r="J28" s="78">
        <v>0</v>
      </c>
      <c r="K28" s="78">
        <v>3</v>
      </c>
      <c r="L28" s="78">
        <v>13</v>
      </c>
      <c r="M28" s="79">
        <v>7</v>
      </c>
      <c r="N28" s="80">
        <v>0</v>
      </c>
      <c r="O28" s="80">
        <v>0</v>
      </c>
      <c r="P28" s="80">
        <v>1</v>
      </c>
      <c r="Q28" s="81">
        <v>51</v>
      </c>
      <c r="R28" s="10"/>
      <c r="S28" s="117">
        <v>147</v>
      </c>
      <c r="T28" s="117">
        <v>59</v>
      </c>
      <c r="U28" s="117">
        <v>387</v>
      </c>
      <c r="V28" s="117">
        <v>2098</v>
      </c>
      <c r="W28" s="117">
        <v>2622</v>
      </c>
      <c r="X28" s="117">
        <v>1831</v>
      </c>
      <c r="Y28" s="117">
        <v>58699</v>
      </c>
      <c r="Z28" s="117">
        <v>74965</v>
      </c>
      <c r="AA28" s="11"/>
      <c r="AB28" s="134" t="s">
        <v>35</v>
      </c>
      <c r="AC28" s="134"/>
      <c r="AD28" s="134"/>
      <c r="AE28" s="134"/>
      <c r="AF28" s="134"/>
      <c r="AG28" s="13">
        <f t="shared" si="1"/>
        <v>0</v>
      </c>
    </row>
    <row r="29" spans="2:33" s="19" customFormat="1" ht="12.95" customHeight="1" x14ac:dyDescent="0.15">
      <c r="B29" s="15"/>
      <c r="C29" s="15"/>
      <c r="D29" s="150" t="s">
        <v>36</v>
      </c>
      <c r="E29" s="150"/>
      <c r="F29" s="150"/>
      <c r="G29" s="151"/>
      <c r="H29" s="39">
        <f t="shared" si="0"/>
        <v>21648</v>
      </c>
      <c r="I29" s="74">
        <v>0</v>
      </c>
      <c r="J29" s="74">
        <v>0</v>
      </c>
      <c r="K29" s="74">
        <v>3</v>
      </c>
      <c r="L29" s="74">
        <v>5</v>
      </c>
      <c r="M29" s="75">
        <v>2</v>
      </c>
      <c r="N29" s="76">
        <v>0</v>
      </c>
      <c r="O29" s="76">
        <v>0</v>
      </c>
      <c r="P29" s="76">
        <v>0</v>
      </c>
      <c r="Q29" s="77">
        <v>33</v>
      </c>
      <c r="R29" s="17"/>
      <c r="S29" s="116">
        <v>103</v>
      </c>
      <c r="T29" s="116">
        <v>40</v>
      </c>
      <c r="U29" s="116">
        <v>174</v>
      </c>
      <c r="V29" s="116">
        <v>825</v>
      </c>
      <c r="W29" s="116">
        <v>741</v>
      </c>
      <c r="X29" s="116">
        <v>606</v>
      </c>
      <c r="Y29" s="116">
        <v>12206</v>
      </c>
      <c r="Z29" s="116">
        <v>6912</v>
      </c>
      <c r="AA29" s="18"/>
      <c r="AB29" s="15"/>
      <c r="AC29" s="150" t="s">
        <v>36</v>
      </c>
      <c r="AD29" s="150"/>
      <c r="AE29" s="150"/>
      <c r="AF29" s="150"/>
      <c r="AG29" s="13">
        <f t="shared" si="1"/>
        <v>0</v>
      </c>
    </row>
    <row r="30" spans="2:33" s="19" customFormat="1" ht="12.95" customHeight="1" x14ac:dyDescent="0.15">
      <c r="B30" s="15"/>
      <c r="C30" s="15"/>
      <c r="D30" s="150" t="s">
        <v>37</v>
      </c>
      <c r="E30" s="150"/>
      <c r="F30" s="150"/>
      <c r="G30" s="151"/>
      <c r="H30" s="39">
        <f t="shared" si="0"/>
        <v>9152</v>
      </c>
      <c r="I30" s="74">
        <v>0</v>
      </c>
      <c r="J30" s="74">
        <v>0</v>
      </c>
      <c r="K30" s="74">
        <v>0</v>
      </c>
      <c r="L30" s="74">
        <v>1</v>
      </c>
      <c r="M30" s="75">
        <v>0</v>
      </c>
      <c r="N30" s="76">
        <v>0</v>
      </c>
      <c r="O30" s="76">
        <v>0</v>
      </c>
      <c r="P30" s="76">
        <v>0</v>
      </c>
      <c r="Q30" s="77">
        <v>4</v>
      </c>
      <c r="R30" s="17"/>
      <c r="S30" s="116">
        <v>6</v>
      </c>
      <c r="T30" s="116">
        <v>4</v>
      </c>
      <c r="U30" s="116">
        <v>10</v>
      </c>
      <c r="V30" s="116">
        <v>184</v>
      </c>
      <c r="W30" s="116">
        <v>90</v>
      </c>
      <c r="X30" s="116">
        <v>69</v>
      </c>
      <c r="Y30" s="116">
        <v>8046</v>
      </c>
      <c r="Z30" s="116">
        <v>738</v>
      </c>
      <c r="AA30" s="18"/>
      <c r="AB30" s="15"/>
      <c r="AC30" s="150" t="s">
        <v>37</v>
      </c>
      <c r="AD30" s="150"/>
      <c r="AE30" s="150"/>
      <c r="AF30" s="150"/>
      <c r="AG30" s="13">
        <f t="shared" si="1"/>
        <v>0</v>
      </c>
    </row>
    <row r="31" spans="2:33" s="19" customFormat="1" ht="12.95" customHeight="1" x14ac:dyDescent="0.15">
      <c r="B31" s="15"/>
      <c r="C31" s="15"/>
      <c r="D31" s="150" t="s">
        <v>38</v>
      </c>
      <c r="E31" s="150"/>
      <c r="F31" s="150"/>
      <c r="G31" s="151"/>
      <c r="H31" s="39">
        <f t="shared" si="0"/>
        <v>110076</v>
      </c>
      <c r="I31" s="74">
        <v>0</v>
      </c>
      <c r="J31" s="74">
        <v>0</v>
      </c>
      <c r="K31" s="74">
        <v>0</v>
      </c>
      <c r="L31" s="74">
        <v>7</v>
      </c>
      <c r="M31" s="75">
        <v>5</v>
      </c>
      <c r="N31" s="76">
        <v>0</v>
      </c>
      <c r="O31" s="76">
        <v>0</v>
      </c>
      <c r="P31" s="76">
        <v>1</v>
      </c>
      <c r="Q31" s="77">
        <v>14</v>
      </c>
      <c r="R31" s="17"/>
      <c r="S31" s="116">
        <v>38</v>
      </c>
      <c r="T31" s="116">
        <v>15</v>
      </c>
      <c r="U31" s="116">
        <v>203</v>
      </c>
      <c r="V31" s="116">
        <v>1089</v>
      </c>
      <c r="W31" s="116">
        <v>1791</v>
      </c>
      <c r="X31" s="116">
        <v>1156</v>
      </c>
      <c r="Y31" s="116">
        <v>38447</v>
      </c>
      <c r="Z31" s="116">
        <v>67315</v>
      </c>
      <c r="AA31" s="18"/>
      <c r="AB31" s="15"/>
      <c r="AC31" s="150" t="s">
        <v>38</v>
      </c>
      <c r="AD31" s="150"/>
      <c r="AE31" s="150"/>
      <c r="AF31" s="150"/>
      <c r="AG31" s="13">
        <f t="shared" si="1"/>
        <v>0</v>
      </c>
    </row>
    <row r="32" spans="2:33" s="14" customFormat="1" ht="15" customHeight="1" x14ac:dyDescent="0.15">
      <c r="B32" s="12"/>
      <c r="C32" s="134" t="s">
        <v>39</v>
      </c>
      <c r="D32" s="134"/>
      <c r="E32" s="134"/>
      <c r="F32" s="134"/>
      <c r="G32" s="153"/>
      <c r="H32" s="39">
        <f t="shared" si="0"/>
        <v>18626</v>
      </c>
      <c r="I32" s="78">
        <v>0</v>
      </c>
      <c r="J32" s="78">
        <v>0</v>
      </c>
      <c r="K32" s="78">
        <v>0</v>
      </c>
      <c r="L32" s="78">
        <v>4</v>
      </c>
      <c r="M32" s="79">
        <v>2</v>
      </c>
      <c r="N32" s="80">
        <v>0</v>
      </c>
      <c r="O32" s="80">
        <v>0</v>
      </c>
      <c r="P32" s="80">
        <v>0</v>
      </c>
      <c r="Q32" s="81">
        <v>6</v>
      </c>
      <c r="R32" s="10"/>
      <c r="S32" s="117">
        <v>18</v>
      </c>
      <c r="T32" s="117">
        <v>11</v>
      </c>
      <c r="U32" s="117">
        <v>120</v>
      </c>
      <c r="V32" s="117">
        <v>724</v>
      </c>
      <c r="W32" s="117">
        <v>285</v>
      </c>
      <c r="X32" s="117">
        <v>542</v>
      </c>
      <c r="Y32" s="117">
        <v>6947</v>
      </c>
      <c r="Z32" s="117">
        <v>9969</v>
      </c>
      <c r="AA32" s="11"/>
      <c r="AB32" s="134" t="s">
        <v>39</v>
      </c>
      <c r="AC32" s="134"/>
      <c r="AD32" s="134"/>
      <c r="AE32" s="134"/>
      <c r="AF32" s="134"/>
      <c r="AG32" s="13">
        <f t="shared" si="1"/>
        <v>0</v>
      </c>
    </row>
    <row r="33" spans="2:33" s="19" customFormat="1" ht="12.95" customHeight="1" x14ac:dyDescent="0.15">
      <c r="B33" s="15"/>
      <c r="C33" s="15"/>
      <c r="D33" s="150" t="s">
        <v>40</v>
      </c>
      <c r="E33" s="150"/>
      <c r="F33" s="150"/>
      <c r="G33" s="151"/>
      <c r="H33" s="39">
        <f t="shared" si="0"/>
        <v>15955</v>
      </c>
      <c r="I33" s="74">
        <v>0</v>
      </c>
      <c r="J33" s="74">
        <v>0</v>
      </c>
      <c r="K33" s="74">
        <v>0</v>
      </c>
      <c r="L33" s="74">
        <v>0</v>
      </c>
      <c r="M33" s="75">
        <v>0</v>
      </c>
      <c r="N33" s="76">
        <v>0</v>
      </c>
      <c r="O33" s="76">
        <v>0</v>
      </c>
      <c r="P33" s="76">
        <v>0</v>
      </c>
      <c r="Q33" s="77">
        <v>1</v>
      </c>
      <c r="R33" s="17"/>
      <c r="S33" s="118">
        <v>11</v>
      </c>
      <c r="T33" s="118">
        <v>3</v>
      </c>
      <c r="U33" s="118">
        <v>113</v>
      </c>
      <c r="V33" s="116">
        <v>635</v>
      </c>
      <c r="W33" s="116">
        <v>146</v>
      </c>
      <c r="X33" s="116">
        <v>446</v>
      </c>
      <c r="Y33" s="116">
        <v>6817</v>
      </c>
      <c r="Z33" s="116">
        <v>7783</v>
      </c>
      <c r="AA33" s="18"/>
      <c r="AB33" s="15"/>
      <c r="AC33" s="150" t="s">
        <v>40</v>
      </c>
      <c r="AD33" s="150"/>
      <c r="AE33" s="150"/>
      <c r="AF33" s="150"/>
      <c r="AG33" s="13">
        <f t="shared" si="1"/>
        <v>0</v>
      </c>
    </row>
    <row r="34" spans="2:33" s="19" customFormat="1" ht="12.95" customHeight="1" x14ac:dyDescent="0.15">
      <c r="B34" s="15"/>
      <c r="C34" s="15"/>
      <c r="D34" s="150" t="s">
        <v>41</v>
      </c>
      <c r="E34" s="150"/>
      <c r="F34" s="150"/>
      <c r="G34" s="151"/>
      <c r="H34" s="39">
        <f t="shared" si="0"/>
        <v>1059</v>
      </c>
      <c r="I34" s="58">
        <v>0</v>
      </c>
      <c r="J34" s="58">
        <v>0</v>
      </c>
      <c r="K34" s="58">
        <v>0</v>
      </c>
      <c r="L34" s="82">
        <v>0</v>
      </c>
      <c r="M34" s="75">
        <v>0</v>
      </c>
      <c r="N34" s="58">
        <v>0</v>
      </c>
      <c r="O34" s="58">
        <v>0</v>
      </c>
      <c r="P34" s="58">
        <v>0</v>
      </c>
      <c r="Q34" s="83">
        <v>1</v>
      </c>
      <c r="R34" s="17"/>
      <c r="S34" s="119">
        <v>6</v>
      </c>
      <c r="T34" s="119">
        <v>4</v>
      </c>
      <c r="U34" s="119">
        <v>5</v>
      </c>
      <c r="V34" s="119">
        <v>82</v>
      </c>
      <c r="W34" s="119">
        <v>120</v>
      </c>
      <c r="X34" s="119">
        <v>60</v>
      </c>
      <c r="Y34" s="119">
        <v>51</v>
      </c>
      <c r="Z34" s="119">
        <v>730</v>
      </c>
      <c r="AA34" s="18"/>
      <c r="AB34" s="15"/>
      <c r="AC34" s="150" t="s">
        <v>41</v>
      </c>
      <c r="AD34" s="150"/>
      <c r="AE34" s="150"/>
      <c r="AF34" s="150"/>
      <c r="AG34" s="13">
        <f t="shared" si="1"/>
        <v>0</v>
      </c>
    </row>
    <row r="35" spans="2:33" s="19" customFormat="1" ht="12.95" customHeight="1" x14ac:dyDescent="0.15">
      <c r="B35" s="15"/>
      <c r="C35" s="15"/>
      <c r="D35" s="15"/>
      <c r="E35" s="150" t="s">
        <v>41</v>
      </c>
      <c r="F35" s="150"/>
      <c r="G35" s="151"/>
      <c r="H35" s="39">
        <f t="shared" si="0"/>
        <v>394</v>
      </c>
      <c r="I35" s="58">
        <v>0</v>
      </c>
      <c r="J35" s="58">
        <v>0</v>
      </c>
      <c r="K35" s="58">
        <v>0</v>
      </c>
      <c r="L35" s="82">
        <v>0</v>
      </c>
      <c r="M35" s="58">
        <v>0</v>
      </c>
      <c r="N35" s="58">
        <v>0</v>
      </c>
      <c r="O35" s="58">
        <v>0</v>
      </c>
      <c r="P35" s="58">
        <v>0</v>
      </c>
      <c r="Q35" s="83">
        <v>1</v>
      </c>
      <c r="R35" s="17"/>
      <c r="S35" s="119">
        <v>5</v>
      </c>
      <c r="T35" s="119">
        <v>3</v>
      </c>
      <c r="U35" s="119">
        <v>5</v>
      </c>
      <c r="V35" s="119">
        <v>67</v>
      </c>
      <c r="W35" s="119">
        <v>39</v>
      </c>
      <c r="X35" s="119">
        <v>23</v>
      </c>
      <c r="Y35" s="119">
        <v>38</v>
      </c>
      <c r="Z35" s="119">
        <v>213</v>
      </c>
      <c r="AA35" s="18"/>
      <c r="AB35" s="15"/>
      <c r="AC35" s="15"/>
      <c r="AD35" s="150" t="s">
        <v>41</v>
      </c>
      <c r="AE35" s="150"/>
      <c r="AF35" s="150"/>
      <c r="AG35" s="13">
        <f t="shared" si="1"/>
        <v>0</v>
      </c>
    </row>
    <row r="36" spans="2:33" s="19" customFormat="1" ht="12.95" customHeight="1" x14ac:dyDescent="0.15">
      <c r="B36" s="15"/>
      <c r="C36" s="15"/>
      <c r="D36" s="15"/>
      <c r="E36" s="150" t="s">
        <v>42</v>
      </c>
      <c r="F36" s="150"/>
      <c r="G36" s="151"/>
      <c r="H36" s="39">
        <f t="shared" si="0"/>
        <v>665</v>
      </c>
      <c r="I36" s="58">
        <v>0</v>
      </c>
      <c r="J36" s="58">
        <v>0</v>
      </c>
      <c r="K36" s="58">
        <v>0</v>
      </c>
      <c r="L36" s="82">
        <v>0</v>
      </c>
      <c r="M36" s="58">
        <v>0</v>
      </c>
      <c r="N36" s="58">
        <v>0</v>
      </c>
      <c r="O36" s="58">
        <v>0</v>
      </c>
      <c r="P36" s="58">
        <v>0</v>
      </c>
      <c r="Q36" s="83">
        <v>0</v>
      </c>
      <c r="R36" s="17"/>
      <c r="S36" s="119">
        <v>1</v>
      </c>
      <c r="T36" s="119">
        <v>1</v>
      </c>
      <c r="U36" s="119">
        <v>0</v>
      </c>
      <c r="V36" s="119">
        <v>15</v>
      </c>
      <c r="W36" s="119">
        <v>81</v>
      </c>
      <c r="X36" s="119">
        <v>37</v>
      </c>
      <c r="Y36" s="119">
        <v>13</v>
      </c>
      <c r="Z36" s="119">
        <v>517</v>
      </c>
      <c r="AA36" s="18"/>
      <c r="AB36" s="15"/>
      <c r="AC36" s="15"/>
      <c r="AD36" s="150" t="s">
        <v>42</v>
      </c>
      <c r="AE36" s="150"/>
      <c r="AF36" s="150"/>
      <c r="AG36" s="13">
        <f t="shared" si="1"/>
        <v>0</v>
      </c>
    </row>
    <row r="37" spans="2:33" s="19" customFormat="1" ht="12.95" customHeight="1" x14ac:dyDescent="0.15">
      <c r="B37" s="15"/>
      <c r="C37" s="15"/>
      <c r="D37" s="150" t="s">
        <v>43</v>
      </c>
      <c r="E37" s="150"/>
      <c r="F37" s="150"/>
      <c r="G37" s="151"/>
      <c r="H37" s="39">
        <f t="shared" si="0"/>
        <v>1495</v>
      </c>
      <c r="I37" s="58">
        <v>0</v>
      </c>
      <c r="J37" s="58">
        <v>0</v>
      </c>
      <c r="K37" s="58">
        <v>0</v>
      </c>
      <c r="L37" s="84">
        <v>4</v>
      </c>
      <c r="M37" s="58">
        <v>2</v>
      </c>
      <c r="N37" s="85">
        <v>0</v>
      </c>
      <c r="O37" s="85">
        <v>0</v>
      </c>
      <c r="P37" s="85">
        <v>0</v>
      </c>
      <c r="Q37" s="86">
        <v>4</v>
      </c>
      <c r="R37" s="17"/>
      <c r="S37" s="120">
        <v>1</v>
      </c>
      <c r="T37" s="120">
        <v>4</v>
      </c>
      <c r="U37" s="120">
        <v>2</v>
      </c>
      <c r="V37" s="120">
        <v>7</v>
      </c>
      <c r="W37" s="120">
        <v>13</v>
      </c>
      <c r="X37" s="120">
        <v>29</v>
      </c>
      <c r="Y37" s="120">
        <v>67</v>
      </c>
      <c r="Z37" s="120">
        <v>1364</v>
      </c>
      <c r="AA37" s="18"/>
      <c r="AB37" s="15"/>
      <c r="AC37" s="150" t="s">
        <v>43</v>
      </c>
      <c r="AD37" s="150"/>
      <c r="AE37" s="150"/>
      <c r="AF37" s="150"/>
      <c r="AG37" s="13">
        <f t="shared" si="1"/>
        <v>0</v>
      </c>
    </row>
    <row r="38" spans="2:33" s="19" customFormat="1" ht="12.95" customHeight="1" x14ac:dyDescent="0.15">
      <c r="B38" s="15"/>
      <c r="C38" s="15"/>
      <c r="D38" s="15"/>
      <c r="E38" s="160" t="s">
        <v>8</v>
      </c>
      <c r="F38" s="160"/>
      <c r="G38" s="161"/>
      <c r="H38" s="39">
        <f t="shared" si="0"/>
        <v>177</v>
      </c>
      <c r="I38" s="58">
        <v>0</v>
      </c>
      <c r="J38" s="58">
        <v>0</v>
      </c>
      <c r="K38" s="58">
        <v>0</v>
      </c>
      <c r="L38" s="84">
        <v>0</v>
      </c>
      <c r="M38" s="58">
        <v>0</v>
      </c>
      <c r="N38" s="85">
        <v>0</v>
      </c>
      <c r="O38" s="85">
        <v>0</v>
      </c>
      <c r="P38" s="85">
        <v>0</v>
      </c>
      <c r="Q38" s="86">
        <v>0</v>
      </c>
      <c r="R38" s="17"/>
      <c r="S38" s="120">
        <v>0</v>
      </c>
      <c r="T38" s="120">
        <v>0</v>
      </c>
      <c r="U38" s="120">
        <v>0</v>
      </c>
      <c r="V38" s="120">
        <v>0</v>
      </c>
      <c r="W38" s="120">
        <v>0</v>
      </c>
      <c r="X38" s="120">
        <v>0</v>
      </c>
      <c r="Y38" s="120">
        <v>13</v>
      </c>
      <c r="Z38" s="120">
        <v>164</v>
      </c>
      <c r="AA38" s="18"/>
      <c r="AB38" s="15"/>
      <c r="AC38" s="15"/>
      <c r="AD38" s="160" t="s">
        <v>8</v>
      </c>
      <c r="AE38" s="160"/>
      <c r="AF38" s="160"/>
      <c r="AG38" s="13">
        <f t="shared" si="1"/>
        <v>0</v>
      </c>
    </row>
    <row r="39" spans="2:33" s="19" customFormat="1" ht="12.95" customHeight="1" x14ac:dyDescent="0.15">
      <c r="B39" s="15"/>
      <c r="C39" s="15"/>
      <c r="D39" s="15"/>
      <c r="E39" s="150" t="s">
        <v>9</v>
      </c>
      <c r="F39" s="150"/>
      <c r="G39" s="151"/>
      <c r="H39" s="39">
        <f t="shared" si="0"/>
        <v>1232</v>
      </c>
      <c r="I39" s="58">
        <v>0</v>
      </c>
      <c r="J39" s="58">
        <v>0</v>
      </c>
      <c r="K39" s="58">
        <v>0</v>
      </c>
      <c r="L39" s="84">
        <v>4</v>
      </c>
      <c r="M39" s="58">
        <v>2</v>
      </c>
      <c r="N39" s="85">
        <v>0</v>
      </c>
      <c r="O39" s="85">
        <v>0</v>
      </c>
      <c r="P39" s="85">
        <v>0</v>
      </c>
      <c r="Q39" s="86">
        <v>4</v>
      </c>
      <c r="R39" s="17"/>
      <c r="S39" s="120">
        <v>1</v>
      </c>
      <c r="T39" s="120">
        <v>4</v>
      </c>
      <c r="U39" s="120">
        <v>2</v>
      </c>
      <c r="V39" s="120">
        <v>6</v>
      </c>
      <c r="W39" s="120">
        <v>12</v>
      </c>
      <c r="X39" s="120">
        <v>28</v>
      </c>
      <c r="Y39" s="120">
        <v>36</v>
      </c>
      <c r="Z39" s="120">
        <v>1135</v>
      </c>
      <c r="AA39" s="18"/>
      <c r="AB39" s="15"/>
      <c r="AC39" s="15"/>
      <c r="AD39" s="150" t="s">
        <v>9</v>
      </c>
      <c r="AE39" s="150"/>
      <c r="AF39" s="150"/>
      <c r="AG39" s="13">
        <f t="shared" si="1"/>
        <v>0</v>
      </c>
    </row>
    <row r="40" spans="2:33" s="19" customFormat="1" ht="12.95" customHeight="1" x14ac:dyDescent="0.15">
      <c r="B40" s="15"/>
      <c r="C40" s="15"/>
      <c r="D40" s="15"/>
      <c r="E40" s="150" t="s">
        <v>87</v>
      </c>
      <c r="F40" s="150"/>
      <c r="G40" s="151"/>
      <c r="H40" s="39">
        <f t="shared" si="0"/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9">
        <v>0</v>
      </c>
      <c r="R40" s="17"/>
      <c r="S40" s="120">
        <v>0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8"/>
      <c r="AB40" s="15"/>
      <c r="AC40" s="15"/>
      <c r="AD40" s="150" t="s">
        <v>87</v>
      </c>
      <c r="AE40" s="150"/>
      <c r="AF40" s="150"/>
      <c r="AG40" s="13">
        <f t="shared" si="1"/>
        <v>0</v>
      </c>
    </row>
    <row r="41" spans="2:33" s="19" customFormat="1" ht="12.95" customHeight="1" x14ac:dyDescent="0.15">
      <c r="B41" s="15"/>
      <c r="C41" s="15"/>
      <c r="D41" s="15"/>
      <c r="E41" s="150" t="s">
        <v>10</v>
      </c>
      <c r="F41" s="150"/>
      <c r="G41" s="151"/>
      <c r="H41" s="39">
        <f t="shared" si="0"/>
        <v>55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9">
        <v>0</v>
      </c>
      <c r="R41" s="17"/>
      <c r="S41" s="120">
        <v>0</v>
      </c>
      <c r="T41" s="120">
        <v>0</v>
      </c>
      <c r="U41" s="120">
        <v>0</v>
      </c>
      <c r="V41" s="120">
        <v>1</v>
      </c>
      <c r="W41" s="120">
        <v>0</v>
      </c>
      <c r="X41" s="120">
        <v>1</v>
      </c>
      <c r="Y41" s="120">
        <v>15</v>
      </c>
      <c r="Z41" s="120">
        <v>38</v>
      </c>
      <c r="AA41" s="18"/>
      <c r="AB41" s="15"/>
      <c r="AC41" s="15"/>
      <c r="AD41" s="150" t="s">
        <v>10</v>
      </c>
      <c r="AE41" s="150"/>
      <c r="AF41" s="150"/>
      <c r="AG41" s="13">
        <f t="shared" si="1"/>
        <v>0</v>
      </c>
    </row>
    <row r="42" spans="2:33" s="19" customFormat="1" ht="12.95" customHeight="1" x14ac:dyDescent="0.15">
      <c r="B42" s="15"/>
      <c r="C42" s="15"/>
      <c r="D42" s="15"/>
      <c r="E42" s="150" t="s">
        <v>44</v>
      </c>
      <c r="F42" s="150"/>
      <c r="G42" s="151"/>
      <c r="H42" s="39">
        <f t="shared" si="0"/>
        <v>31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9">
        <v>0</v>
      </c>
      <c r="R42" s="17"/>
      <c r="S42" s="120">
        <v>0</v>
      </c>
      <c r="T42" s="120">
        <v>0</v>
      </c>
      <c r="U42" s="120">
        <v>0</v>
      </c>
      <c r="V42" s="120">
        <v>0</v>
      </c>
      <c r="W42" s="120">
        <v>1</v>
      </c>
      <c r="X42" s="120">
        <v>0</v>
      </c>
      <c r="Y42" s="120">
        <v>3</v>
      </c>
      <c r="Z42" s="120">
        <v>27</v>
      </c>
      <c r="AA42" s="18"/>
      <c r="AB42" s="15"/>
      <c r="AC42" s="15"/>
      <c r="AD42" s="150" t="s">
        <v>44</v>
      </c>
      <c r="AE42" s="150"/>
      <c r="AF42" s="150"/>
      <c r="AG42" s="13">
        <f t="shared" si="1"/>
        <v>0</v>
      </c>
    </row>
    <row r="43" spans="2:33" s="19" customFormat="1" ht="12.95" customHeight="1" x14ac:dyDescent="0.15">
      <c r="B43" s="15"/>
      <c r="C43" s="15"/>
      <c r="D43" s="150" t="s">
        <v>11</v>
      </c>
      <c r="E43" s="150"/>
      <c r="F43" s="150"/>
      <c r="G43" s="151"/>
      <c r="H43" s="39">
        <f t="shared" si="0"/>
        <v>60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9">
        <v>0</v>
      </c>
      <c r="R43" s="17"/>
      <c r="S43" s="121">
        <v>0</v>
      </c>
      <c r="T43" s="121">
        <v>0</v>
      </c>
      <c r="U43" s="121">
        <v>0</v>
      </c>
      <c r="V43" s="121">
        <v>0</v>
      </c>
      <c r="W43" s="121">
        <v>0</v>
      </c>
      <c r="X43" s="121">
        <v>7</v>
      </c>
      <c r="Y43" s="121">
        <v>12</v>
      </c>
      <c r="Z43" s="121">
        <v>41</v>
      </c>
      <c r="AA43" s="18"/>
      <c r="AB43" s="15"/>
      <c r="AC43" s="150" t="s">
        <v>11</v>
      </c>
      <c r="AD43" s="150"/>
      <c r="AE43" s="150"/>
      <c r="AF43" s="150"/>
      <c r="AG43" s="13">
        <f t="shared" si="1"/>
        <v>0</v>
      </c>
    </row>
    <row r="44" spans="2:33" s="14" customFormat="1" ht="12.95" customHeight="1" x14ac:dyDescent="0.15">
      <c r="B44" s="15"/>
      <c r="C44" s="15"/>
      <c r="D44" s="15"/>
      <c r="E44" s="159" t="s">
        <v>12</v>
      </c>
      <c r="F44" s="159"/>
      <c r="G44" s="16" t="s">
        <v>13</v>
      </c>
      <c r="H44" s="39">
        <f t="shared" si="0"/>
        <v>40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9">
        <v>0</v>
      </c>
      <c r="R44" s="17"/>
      <c r="S44" s="121">
        <v>0</v>
      </c>
      <c r="T44" s="121">
        <v>0</v>
      </c>
      <c r="U44" s="121">
        <v>0</v>
      </c>
      <c r="V44" s="121">
        <v>0</v>
      </c>
      <c r="W44" s="121">
        <v>0</v>
      </c>
      <c r="X44" s="121">
        <v>0</v>
      </c>
      <c r="Y44" s="121">
        <v>0</v>
      </c>
      <c r="Z44" s="121">
        <v>40</v>
      </c>
      <c r="AA44" s="18"/>
      <c r="AB44" s="15"/>
      <c r="AC44" s="15"/>
      <c r="AD44" s="159" t="s">
        <v>45</v>
      </c>
      <c r="AE44" s="159"/>
      <c r="AF44" s="15" t="s">
        <v>13</v>
      </c>
      <c r="AG44" s="13">
        <f t="shared" si="1"/>
        <v>0</v>
      </c>
    </row>
    <row r="45" spans="2:33" s="19" customFormat="1" ht="12.95" customHeight="1" x14ac:dyDescent="0.15">
      <c r="B45" s="15"/>
      <c r="C45" s="15"/>
      <c r="D45" s="150" t="s">
        <v>14</v>
      </c>
      <c r="E45" s="150"/>
      <c r="F45" s="150"/>
      <c r="G45" s="151"/>
      <c r="H45" s="39">
        <f t="shared" si="0"/>
        <v>1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9">
        <v>0</v>
      </c>
      <c r="R45" s="17"/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1</v>
      </c>
      <c r="AA45" s="18"/>
      <c r="AB45" s="15"/>
      <c r="AC45" s="150" t="s">
        <v>14</v>
      </c>
      <c r="AD45" s="150"/>
      <c r="AE45" s="150"/>
      <c r="AF45" s="150"/>
      <c r="AG45" s="13">
        <f t="shared" si="1"/>
        <v>0</v>
      </c>
    </row>
    <row r="46" spans="2:33" s="19" customFormat="1" ht="12.95" customHeight="1" x14ac:dyDescent="0.15">
      <c r="B46" s="15"/>
      <c r="C46" s="15"/>
      <c r="D46" s="150" t="s">
        <v>22</v>
      </c>
      <c r="E46" s="150"/>
      <c r="F46" s="150"/>
      <c r="G46" s="151"/>
      <c r="H46" s="39">
        <f t="shared" si="0"/>
        <v>56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9">
        <v>0</v>
      </c>
      <c r="R46" s="17"/>
      <c r="S46" s="122">
        <v>0</v>
      </c>
      <c r="T46" s="122">
        <v>0</v>
      </c>
      <c r="U46" s="122">
        <v>0</v>
      </c>
      <c r="V46" s="122">
        <v>0</v>
      </c>
      <c r="W46" s="122">
        <v>6</v>
      </c>
      <c r="X46" s="122">
        <v>0</v>
      </c>
      <c r="Y46" s="122">
        <v>0</v>
      </c>
      <c r="Z46" s="122">
        <v>50</v>
      </c>
      <c r="AA46" s="18"/>
      <c r="AB46" s="15"/>
      <c r="AC46" s="150" t="s">
        <v>22</v>
      </c>
      <c r="AD46" s="150"/>
      <c r="AE46" s="150"/>
      <c r="AF46" s="150"/>
      <c r="AG46" s="13">
        <f t="shared" si="1"/>
        <v>0</v>
      </c>
    </row>
    <row r="47" spans="2:33" s="19" customFormat="1" ht="15" customHeight="1" x14ac:dyDescent="0.15">
      <c r="B47" s="12"/>
      <c r="C47" s="134" t="s">
        <v>46</v>
      </c>
      <c r="D47" s="134"/>
      <c r="E47" s="134"/>
      <c r="F47" s="134"/>
      <c r="G47" s="153"/>
      <c r="H47" s="39">
        <f t="shared" si="0"/>
        <v>6595</v>
      </c>
      <c r="I47" s="87">
        <v>0</v>
      </c>
      <c r="J47" s="87">
        <v>0</v>
      </c>
      <c r="K47" s="87">
        <v>0</v>
      </c>
      <c r="L47" s="87">
        <v>5</v>
      </c>
      <c r="M47" s="87">
        <v>5</v>
      </c>
      <c r="N47" s="88">
        <v>76</v>
      </c>
      <c r="O47" s="88">
        <v>70</v>
      </c>
      <c r="P47" s="88">
        <v>43</v>
      </c>
      <c r="Q47" s="89">
        <v>21</v>
      </c>
      <c r="R47" s="10"/>
      <c r="S47" s="123">
        <v>57</v>
      </c>
      <c r="T47" s="123">
        <v>2</v>
      </c>
      <c r="U47" s="123">
        <v>27</v>
      </c>
      <c r="V47" s="123">
        <v>539</v>
      </c>
      <c r="W47" s="123">
        <v>415</v>
      </c>
      <c r="X47" s="123">
        <v>494</v>
      </c>
      <c r="Y47" s="123">
        <v>2630</v>
      </c>
      <c r="Z47" s="123">
        <v>2216</v>
      </c>
      <c r="AA47" s="11"/>
      <c r="AB47" s="134" t="s">
        <v>46</v>
      </c>
      <c r="AC47" s="134"/>
      <c r="AD47" s="134"/>
      <c r="AE47" s="134"/>
      <c r="AF47" s="134"/>
      <c r="AG47" s="13">
        <f t="shared" si="1"/>
        <v>0</v>
      </c>
    </row>
    <row r="48" spans="2:33" s="19" customFormat="1" ht="12.95" customHeight="1" x14ac:dyDescent="0.15">
      <c r="B48" s="15"/>
      <c r="C48" s="15"/>
      <c r="D48" s="150" t="s">
        <v>47</v>
      </c>
      <c r="E48" s="150"/>
      <c r="F48" s="150"/>
      <c r="G48" s="151"/>
      <c r="H48" s="39">
        <f t="shared" si="0"/>
        <v>150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9">
        <v>0</v>
      </c>
      <c r="R48" s="17"/>
      <c r="S48" s="121">
        <v>0</v>
      </c>
      <c r="T48" s="121">
        <v>0</v>
      </c>
      <c r="U48" s="121">
        <v>0</v>
      </c>
      <c r="V48" s="121">
        <v>0</v>
      </c>
      <c r="W48" s="121">
        <v>0</v>
      </c>
      <c r="X48" s="121">
        <v>0</v>
      </c>
      <c r="Y48" s="121">
        <v>0</v>
      </c>
      <c r="Z48" s="124">
        <v>150</v>
      </c>
      <c r="AA48" s="18"/>
      <c r="AB48" s="15"/>
      <c r="AC48" s="150" t="s">
        <v>47</v>
      </c>
      <c r="AD48" s="150"/>
      <c r="AE48" s="150"/>
      <c r="AF48" s="150"/>
      <c r="AG48" s="13">
        <f t="shared" si="1"/>
        <v>0</v>
      </c>
    </row>
    <row r="49" spans="2:35" s="14" customFormat="1" ht="12.95" customHeight="1" x14ac:dyDescent="0.15">
      <c r="B49" s="15"/>
      <c r="C49" s="15"/>
      <c r="D49" s="15"/>
      <c r="E49" s="150" t="s">
        <v>48</v>
      </c>
      <c r="F49" s="150"/>
      <c r="G49" s="151"/>
      <c r="H49" s="39">
        <f t="shared" si="0"/>
        <v>81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1">
        <v>0</v>
      </c>
      <c r="R49" s="17"/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4">
        <v>81</v>
      </c>
      <c r="AA49" s="18"/>
      <c r="AB49" s="15"/>
      <c r="AC49" s="15"/>
      <c r="AD49" s="150" t="s">
        <v>48</v>
      </c>
      <c r="AE49" s="150"/>
      <c r="AF49" s="150"/>
      <c r="AG49" s="13">
        <f t="shared" si="1"/>
        <v>0</v>
      </c>
    </row>
    <row r="50" spans="2:35" s="19" customFormat="1" ht="12.95" customHeight="1" x14ac:dyDescent="0.15">
      <c r="B50" s="15"/>
      <c r="C50" s="15"/>
      <c r="D50" s="15"/>
      <c r="E50" s="150" t="s">
        <v>49</v>
      </c>
      <c r="F50" s="150"/>
      <c r="G50" s="151"/>
      <c r="H50" s="39">
        <f t="shared" si="0"/>
        <v>36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1">
        <v>0</v>
      </c>
      <c r="R50" s="17"/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4">
        <v>36</v>
      </c>
      <c r="AA50" s="18"/>
      <c r="AB50" s="15"/>
      <c r="AC50" s="15"/>
      <c r="AD50" s="150" t="s">
        <v>49</v>
      </c>
      <c r="AE50" s="150"/>
      <c r="AF50" s="150"/>
      <c r="AG50" s="13">
        <f t="shared" si="1"/>
        <v>0</v>
      </c>
    </row>
    <row r="51" spans="2:35" s="19" customFormat="1" ht="12.95" customHeight="1" x14ac:dyDescent="0.15">
      <c r="B51" s="15"/>
      <c r="C51" s="15"/>
      <c r="D51" s="15"/>
      <c r="E51" s="150" t="s">
        <v>15</v>
      </c>
      <c r="F51" s="150"/>
      <c r="G51" s="151"/>
      <c r="H51" s="39">
        <f t="shared" si="0"/>
        <v>33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1">
        <v>0</v>
      </c>
      <c r="R51" s="17"/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6">
        <v>33</v>
      </c>
      <c r="AA51" s="18"/>
      <c r="AB51" s="15"/>
      <c r="AC51" s="15"/>
      <c r="AD51" s="150" t="s">
        <v>15</v>
      </c>
      <c r="AE51" s="150"/>
      <c r="AF51" s="150"/>
      <c r="AG51" s="13">
        <f t="shared" si="1"/>
        <v>0</v>
      </c>
    </row>
    <row r="52" spans="2:35" s="19" customFormat="1" ht="12.95" customHeight="1" x14ac:dyDescent="0.15">
      <c r="B52" s="15"/>
      <c r="C52" s="15"/>
      <c r="D52" s="150" t="s">
        <v>50</v>
      </c>
      <c r="E52" s="150"/>
      <c r="F52" s="150"/>
      <c r="G52" s="151"/>
      <c r="H52" s="39">
        <f t="shared" si="0"/>
        <v>6445</v>
      </c>
      <c r="I52" s="90">
        <v>0</v>
      </c>
      <c r="J52" s="90">
        <v>0</v>
      </c>
      <c r="K52" s="90">
        <v>0</v>
      </c>
      <c r="L52" s="90">
        <v>5</v>
      </c>
      <c r="M52" s="90">
        <v>5</v>
      </c>
      <c r="N52" s="92">
        <v>76</v>
      </c>
      <c r="O52" s="92">
        <v>70</v>
      </c>
      <c r="P52" s="92">
        <v>43</v>
      </c>
      <c r="Q52" s="93">
        <v>21</v>
      </c>
      <c r="R52" s="17"/>
      <c r="S52" s="127">
        <v>57</v>
      </c>
      <c r="T52" s="127">
        <v>2</v>
      </c>
      <c r="U52" s="127">
        <v>27</v>
      </c>
      <c r="V52" s="127">
        <v>539</v>
      </c>
      <c r="W52" s="127">
        <v>415</v>
      </c>
      <c r="X52" s="127">
        <v>494</v>
      </c>
      <c r="Y52" s="127">
        <v>2630</v>
      </c>
      <c r="Z52" s="127">
        <v>2066</v>
      </c>
      <c r="AA52" s="18"/>
      <c r="AB52" s="15"/>
      <c r="AC52" s="150" t="s">
        <v>50</v>
      </c>
      <c r="AD52" s="150"/>
      <c r="AE52" s="150"/>
      <c r="AF52" s="150"/>
      <c r="AG52" s="13">
        <f t="shared" si="1"/>
        <v>0</v>
      </c>
    </row>
    <row r="53" spans="2:35" s="19" customFormat="1" ht="12.95" customHeight="1" x14ac:dyDescent="0.15">
      <c r="B53" s="20"/>
      <c r="C53" s="20"/>
      <c r="D53" s="20"/>
      <c r="E53" s="159" t="s">
        <v>51</v>
      </c>
      <c r="F53" s="159"/>
      <c r="G53" s="16" t="s">
        <v>16</v>
      </c>
      <c r="H53" s="39">
        <f t="shared" si="0"/>
        <v>4018</v>
      </c>
      <c r="I53" s="90">
        <v>0</v>
      </c>
      <c r="J53" s="90">
        <v>0</v>
      </c>
      <c r="K53" s="90">
        <v>0</v>
      </c>
      <c r="L53" s="90">
        <v>5</v>
      </c>
      <c r="M53" s="90">
        <v>5</v>
      </c>
      <c r="N53" s="92">
        <v>76</v>
      </c>
      <c r="O53" s="92">
        <v>70</v>
      </c>
      <c r="P53" s="92">
        <v>43</v>
      </c>
      <c r="Q53" s="93">
        <v>21</v>
      </c>
      <c r="R53" s="17"/>
      <c r="S53" s="127">
        <v>57</v>
      </c>
      <c r="T53" s="127">
        <v>2</v>
      </c>
      <c r="U53" s="127">
        <v>26</v>
      </c>
      <c r="V53" s="127">
        <v>539</v>
      </c>
      <c r="W53" s="127">
        <v>415</v>
      </c>
      <c r="X53" s="127">
        <v>481</v>
      </c>
      <c r="Y53" s="127">
        <v>2283</v>
      </c>
      <c r="Z53" s="127">
        <v>0</v>
      </c>
      <c r="AA53" s="21"/>
      <c r="AB53" s="20"/>
      <c r="AC53" s="20"/>
      <c r="AD53" s="159" t="s">
        <v>52</v>
      </c>
      <c r="AE53" s="159"/>
      <c r="AF53" s="15" t="s">
        <v>16</v>
      </c>
      <c r="AG53" s="13">
        <f t="shared" si="1"/>
        <v>0</v>
      </c>
    </row>
    <row r="54" spans="2:35" s="19" customFormat="1" ht="12.95" customHeight="1" x14ac:dyDescent="0.15">
      <c r="B54" s="20"/>
      <c r="C54" s="20"/>
      <c r="D54" s="20"/>
      <c r="F54" s="163" t="s">
        <v>94</v>
      </c>
      <c r="G54" s="164"/>
      <c r="H54" s="39">
        <f>I54+J54+K54+L54+N54+O54+P54+Q54+S54+T54+U54+V54+W54+X54+Y54+Z54</f>
        <v>85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2">
        <v>28</v>
      </c>
      <c r="O54" s="92">
        <v>31</v>
      </c>
      <c r="P54" s="92">
        <v>23</v>
      </c>
      <c r="Q54" s="93">
        <v>0</v>
      </c>
      <c r="R54" s="17"/>
      <c r="S54" s="127">
        <v>1</v>
      </c>
      <c r="T54" s="127">
        <v>0</v>
      </c>
      <c r="U54" s="127">
        <v>0</v>
      </c>
      <c r="V54" s="127">
        <v>1</v>
      </c>
      <c r="W54" s="127">
        <v>0</v>
      </c>
      <c r="X54" s="127">
        <v>1</v>
      </c>
      <c r="Y54" s="127">
        <v>0</v>
      </c>
      <c r="Z54" s="127">
        <v>0</v>
      </c>
      <c r="AA54" s="21"/>
      <c r="AB54" s="20"/>
      <c r="AC54" s="20"/>
      <c r="AE54" s="163" t="s">
        <v>94</v>
      </c>
      <c r="AF54" s="163"/>
      <c r="AG54" s="131">
        <f>SUM(I54:L54,N54:Q54,S54:Z54)-H54</f>
        <v>0</v>
      </c>
    </row>
    <row r="55" spans="2:35" s="19" customFormat="1" ht="12.95" customHeight="1" x14ac:dyDescent="0.15">
      <c r="B55" s="20"/>
      <c r="C55" s="20"/>
      <c r="D55" s="20"/>
      <c r="E55" s="162" t="s">
        <v>52</v>
      </c>
      <c r="F55" s="162"/>
      <c r="G55" s="16" t="s">
        <v>17</v>
      </c>
      <c r="H55" s="39">
        <f t="shared" si="0"/>
        <v>1580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1">
        <v>0</v>
      </c>
      <c r="R55" s="17"/>
      <c r="S55" s="127">
        <v>0</v>
      </c>
      <c r="T55" s="127">
        <v>0</v>
      </c>
      <c r="U55" s="127">
        <v>1</v>
      </c>
      <c r="V55" s="127">
        <v>0</v>
      </c>
      <c r="W55" s="127">
        <v>0</v>
      </c>
      <c r="X55" s="127">
        <v>13</v>
      </c>
      <c r="Y55" s="127">
        <v>347</v>
      </c>
      <c r="Z55" s="127">
        <v>1219</v>
      </c>
      <c r="AA55" s="21"/>
      <c r="AB55" s="20"/>
      <c r="AC55" s="20"/>
      <c r="AD55" s="162" t="s">
        <v>53</v>
      </c>
      <c r="AE55" s="162"/>
      <c r="AF55" s="15" t="s">
        <v>17</v>
      </c>
      <c r="AG55" s="13">
        <f t="shared" si="1"/>
        <v>0</v>
      </c>
    </row>
    <row r="56" spans="2:35" s="19" customFormat="1" ht="15" customHeight="1" x14ac:dyDescent="0.15">
      <c r="B56" s="22"/>
      <c r="C56" s="134" t="s">
        <v>54</v>
      </c>
      <c r="D56" s="134"/>
      <c r="E56" s="134"/>
      <c r="F56" s="134"/>
      <c r="G56" s="153"/>
      <c r="H56" s="39">
        <f t="shared" si="0"/>
        <v>27804</v>
      </c>
      <c r="I56" s="94">
        <v>83</v>
      </c>
      <c r="J56" s="94">
        <v>9</v>
      </c>
      <c r="K56" s="94">
        <v>4</v>
      </c>
      <c r="L56" s="94">
        <v>93</v>
      </c>
      <c r="M56" s="95">
        <v>71</v>
      </c>
      <c r="N56" s="96">
        <v>115</v>
      </c>
      <c r="O56" s="96">
        <v>4</v>
      </c>
      <c r="P56" s="96">
        <v>3</v>
      </c>
      <c r="Q56" s="97">
        <v>67</v>
      </c>
      <c r="R56" s="10"/>
      <c r="S56" s="128">
        <v>131</v>
      </c>
      <c r="T56" s="128">
        <v>115</v>
      </c>
      <c r="U56" s="128">
        <v>579</v>
      </c>
      <c r="V56" s="128">
        <v>1295</v>
      </c>
      <c r="W56" s="128">
        <v>723</v>
      </c>
      <c r="X56" s="128">
        <v>2080</v>
      </c>
      <c r="Y56" s="128">
        <v>16049</v>
      </c>
      <c r="Z56" s="128">
        <v>6454</v>
      </c>
      <c r="AA56" s="23"/>
      <c r="AB56" s="134" t="s">
        <v>54</v>
      </c>
      <c r="AC56" s="134"/>
      <c r="AD56" s="134"/>
      <c r="AE56" s="134"/>
      <c r="AF56" s="134"/>
      <c r="AG56" s="13">
        <f t="shared" si="1"/>
        <v>0</v>
      </c>
    </row>
    <row r="57" spans="2:35" s="19" customFormat="1" ht="12.95" customHeight="1" x14ac:dyDescent="0.15">
      <c r="B57" s="20"/>
      <c r="C57" s="20"/>
      <c r="D57" s="159" t="s">
        <v>53</v>
      </c>
      <c r="E57" s="159"/>
      <c r="F57" s="150" t="s">
        <v>55</v>
      </c>
      <c r="G57" s="151"/>
      <c r="H57" s="39">
        <f t="shared" si="0"/>
        <v>8742</v>
      </c>
      <c r="I57" s="98">
        <v>0</v>
      </c>
      <c r="J57" s="98">
        <v>0</v>
      </c>
      <c r="K57" s="98">
        <v>0</v>
      </c>
      <c r="L57" s="98">
        <v>0</v>
      </c>
      <c r="M57" s="99">
        <v>0</v>
      </c>
      <c r="N57" s="100">
        <v>0</v>
      </c>
      <c r="O57" s="100">
        <v>0</v>
      </c>
      <c r="P57" s="100">
        <v>0</v>
      </c>
      <c r="Q57" s="101">
        <v>0</v>
      </c>
      <c r="R57" s="17"/>
      <c r="S57" s="129">
        <v>0</v>
      </c>
      <c r="T57" s="129">
        <v>0</v>
      </c>
      <c r="U57" s="129">
        <v>2</v>
      </c>
      <c r="V57" s="129">
        <v>37</v>
      </c>
      <c r="W57" s="129">
        <v>33</v>
      </c>
      <c r="X57" s="129">
        <v>94</v>
      </c>
      <c r="Y57" s="129">
        <v>8504</v>
      </c>
      <c r="Z57" s="129">
        <v>72</v>
      </c>
      <c r="AA57" s="21"/>
      <c r="AB57" s="20"/>
      <c r="AC57" s="159" t="s">
        <v>53</v>
      </c>
      <c r="AD57" s="159"/>
      <c r="AE57" s="150" t="s">
        <v>55</v>
      </c>
      <c r="AF57" s="150"/>
      <c r="AG57" s="13">
        <f t="shared" si="1"/>
        <v>0</v>
      </c>
    </row>
    <row r="58" spans="2:35" ht="12.95" customHeight="1" x14ac:dyDescent="0.15">
      <c r="B58" s="20"/>
      <c r="C58" s="20"/>
      <c r="D58" s="159" t="s">
        <v>53</v>
      </c>
      <c r="E58" s="159"/>
      <c r="F58" s="150" t="s">
        <v>56</v>
      </c>
      <c r="G58" s="151"/>
      <c r="H58" s="39">
        <f t="shared" si="0"/>
        <v>2111</v>
      </c>
      <c r="I58" s="98">
        <v>0</v>
      </c>
      <c r="J58" s="98">
        <v>0</v>
      </c>
      <c r="K58" s="98">
        <v>0</v>
      </c>
      <c r="L58" s="98">
        <v>0</v>
      </c>
      <c r="M58" s="99">
        <v>0</v>
      </c>
      <c r="N58" s="100">
        <v>0</v>
      </c>
      <c r="O58" s="100">
        <v>0</v>
      </c>
      <c r="P58" s="100">
        <v>0</v>
      </c>
      <c r="Q58" s="101">
        <v>0</v>
      </c>
      <c r="R58" s="17"/>
      <c r="S58" s="129">
        <v>0</v>
      </c>
      <c r="T58" s="129">
        <v>1</v>
      </c>
      <c r="U58" s="129">
        <v>1</v>
      </c>
      <c r="V58" s="129">
        <v>3</v>
      </c>
      <c r="W58" s="129">
        <v>0</v>
      </c>
      <c r="X58" s="129">
        <v>490</v>
      </c>
      <c r="Y58" s="129">
        <v>1563</v>
      </c>
      <c r="Z58" s="129">
        <v>53</v>
      </c>
      <c r="AA58" s="21"/>
      <c r="AB58" s="20"/>
      <c r="AC58" s="159" t="s">
        <v>53</v>
      </c>
      <c r="AD58" s="159"/>
      <c r="AE58" s="150" t="s">
        <v>56</v>
      </c>
      <c r="AF58" s="150"/>
      <c r="AG58" s="13">
        <f t="shared" si="1"/>
        <v>0</v>
      </c>
    </row>
    <row r="59" spans="2:35" ht="12.95" customHeight="1" x14ac:dyDescent="0.15">
      <c r="B59" s="20"/>
      <c r="C59" s="20"/>
      <c r="D59" s="159" t="s">
        <v>53</v>
      </c>
      <c r="E59" s="159"/>
      <c r="F59" s="150" t="s">
        <v>18</v>
      </c>
      <c r="G59" s="151"/>
      <c r="H59" s="39">
        <f t="shared" si="0"/>
        <v>5163</v>
      </c>
      <c r="I59" s="98">
        <v>7</v>
      </c>
      <c r="J59" s="98">
        <v>1</v>
      </c>
      <c r="K59" s="98">
        <v>1</v>
      </c>
      <c r="L59" s="98">
        <v>13</v>
      </c>
      <c r="M59" s="99">
        <v>12</v>
      </c>
      <c r="N59" s="100">
        <v>4</v>
      </c>
      <c r="O59" s="100">
        <v>0</v>
      </c>
      <c r="P59" s="100">
        <v>0</v>
      </c>
      <c r="Q59" s="101">
        <v>13</v>
      </c>
      <c r="R59" s="17"/>
      <c r="S59" s="129">
        <v>38</v>
      </c>
      <c r="T59" s="129">
        <v>40</v>
      </c>
      <c r="U59" s="129">
        <v>149</v>
      </c>
      <c r="V59" s="129">
        <v>257</v>
      </c>
      <c r="W59" s="129">
        <v>158</v>
      </c>
      <c r="X59" s="129">
        <v>323</v>
      </c>
      <c r="Y59" s="129">
        <v>2457</v>
      </c>
      <c r="Z59" s="129">
        <v>1702</v>
      </c>
      <c r="AA59" s="21"/>
      <c r="AB59" s="20"/>
      <c r="AC59" s="159" t="s">
        <v>57</v>
      </c>
      <c r="AD59" s="159"/>
      <c r="AE59" s="150" t="s">
        <v>18</v>
      </c>
      <c r="AF59" s="150"/>
      <c r="AG59" s="13">
        <f t="shared" si="1"/>
        <v>0</v>
      </c>
    </row>
    <row r="60" spans="2:35" ht="12.95" customHeight="1" x14ac:dyDescent="0.15">
      <c r="B60" s="20"/>
      <c r="C60" s="20"/>
      <c r="D60" s="159" t="s">
        <v>57</v>
      </c>
      <c r="E60" s="159"/>
      <c r="F60" s="150" t="s">
        <v>58</v>
      </c>
      <c r="G60" s="151"/>
      <c r="H60" s="39">
        <f t="shared" si="0"/>
        <v>252</v>
      </c>
      <c r="I60" s="98">
        <v>3</v>
      </c>
      <c r="J60" s="98">
        <v>0</v>
      </c>
      <c r="K60" s="98">
        <v>0</v>
      </c>
      <c r="L60" s="98">
        <v>4</v>
      </c>
      <c r="M60" s="99">
        <v>3</v>
      </c>
      <c r="N60" s="100">
        <v>6</v>
      </c>
      <c r="O60" s="100">
        <v>0</v>
      </c>
      <c r="P60" s="100">
        <v>0</v>
      </c>
      <c r="Q60" s="101">
        <v>0</v>
      </c>
      <c r="R60" s="17"/>
      <c r="S60" s="129">
        <v>1</v>
      </c>
      <c r="T60" s="129">
        <v>6</v>
      </c>
      <c r="U60" s="129">
        <v>47</v>
      </c>
      <c r="V60" s="129">
        <v>92</v>
      </c>
      <c r="W60" s="129">
        <v>15</v>
      </c>
      <c r="X60" s="129">
        <v>30</v>
      </c>
      <c r="Y60" s="129">
        <v>48</v>
      </c>
      <c r="Z60" s="129">
        <v>0</v>
      </c>
      <c r="AA60" s="21"/>
      <c r="AB60" s="20"/>
      <c r="AC60" s="159" t="s">
        <v>57</v>
      </c>
      <c r="AD60" s="159"/>
      <c r="AE60" s="150" t="s">
        <v>58</v>
      </c>
      <c r="AF60" s="150"/>
      <c r="AG60" s="13">
        <f t="shared" si="1"/>
        <v>0</v>
      </c>
    </row>
    <row r="61" spans="2:35" ht="12.95" customHeight="1" x14ac:dyDescent="0.15">
      <c r="B61" s="20"/>
      <c r="C61" s="20"/>
      <c r="D61" s="159" t="s">
        <v>57</v>
      </c>
      <c r="E61" s="159"/>
      <c r="F61" s="168" t="s">
        <v>86</v>
      </c>
      <c r="G61" s="169"/>
      <c r="H61" s="39">
        <f t="shared" si="0"/>
        <v>361</v>
      </c>
      <c r="I61" s="98">
        <v>0</v>
      </c>
      <c r="J61" s="98">
        <v>0</v>
      </c>
      <c r="K61" s="98">
        <v>0</v>
      </c>
      <c r="L61" s="98">
        <v>0</v>
      </c>
      <c r="M61" s="99">
        <v>0</v>
      </c>
      <c r="N61" s="100">
        <v>45</v>
      </c>
      <c r="O61" s="100">
        <v>0</v>
      </c>
      <c r="P61" s="100">
        <v>0</v>
      </c>
      <c r="Q61" s="101">
        <v>0</v>
      </c>
      <c r="R61" s="17"/>
      <c r="S61" s="129">
        <v>1</v>
      </c>
      <c r="T61" s="129">
        <v>1</v>
      </c>
      <c r="U61" s="129">
        <v>24</v>
      </c>
      <c r="V61" s="129">
        <v>80</v>
      </c>
      <c r="W61" s="129">
        <v>5</v>
      </c>
      <c r="X61" s="129">
        <v>61</v>
      </c>
      <c r="Y61" s="129">
        <v>144</v>
      </c>
      <c r="Z61" s="129">
        <v>0</v>
      </c>
      <c r="AA61" s="21"/>
      <c r="AB61" s="20"/>
      <c r="AC61" s="159" t="s">
        <v>57</v>
      </c>
      <c r="AD61" s="159"/>
      <c r="AE61" s="168" t="s">
        <v>86</v>
      </c>
      <c r="AF61" s="168"/>
      <c r="AG61" s="13">
        <f t="shared" si="1"/>
        <v>0</v>
      </c>
      <c r="AH61" s="25"/>
      <c r="AI61" s="25"/>
    </row>
    <row r="62" spans="2:35" ht="12.95" customHeight="1" x14ac:dyDescent="0.15">
      <c r="B62" s="20"/>
      <c r="C62" s="20"/>
      <c r="D62" s="159" t="s">
        <v>57</v>
      </c>
      <c r="E62" s="159"/>
      <c r="F62" s="150" t="s">
        <v>19</v>
      </c>
      <c r="G62" s="151"/>
      <c r="H62" s="39">
        <f t="shared" si="0"/>
        <v>629</v>
      </c>
      <c r="I62" s="98">
        <v>0</v>
      </c>
      <c r="J62" s="98">
        <v>0</v>
      </c>
      <c r="K62" s="98">
        <v>0</v>
      </c>
      <c r="L62" s="98">
        <v>0</v>
      </c>
      <c r="M62" s="99">
        <v>0</v>
      </c>
      <c r="N62" s="100">
        <v>0</v>
      </c>
      <c r="O62" s="100">
        <v>0</v>
      </c>
      <c r="P62" s="100">
        <v>0</v>
      </c>
      <c r="Q62" s="101">
        <v>0</v>
      </c>
      <c r="R62" s="17"/>
      <c r="S62" s="129">
        <v>0</v>
      </c>
      <c r="T62" s="129">
        <v>0</v>
      </c>
      <c r="U62" s="129">
        <v>0</v>
      </c>
      <c r="V62" s="129">
        <v>0</v>
      </c>
      <c r="W62" s="129">
        <v>0</v>
      </c>
      <c r="X62" s="129">
        <v>0</v>
      </c>
      <c r="Y62" s="129">
        <v>0</v>
      </c>
      <c r="Z62" s="129">
        <v>629</v>
      </c>
      <c r="AA62" s="21"/>
      <c r="AB62" s="20"/>
      <c r="AC62" s="159" t="s">
        <v>51</v>
      </c>
      <c r="AD62" s="159"/>
      <c r="AE62" s="150" t="s">
        <v>19</v>
      </c>
      <c r="AF62" s="150"/>
      <c r="AG62" s="13">
        <f t="shared" si="1"/>
        <v>0</v>
      </c>
      <c r="AH62" s="25"/>
      <c r="AI62" s="25"/>
    </row>
    <row r="63" spans="2:35" ht="12.95" customHeight="1" thickBot="1" x14ac:dyDescent="0.2">
      <c r="B63" s="26"/>
      <c r="C63" s="26"/>
      <c r="D63" s="165" t="s">
        <v>51</v>
      </c>
      <c r="E63" s="165"/>
      <c r="F63" s="166" t="s">
        <v>20</v>
      </c>
      <c r="G63" s="167"/>
      <c r="H63" s="102">
        <f>I63+J63+K63+L63+N63+O63+P63+Q63+S63+T63+U63+V63+W63+X63+Y63+Z63</f>
        <v>6644</v>
      </c>
      <c r="I63" s="103">
        <v>50</v>
      </c>
      <c r="J63" s="103">
        <v>8</v>
      </c>
      <c r="K63" s="103">
        <v>3</v>
      </c>
      <c r="L63" s="103">
        <v>52</v>
      </c>
      <c r="M63" s="104">
        <v>42</v>
      </c>
      <c r="N63" s="105">
        <v>19</v>
      </c>
      <c r="O63" s="105">
        <v>1</v>
      </c>
      <c r="P63" s="105">
        <v>0</v>
      </c>
      <c r="Q63" s="106">
        <v>40</v>
      </c>
      <c r="R63" s="17"/>
      <c r="S63" s="130">
        <v>69</v>
      </c>
      <c r="T63" s="130">
        <v>54</v>
      </c>
      <c r="U63" s="130">
        <v>258</v>
      </c>
      <c r="V63" s="130">
        <v>524</v>
      </c>
      <c r="W63" s="130">
        <v>168</v>
      </c>
      <c r="X63" s="130">
        <v>614</v>
      </c>
      <c r="Y63" s="130">
        <v>2666</v>
      </c>
      <c r="Z63" s="130">
        <v>2118</v>
      </c>
      <c r="AA63" s="27"/>
      <c r="AB63" s="26"/>
      <c r="AC63" s="165" t="s">
        <v>52</v>
      </c>
      <c r="AD63" s="165"/>
      <c r="AE63" s="166" t="s">
        <v>20</v>
      </c>
      <c r="AF63" s="166"/>
      <c r="AG63" s="13">
        <f t="shared" si="1"/>
        <v>0</v>
      </c>
      <c r="AH63" s="25"/>
      <c r="AI63" s="25"/>
    </row>
    <row r="64" spans="2:35" x14ac:dyDescent="0.15">
      <c r="AG64" s="25"/>
      <c r="AH64" s="25"/>
      <c r="AI64" s="25"/>
    </row>
    <row r="65" spans="7:35" x14ac:dyDescent="0.15">
      <c r="G65" s="28" t="s">
        <v>75</v>
      </c>
      <c r="H65" s="29"/>
      <c r="AG65" s="25"/>
      <c r="AH65" s="25"/>
      <c r="AI65" s="25"/>
    </row>
    <row r="66" spans="7:35" x14ac:dyDescent="0.15">
      <c r="G66" s="28" t="s">
        <v>76</v>
      </c>
      <c r="H66" s="30">
        <f>SUM(H7,H21,H28,H32,H47,H56)-H6</f>
        <v>0</v>
      </c>
      <c r="I66" s="30">
        <f t="shared" ref="I66:Z66" si="2">SUM(I7,I21,I28,I32,I47,I56)-I6</f>
        <v>0</v>
      </c>
      <c r="J66" s="30">
        <f t="shared" si="2"/>
        <v>0</v>
      </c>
      <c r="K66" s="30">
        <f t="shared" si="2"/>
        <v>0</v>
      </c>
      <c r="L66" s="30">
        <f t="shared" si="2"/>
        <v>0</v>
      </c>
      <c r="M66" s="30">
        <f t="shared" si="2"/>
        <v>0</v>
      </c>
      <c r="N66" s="30">
        <f t="shared" si="2"/>
        <v>0</v>
      </c>
      <c r="O66" s="30">
        <f t="shared" si="2"/>
        <v>0</v>
      </c>
      <c r="P66" s="30">
        <f t="shared" si="2"/>
        <v>0</v>
      </c>
      <c r="Q66" s="30">
        <f t="shared" si="2"/>
        <v>0</v>
      </c>
      <c r="R66" s="30"/>
      <c r="S66" s="30">
        <f t="shared" si="2"/>
        <v>0</v>
      </c>
      <c r="T66" s="30">
        <f t="shared" ref="T66:U66" si="3">SUM(T7,T21,T28,T32,T47,T56)-T6</f>
        <v>0</v>
      </c>
      <c r="U66" s="30">
        <f t="shared" si="3"/>
        <v>0</v>
      </c>
      <c r="V66" s="30">
        <f t="shared" si="2"/>
        <v>0</v>
      </c>
      <c r="W66" s="30">
        <f t="shared" si="2"/>
        <v>0</v>
      </c>
      <c r="X66" s="30">
        <f t="shared" si="2"/>
        <v>0</v>
      </c>
      <c r="Y66" s="30">
        <f t="shared" si="2"/>
        <v>0</v>
      </c>
      <c r="Z66" s="30">
        <f t="shared" si="2"/>
        <v>0</v>
      </c>
      <c r="AG66" s="25"/>
      <c r="AH66" s="25"/>
      <c r="AI66" s="25"/>
    </row>
    <row r="67" spans="7:35" x14ac:dyDescent="0.15">
      <c r="G67" s="28" t="s">
        <v>77</v>
      </c>
      <c r="H67" s="30">
        <f>SUM(H8,H13,H18,H19)-H7</f>
        <v>0</v>
      </c>
      <c r="I67" s="30">
        <f t="shared" ref="I67:Z67" si="4">SUM(I8,I13,I18,I19)-I7</f>
        <v>0</v>
      </c>
      <c r="J67" s="30">
        <f t="shared" si="4"/>
        <v>0</v>
      </c>
      <c r="K67" s="30">
        <f t="shared" si="4"/>
        <v>0</v>
      </c>
      <c r="L67" s="30">
        <f t="shared" si="4"/>
        <v>0</v>
      </c>
      <c r="M67" s="30">
        <f t="shared" si="4"/>
        <v>0</v>
      </c>
      <c r="N67" s="30">
        <f t="shared" si="4"/>
        <v>0</v>
      </c>
      <c r="O67" s="30">
        <f t="shared" si="4"/>
        <v>0</v>
      </c>
      <c r="P67" s="30">
        <f t="shared" si="4"/>
        <v>0</v>
      </c>
      <c r="Q67" s="30">
        <f t="shared" si="4"/>
        <v>0</v>
      </c>
      <c r="R67" s="30"/>
      <c r="S67" s="30">
        <f t="shared" si="4"/>
        <v>0</v>
      </c>
      <c r="T67" s="30">
        <f t="shared" ref="T67:U67" si="5">SUM(T8,T13,T18,T19)-T7</f>
        <v>0</v>
      </c>
      <c r="U67" s="30">
        <f t="shared" si="5"/>
        <v>0</v>
      </c>
      <c r="V67" s="30">
        <f t="shared" si="4"/>
        <v>0</v>
      </c>
      <c r="W67" s="30">
        <f t="shared" si="4"/>
        <v>0</v>
      </c>
      <c r="X67" s="30">
        <f t="shared" si="4"/>
        <v>0</v>
      </c>
      <c r="Y67" s="30">
        <f t="shared" si="4"/>
        <v>0</v>
      </c>
      <c r="Z67" s="30">
        <f t="shared" si="4"/>
        <v>0</v>
      </c>
      <c r="AG67" s="25"/>
      <c r="AH67" s="25"/>
      <c r="AI67" s="25"/>
    </row>
    <row r="68" spans="7:35" x14ac:dyDescent="0.15">
      <c r="G68" s="28" t="s">
        <v>0</v>
      </c>
      <c r="H68" s="30">
        <f>SUM(H9:H12)-H8</f>
        <v>0</v>
      </c>
      <c r="I68" s="30">
        <f t="shared" ref="I68:Z68" si="6">SUM(I9:I12)-I8</f>
        <v>0</v>
      </c>
      <c r="J68" s="30">
        <f t="shared" si="6"/>
        <v>0</v>
      </c>
      <c r="K68" s="30">
        <f t="shared" si="6"/>
        <v>0</v>
      </c>
      <c r="L68" s="30">
        <f t="shared" si="6"/>
        <v>0</v>
      </c>
      <c r="M68" s="30">
        <f t="shared" si="6"/>
        <v>0</v>
      </c>
      <c r="N68" s="30">
        <f t="shared" si="6"/>
        <v>0</v>
      </c>
      <c r="O68" s="30">
        <f t="shared" si="6"/>
        <v>0</v>
      </c>
      <c r="P68" s="30">
        <f t="shared" si="6"/>
        <v>0</v>
      </c>
      <c r="Q68" s="30">
        <f t="shared" si="6"/>
        <v>0</v>
      </c>
      <c r="R68" s="30"/>
      <c r="S68" s="30">
        <f t="shared" si="6"/>
        <v>0</v>
      </c>
      <c r="T68" s="30">
        <f t="shared" ref="T68:U68" si="7">SUM(T9:T12)-T8</f>
        <v>0</v>
      </c>
      <c r="U68" s="30">
        <f t="shared" si="7"/>
        <v>0</v>
      </c>
      <c r="V68" s="30">
        <f t="shared" si="6"/>
        <v>0</v>
      </c>
      <c r="W68" s="30">
        <f t="shared" si="6"/>
        <v>0</v>
      </c>
      <c r="X68" s="30">
        <f t="shared" si="6"/>
        <v>0</v>
      </c>
      <c r="Y68" s="30">
        <f t="shared" si="6"/>
        <v>0</v>
      </c>
      <c r="Z68" s="30">
        <f t="shared" si="6"/>
        <v>0</v>
      </c>
      <c r="AG68" s="25"/>
      <c r="AH68" s="25"/>
      <c r="AI68" s="25"/>
    </row>
    <row r="69" spans="7:35" x14ac:dyDescent="0.15">
      <c r="G69" s="28" t="s">
        <v>78</v>
      </c>
      <c r="H69" s="30">
        <f>SUM(H14:H17)-H13</f>
        <v>0</v>
      </c>
      <c r="I69" s="30">
        <f t="shared" ref="I69:Z69" si="8">SUM(I14:I17)-I13</f>
        <v>0</v>
      </c>
      <c r="J69" s="30">
        <f t="shared" si="8"/>
        <v>0</v>
      </c>
      <c r="K69" s="30">
        <f t="shared" si="8"/>
        <v>0</v>
      </c>
      <c r="L69" s="30">
        <f t="shared" si="8"/>
        <v>0</v>
      </c>
      <c r="M69" s="30">
        <f t="shared" si="8"/>
        <v>0</v>
      </c>
      <c r="N69" s="30">
        <f t="shared" si="8"/>
        <v>0</v>
      </c>
      <c r="O69" s="30">
        <f t="shared" si="8"/>
        <v>0</v>
      </c>
      <c r="P69" s="30">
        <f t="shared" si="8"/>
        <v>0</v>
      </c>
      <c r="Q69" s="30">
        <f t="shared" si="8"/>
        <v>0</v>
      </c>
      <c r="R69" s="30"/>
      <c r="S69" s="30">
        <f t="shared" si="8"/>
        <v>0</v>
      </c>
      <c r="T69" s="30">
        <f t="shared" ref="T69:U69" si="9">SUM(T14:T17)-T13</f>
        <v>0</v>
      </c>
      <c r="U69" s="30">
        <f t="shared" si="9"/>
        <v>0</v>
      </c>
      <c r="V69" s="30">
        <f t="shared" si="8"/>
        <v>0</v>
      </c>
      <c r="W69" s="30">
        <f t="shared" si="8"/>
        <v>0</v>
      </c>
      <c r="X69" s="30">
        <f t="shared" si="8"/>
        <v>0</v>
      </c>
      <c r="Y69" s="30">
        <f t="shared" si="8"/>
        <v>0</v>
      </c>
      <c r="Z69" s="30">
        <f t="shared" si="8"/>
        <v>0</v>
      </c>
    </row>
    <row r="70" spans="7:35" x14ac:dyDescent="0.15">
      <c r="G70" s="28" t="s">
        <v>79</v>
      </c>
      <c r="H70" s="30">
        <f>SUM(H22:H24,H26:H27)-H21</f>
        <v>0</v>
      </c>
      <c r="I70" s="30">
        <f t="shared" ref="I70:Z70" si="10">SUM(I22:I24,I26:I27)-I21</f>
        <v>0</v>
      </c>
      <c r="J70" s="30">
        <f t="shared" si="10"/>
        <v>0</v>
      </c>
      <c r="K70" s="30">
        <f t="shared" si="10"/>
        <v>0</v>
      </c>
      <c r="L70" s="30">
        <f t="shared" si="10"/>
        <v>0</v>
      </c>
      <c r="M70" s="30">
        <f t="shared" si="10"/>
        <v>0</v>
      </c>
      <c r="N70" s="30">
        <f t="shared" si="10"/>
        <v>0</v>
      </c>
      <c r="O70" s="30">
        <f t="shared" si="10"/>
        <v>0</v>
      </c>
      <c r="P70" s="30">
        <f t="shared" si="10"/>
        <v>0</v>
      </c>
      <c r="Q70" s="30">
        <f t="shared" si="10"/>
        <v>0</v>
      </c>
      <c r="R70" s="30"/>
      <c r="S70" s="30">
        <f t="shared" si="10"/>
        <v>0</v>
      </c>
      <c r="T70" s="30">
        <f t="shared" ref="T70:U70" si="11">SUM(T22:T24,T26:T27)-T21</f>
        <v>0</v>
      </c>
      <c r="U70" s="30">
        <f t="shared" si="11"/>
        <v>0</v>
      </c>
      <c r="V70" s="30">
        <f t="shared" si="10"/>
        <v>0</v>
      </c>
      <c r="W70" s="30">
        <f t="shared" si="10"/>
        <v>0</v>
      </c>
      <c r="X70" s="30">
        <f t="shared" si="10"/>
        <v>0</v>
      </c>
      <c r="Y70" s="30">
        <f t="shared" si="10"/>
        <v>0</v>
      </c>
      <c r="Z70" s="30">
        <f t="shared" si="10"/>
        <v>0</v>
      </c>
    </row>
    <row r="71" spans="7:35" x14ac:dyDescent="0.15">
      <c r="G71" s="28" t="s">
        <v>80</v>
      </c>
      <c r="H71" s="30">
        <f>SUM(H29:H31)-H28</f>
        <v>0</v>
      </c>
      <c r="I71" s="30">
        <f t="shared" ref="I71:Z71" si="12">SUM(I29:I31)-I28</f>
        <v>0</v>
      </c>
      <c r="J71" s="30">
        <f t="shared" si="12"/>
        <v>0</v>
      </c>
      <c r="K71" s="30">
        <f t="shared" si="12"/>
        <v>0</v>
      </c>
      <c r="L71" s="30">
        <f t="shared" si="12"/>
        <v>0</v>
      </c>
      <c r="M71" s="30">
        <f t="shared" si="12"/>
        <v>0</v>
      </c>
      <c r="N71" s="30">
        <f t="shared" si="12"/>
        <v>0</v>
      </c>
      <c r="O71" s="30">
        <f t="shared" si="12"/>
        <v>0</v>
      </c>
      <c r="P71" s="30">
        <f t="shared" si="12"/>
        <v>0</v>
      </c>
      <c r="Q71" s="30">
        <f t="shared" si="12"/>
        <v>0</v>
      </c>
      <c r="R71" s="30"/>
      <c r="S71" s="30">
        <f t="shared" si="12"/>
        <v>0</v>
      </c>
      <c r="T71" s="30">
        <f t="shared" ref="T71:U71" si="13">SUM(T29:T31)-T28</f>
        <v>0</v>
      </c>
      <c r="U71" s="30">
        <f t="shared" si="13"/>
        <v>0</v>
      </c>
      <c r="V71" s="30">
        <f t="shared" si="12"/>
        <v>0</v>
      </c>
      <c r="W71" s="30">
        <f t="shared" si="12"/>
        <v>0</v>
      </c>
      <c r="X71" s="30">
        <f t="shared" si="12"/>
        <v>0</v>
      </c>
      <c r="Y71" s="30">
        <f t="shared" si="12"/>
        <v>0</v>
      </c>
      <c r="Z71" s="30">
        <f t="shared" si="12"/>
        <v>0</v>
      </c>
    </row>
    <row r="72" spans="7:35" x14ac:dyDescent="0.15">
      <c r="G72" s="28" t="s">
        <v>81</v>
      </c>
      <c r="H72" s="30">
        <f>SUM(H33:H34,H37,H43,H45:H46)-H32</f>
        <v>0</v>
      </c>
      <c r="I72" s="30">
        <f t="shared" ref="I72:Z72" si="14">SUM(I33:I34,I37,I43,I45:I46)-I32</f>
        <v>0</v>
      </c>
      <c r="J72" s="30">
        <f t="shared" si="14"/>
        <v>0</v>
      </c>
      <c r="K72" s="30">
        <f t="shared" si="14"/>
        <v>0</v>
      </c>
      <c r="L72" s="30">
        <f t="shared" si="14"/>
        <v>0</v>
      </c>
      <c r="M72" s="30">
        <f t="shared" si="14"/>
        <v>0</v>
      </c>
      <c r="N72" s="30">
        <f t="shared" si="14"/>
        <v>0</v>
      </c>
      <c r="O72" s="30">
        <f t="shared" si="14"/>
        <v>0</v>
      </c>
      <c r="P72" s="30">
        <f t="shared" si="14"/>
        <v>0</v>
      </c>
      <c r="Q72" s="30">
        <f t="shared" si="14"/>
        <v>0</v>
      </c>
      <c r="R72" s="30"/>
      <c r="S72" s="30">
        <f t="shared" si="14"/>
        <v>0</v>
      </c>
      <c r="T72" s="30">
        <f t="shared" ref="T72:U72" si="15">SUM(T33:T34,T37,T43,T45:T46)-T32</f>
        <v>0</v>
      </c>
      <c r="U72" s="30">
        <f t="shared" si="15"/>
        <v>0</v>
      </c>
      <c r="V72" s="30">
        <f t="shared" si="14"/>
        <v>0</v>
      </c>
      <c r="W72" s="30">
        <f t="shared" si="14"/>
        <v>0</v>
      </c>
      <c r="X72" s="30">
        <f t="shared" si="14"/>
        <v>0</v>
      </c>
      <c r="Y72" s="30">
        <f t="shared" si="14"/>
        <v>0</v>
      </c>
      <c r="Z72" s="30">
        <f t="shared" si="14"/>
        <v>0</v>
      </c>
    </row>
    <row r="73" spans="7:35" x14ac:dyDescent="0.15">
      <c r="G73" s="28" t="s">
        <v>82</v>
      </c>
      <c r="H73" s="30">
        <f>SUM(H35:H36)-H34</f>
        <v>0</v>
      </c>
      <c r="I73" s="30">
        <f t="shared" ref="I73:Z73" si="16">SUM(I35:I36)-I34</f>
        <v>0</v>
      </c>
      <c r="J73" s="30">
        <f t="shared" si="16"/>
        <v>0</v>
      </c>
      <c r="K73" s="30">
        <f t="shared" si="16"/>
        <v>0</v>
      </c>
      <c r="L73" s="30">
        <f t="shared" si="16"/>
        <v>0</v>
      </c>
      <c r="M73" s="30">
        <f t="shared" si="16"/>
        <v>0</v>
      </c>
      <c r="N73" s="30">
        <f t="shared" si="16"/>
        <v>0</v>
      </c>
      <c r="O73" s="30">
        <f t="shared" si="16"/>
        <v>0</v>
      </c>
      <c r="P73" s="30">
        <f t="shared" si="16"/>
        <v>0</v>
      </c>
      <c r="Q73" s="30">
        <f t="shared" si="16"/>
        <v>0</v>
      </c>
      <c r="R73" s="30"/>
      <c r="S73" s="30">
        <f t="shared" si="16"/>
        <v>0</v>
      </c>
      <c r="T73" s="30">
        <f t="shared" ref="T73:U73" si="17">SUM(T35:T36)-T34</f>
        <v>0</v>
      </c>
      <c r="U73" s="30">
        <f t="shared" si="17"/>
        <v>0</v>
      </c>
      <c r="V73" s="30">
        <f t="shared" si="16"/>
        <v>0</v>
      </c>
      <c r="W73" s="30">
        <f t="shared" si="16"/>
        <v>0</v>
      </c>
      <c r="X73" s="30">
        <f t="shared" si="16"/>
        <v>0</v>
      </c>
      <c r="Y73" s="30">
        <f t="shared" si="16"/>
        <v>0</v>
      </c>
      <c r="Z73" s="30">
        <f t="shared" si="16"/>
        <v>0</v>
      </c>
    </row>
    <row r="74" spans="7:35" x14ac:dyDescent="0.15">
      <c r="G74" s="28" t="s">
        <v>83</v>
      </c>
      <c r="H74" s="30">
        <f>SUM(H38:H42)-H37</f>
        <v>0</v>
      </c>
      <c r="I74" s="30">
        <f t="shared" ref="I74:Z74" si="18">SUM(I38:I42)-I37</f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30">
        <f t="shared" si="18"/>
        <v>0</v>
      </c>
      <c r="R74" s="30"/>
      <c r="S74" s="30">
        <f t="shared" si="18"/>
        <v>0</v>
      </c>
      <c r="T74" s="30">
        <f t="shared" ref="T74:U74" si="19">SUM(T38:T42)-T37</f>
        <v>0</v>
      </c>
      <c r="U74" s="30">
        <f t="shared" si="19"/>
        <v>0</v>
      </c>
      <c r="V74" s="30">
        <f t="shared" si="18"/>
        <v>0</v>
      </c>
      <c r="W74" s="30">
        <f t="shared" si="18"/>
        <v>0</v>
      </c>
      <c r="X74" s="30">
        <f t="shared" si="18"/>
        <v>0</v>
      </c>
      <c r="Y74" s="30">
        <f t="shared" si="18"/>
        <v>0</v>
      </c>
      <c r="Z74" s="30">
        <f t="shared" si="18"/>
        <v>0</v>
      </c>
    </row>
    <row r="75" spans="7:35" x14ac:dyDescent="0.15">
      <c r="G75" s="28" t="s">
        <v>84</v>
      </c>
      <c r="H75" s="30">
        <f>SUM(H49:H51)-H48</f>
        <v>0</v>
      </c>
      <c r="I75" s="30">
        <f t="shared" ref="I75:Z75" si="20">SUM(I49:I51)-I48</f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30">
        <f t="shared" si="20"/>
        <v>0</v>
      </c>
      <c r="R75" s="30"/>
      <c r="S75" s="30">
        <f t="shared" si="20"/>
        <v>0</v>
      </c>
      <c r="T75" s="30">
        <f t="shared" ref="T75:U75" si="21">SUM(T49:T51)-T48</f>
        <v>0</v>
      </c>
      <c r="U75" s="30">
        <f t="shared" si="21"/>
        <v>0</v>
      </c>
      <c r="V75" s="30">
        <f t="shared" si="20"/>
        <v>0</v>
      </c>
      <c r="W75" s="30">
        <f t="shared" si="20"/>
        <v>0</v>
      </c>
      <c r="X75" s="30">
        <f t="shared" si="20"/>
        <v>0</v>
      </c>
      <c r="Y75" s="30">
        <f t="shared" si="20"/>
        <v>0</v>
      </c>
      <c r="Z75" s="30">
        <f t="shared" si="20"/>
        <v>0</v>
      </c>
    </row>
  </sheetData>
  <mergeCells count="152">
    <mergeCell ref="AC59:AD59"/>
    <mergeCell ref="AE58:AF58"/>
    <mergeCell ref="H2:P2"/>
    <mergeCell ref="AC63:AD63"/>
    <mergeCell ref="AE63:AF63"/>
    <mergeCell ref="AA4:AF5"/>
    <mergeCell ref="AC61:AD61"/>
    <mergeCell ref="AE61:AF61"/>
    <mergeCell ref="AC62:AD62"/>
    <mergeCell ref="AE62:AF62"/>
    <mergeCell ref="AC52:AF52"/>
    <mergeCell ref="AD53:AE53"/>
    <mergeCell ref="AD55:AE55"/>
    <mergeCell ref="AB56:AF56"/>
    <mergeCell ref="AE59:AF59"/>
    <mergeCell ref="AC60:AD60"/>
    <mergeCell ref="AE60:AF60"/>
    <mergeCell ref="AC57:AD57"/>
    <mergeCell ref="AE57:AF57"/>
    <mergeCell ref="AC58:AD58"/>
    <mergeCell ref="AC46:AF46"/>
    <mergeCell ref="AB47:AF47"/>
    <mergeCell ref="AC48:AF48"/>
    <mergeCell ref="AD49:AF49"/>
    <mergeCell ref="AD50:AF50"/>
    <mergeCell ref="AD51:AF51"/>
    <mergeCell ref="AE54:AF54"/>
    <mergeCell ref="AD40:AF40"/>
    <mergeCell ref="AD41:AF41"/>
    <mergeCell ref="AD42:AF42"/>
    <mergeCell ref="AC43:AF43"/>
    <mergeCell ref="AD44:AE44"/>
    <mergeCell ref="AC45:AF45"/>
    <mergeCell ref="AC34:AF34"/>
    <mergeCell ref="AD35:AF35"/>
    <mergeCell ref="AD36:AF36"/>
    <mergeCell ref="AC37:AF37"/>
    <mergeCell ref="AD38:AF38"/>
    <mergeCell ref="AD39:AF39"/>
    <mergeCell ref="AB28:AF28"/>
    <mergeCell ref="AC29:AF29"/>
    <mergeCell ref="AC30:AF30"/>
    <mergeCell ref="AC31:AF31"/>
    <mergeCell ref="AB32:AF32"/>
    <mergeCell ref="AC33:AF33"/>
    <mergeCell ref="AC22:AF22"/>
    <mergeCell ref="AC23:AF23"/>
    <mergeCell ref="AC24:AF24"/>
    <mergeCell ref="AD25:AE25"/>
    <mergeCell ref="AC26:AF26"/>
    <mergeCell ref="AC27:AF27"/>
    <mergeCell ref="AD15:AF15"/>
    <mergeCell ref="AD16:AF16"/>
    <mergeCell ref="AD17:AF17"/>
    <mergeCell ref="AC18:AF18"/>
    <mergeCell ref="AC19:AF19"/>
    <mergeCell ref="AB21:AF21"/>
    <mergeCell ref="AD20:AF20"/>
    <mergeCell ref="D63:E63"/>
    <mergeCell ref="F63:G63"/>
    <mergeCell ref="AB7:AF7"/>
    <mergeCell ref="AC8:AF8"/>
    <mergeCell ref="AD9:AF9"/>
    <mergeCell ref="AD10:AF10"/>
    <mergeCell ref="AD11:AF11"/>
    <mergeCell ref="AD12:AF12"/>
    <mergeCell ref="AC13:AF13"/>
    <mergeCell ref="AD14:AF14"/>
    <mergeCell ref="D60:E60"/>
    <mergeCell ref="F60:G60"/>
    <mergeCell ref="D61:E61"/>
    <mergeCell ref="F61:G61"/>
    <mergeCell ref="D62:E62"/>
    <mergeCell ref="F62:G62"/>
    <mergeCell ref="C56:G56"/>
    <mergeCell ref="D57:E57"/>
    <mergeCell ref="F57:G57"/>
    <mergeCell ref="D58:E58"/>
    <mergeCell ref="F58:G58"/>
    <mergeCell ref="D59:E59"/>
    <mergeCell ref="F59:G59"/>
    <mergeCell ref="E49:G49"/>
    <mergeCell ref="E50:G50"/>
    <mergeCell ref="E51:G51"/>
    <mergeCell ref="D52:G52"/>
    <mergeCell ref="E53:F53"/>
    <mergeCell ref="E55:F55"/>
    <mergeCell ref="F54:G54"/>
    <mergeCell ref="D43:G43"/>
    <mergeCell ref="E44:F44"/>
    <mergeCell ref="D45:G45"/>
    <mergeCell ref="D46:G46"/>
    <mergeCell ref="C47:G47"/>
    <mergeCell ref="D48:G48"/>
    <mergeCell ref="D37:G37"/>
    <mergeCell ref="E38:G38"/>
    <mergeCell ref="E39:G39"/>
    <mergeCell ref="E40:G40"/>
    <mergeCell ref="E41:G41"/>
    <mergeCell ref="E42:G42"/>
    <mergeCell ref="D31:G31"/>
    <mergeCell ref="C32:G32"/>
    <mergeCell ref="D33:G33"/>
    <mergeCell ref="D34:G34"/>
    <mergeCell ref="E35:G35"/>
    <mergeCell ref="E36:G36"/>
    <mergeCell ref="E25:F25"/>
    <mergeCell ref="D26:G26"/>
    <mergeCell ref="D27:G27"/>
    <mergeCell ref="C28:G28"/>
    <mergeCell ref="D29:G29"/>
    <mergeCell ref="D30:G30"/>
    <mergeCell ref="D18:G18"/>
    <mergeCell ref="D19:G19"/>
    <mergeCell ref="C21:G21"/>
    <mergeCell ref="D22:G22"/>
    <mergeCell ref="D23:G23"/>
    <mergeCell ref="D24:G24"/>
    <mergeCell ref="E20:G20"/>
    <mergeCell ref="E12:G12"/>
    <mergeCell ref="D13:G13"/>
    <mergeCell ref="E14:G14"/>
    <mergeCell ref="E15:G15"/>
    <mergeCell ref="E16:G16"/>
    <mergeCell ref="E17:G17"/>
    <mergeCell ref="C7:G7"/>
    <mergeCell ref="D8:G8"/>
    <mergeCell ref="B4:G5"/>
    <mergeCell ref="E9:G9"/>
    <mergeCell ref="E10:G10"/>
    <mergeCell ref="E11:G11"/>
    <mergeCell ref="T2:Z2"/>
    <mergeCell ref="AA6:AF6"/>
    <mergeCell ref="L4:M4"/>
    <mergeCell ref="B3:G3"/>
    <mergeCell ref="B6:G6"/>
    <mergeCell ref="H4:H5"/>
    <mergeCell ref="I4:I5"/>
    <mergeCell ref="J4:J5"/>
    <mergeCell ref="K4:K5"/>
    <mergeCell ref="N4:N5"/>
    <mergeCell ref="O4:O5"/>
    <mergeCell ref="P4:P5"/>
    <mergeCell ref="Q4:Q5"/>
    <mergeCell ref="Z4:Z5"/>
    <mergeCell ref="S4:S5"/>
    <mergeCell ref="V4:V5"/>
    <mergeCell ref="W4:W5"/>
    <mergeCell ref="X4:X5"/>
    <mergeCell ref="Y4:Y5"/>
    <mergeCell ref="T4:T5"/>
    <mergeCell ref="U4:U5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2021-06-24T04:48:52Z</cp:lastPrinted>
  <dcterms:created xsi:type="dcterms:W3CDTF">2002-04-12T05:21:57Z</dcterms:created>
  <dcterms:modified xsi:type="dcterms:W3CDTF">2023-03-16T05:01:47Z</dcterms:modified>
</cp:coreProperties>
</file>