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"/>
    </mc:Choice>
  </mc:AlternateContent>
  <bookViews>
    <workbookView xWindow="7785" yWindow="-120" windowWidth="20730" windowHeight="11160" tabRatio="603"/>
  </bookViews>
  <sheets>
    <sheet name="01" sheetId="1" r:id="rId1"/>
    <sheet name="02" sheetId="3" r:id="rId2"/>
    <sheet name="03" sheetId="2" r:id="rId3"/>
    <sheet name="04" sheetId="4" r:id="rId4"/>
  </sheets>
  <definedNames>
    <definedName name="_xlnm.Print_Area" localSheetId="0">'01'!$B$2:$O$62,'01'!$Q$2:$AD$62</definedName>
    <definedName name="_xlnm.Print_Area" localSheetId="1">'02'!$B$2:$O$58,'02'!$Q$2:$AD$58</definedName>
    <definedName name="_xlnm.Print_Area" localSheetId="2">'03'!$B$2:$N$58,'03'!$P$2:$AB$58</definedName>
    <definedName name="_xlnm.Print_Area" localSheetId="3">'04'!$B$2:$N$58,'04'!$P$2:$AB$58</definedName>
  </definedNames>
  <calcPr calcId="162913"/>
</workbook>
</file>

<file path=xl/calcChain.xml><?xml version="1.0" encoding="utf-8"?>
<calcChain xmlns="http://schemas.openxmlformats.org/spreadsheetml/2006/main">
  <c r="X68" i="1" l="1"/>
  <c r="J43" i="1"/>
  <c r="L72" i="1"/>
  <c r="L71" i="1"/>
  <c r="L70" i="1"/>
  <c r="L69" i="1"/>
  <c r="L68" i="1"/>
  <c r="L67" i="1"/>
  <c r="L66" i="1"/>
  <c r="L65" i="1"/>
  <c r="L11" i="1"/>
  <c r="L10" i="1"/>
  <c r="L9" i="1"/>
  <c r="L8" i="1"/>
  <c r="I9" i="1"/>
  <c r="H43" i="1" l="1"/>
  <c r="H44" i="1"/>
  <c r="J44" i="1"/>
  <c r="T69" i="3" l="1"/>
  <c r="T68" i="3"/>
  <c r="T67" i="3"/>
  <c r="T66" i="3"/>
  <c r="R69" i="2"/>
  <c r="R68" i="2"/>
  <c r="R67" i="2"/>
  <c r="R66" i="2"/>
  <c r="Q71" i="4"/>
  <c r="Q70" i="4"/>
  <c r="Q69" i="4"/>
  <c r="Q68" i="4"/>
  <c r="I71" i="4"/>
  <c r="I70" i="4"/>
  <c r="I69" i="4"/>
  <c r="I68" i="4"/>
  <c r="Q11" i="4" l="1"/>
  <c r="Q67" i="4" s="1"/>
  <c r="Q10" i="4"/>
  <c r="Q66" i="4" s="1"/>
  <c r="Q9" i="4"/>
  <c r="Q65" i="4" s="1"/>
  <c r="Q8" i="4"/>
  <c r="Q64" i="4" s="1"/>
  <c r="I11" i="4"/>
  <c r="I67" i="4" s="1"/>
  <c r="I10" i="4"/>
  <c r="I66" i="4" s="1"/>
  <c r="I9" i="4"/>
  <c r="I65" i="4" s="1"/>
  <c r="I8" i="4"/>
  <c r="I64" i="4" s="1"/>
  <c r="R11" i="2"/>
  <c r="R65" i="2" s="1"/>
  <c r="R10" i="2"/>
  <c r="R64" i="2" s="1"/>
  <c r="R9" i="2"/>
  <c r="R63" i="2" s="1"/>
  <c r="R8" i="2"/>
  <c r="R62" i="2" s="1"/>
  <c r="T11" i="3"/>
  <c r="T65" i="3" s="1"/>
  <c r="T10" i="3"/>
  <c r="T64" i="3" s="1"/>
  <c r="T9" i="3"/>
  <c r="T63" i="3" s="1"/>
  <c r="T8" i="3"/>
  <c r="T62" i="3" s="1"/>
  <c r="V11" i="1" l="1"/>
  <c r="V68" i="1" s="1"/>
  <c r="U11" i="1"/>
  <c r="U68" i="1" s="1"/>
  <c r="R11" i="1"/>
  <c r="R68" i="1" s="1"/>
  <c r="Q11" i="1"/>
  <c r="Q68" i="1" s="1"/>
  <c r="V10" i="1"/>
  <c r="V67" i="1" s="1"/>
  <c r="U10" i="1"/>
  <c r="U67" i="1" s="1"/>
  <c r="R71" i="1"/>
  <c r="Q71" i="1"/>
  <c r="V9" i="1"/>
  <c r="V66" i="1" s="1"/>
  <c r="U9" i="1"/>
  <c r="U66" i="1" s="1"/>
  <c r="R70" i="1"/>
  <c r="Q70" i="1"/>
  <c r="V69" i="1"/>
  <c r="U69" i="1"/>
  <c r="R8" i="1"/>
  <c r="R65" i="1" s="1"/>
  <c r="Q8" i="1"/>
  <c r="Q65" i="1" s="1"/>
  <c r="N11" i="1"/>
  <c r="N68" i="1" s="1"/>
  <c r="M72" i="1"/>
  <c r="N10" i="1"/>
  <c r="N67" i="1" s="1"/>
  <c r="M71" i="1"/>
  <c r="N9" i="1"/>
  <c r="N66" i="1" s="1"/>
  <c r="M9" i="1"/>
  <c r="M66" i="1" s="1"/>
  <c r="N8" i="1"/>
  <c r="N65" i="1" s="1"/>
  <c r="M8" i="1"/>
  <c r="M65" i="1" s="1"/>
  <c r="R69" i="3"/>
  <c r="Q11" i="3"/>
  <c r="Q65" i="3" s="1"/>
  <c r="W10" i="3"/>
  <c r="W64" i="3" s="1"/>
  <c r="V68" i="3"/>
  <c r="S10" i="3"/>
  <c r="S64" i="3" s="1"/>
  <c r="R10" i="3"/>
  <c r="R64" i="3" s="1"/>
  <c r="Q68" i="3"/>
  <c r="W9" i="3"/>
  <c r="W63" i="3" s="1"/>
  <c r="R67" i="3"/>
  <c r="Q67" i="3"/>
  <c r="W66" i="3"/>
  <c r="V8" i="3"/>
  <c r="V62" i="3" s="1"/>
  <c r="R8" i="3"/>
  <c r="R62" i="3" s="1"/>
  <c r="Q66" i="3"/>
  <c r="M69" i="3"/>
  <c r="L69" i="3"/>
  <c r="M10" i="3"/>
  <c r="M64" i="3" s="1"/>
  <c r="L10" i="3"/>
  <c r="L64" i="3" s="1"/>
  <c r="J10" i="3"/>
  <c r="J64" i="3" s="1"/>
  <c r="I68" i="3"/>
  <c r="H68" i="3"/>
  <c r="N9" i="3"/>
  <c r="N63" i="3" s="1"/>
  <c r="M9" i="3"/>
  <c r="M63" i="3" s="1"/>
  <c r="L9" i="3"/>
  <c r="L63" i="3" s="1"/>
  <c r="I67" i="3"/>
  <c r="H67" i="3"/>
  <c r="M8" i="3"/>
  <c r="M62" i="3" s="1"/>
  <c r="J8" i="3"/>
  <c r="J62" i="3" s="1"/>
  <c r="H66" i="3"/>
  <c r="Q69" i="2"/>
  <c r="V68" i="2"/>
  <c r="U68" i="2"/>
  <c r="T10" i="2"/>
  <c r="T64" i="2" s="1"/>
  <c r="U9" i="2"/>
  <c r="U63" i="2" s="1"/>
  <c r="S9" i="2"/>
  <c r="S63" i="2" s="1"/>
  <c r="V8" i="2"/>
  <c r="V62" i="2" s="1"/>
  <c r="S8" i="2"/>
  <c r="S62" i="2" s="1"/>
  <c r="Q8" i="2"/>
  <c r="Q62" i="2" s="1"/>
  <c r="P8" i="2"/>
  <c r="P62" i="2" s="1"/>
  <c r="M69" i="2"/>
  <c r="I11" i="2"/>
  <c r="I65" i="2" s="1"/>
  <c r="M68" i="2"/>
  <c r="J68" i="2"/>
  <c r="J67" i="2"/>
  <c r="I67" i="2"/>
  <c r="M8" i="2"/>
  <c r="M62" i="2" s="1"/>
  <c r="J66" i="2"/>
  <c r="I66" i="2"/>
  <c r="L11" i="4"/>
  <c r="L67" i="4" s="1"/>
  <c r="N10" i="4"/>
  <c r="N66" i="4" s="1"/>
  <c r="J10" i="4"/>
  <c r="J66" i="4" s="1"/>
  <c r="L9" i="4"/>
  <c r="L65" i="4" s="1"/>
  <c r="N68" i="4"/>
  <c r="J8" i="4"/>
  <c r="J64" i="4" s="1"/>
  <c r="P8" i="4"/>
  <c r="P64" i="4" s="1"/>
  <c r="K8" i="1"/>
  <c r="K65" i="1" s="1"/>
  <c r="O8" i="1"/>
  <c r="O65" i="1" s="1"/>
  <c r="K9" i="1"/>
  <c r="K66" i="1" s="1"/>
  <c r="O9" i="1"/>
  <c r="O66" i="1" s="1"/>
  <c r="M10" i="1"/>
  <c r="M67" i="1" s="1"/>
  <c r="O71" i="1"/>
  <c r="K72" i="1"/>
  <c r="M11" i="1"/>
  <c r="M68" i="1" s="1"/>
  <c r="O11" i="1"/>
  <c r="O68" i="1" s="1"/>
  <c r="V11" i="4"/>
  <c r="V67" i="4" s="1"/>
  <c r="U11" i="4"/>
  <c r="U67" i="4" s="1"/>
  <c r="T11" i="4"/>
  <c r="T67" i="4" s="1"/>
  <c r="S71" i="4"/>
  <c r="S11" i="4"/>
  <c r="S67" i="4" s="1"/>
  <c r="R11" i="4"/>
  <c r="R67" i="4" s="1"/>
  <c r="R71" i="4"/>
  <c r="P11" i="4"/>
  <c r="P67" i="4" s="1"/>
  <c r="P71" i="4"/>
  <c r="V70" i="4"/>
  <c r="U10" i="4"/>
  <c r="U66" i="4" s="1"/>
  <c r="T70" i="4"/>
  <c r="S70" i="4"/>
  <c r="R10" i="4"/>
  <c r="R66" i="4" s="1"/>
  <c r="P70" i="4"/>
  <c r="V9" i="4"/>
  <c r="V65" i="4" s="1"/>
  <c r="V69" i="4"/>
  <c r="U9" i="4"/>
  <c r="U65" i="4" s="1"/>
  <c r="T9" i="4"/>
  <c r="T65" i="4" s="1"/>
  <c r="S69" i="4"/>
  <c r="S9" i="4"/>
  <c r="S65" i="4" s="1"/>
  <c r="R9" i="4"/>
  <c r="R65" i="4" s="1"/>
  <c r="P9" i="4"/>
  <c r="P65" i="4" s="1"/>
  <c r="V68" i="4"/>
  <c r="U68" i="4"/>
  <c r="U8" i="4"/>
  <c r="U64" i="4" s="1"/>
  <c r="T8" i="4"/>
  <c r="T64" i="4" s="1"/>
  <c r="S68" i="4"/>
  <c r="R68" i="4"/>
  <c r="N11" i="4"/>
  <c r="N67" i="4" s="1"/>
  <c r="M71" i="4"/>
  <c r="J71" i="4"/>
  <c r="J11" i="4"/>
  <c r="J67" i="4" s="1"/>
  <c r="H71" i="4"/>
  <c r="M10" i="4"/>
  <c r="M66" i="4" s="1"/>
  <c r="L70" i="4"/>
  <c r="L10" i="4"/>
  <c r="L66" i="4" s="1"/>
  <c r="H70" i="4"/>
  <c r="N9" i="4"/>
  <c r="N65" i="4" s="1"/>
  <c r="M69" i="4"/>
  <c r="K69" i="4"/>
  <c r="J9" i="4"/>
  <c r="J65" i="4" s="1"/>
  <c r="H9" i="4"/>
  <c r="H65" i="4" s="1"/>
  <c r="M68" i="4"/>
  <c r="L8" i="4"/>
  <c r="L64" i="4" s="1"/>
  <c r="K8" i="4"/>
  <c r="K64" i="4" s="1"/>
  <c r="H68" i="4"/>
  <c r="K11" i="4"/>
  <c r="K67" i="4" s="1"/>
  <c r="H11" i="4"/>
  <c r="H67" i="4" s="1"/>
  <c r="V11" i="2"/>
  <c r="V65" i="2" s="1"/>
  <c r="U11" i="2"/>
  <c r="U65" i="2" s="1"/>
  <c r="T11" i="2"/>
  <c r="T65" i="2" s="1"/>
  <c r="S11" i="2"/>
  <c r="S65" i="2" s="1"/>
  <c r="Q11" i="2"/>
  <c r="Q65" i="2" s="1"/>
  <c r="P11" i="2"/>
  <c r="P65" i="2" s="1"/>
  <c r="V10" i="2"/>
  <c r="V64" i="2" s="1"/>
  <c r="U10" i="2"/>
  <c r="U64" i="2" s="1"/>
  <c r="T68" i="2"/>
  <c r="S10" i="2"/>
  <c r="S64" i="2" s="1"/>
  <c r="Q10" i="2"/>
  <c r="Q64" i="2" s="1"/>
  <c r="P10" i="2"/>
  <c r="P64" i="2" s="1"/>
  <c r="V9" i="2"/>
  <c r="V63" i="2" s="1"/>
  <c r="U67" i="2"/>
  <c r="T67" i="2"/>
  <c r="P9" i="2"/>
  <c r="P63" i="2" s="1"/>
  <c r="U66" i="2"/>
  <c r="P66" i="2"/>
  <c r="T9" i="2"/>
  <c r="T63" i="2" s="1"/>
  <c r="Q9" i="2"/>
  <c r="Q63" i="2" s="1"/>
  <c r="U8" i="2"/>
  <c r="U62" i="2" s="1"/>
  <c r="T8" i="2"/>
  <c r="T62" i="2" s="1"/>
  <c r="N11" i="2"/>
  <c r="N65" i="2" s="1"/>
  <c r="L69" i="2"/>
  <c r="K11" i="2"/>
  <c r="K65" i="2" s="1"/>
  <c r="J11" i="2"/>
  <c r="J65" i="2" s="1"/>
  <c r="H11" i="2"/>
  <c r="H65" i="2" s="1"/>
  <c r="N10" i="2"/>
  <c r="N64" i="2" s="1"/>
  <c r="L10" i="2"/>
  <c r="L64" i="2" s="1"/>
  <c r="J10" i="2"/>
  <c r="J64" i="2" s="1"/>
  <c r="I68" i="2"/>
  <c r="H10" i="2"/>
  <c r="H64" i="2" s="1"/>
  <c r="N9" i="2"/>
  <c r="N63" i="2" s="1"/>
  <c r="M9" i="2"/>
  <c r="M63" i="2" s="1"/>
  <c r="L9" i="2"/>
  <c r="L63" i="2" s="1"/>
  <c r="K9" i="2"/>
  <c r="K63" i="2" s="1"/>
  <c r="J9" i="2"/>
  <c r="J63" i="2" s="1"/>
  <c r="I9" i="2"/>
  <c r="I63" i="2" s="1"/>
  <c r="H67" i="2"/>
  <c r="L66" i="2"/>
  <c r="H8" i="2"/>
  <c r="H62" i="2" s="1"/>
  <c r="K10" i="2"/>
  <c r="K64" i="2" s="1"/>
  <c r="I10" i="2"/>
  <c r="I64" i="2" s="1"/>
  <c r="N8" i="2"/>
  <c r="N62" i="2" s="1"/>
  <c r="K8" i="2"/>
  <c r="K62" i="2" s="1"/>
  <c r="H69" i="3"/>
  <c r="X11" i="3"/>
  <c r="X65" i="3" s="1"/>
  <c r="W11" i="3"/>
  <c r="W65" i="3" s="1"/>
  <c r="V69" i="3"/>
  <c r="V11" i="3"/>
  <c r="V65" i="3" s="1"/>
  <c r="U69" i="3"/>
  <c r="S69" i="3"/>
  <c r="R11" i="3"/>
  <c r="R65" i="3" s="1"/>
  <c r="X68" i="3"/>
  <c r="X10" i="3"/>
  <c r="X64" i="3" s="1"/>
  <c r="U68" i="3"/>
  <c r="X67" i="3"/>
  <c r="U67" i="3"/>
  <c r="S9" i="3"/>
  <c r="S63" i="3" s="1"/>
  <c r="W8" i="3"/>
  <c r="W62" i="3" s="1"/>
  <c r="U8" i="3"/>
  <c r="U62" i="3" s="1"/>
  <c r="S8" i="3"/>
  <c r="S62" i="3" s="1"/>
  <c r="S11" i="3"/>
  <c r="S65" i="3" s="1"/>
  <c r="X9" i="3"/>
  <c r="X63" i="3" s="1"/>
  <c r="O11" i="3"/>
  <c r="O65" i="3" s="1"/>
  <c r="N11" i="3"/>
  <c r="N65" i="3" s="1"/>
  <c r="M11" i="3"/>
  <c r="M65" i="3" s="1"/>
  <c r="L11" i="3"/>
  <c r="L65" i="3" s="1"/>
  <c r="K11" i="3"/>
  <c r="K65" i="3" s="1"/>
  <c r="J11" i="3"/>
  <c r="J65" i="3" s="1"/>
  <c r="I11" i="3"/>
  <c r="I65" i="3" s="1"/>
  <c r="I69" i="3"/>
  <c r="O10" i="3"/>
  <c r="O64" i="3" s="1"/>
  <c r="N10" i="3"/>
  <c r="N64" i="3" s="1"/>
  <c r="M68" i="3"/>
  <c r="L68" i="3"/>
  <c r="K10" i="3"/>
  <c r="K64" i="3" s="1"/>
  <c r="J68" i="3"/>
  <c r="I10" i="3"/>
  <c r="I64" i="3" s="1"/>
  <c r="O9" i="3"/>
  <c r="O63" i="3" s="1"/>
  <c r="K9" i="3"/>
  <c r="K63" i="3" s="1"/>
  <c r="J9" i="3"/>
  <c r="J63" i="3" s="1"/>
  <c r="O66" i="3"/>
  <c r="N66" i="3"/>
  <c r="L66" i="3"/>
  <c r="K8" i="3"/>
  <c r="K62" i="3" s="1"/>
  <c r="J66" i="3"/>
  <c r="I8" i="3"/>
  <c r="I62" i="3" s="1"/>
  <c r="N8" i="3"/>
  <c r="N62" i="3" s="1"/>
  <c r="L8" i="3"/>
  <c r="L62" i="3" s="1"/>
  <c r="X11" i="1"/>
  <c r="W11" i="1"/>
  <c r="W68" i="1" s="1"/>
  <c r="T72" i="1"/>
  <c r="S11" i="1"/>
  <c r="S68" i="1" s="1"/>
  <c r="X10" i="1"/>
  <c r="X67" i="1" s="1"/>
  <c r="W10" i="1"/>
  <c r="W67" i="1" s="1"/>
  <c r="T71" i="1"/>
  <c r="S10" i="1"/>
  <c r="S67" i="1" s="1"/>
  <c r="W70" i="1"/>
  <c r="T70" i="1"/>
  <c r="S9" i="1"/>
  <c r="S66" i="1" s="1"/>
  <c r="R9" i="1"/>
  <c r="R66" i="1" s="1"/>
  <c r="T8" i="1"/>
  <c r="T65" i="1" s="1"/>
  <c r="S8" i="1"/>
  <c r="S65" i="1" s="1"/>
  <c r="R10" i="1"/>
  <c r="R67" i="1" s="1"/>
  <c r="W8" i="1"/>
  <c r="W65" i="1" s="1"/>
  <c r="K10" i="1"/>
  <c r="K67" i="1" s="1"/>
  <c r="J11" i="1"/>
  <c r="J68" i="1" s="1"/>
  <c r="J71" i="1"/>
  <c r="J10" i="1"/>
  <c r="J67" i="1" s="1"/>
  <c r="J70" i="1"/>
  <c r="J69" i="1"/>
  <c r="J8" i="1"/>
  <c r="J65" i="1" s="1"/>
  <c r="I11" i="1"/>
  <c r="I68" i="1" s="1"/>
  <c r="I10" i="1"/>
  <c r="I67" i="1" s="1"/>
  <c r="I66" i="1"/>
  <c r="I69" i="1"/>
  <c r="I8" i="1"/>
  <c r="I65" i="1" s="1"/>
  <c r="H72" i="1"/>
  <c r="H11" i="1"/>
  <c r="H68" i="1" s="1"/>
  <c r="H10" i="1"/>
  <c r="H67" i="1" s="1"/>
  <c r="H70" i="1"/>
  <c r="H9" i="1"/>
  <c r="H66" i="1" s="1"/>
  <c r="H8" i="1"/>
  <c r="H65" i="1" s="1"/>
  <c r="L69" i="4"/>
  <c r="M67" i="2"/>
  <c r="S69" i="1"/>
  <c r="W69" i="1"/>
  <c r="K71" i="1"/>
  <c r="N72" i="1"/>
  <c r="R66" i="3"/>
  <c r="O68" i="3"/>
  <c r="V66" i="2"/>
  <c r="Q67" i="2"/>
  <c r="V67" i="2"/>
  <c r="S69" i="2"/>
  <c r="U69" i="2"/>
  <c r="K66" i="2"/>
  <c r="N66" i="2"/>
  <c r="K68" i="2"/>
  <c r="L68" i="2"/>
  <c r="I69" i="2"/>
  <c r="H69" i="2"/>
  <c r="H66" i="2"/>
  <c r="R69" i="4"/>
  <c r="N69" i="4"/>
  <c r="N70" i="4"/>
  <c r="J72" i="1"/>
  <c r="T71" i="4"/>
  <c r="M67" i="3"/>
  <c r="T69" i="1"/>
  <c r="U72" i="1"/>
  <c r="X70" i="1"/>
  <c r="K71" i="4"/>
  <c r="I72" i="1"/>
  <c r="I71" i="1"/>
  <c r="M70" i="4"/>
  <c r="S68" i="3"/>
  <c r="U70" i="4"/>
  <c r="K67" i="3"/>
  <c r="O70" i="1"/>
  <c r="O10" i="1"/>
  <c r="O67" i="1" s="1"/>
  <c r="W9" i="1"/>
  <c r="W66" i="1" s="1"/>
  <c r="W71" i="1"/>
  <c r="X66" i="3"/>
  <c r="X8" i="3"/>
  <c r="X62" i="3" s="1"/>
  <c r="H69" i="4"/>
  <c r="K70" i="4"/>
  <c r="K10" i="4"/>
  <c r="K66" i="4" s="1"/>
  <c r="K66" i="3"/>
  <c r="V67" i="3"/>
  <c r="V9" i="3"/>
  <c r="V63" i="3" s="1"/>
  <c r="J69" i="2"/>
  <c r="X69" i="3"/>
  <c r="P67" i="2"/>
  <c r="X72" i="1"/>
  <c r="I9" i="3"/>
  <c r="I63" i="3" s="1"/>
  <c r="T69" i="4"/>
  <c r="R70" i="4"/>
  <c r="V8" i="4"/>
  <c r="V64" i="4" s="1"/>
  <c r="L68" i="4"/>
  <c r="M9" i="4"/>
  <c r="M65" i="4" s="1"/>
  <c r="N71" i="4"/>
  <c r="M8" i="4"/>
  <c r="M64" i="4" s="1"/>
  <c r="J69" i="4"/>
  <c r="K9" i="4"/>
  <c r="K65" i="4" s="1"/>
  <c r="H8" i="4"/>
  <c r="H64" i="4" s="1"/>
  <c r="K68" i="4"/>
  <c r="H10" i="4"/>
  <c r="H66" i="4" s="1"/>
  <c r="M11" i="4"/>
  <c r="M67" i="4" s="1"/>
  <c r="S68" i="2"/>
  <c r="T66" i="2"/>
  <c r="T69" i="2"/>
  <c r="S67" i="2"/>
  <c r="V69" i="2"/>
  <c r="P68" i="2"/>
  <c r="P69" i="2"/>
  <c r="Q68" i="2"/>
  <c r="K69" i="2"/>
  <c r="M10" i="2"/>
  <c r="M64" i="2" s="1"/>
  <c r="L11" i="2"/>
  <c r="L65" i="2" s="1"/>
  <c r="H68" i="2"/>
  <c r="N68" i="2"/>
  <c r="K67" i="2"/>
  <c r="H9" i="2"/>
  <c r="H63" i="2" s="1"/>
  <c r="L8" i="2"/>
  <c r="L62" i="2" s="1"/>
  <c r="N69" i="2"/>
  <c r="N67" i="2"/>
  <c r="L67" i="2"/>
  <c r="U11" i="3"/>
  <c r="U65" i="3" s="1"/>
  <c r="V66" i="3"/>
  <c r="V10" i="3"/>
  <c r="V64" i="3" s="1"/>
  <c r="U66" i="3"/>
  <c r="U10" i="3"/>
  <c r="U64" i="3" s="1"/>
  <c r="U9" i="3"/>
  <c r="U63" i="3" s="1"/>
  <c r="W69" i="3"/>
  <c r="S67" i="3"/>
  <c r="S66" i="3"/>
  <c r="O8" i="3"/>
  <c r="O62" i="3" s="1"/>
  <c r="N68" i="3"/>
  <c r="O69" i="3"/>
  <c r="O67" i="3"/>
  <c r="K68" i="3"/>
  <c r="N67" i="3"/>
  <c r="J69" i="3"/>
  <c r="I66" i="3"/>
  <c r="H11" i="3"/>
  <c r="H65" i="3" s="1"/>
  <c r="N69" i="3"/>
  <c r="J67" i="3"/>
  <c r="K69" i="3"/>
  <c r="X71" i="1"/>
  <c r="T9" i="1"/>
  <c r="T66" i="1" s="1"/>
  <c r="U71" i="1"/>
  <c r="T11" i="1"/>
  <c r="T68" i="1" s="1"/>
  <c r="X69" i="1"/>
  <c r="X8" i="1"/>
  <c r="X65" i="1" s="1"/>
  <c r="X9" i="1"/>
  <c r="X66" i="1" s="1"/>
  <c r="W72" i="1"/>
  <c r="V71" i="1"/>
  <c r="V70" i="1"/>
  <c r="T10" i="1"/>
  <c r="T67" i="1" s="1"/>
  <c r="S71" i="1"/>
  <c r="S70" i="1"/>
  <c r="R69" i="1"/>
  <c r="S72" i="1"/>
  <c r="N69" i="1"/>
  <c r="K11" i="1"/>
  <c r="K68" i="1" s="1"/>
  <c r="K70" i="1"/>
  <c r="O72" i="1"/>
  <c r="N70" i="1"/>
  <c r="O69" i="1"/>
  <c r="N71" i="1"/>
  <c r="K69" i="1"/>
  <c r="J9" i="1"/>
  <c r="J66" i="1" s="1"/>
  <c r="I70" i="1"/>
  <c r="H69" i="1"/>
  <c r="H71" i="1"/>
  <c r="Q69" i="1"/>
  <c r="U8" i="1"/>
  <c r="U65" i="1" s="1"/>
  <c r="Q10" i="1"/>
  <c r="Q67" i="1" s="1"/>
  <c r="Q72" i="1"/>
  <c r="R72" i="1"/>
  <c r="V72" i="1"/>
  <c r="V8" i="1"/>
  <c r="V65" i="1" s="1"/>
  <c r="U70" i="1"/>
  <c r="Q9" i="1"/>
  <c r="Q66" i="1" s="1"/>
  <c r="M70" i="1"/>
  <c r="M69" i="1"/>
  <c r="Q9" i="3"/>
  <c r="Q63" i="3" s="1"/>
  <c r="Q10" i="3"/>
  <c r="Q64" i="3" s="1"/>
  <c r="Q8" i="3"/>
  <c r="Q62" i="3" s="1"/>
  <c r="Q69" i="3"/>
  <c r="R68" i="3"/>
  <c r="R9" i="3"/>
  <c r="R63" i="3" s="1"/>
  <c r="W67" i="3"/>
  <c r="W68" i="3"/>
  <c r="L67" i="3"/>
  <c r="H10" i="3"/>
  <c r="H64" i="3" s="1"/>
  <c r="H9" i="3"/>
  <c r="H63" i="3" s="1"/>
  <c r="H8" i="3"/>
  <c r="H62" i="3" s="1"/>
  <c r="M66" i="3"/>
  <c r="Q66" i="2"/>
  <c r="S66" i="2"/>
  <c r="M66" i="2"/>
  <c r="M11" i="2"/>
  <c r="M65" i="2" s="1"/>
  <c r="J8" i="2"/>
  <c r="J62" i="2" s="1"/>
  <c r="I8" i="2"/>
  <c r="I62" i="2" s="1"/>
  <c r="J68" i="4"/>
  <c r="L71" i="4"/>
  <c r="J70" i="4"/>
  <c r="N8" i="4"/>
  <c r="N64" i="4" s="1"/>
  <c r="V71" i="4"/>
  <c r="U71" i="4"/>
  <c r="R8" i="4"/>
  <c r="R64" i="4" s="1"/>
  <c r="P68" i="4"/>
  <c r="T68" i="4"/>
  <c r="T10" i="4"/>
  <c r="T66" i="4" s="1"/>
  <c r="S8" i="4"/>
  <c r="S64" i="4" s="1"/>
  <c r="U69" i="4"/>
  <c r="P69" i="4"/>
  <c r="V10" i="4"/>
  <c r="V66" i="4" s="1"/>
  <c r="P10" i="4"/>
  <c r="P66" i="4" s="1"/>
  <c r="S10" i="4"/>
  <c r="S66" i="4" s="1"/>
</calcChain>
</file>

<file path=xl/sharedStrings.xml><?xml version="1.0" encoding="utf-8"?>
<sst xmlns="http://schemas.openxmlformats.org/spreadsheetml/2006/main" count="832" uniqueCount="171">
  <si>
    <t>被害品目</t>
  </si>
  <si>
    <t>（千円）</t>
  </si>
  <si>
    <t>金額（千円）</t>
  </si>
  <si>
    <t>件数</t>
  </si>
  <si>
    <t>注１　「被害額」は、被害発生時における時価（公定価格のあるものはそれによる。）で計上してある。</t>
  </si>
  <si>
    <t>　３　「現金」とは、日本国内で流通している貨幣、紙幣（日本銀行券）をいい、ドル・軍票等の外国通</t>
  </si>
  <si>
    <t>　２ (1)「回復額」は、検挙した事件について計上したもので、被害品の発見その他によって被害が回復</t>
  </si>
  <si>
    <t>　　貨等は含まない。</t>
  </si>
  <si>
    <t>　　　しても事件が未検挙のものは計上されていない。</t>
  </si>
  <si>
    <t>　　（2)「回復額」は、被害品が被害者に返還された場合だけでなく、警察で押収・領置の手続をとった</t>
  </si>
  <si>
    <t>　　　盗品及び被害財物そのものが回復されなくとも、賠償等によってそれに相当する金品が回復された</t>
  </si>
  <si>
    <t>　　　場合等すべて被害発生時の金額を基準に計上してある。</t>
  </si>
  <si>
    <t>総数</t>
    <rPh sb="0" eb="2">
      <t>ソウスウ</t>
    </rPh>
    <phoneticPr fontId="1"/>
  </si>
  <si>
    <t>強盗</t>
    <rPh sb="0" eb="2">
      <t>ゴウトウ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</si>
  <si>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</si>
  <si>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</si>
  <si>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侵入盗</t>
    <rPh sb="0" eb="2">
      <t>シンニュウ</t>
    </rPh>
    <rPh sb="2" eb="3">
      <t>トウ</t>
    </rPh>
    <phoneticPr fontId="1"/>
  </si>
  <si>
    <t>乗り物盗</t>
    <rPh sb="0" eb="1">
      <t>ノ</t>
    </rPh>
    <rPh sb="2" eb="3">
      <t>モノ</t>
    </rPh>
    <rPh sb="3" eb="4">
      <t>ヌス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</si>
  <si>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</si>
  <si>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</si>
  <si>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</si>
  <si>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計</t>
  </si>
  <si>
    <t>計</t>
    <rPh sb="0" eb="1">
      <t>ケイ</t>
    </rPh>
    <phoneticPr fontId="1"/>
  </si>
  <si>
    <t>うち）既届</t>
  </si>
  <si>
    <t>うち）既届</t>
    <rPh sb="3" eb="4">
      <t>キ</t>
    </rPh>
    <rPh sb="4" eb="5">
      <t>トドケ</t>
    </rPh>
    <phoneticPr fontId="1"/>
  </si>
  <si>
    <t>うち）既届</t>
    <rPh sb="3" eb="4">
      <t>スデ</t>
    </rPh>
    <rPh sb="4" eb="5">
      <t>トド</t>
    </rPh>
    <phoneticPr fontId="1"/>
  </si>
  <si>
    <t>被害額</t>
    <phoneticPr fontId="1"/>
  </si>
  <si>
    <t>被害品目</t>
    <phoneticPr fontId="1"/>
  </si>
  <si>
    <t>罪種</t>
    <rPh sb="0" eb="2">
      <t>ザイシュ</t>
    </rPh>
    <phoneticPr fontId="1"/>
  </si>
  <si>
    <t>被害額</t>
    <phoneticPr fontId="1"/>
  </si>
  <si>
    <t>被害額</t>
    <phoneticPr fontId="1"/>
  </si>
  <si>
    <t>認知件数</t>
    <phoneticPr fontId="1"/>
  </si>
  <si>
    <t>認知件数</t>
    <phoneticPr fontId="1"/>
  </si>
  <si>
    <t>被害回復額</t>
    <phoneticPr fontId="1"/>
  </si>
  <si>
    <t>被害回復額</t>
    <phoneticPr fontId="1"/>
  </si>
  <si>
    <t>検挙件数</t>
    <phoneticPr fontId="1"/>
  </si>
  <si>
    <t>検挙件数</t>
    <phoneticPr fontId="1"/>
  </si>
  <si>
    <t>件数</t>
    <rPh sb="0" eb="2">
      <t>ケンスウ</t>
    </rPh>
    <phoneticPr fontId="1"/>
  </si>
  <si>
    <t>　　被害・被害回復
　　認知・検挙</t>
    <phoneticPr fontId="1"/>
  </si>
  <si>
    <t>被害品目</t>
    <phoneticPr fontId="1"/>
  </si>
  <si>
    <t>自動二輪
（50cc超）</t>
    <phoneticPr fontId="1"/>
  </si>
  <si>
    <t>　被害・被害回復
　認知・検挙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</si>
  <si>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</si>
  <si>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</si>
  <si>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</si>
  <si>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</si>
  <si>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</si>
  <si>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</si>
  <si>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</si>
  <si>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</si>
  <si>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</si>
  <si>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</si>
  <si>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</si>
  <si>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</si>
  <si>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</si>
  <si>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</si>
  <si>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</si>
  <si>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</si>
  <si>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</si>
  <si>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</si>
  <si>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</si>
  <si>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</si>
  <si>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</si>
  <si>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</si>
  <si>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</si>
  <si>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</si>
  <si>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</si>
  <si>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</si>
  <si>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被害額</t>
    <phoneticPr fontId="1"/>
  </si>
  <si>
    <t>認知件数</t>
    <phoneticPr fontId="1"/>
  </si>
  <si>
    <t>被害回復額</t>
    <phoneticPr fontId="1"/>
  </si>
  <si>
    <t>検挙件数</t>
    <phoneticPr fontId="1"/>
  </si>
  <si>
    <t>　　　被害・被害回復
　　　認知・検挙</t>
    <phoneticPr fontId="1"/>
  </si>
  <si>
    <t>　　　被害・被害回復
　　　認知・検挙</t>
    <phoneticPr fontId="1"/>
  </si>
  <si>
    <t>　　被害・被害回復
　　認知・検挙</t>
    <phoneticPr fontId="1"/>
  </si>
  <si>
    <t>　　　　被害・被害回復
　　　　認知・検挙</t>
    <phoneticPr fontId="1"/>
  </si>
  <si>
    <t>件数</t>
    <phoneticPr fontId="1"/>
  </si>
  <si>
    <t>占有離脱</t>
    <rPh sb="0" eb="2">
      <t>センユウ</t>
    </rPh>
    <rPh sb="2" eb="4">
      <t>リダツ</t>
    </rPh>
    <phoneticPr fontId="1"/>
  </si>
  <si>
    <t>物横領</t>
    <rPh sb="0" eb="1">
      <t>ブツ</t>
    </rPh>
    <rPh sb="1" eb="3">
      <t>オウリョウ</t>
    </rPh>
    <phoneticPr fontId="1"/>
  </si>
  <si>
    <t>毒物
劇物類</t>
    <phoneticPr fontId="1"/>
  </si>
  <si>
    <t>その他の
自動車</t>
    <phoneticPr fontId="1"/>
  </si>
  <si>
    <t>及び被害品別   認知・検挙件数</t>
    <phoneticPr fontId="1"/>
  </si>
  <si>
    <t>及び被害品別   認知・検挙件数（つづき）</t>
    <phoneticPr fontId="1"/>
  </si>
  <si>
    <t>乗用自動車</t>
    <rPh sb="2" eb="4">
      <t>ジドウ</t>
    </rPh>
    <phoneticPr fontId="1"/>
  </si>
  <si>
    <t>貨物自動車</t>
    <rPh sb="0" eb="2">
      <t>カモツ</t>
    </rPh>
    <rPh sb="2" eb="4">
      <t>ジドウ</t>
    </rPh>
    <phoneticPr fontId="1"/>
  </si>
  <si>
    <t>特殊自動車（建設用）</t>
    <rPh sb="0" eb="2">
      <t>トクシュ</t>
    </rPh>
    <rPh sb="2" eb="5">
      <t>ジドウシャ</t>
    </rPh>
    <rPh sb="6" eb="9">
      <t>ケンセツヨウ</t>
    </rPh>
    <phoneticPr fontId="1"/>
  </si>
  <si>
    <t>特殊自動車（その他）</t>
    <rPh sb="0" eb="2">
      <t>トクシュ</t>
    </rPh>
    <rPh sb="2" eb="5">
      <t>ジドウシャ</t>
    </rPh>
    <rPh sb="8" eb="9">
      <t>タ</t>
    </rPh>
    <phoneticPr fontId="1"/>
  </si>
  <si>
    <t>原動機付
自転車
(50cc未満)</t>
    <rPh sb="5" eb="8">
      <t>ジテンシャ</t>
    </rPh>
    <rPh sb="14" eb="16">
      <t>ミマン</t>
    </rPh>
    <phoneticPr fontId="1"/>
  </si>
  <si>
    <t>自転車</t>
    <rPh sb="0" eb="3">
      <t>ジテンシャ</t>
    </rPh>
    <phoneticPr fontId="1"/>
  </si>
  <si>
    <t>銃砲</t>
  </si>
  <si>
    <t>刀剣類</t>
  </si>
  <si>
    <t>総金額</t>
  </si>
  <si>
    <t>現金</t>
  </si>
  <si>
    <t>　　て、それぞれの品目に計上している。</t>
    <rPh sb="9" eb="11">
      <t>ヒンモク</t>
    </rPh>
    <rPh sb="12" eb="14">
      <t>ケイジョウ</t>
    </rPh>
    <phoneticPr fontId="1"/>
  </si>
  <si>
    <t>ナンバープレート</t>
    <phoneticPr fontId="1"/>
  </si>
  <si>
    <t>カーナビ</t>
    <phoneticPr fontId="1"/>
  </si>
  <si>
    <t>カメラ類</t>
    <rPh sb="3" eb="4">
      <t>ルイ</t>
    </rPh>
    <phoneticPr fontId="1"/>
  </si>
  <si>
    <t>建設機械</t>
    <rPh sb="0" eb="2">
      <t>ケンセツ</t>
    </rPh>
    <rPh sb="2" eb="4">
      <t>キカイ</t>
    </rPh>
    <phoneticPr fontId="1"/>
  </si>
  <si>
    <t>その他の機械類</t>
    <rPh sb="2" eb="3">
      <t>タ</t>
    </rPh>
    <rPh sb="4" eb="7">
      <t>キカイルイ</t>
    </rPh>
    <phoneticPr fontId="1"/>
  </si>
  <si>
    <t>キャッシュカード</t>
    <phoneticPr fontId="1"/>
  </si>
  <si>
    <t>消費者金融カード</t>
    <rPh sb="0" eb="3">
      <t>ショウヒシャ</t>
    </rPh>
    <rPh sb="3" eb="5">
      <t>キンユウ</t>
    </rPh>
    <phoneticPr fontId="1"/>
  </si>
  <si>
    <t>プリペイドカード</t>
    <phoneticPr fontId="1"/>
  </si>
  <si>
    <t>その他のカード</t>
    <rPh sb="2" eb="3">
      <t>タ</t>
    </rPh>
    <phoneticPr fontId="1"/>
  </si>
  <si>
    <t>商品券</t>
    <rPh sb="0" eb="3">
      <t>ショウヒンケン</t>
    </rPh>
    <phoneticPr fontId="1"/>
  </si>
  <si>
    <t>乗車券</t>
    <rPh sb="0" eb="2">
      <t>ジョウシャ</t>
    </rPh>
    <rPh sb="2" eb="3">
      <t>ケン</t>
    </rPh>
    <phoneticPr fontId="1"/>
  </si>
  <si>
    <t>その他の有価証券</t>
    <rPh sb="2" eb="3">
      <t>タ</t>
    </rPh>
    <rPh sb="4" eb="6">
      <t>ユウカ</t>
    </rPh>
    <rPh sb="6" eb="8">
      <t>ショウケン</t>
    </rPh>
    <phoneticPr fontId="1"/>
  </si>
  <si>
    <t>預金通帳・預金証書</t>
    <rPh sb="0" eb="2">
      <t>ヨキン</t>
    </rPh>
    <rPh sb="2" eb="4">
      <t>ツウチョウ</t>
    </rPh>
    <rPh sb="5" eb="7">
      <t>ヨキン</t>
    </rPh>
    <rPh sb="7" eb="9">
      <t>ショウショ</t>
    </rPh>
    <phoneticPr fontId="1"/>
  </si>
  <si>
    <t>運転免許証</t>
    <rPh sb="0" eb="2">
      <t>ウンテン</t>
    </rPh>
    <rPh sb="2" eb="5">
      <t>メンキョショウ</t>
    </rPh>
    <phoneticPr fontId="1"/>
  </si>
  <si>
    <t>身分証明書</t>
    <rPh sb="0" eb="2">
      <t>ミブン</t>
    </rPh>
    <rPh sb="2" eb="5">
      <t>ショウメイショ</t>
    </rPh>
    <phoneticPr fontId="1"/>
  </si>
  <si>
    <t>及び被害品別  認知・検挙件数（つづき）</t>
    <phoneticPr fontId="1"/>
  </si>
  <si>
    <t>被害品目</t>
    <phoneticPr fontId="1"/>
  </si>
  <si>
    <t>　　　被害・被害回復
　　　認知・検挙</t>
    <phoneticPr fontId="1"/>
  </si>
  <si>
    <t>時計類</t>
    <rPh sb="0" eb="2">
      <t>トケイ</t>
    </rPh>
    <rPh sb="2" eb="3">
      <t>ルイ</t>
    </rPh>
    <phoneticPr fontId="1"/>
  </si>
  <si>
    <t>衣料品類</t>
    <rPh sb="0" eb="2">
      <t>イリョウ</t>
    </rPh>
    <rPh sb="2" eb="3">
      <t>シナ</t>
    </rPh>
    <rPh sb="3" eb="4">
      <t>タグイ</t>
    </rPh>
    <phoneticPr fontId="1"/>
  </si>
  <si>
    <t>バッグ・財布類</t>
    <rPh sb="4" eb="6">
      <t>サイフ</t>
    </rPh>
    <rPh sb="6" eb="7">
      <t>ルイ</t>
    </rPh>
    <phoneticPr fontId="1"/>
  </si>
  <si>
    <t>その他</t>
    <rPh sb="2" eb="3">
      <t>タ</t>
    </rPh>
    <phoneticPr fontId="1"/>
  </si>
  <si>
    <t>火薬・
爆薬類</t>
    <phoneticPr fontId="1"/>
  </si>
  <si>
    <t>その他の車両用部品</t>
    <rPh sb="2" eb="3">
      <t>タ</t>
    </rPh>
    <rPh sb="4" eb="6">
      <t>シャリョウ</t>
    </rPh>
    <rPh sb="6" eb="7">
      <t>ヨウ</t>
    </rPh>
    <rPh sb="7" eb="9">
      <t>ブヒン</t>
    </rPh>
    <phoneticPr fontId="1"/>
  </si>
  <si>
    <t>49　財産犯   被害額 ・回復額</t>
    <phoneticPr fontId="1"/>
  </si>
  <si>
    <t>　４　一つの事件について現金以外に３以上の品目の被害品があった場合には、件数は３品目を限度とし</t>
    <rPh sb="3" eb="4">
      <t>ヒト</t>
    </rPh>
    <rPh sb="6" eb="8">
      <t>ジケン</t>
    </rPh>
    <rPh sb="12" eb="14">
      <t>ゲンキン</t>
    </rPh>
    <rPh sb="14" eb="16">
      <t>イガイ</t>
    </rPh>
    <rPh sb="18" eb="20">
      <t>イジョウ</t>
    </rPh>
    <rPh sb="21" eb="23">
      <t>ヒンモク</t>
    </rPh>
    <rPh sb="24" eb="27">
      <t>ヒガイヒン</t>
    </rPh>
    <rPh sb="31" eb="33">
      <t>バアイ</t>
    </rPh>
    <rPh sb="36" eb="38">
      <t>ケンスウ</t>
    </rPh>
    <rPh sb="40" eb="42">
      <t>ヒンモク</t>
    </rPh>
    <rPh sb="43" eb="45">
      <t>ゲンド</t>
    </rPh>
    <phoneticPr fontId="1"/>
  </si>
  <si>
    <t>絵画</t>
  </si>
  <si>
    <t>彫刻</t>
  </si>
  <si>
    <t>被害額</t>
    <rPh sb="0" eb="3">
      <t>ヒガイガク</t>
    </rPh>
    <phoneticPr fontId="1"/>
  </si>
  <si>
    <t>認知件数</t>
    <rPh sb="0" eb="2">
      <t>ニンチ</t>
    </rPh>
    <rPh sb="2" eb="4">
      <t>ケンスウ</t>
    </rPh>
    <phoneticPr fontId="1"/>
  </si>
  <si>
    <t>被害回復額</t>
    <rPh sb="0" eb="2">
      <t>ヒガイ</t>
    </rPh>
    <rPh sb="2" eb="4">
      <t>カイフク</t>
    </rPh>
    <rPh sb="4" eb="5">
      <t>ガク</t>
    </rPh>
    <phoneticPr fontId="1"/>
  </si>
  <si>
    <t>検挙件数</t>
    <rPh sb="0" eb="2">
      <t>ケンキョ</t>
    </rPh>
    <rPh sb="2" eb="4">
      <t>ケンスウ</t>
    </rPh>
    <phoneticPr fontId="1"/>
  </si>
  <si>
    <t>認知件数</t>
    <phoneticPr fontId="1"/>
  </si>
  <si>
    <t>検挙件数</t>
    <phoneticPr fontId="1"/>
  </si>
  <si>
    <t>認知件数</t>
    <phoneticPr fontId="1"/>
  </si>
  <si>
    <t>検挙件数</t>
    <phoneticPr fontId="1"/>
  </si>
  <si>
    <t>タイヤ・ホイール</t>
    <phoneticPr fontId="1"/>
  </si>
  <si>
    <t>クレジットカード</t>
  </si>
  <si>
    <t>パソコン</t>
  </si>
  <si>
    <t>ゲーム機</t>
    <rPh sb="3" eb="4">
      <t>キ</t>
    </rPh>
    <phoneticPr fontId="1"/>
  </si>
  <si>
    <t>家電製品類(ビデオカメラを含む)</t>
    <rPh sb="0" eb="2">
      <t>カデン</t>
    </rPh>
    <rPh sb="2" eb="4">
      <t>セイヒン</t>
    </rPh>
    <rPh sb="4" eb="5">
      <t>ルイ</t>
    </rPh>
    <rPh sb="13" eb="14">
      <t>フク</t>
    </rPh>
    <phoneticPr fontId="1"/>
  </si>
  <si>
    <t>手形・
小切手</t>
    <rPh sb="0" eb="2">
      <t>テガタ</t>
    </rPh>
    <rPh sb="4" eb="7">
      <t>コギッテ</t>
    </rPh>
    <phoneticPr fontId="1"/>
  </si>
  <si>
    <t>印紙・
切手</t>
    <rPh sb="0" eb="2">
      <t>インシ</t>
    </rPh>
    <rPh sb="4" eb="6">
      <t>キッテ</t>
    </rPh>
    <phoneticPr fontId="1"/>
  </si>
  <si>
    <t>外国
通貨</t>
    <rPh sb="0" eb="2">
      <t>ガイコク</t>
    </rPh>
    <rPh sb="3" eb="5">
      <t>ツウカ</t>
    </rPh>
    <phoneticPr fontId="1"/>
  </si>
  <si>
    <t>健康保険証</t>
    <rPh sb="0" eb="2">
      <t>ケンコウ</t>
    </rPh>
    <rPh sb="2" eb="5">
      <t>ホケンショウ</t>
    </rPh>
    <phoneticPr fontId="1"/>
  </si>
  <si>
    <t>パスポート</t>
    <phoneticPr fontId="1"/>
  </si>
  <si>
    <t>貴金属・宝石等</t>
    <rPh sb="0" eb="3">
      <t>キキンゾク</t>
    </rPh>
    <rPh sb="4" eb="7">
      <t>ホウセキトウ</t>
    </rPh>
    <phoneticPr fontId="1"/>
  </si>
  <si>
    <t>農作物</t>
    <rPh sb="0" eb="2">
      <t>ノウサク</t>
    </rPh>
    <rPh sb="2" eb="3">
      <t>ブツ</t>
    </rPh>
    <phoneticPr fontId="1"/>
  </si>
  <si>
    <t>食料品類</t>
  </si>
  <si>
    <t>化粧品類</t>
  </si>
  <si>
    <t>書籍</t>
    <rPh sb="0" eb="2">
      <t>ショセキ</t>
    </rPh>
    <phoneticPr fontId="1"/>
  </si>
  <si>
    <t>　５　「ゲーム機」とは、コンピューターゲームを動作させるためのハードウェア機器のことをいう。</t>
    <rPh sb="7" eb="8">
      <t>キ</t>
    </rPh>
    <rPh sb="23" eb="25">
      <t>ドウサ</t>
    </rPh>
    <rPh sb="37" eb="39">
      <t>キキ</t>
    </rPh>
    <phoneticPr fontId="1"/>
  </si>
  <si>
    <t>　６　「パソコン」には、パーソナルコンピュータのほか、電子手帳及び電子翻訳機等を含む。</t>
    <rPh sb="27" eb="29">
      <t>デンシ</t>
    </rPh>
    <rPh sb="29" eb="31">
      <t>テチョウ</t>
    </rPh>
    <rPh sb="31" eb="32">
      <t>オヨ</t>
    </rPh>
    <rPh sb="33" eb="35">
      <t>デンシ</t>
    </rPh>
    <rPh sb="35" eb="38">
      <t>ホンヤクキ</t>
    </rPh>
    <rPh sb="38" eb="39">
      <t>トウ</t>
    </rPh>
    <rPh sb="40" eb="41">
      <t>フク</t>
    </rPh>
    <phoneticPr fontId="1"/>
  </si>
  <si>
    <t>被害316</t>
    <rPh sb="0" eb="2">
      <t>ヒガイ</t>
    </rPh>
    <phoneticPr fontId="1"/>
  </si>
  <si>
    <t>被害317</t>
    <rPh sb="0" eb="2">
      <t>ヒガイ</t>
    </rPh>
    <phoneticPr fontId="1"/>
  </si>
  <si>
    <t>被害318</t>
    <rPh sb="0" eb="2">
      <t>ヒガイ</t>
    </rPh>
    <phoneticPr fontId="1"/>
  </si>
  <si>
    <t>被害319</t>
    <rPh sb="0" eb="2">
      <t>ヒガイ</t>
    </rPh>
    <phoneticPr fontId="1"/>
  </si>
  <si>
    <t>被害320</t>
    <rPh sb="0" eb="2">
      <t>ヒガイ</t>
    </rPh>
    <phoneticPr fontId="1"/>
  </si>
  <si>
    <t>被害321</t>
    <rPh sb="0" eb="2">
      <t>ヒガイ</t>
    </rPh>
    <phoneticPr fontId="1"/>
  </si>
  <si>
    <t>被害322</t>
    <rPh sb="0" eb="2">
      <t>ヒガイ</t>
    </rPh>
    <phoneticPr fontId="1"/>
  </si>
  <si>
    <t>被害323</t>
    <rPh sb="0" eb="2">
      <t>ヒガイ</t>
    </rPh>
    <phoneticPr fontId="1"/>
  </si>
  <si>
    <t>車両用バッテリー</t>
    <rPh sb="0" eb="3">
      <t>シャリョウヨウ</t>
    </rPh>
    <phoneticPr fontId="1"/>
  </si>
  <si>
    <t>携帯
電話</t>
    <phoneticPr fontId="1"/>
  </si>
  <si>
    <t>室外機</t>
    <rPh sb="0" eb="3">
      <t>シツガイキ</t>
    </rPh>
    <phoneticPr fontId="1"/>
  </si>
  <si>
    <t>マイナンバーカード</t>
    <phoneticPr fontId="1"/>
  </si>
  <si>
    <t>美術骨とう品(銃砲刀剣類を除く)</t>
    <phoneticPr fontId="1"/>
  </si>
  <si>
    <t>医薬品</t>
    <rPh sb="0" eb="2">
      <t>イヤク</t>
    </rPh>
    <phoneticPr fontId="1"/>
  </si>
  <si>
    <t>　７　「美術・骨とう品」とは、絵画、書画、彫刻、工芸品、古道具等であって美術的価値又は希少価値を</t>
    <rPh sb="4" eb="6">
      <t>ビジュツ</t>
    </rPh>
    <rPh sb="7" eb="8">
      <t>コッ</t>
    </rPh>
    <rPh sb="10" eb="11">
      <t>ヒン</t>
    </rPh>
    <rPh sb="15" eb="17">
      <t>カイガ</t>
    </rPh>
    <rPh sb="18" eb="19">
      <t>ショ</t>
    </rPh>
    <rPh sb="19" eb="20">
      <t>ガ</t>
    </rPh>
    <rPh sb="21" eb="23">
      <t>チョウコク</t>
    </rPh>
    <rPh sb="24" eb="27">
      <t>コウゲイヒン</t>
    </rPh>
    <rPh sb="28" eb="31">
      <t>フルドウグ</t>
    </rPh>
    <rPh sb="31" eb="32">
      <t>トウ</t>
    </rPh>
    <rPh sb="36" eb="39">
      <t>ビジュツテキ</t>
    </rPh>
    <rPh sb="39" eb="41">
      <t>カチ</t>
    </rPh>
    <rPh sb="41" eb="42">
      <t>マタ</t>
    </rPh>
    <rPh sb="43" eb="45">
      <t>キショウ</t>
    </rPh>
    <rPh sb="45" eb="47">
      <t>カチ</t>
    </rPh>
    <phoneticPr fontId="1"/>
  </si>
  <si>
    <t>　　有するものをいう。</t>
    <phoneticPr fontId="1"/>
  </si>
  <si>
    <t>金属類（銅板、銅線、溝蓋・マンホール等）</t>
    <rPh sb="0" eb="3">
      <t>キンゾクルイ</t>
    </rPh>
    <rPh sb="4" eb="6">
      <t>ドウバン</t>
    </rPh>
    <rPh sb="7" eb="9">
      <t>ドウセン</t>
    </rPh>
    <rPh sb="10" eb="12">
      <t>ミゾブタ</t>
    </rPh>
    <rPh sb="18" eb="19">
      <t>トウ</t>
    </rPh>
    <phoneticPr fontId="1"/>
  </si>
  <si>
    <t>詐欺</t>
    <rPh sb="0" eb="2">
      <t>サギ</t>
    </rPh>
    <phoneticPr fontId="1"/>
  </si>
  <si>
    <t>計</t>
    <rPh sb="0" eb="1">
      <t>ケイ</t>
    </rPh>
    <phoneticPr fontId="3"/>
  </si>
  <si>
    <t>うち）既届</t>
    <rPh sb="3" eb="4">
      <t>キ</t>
    </rPh>
    <rPh sb="4" eb="5">
      <t>トドケ</t>
    </rPh>
    <phoneticPr fontId="3"/>
  </si>
  <si>
    <t>総金額</t>
    <rPh sb="0" eb="1">
      <t>ソウ</t>
    </rPh>
    <rPh sb="1" eb="3">
      <t>キンガク</t>
    </rPh>
    <phoneticPr fontId="1"/>
  </si>
  <si>
    <t>現金</t>
    <rPh sb="0" eb="2">
      <t>ゲンキン</t>
    </rPh>
    <phoneticPr fontId="1"/>
  </si>
  <si>
    <t>手入力</t>
    <rPh sb="0" eb="1">
      <t>テ</t>
    </rPh>
    <rPh sb="1" eb="3">
      <t>ニュウリョク</t>
    </rPh>
    <phoneticPr fontId="1"/>
  </si>
  <si>
    <t>クロスボウ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</si>
</sst>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8">
    <xf numFmtId="0" fontId="0" fillId="0" borderId="0" applyNumberForma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80" fontId="7" fillId="0" borderId="0" applyFill="0" applyBorder="0" applyAlignment="0"/>
    <xf numFmtId="0" fontId="9" fillId="0" borderId="0"/>
    <xf numFmtId="0" fontId="10" fillId="0" borderId="1" applyNumberFormat="0" applyFill="0" applyProtection="0">
      <alignment horizontal="center"/>
    </xf>
    <xf numFmtId="38" fontId="11" fillId="0" borderId="0" applyFont="0" applyFill="0" applyBorder="0" applyAlignment="0" applyProtection="0"/>
    <xf numFmtId="37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4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2" fillId="0" borderId="0">
      <alignment horizontal="left"/>
    </xf>
    <xf numFmtId="38" fontId="13" fillId="2" borderId="0" applyNumberFormat="0" applyBorder="0" applyAlignment="0" applyProtection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3">
      <alignment horizontal="left" vertical="center"/>
    </xf>
    <xf numFmtId="10" fontId="13" fillId="3" borderId="4" applyNumberFormat="0" applyBorder="0" applyAlignment="0" applyProtection="0"/>
    <xf numFmtId="1" fontId="5" fillId="0" borderId="0" applyProtection="0">
      <protection locked="0"/>
    </xf>
    <xf numFmtId="0" fontId="16" fillId="0" borderId="5"/>
    <xf numFmtId="0" fontId="7" fillId="0" borderId="0"/>
    <xf numFmtId="186" fontId="17" fillId="0" borderId="0"/>
    <xf numFmtId="0" fontId="18" fillId="0" borderId="0"/>
    <xf numFmtId="10" fontId="18" fillId="0" borderId="0" applyFont="0" applyFill="0" applyBorder="0" applyAlignment="0" applyProtection="0"/>
    <xf numFmtId="4" fontId="12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3" fillId="0" borderId="0" applyNumberFormat="0" applyFill="0" applyBorder="0" applyProtection="0">
      <alignment vertical="top" wrapText="1"/>
    </xf>
    <xf numFmtId="3" fontId="13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87" fontId="23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8" fontId="23" fillId="0" borderId="0" applyFill="0" applyBorder="0"/>
    <xf numFmtId="187" fontId="23" fillId="0" borderId="0" applyFill="0" applyBorder="0"/>
    <xf numFmtId="189" fontId="23" fillId="0" borderId="0" applyFill="0" applyBorder="0"/>
    <xf numFmtId="49" fontId="23" fillId="4" borderId="6">
      <alignment horizontal="center"/>
    </xf>
    <xf numFmtId="177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4" fontId="23" fillId="0" borderId="8" applyBorder="0">
      <alignment horizontal="left"/>
    </xf>
    <xf numFmtId="14" fontId="23" fillId="0" borderId="0" applyFill="0" applyBorder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90" fontId="26" fillId="0" borderId="0"/>
    <xf numFmtId="49" fontId="23" fillId="0" borderId="0"/>
    <xf numFmtId="0" fontId="27" fillId="0" borderId="0"/>
    <xf numFmtId="0" fontId="4" fillId="0" borderId="0"/>
    <xf numFmtId="0" fontId="7" fillId="0" borderId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/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/>
    <xf numFmtId="176" fontId="4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38" fontId="5" fillId="0" borderId="10" xfId="0" applyNumberFormat="1" applyFont="1" applyBorder="1" applyAlignment="1" applyProtection="1">
      <alignment horizontal="right" vertical="center"/>
    </xf>
    <xf numFmtId="38" fontId="6" fillId="0" borderId="10" xfId="0" applyNumberFormat="1" applyFont="1" applyBorder="1" applyAlignment="1" applyProtection="1">
      <alignment horizontal="right" vertical="center"/>
    </xf>
    <xf numFmtId="38" fontId="4" fillId="0" borderId="16" xfId="49" applyNumberFormat="1" applyFont="1" applyFill="1" applyBorder="1" applyAlignment="1">
      <alignment horizontal="right" vertical="center"/>
    </xf>
    <xf numFmtId="38" fontId="4" fillId="0" borderId="10" xfId="49" applyNumberFormat="1" applyFont="1" applyFill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  <protection locked="0"/>
    </xf>
    <xf numFmtId="38" fontId="4" fillId="0" borderId="19" xfId="49" applyNumberFormat="1" applyFont="1" applyFill="1" applyBorder="1" applyAlignment="1">
      <alignment horizontal="right" vertical="center"/>
    </xf>
    <xf numFmtId="38" fontId="4" fillId="0" borderId="14" xfId="49" applyNumberFormat="1" applyFont="1" applyFill="1" applyBorder="1" applyAlignment="1">
      <alignment horizontal="right" vertical="center"/>
    </xf>
    <xf numFmtId="38" fontId="5" fillId="0" borderId="8" xfId="0" applyNumberFormat="1" applyFont="1" applyBorder="1" applyAlignment="1" applyProtection="1">
      <alignment horizontal="right" vertical="center"/>
    </xf>
    <xf numFmtId="38" fontId="5" fillId="0" borderId="17" xfId="0" applyNumberFormat="1" applyFont="1" applyBorder="1" applyAlignment="1" applyProtection="1">
      <alignment horizontal="right" vertical="center"/>
    </xf>
    <xf numFmtId="38" fontId="6" fillId="0" borderId="17" xfId="0" applyNumberFormat="1" applyFont="1" applyBorder="1" applyAlignment="1" applyProtection="1">
      <alignment horizontal="right" vertical="center"/>
    </xf>
    <xf numFmtId="38" fontId="4" fillId="0" borderId="17" xfId="49" applyNumberFormat="1" applyFont="1" applyFill="1" applyBorder="1" applyAlignment="1">
      <alignment horizontal="right" vertical="center"/>
    </xf>
    <xf numFmtId="38" fontId="4" fillId="0" borderId="17" xfId="0" applyNumberFormat="1" applyFont="1" applyBorder="1" applyAlignment="1" applyProtection="1">
      <alignment horizontal="right" vertical="center"/>
    </xf>
    <xf numFmtId="38" fontId="4" fillId="0" borderId="13" xfId="49" applyNumberFormat="1" applyFont="1" applyFill="1" applyBorder="1" applyAlignment="1">
      <alignment horizontal="right" vertical="center"/>
    </xf>
    <xf numFmtId="38" fontId="5" fillId="0" borderId="12" xfId="0" applyNumberFormat="1" applyFont="1" applyBorder="1" applyAlignment="1" applyProtection="1">
      <alignment horizontal="right" vertical="center"/>
    </xf>
    <xf numFmtId="38" fontId="4" fillId="0" borderId="10" xfId="0" applyNumberFormat="1" applyFont="1" applyBorder="1" applyAlignment="1" applyProtection="1">
      <alignment horizontal="right" vertical="center"/>
    </xf>
    <xf numFmtId="38" fontId="5" fillId="0" borderId="18" xfId="0" applyNumberFormat="1" applyFont="1" applyBorder="1" applyAlignment="1" applyProtection="1">
      <alignment horizontal="right" vertical="center"/>
    </xf>
    <xf numFmtId="38" fontId="5" fillId="0" borderId="16" xfId="0" applyNumberFormat="1" applyFont="1" applyBorder="1" applyAlignment="1" applyProtection="1">
      <alignment horizontal="right" vertical="center"/>
    </xf>
    <xf numFmtId="38" fontId="6" fillId="0" borderId="16" xfId="0" applyNumberFormat="1" applyFont="1" applyBorder="1" applyAlignment="1" applyProtection="1">
      <alignment horizontal="right" vertical="center"/>
    </xf>
    <xf numFmtId="38" fontId="4" fillId="0" borderId="16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/>
    <xf numFmtId="38" fontId="0" fillId="0" borderId="16" xfId="49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distributed" vertical="center" wrapText="1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 textRotation="255"/>
    </xf>
    <xf numFmtId="0" fontId="4" fillId="0" borderId="5" xfId="0" applyFont="1" applyBorder="1" applyAlignment="1">
      <alignment horizontal="left" vertical="center" textRotation="255"/>
    </xf>
    <xf numFmtId="0" fontId="4" fillId="0" borderId="0" xfId="0" applyFont="1" applyBorder="1" applyAlignment="1">
      <alignment horizontal="left"/>
    </xf>
    <xf numFmtId="0" fontId="4" fillId="0" borderId="21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0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0" fillId="0" borderId="20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left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68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日付" xfId="47"/>
    <cellStyle name="年月日" xfId="48"/>
    <cellStyle name="標準" xfId="0" builtinId="0"/>
    <cellStyle name="標準 2" xfId="49"/>
    <cellStyle name="標準 3 10" xfId="50"/>
    <cellStyle name="標準 3 100" xfId="51"/>
    <cellStyle name="標準 3 101" xfId="52"/>
    <cellStyle name="標準 3 102" xfId="53"/>
    <cellStyle name="標準 3 103" xfId="54"/>
    <cellStyle name="標準 3 104" xfId="55"/>
    <cellStyle name="標準 3 105" xfId="56"/>
    <cellStyle name="標準 3 106" xfId="57"/>
    <cellStyle name="標準 3 107" xfId="58"/>
    <cellStyle name="標準 3 108" xfId="59"/>
    <cellStyle name="標準 3 109" xfId="60"/>
    <cellStyle name="標準 3 11" xfId="61"/>
    <cellStyle name="標準 3 110" xfId="62"/>
    <cellStyle name="標準 3 111" xfId="63"/>
    <cellStyle name="標準 3 112" xfId="64"/>
    <cellStyle name="標準 3 113" xfId="65"/>
    <cellStyle name="標準 3 114" xfId="66"/>
    <cellStyle name="標準 3 12" xfId="67"/>
    <cellStyle name="標準 3 13" xfId="68"/>
    <cellStyle name="標準 3 14" xfId="69"/>
    <cellStyle name="標準 3 15" xfId="70"/>
    <cellStyle name="標準 3 16" xfId="71"/>
    <cellStyle name="標準 3 17" xfId="72"/>
    <cellStyle name="標準 3 18" xfId="73"/>
    <cellStyle name="標準 3 19" xfId="74"/>
    <cellStyle name="標準 3 2" xfId="75"/>
    <cellStyle name="標準 3 20" xfId="76"/>
    <cellStyle name="標準 3 21" xfId="77"/>
    <cellStyle name="標準 3 22" xfId="78"/>
    <cellStyle name="標準 3 23" xfId="79"/>
    <cellStyle name="標準 3 24" xfId="80"/>
    <cellStyle name="標準 3 25" xfId="81"/>
    <cellStyle name="標準 3 26" xfId="82"/>
    <cellStyle name="標準 3 27" xfId="83"/>
    <cellStyle name="標準 3 28" xfId="84"/>
    <cellStyle name="標準 3 29" xfId="85"/>
    <cellStyle name="標準 3 3" xfId="86"/>
    <cellStyle name="標準 3 30" xfId="87"/>
    <cellStyle name="標準 3 31" xfId="88"/>
    <cellStyle name="標準 3 32" xfId="89"/>
    <cellStyle name="標準 3 33" xfId="90"/>
    <cellStyle name="標準 3 34" xfId="91"/>
    <cellStyle name="標準 3 35" xfId="92"/>
    <cellStyle name="標準 3 36" xfId="93"/>
    <cellStyle name="標準 3 37" xfId="94"/>
    <cellStyle name="標準 3 38" xfId="95"/>
    <cellStyle name="標準 3 39" xfId="96"/>
    <cellStyle name="標準 3 4" xfId="97"/>
    <cellStyle name="標準 3 40" xfId="98"/>
    <cellStyle name="標準 3 41" xfId="99"/>
    <cellStyle name="標準 3 42" xfId="100"/>
    <cellStyle name="標準 3 43" xfId="101"/>
    <cellStyle name="標準 3 44" xfId="102"/>
    <cellStyle name="標準 3 45" xfId="103"/>
    <cellStyle name="標準 3 46" xfId="104"/>
    <cellStyle name="標準 3 47" xfId="105"/>
    <cellStyle name="標準 3 48" xfId="106"/>
    <cellStyle name="標準 3 49" xfId="107"/>
    <cellStyle name="標準 3 5" xfId="108"/>
    <cellStyle name="標準 3 50" xfId="109"/>
    <cellStyle name="標準 3 51" xfId="110"/>
    <cellStyle name="標準 3 52" xfId="111"/>
    <cellStyle name="標準 3 53" xfId="112"/>
    <cellStyle name="標準 3 54" xfId="113"/>
    <cellStyle name="標準 3 55" xfId="114"/>
    <cellStyle name="標準 3 56" xfId="115"/>
    <cellStyle name="標準 3 57" xfId="116"/>
    <cellStyle name="標準 3 58" xfId="117"/>
    <cellStyle name="標準 3 59" xfId="118"/>
    <cellStyle name="標準 3 6" xfId="119"/>
    <cellStyle name="標準 3 60" xfId="120"/>
    <cellStyle name="標準 3 61" xfId="121"/>
    <cellStyle name="標準 3 62" xfId="122"/>
    <cellStyle name="標準 3 63" xfId="123"/>
    <cellStyle name="標準 3 64" xfId="124"/>
    <cellStyle name="標準 3 65" xfId="125"/>
    <cellStyle name="標準 3 66" xfId="126"/>
    <cellStyle name="標準 3 67" xfId="127"/>
    <cellStyle name="標準 3 68" xfId="128"/>
    <cellStyle name="標準 3 69" xfId="129"/>
    <cellStyle name="標準 3 7" xfId="130"/>
    <cellStyle name="標準 3 70" xfId="131"/>
    <cellStyle name="標準 3 71" xfId="132"/>
    <cellStyle name="標準 3 72" xfId="133"/>
    <cellStyle name="標準 3 73" xfId="134"/>
    <cellStyle name="標準 3 74" xfId="135"/>
    <cellStyle name="標準 3 75" xfId="136"/>
    <cellStyle name="標準 3 76" xfId="137"/>
    <cellStyle name="標準 3 77" xfId="138"/>
    <cellStyle name="標準 3 78" xfId="139"/>
    <cellStyle name="標準 3 79" xfId="140"/>
    <cellStyle name="標準 3 8" xfId="141"/>
    <cellStyle name="標準 3 80" xfId="142"/>
    <cellStyle name="標準 3 81" xfId="143"/>
    <cellStyle name="標準 3 82" xfId="144"/>
    <cellStyle name="標準 3 83" xfId="145"/>
    <cellStyle name="標準 3 84" xfId="146"/>
    <cellStyle name="標準 3 85" xfId="147"/>
    <cellStyle name="標準 3 86" xfId="148"/>
    <cellStyle name="標準 3 87" xfId="149"/>
    <cellStyle name="標準 3 88" xfId="150"/>
    <cellStyle name="標準 3 89" xfId="151"/>
    <cellStyle name="標準 3 9" xfId="152"/>
    <cellStyle name="標準 3 90" xfId="153"/>
    <cellStyle name="標準 3 91" xfId="154"/>
    <cellStyle name="標準 3 92" xfId="155"/>
    <cellStyle name="標準 3 93" xfId="156"/>
    <cellStyle name="標準 3 94" xfId="157"/>
    <cellStyle name="標準 3 95" xfId="158"/>
    <cellStyle name="標準 3 96" xfId="159"/>
    <cellStyle name="標準 3 97" xfId="160"/>
    <cellStyle name="標準 3 98" xfId="161"/>
    <cellStyle name="標準 3 99" xfId="162"/>
    <cellStyle name="標準Ａ" xfId="163"/>
    <cellStyle name="文字列" xfId="164"/>
    <cellStyle name="未定義" xfId="165"/>
    <cellStyle name="樘準_購－表紙 (2)_1_型－PRINT_ＳＩ型番 (2)_構成明細  (原調込み） (2)" xfId="166"/>
    <cellStyle name="湪" xfId="1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4779" name="AutoShape 2">
          <a:extLst>
            <a:ext uri="{FF2B5EF4-FFF2-40B4-BE49-F238E27FC236}">
              <a16:creationId xmlns:a16="http://schemas.microsoft.com/office/drawing/2014/main" id="{ACCCF40B-1A7B-4707-BDFA-A169F0FF4CEB}"/>
            </a:ext>
          </a:extLst>
        </xdr:cNvPr>
        <xdr:cNvSpPr>
          <a:spLocks/>
        </xdr:cNvSpPr>
      </xdr:nvSpPr>
      <xdr:spPr bwMode="auto">
        <a:xfrm>
          <a:off x="769620" y="12115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4780" name="AutoShape 3">
          <a:extLst>
            <a:ext uri="{FF2B5EF4-FFF2-40B4-BE49-F238E27FC236}">
              <a16:creationId xmlns:a16="http://schemas.microsoft.com/office/drawing/2014/main" id="{CC247C47-E925-4301-A904-1AEDD9561F99}"/>
            </a:ext>
          </a:extLst>
        </xdr:cNvPr>
        <xdr:cNvSpPr>
          <a:spLocks/>
        </xdr:cNvSpPr>
      </xdr:nvSpPr>
      <xdr:spPr bwMode="auto">
        <a:xfrm>
          <a:off x="769620" y="20116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4781" name="AutoShape 4">
          <a:extLst>
            <a:ext uri="{FF2B5EF4-FFF2-40B4-BE49-F238E27FC236}">
              <a16:creationId xmlns:a16="http://schemas.microsoft.com/office/drawing/2014/main" id="{28B60DF8-3649-46EB-B05F-1920E0DAF240}"/>
            </a:ext>
          </a:extLst>
        </xdr:cNvPr>
        <xdr:cNvSpPr>
          <a:spLocks/>
        </xdr:cNvSpPr>
      </xdr:nvSpPr>
      <xdr:spPr bwMode="auto">
        <a:xfrm>
          <a:off x="769620" y="28117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4782" name="AutoShape 5">
          <a:extLst>
            <a:ext uri="{FF2B5EF4-FFF2-40B4-BE49-F238E27FC236}">
              <a16:creationId xmlns:a16="http://schemas.microsoft.com/office/drawing/2014/main" id="{954E63F3-2140-4345-B0D4-E91E09839831}"/>
            </a:ext>
          </a:extLst>
        </xdr:cNvPr>
        <xdr:cNvSpPr>
          <a:spLocks/>
        </xdr:cNvSpPr>
      </xdr:nvSpPr>
      <xdr:spPr bwMode="auto">
        <a:xfrm>
          <a:off x="769620" y="36118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4783" name="AutoShape 6">
          <a:extLst>
            <a:ext uri="{FF2B5EF4-FFF2-40B4-BE49-F238E27FC236}">
              <a16:creationId xmlns:a16="http://schemas.microsoft.com/office/drawing/2014/main" id="{DDDF71D9-D267-4B59-9656-DCF67E56F259}"/>
            </a:ext>
          </a:extLst>
        </xdr:cNvPr>
        <xdr:cNvSpPr>
          <a:spLocks/>
        </xdr:cNvSpPr>
      </xdr:nvSpPr>
      <xdr:spPr bwMode="auto">
        <a:xfrm>
          <a:off x="769620" y="44119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4784" name="AutoShape 7">
          <a:extLst>
            <a:ext uri="{FF2B5EF4-FFF2-40B4-BE49-F238E27FC236}">
              <a16:creationId xmlns:a16="http://schemas.microsoft.com/office/drawing/2014/main" id="{EC89252C-9281-49CF-9969-6E0362F561B5}"/>
            </a:ext>
          </a:extLst>
        </xdr:cNvPr>
        <xdr:cNvSpPr>
          <a:spLocks/>
        </xdr:cNvSpPr>
      </xdr:nvSpPr>
      <xdr:spPr bwMode="auto">
        <a:xfrm>
          <a:off x="784860" y="5212080"/>
          <a:ext cx="76200" cy="548640"/>
        </a:xfrm>
        <a:prstGeom prst="leftBracket">
          <a:avLst>
            <a:gd name="adj" fmla="val 6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4785" name="AutoShape 8">
          <a:extLst>
            <a:ext uri="{FF2B5EF4-FFF2-40B4-BE49-F238E27FC236}">
              <a16:creationId xmlns:a16="http://schemas.microsoft.com/office/drawing/2014/main" id="{E709E58F-D034-4E8A-B037-3DE3B3487628}"/>
            </a:ext>
          </a:extLst>
        </xdr:cNvPr>
        <xdr:cNvSpPr>
          <a:spLocks/>
        </xdr:cNvSpPr>
      </xdr:nvSpPr>
      <xdr:spPr bwMode="auto">
        <a:xfrm>
          <a:off x="769620" y="60121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4786" name="AutoShape 9">
          <a:extLst>
            <a:ext uri="{FF2B5EF4-FFF2-40B4-BE49-F238E27FC236}">
              <a16:creationId xmlns:a16="http://schemas.microsoft.com/office/drawing/2014/main" id="{CEB80DA6-0113-4276-B1F9-09B8BC0EC0CC}"/>
            </a:ext>
          </a:extLst>
        </xdr:cNvPr>
        <xdr:cNvSpPr>
          <a:spLocks/>
        </xdr:cNvSpPr>
      </xdr:nvSpPr>
      <xdr:spPr bwMode="auto">
        <a:xfrm>
          <a:off x="769620" y="68122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4787" name="AutoShape 10">
          <a:extLst>
            <a:ext uri="{FF2B5EF4-FFF2-40B4-BE49-F238E27FC236}">
              <a16:creationId xmlns:a16="http://schemas.microsoft.com/office/drawing/2014/main" id="{279008D4-2411-48D5-AAE6-51810B2B6BDA}"/>
            </a:ext>
          </a:extLst>
        </xdr:cNvPr>
        <xdr:cNvSpPr>
          <a:spLocks/>
        </xdr:cNvSpPr>
      </xdr:nvSpPr>
      <xdr:spPr bwMode="auto">
        <a:xfrm>
          <a:off x="769620" y="76123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4788" name="AutoShape 11">
          <a:extLst>
            <a:ext uri="{FF2B5EF4-FFF2-40B4-BE49-F238E27FC236}">
              <a16:creationId xmlns:a16="http://schemas.microsoft.com/office/drawing/2014/main" id="{C66064C1-F644-479E-A094-F948B70D80C2}"/>
            </a:ext>
          </a:extLst>
        </xdr:cNvPr>
        <xdr:cNvSpPr>
          <a:spLocks/>
        </xdr:cNvSpPr>
      </xdr:nvSpPr>
      <xdr:spPr bwMode="auto">
        <a:xfrm>
          <a:off x="769620" y="8412480"/>
          <a:ext cx="83820" cy="548640"/>
        </a:xfrm>
        <a:prstGeom prst="leftBracket">
          <a:avLst>
            <a:gd name="adj" fmla="val 545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4789" name="Group 16">
          <a:extLst>
            <a:ext uri="{FF2B5EF4-FFF2-40B4-BE49-F238E27FC236}">
              <a16:creationId xmlns:a16="http://schemas.microsoft.com/office/drawing/2014/main" id="{F7439FC8-2A35-4C3B-8BBF-E4AEE01AFDC1}"/>
            </a:ext>
          </a:extLst>
        </xdr:cNvPr>
        <xdr:cNvGrpSpPr>
          <a:grpSpLocks/>
        </xdr:cNvGrpSpPr>
      </xdr:nvGrpSpPr>
      <xdr:grpSpPr bwMode="auto">
        <a:xfrm>
          <a:off x="1842135" y="1226820"/>
          <a:ext cx="76200" cy="546735"/>
          <a:chOff x="175" y="120"/>
          <a:chExt cx="8" cy="54"/>
        </a:xfrm>
      </xdr:grpSpPr>
      <xdr:sp macro="" textlink="">
        <xdr:nvSpPr>
          <xdr:cNvPr id="37938" name="AutoShape 12">
            <a:extLst>
              <a:ext uri="{FF2B5EF4-FFF2-40B4-BE49-F238E27FC236}">
                <a16:creationId xmlns:a16="http://schemas.microsoft.com/office/drawing/2014/main" id="{304F5E55-65D5-47DC-B949-55EB1E22F0C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9" name="AutoShape 13">
            <a:extLst>
              <a:ext uri="{FF2B5EF4-FFF2-40B4-BE49-F238E27FC236}">
                <a16:creationId xmlns:a16="http://schemas.microsoft.com/office/drawing/2014/main" id="{3B5D3CBC-37CB-4C51-8598-58D41E92E2D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4790" name="Group 17">
          <a:extLst>
            <a:ext uri="{FF2B5EF4-FFF2-40B4-BE49-F238E27FC236}">
              <a16:creationId xmlns:a16="http://schemas.microsoft.com/office/drawing/2014/main" id="{E1A792DE-43F4-41D7-8240-0F612BE11BA1}"/>
            </a:ext>
          </a:extLst>
        </xdr:cNvPr>
        <xdr:cNvGrpSpPr>
          <a:grpSpLocks/>
        </xdr:cNvGrpSpPr>
      </xdr:nvGrpSpPr>
      <xdr:grpSpPr bwMode="auto">
        <a:xfrm>
          <a:off x="1842135" y="2036445"/>
          <a:ext cx="76200" cy="546735"/>
          <a:chOff x="175" y="120"/>
          <a:chExt cx="8" cy="54"/>
        </a:xfrm>
      </xdr:grpSpPr>
      <xdr:sp macro="" textlink="">
        <xdr:nvSpPr>
          <xdr:cNvPr id="37936" name="AutoShape 18">
            <a:extLst>
              <a:ext uri="{FF2B5EF4-FFF2-40B4-BE49-F238E27FC236}">
                <a16:creationId xmlns:a16="http://schemas.microsoft.com/office/drawing/2014/main" id="{B63FF78A-2D72-4F22-9E59-E79CE68A9FB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7" name="AutoShape 19">
            <a:extLst>
              <a:ext uri="{FF2B5EF4-FFF2-40B4-BE49-F238E27FC236}">
                <a16:creationId xmlns:a16="http://schemas.microsoft.com/office/drawing/2014/main" id="{D9BCB005-8696-45F6-A7FD-D21D65A2776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4791" name="Group 20">
          <a:extLst>
            <a:ext uri="{FF2B5EF4-FFF2-40B4-BE49-F238E27FC236}">
              <a16:creationId xmlns:a16="http://schemas.microsoft.com/office/drawing/2014/main" id="{B543190D-34B1-44AB-8867-B5D5DA5F8BDA}"/>
            </a:ext>
          </a:extLst>
        </xdr:cNvPr>
        <xdr:cNvGrpSpPr>
          <a:grpSpLocks/>
        </xdr:cNvGrpSpPr>
      </xdr:nvGrpSpPr>
      <xdr:grpSpPr bwMode="auto">
        <a:xfrm>
          <a:off x="1842135" y="2846070"/>
          <a:ext cx="76200" cy="546735"/>
          <a:chOff x="175" y="120"/>
          <a:chExt cx="8" cy="54"/>
        </a:xfrm>
      </xdr:grpSpPr>
      <xdr:sp macro="" textlink="">
        <xdr:nvSpPr>
          <xdr:cNvPr id="37934" name="AutoShape 21">
            <a:extLst>
              <a:ext uri="{FF2B5EF4-FFF2-40B4-BE49-F238E27FC236}">
                <a16:creationId xmlns:a16="http://schemas.microsoft.com/office/drawing/2014/main" id="{654E94CF-8CED-4642-B896-7B80A2E8415D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5" name="AutoShape 22">
            <a:extLst>
              <a:ext uri="{FF2B5EF4-FFF2-40B4-BE49-F238E27FC236}">
                <a16:creationId xmlns:a16="http://schemas.microsoft.com/office/drawing/2014/main" id="{0BB9823B-BF8F-4711-87F7-B7D58B6C1C1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4792" name="Group 23">
          <a:extLst>
            <a:ext uri="{FF2B5EF4-FFF2-40B4-BE49-F238E27FC236}">
              <a16:creationId xmlns:a16="http://schemas.microsoft.com/office/drawing/2014/main" id="{D7812F52-1030-49D2-A715-71BCF7E7A4A1}"/>
            </a:ext>
          </a:extLst>
        </xdr:cNvPr>
        <xdr:cNvGrpSpPr>
          <a:grpSpLocks/>
        </xdr:cNvGrpSpPr>
      </xdr:nvGrpSpPr>
      <xdr:grpSpPr bwMode="auto">
        <a:xfrm>
          <a:off x="1842135" y="3655695"/>
          <a:ext cx="76200" cy="546735"/>
          <a:chOff x="175" y="120"/>
          <a:chExt cx="8" cy="54"/>
        </a:xfrm>
      </xdr:grpSpPr>
      <xdr:sp macro="" textlink="">
        <xdr:nvSpPr>
          <xdr:cNvPr id="37932" name="AutoShape 24">
            <a:extLst>
              <a:ext uri="{FF2B5EF4-FFF2-40B4-BE49-F238E27FC236}">
                <a16:creationId xmlns:a16="http://schemas.microsoft.com/office/drawing/2014/main" id="{9381DAF3-C1DF-48E4-93AD-DFAA0AED931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3" name="AutoShape 25">
            <a:extLst>
              <a:ext uri="{FF2B5EF4-FFF2-40B4-BE49-F238E27FC236}">
                <a16:creationId xmlns:a16="http://schemas.microsoft.com/office/drawing/2014/main" id="{CB103411-13C9-4F1B-8933-B11D115FB40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4793" name="Group 26">
          <a:extLst>
            <a:ext uri="{FF2B5EF4-FFF2-40B4-BE49-F238E27FC236}">
              <a16:creationId xmlns:a16="http://schemas.microsoft.com/office/drawing/2014/main" id="{23723B80-31F4-4CD1-B4BC-5189C7759296}"/>
            </a:ext>
          </a:extLst>
        </xdr:cNvPr>
        <xdr:cNvGrpSpPr>
          <a:grpSpLocks/>
        </xdr:cNvGrpSpPr>
      </xdr:nvGrpSpPr>
      <xdr:grpSpPr bwMode="auto">
        <a:xfrm>
          <a:off x="1842135" y="4465320"/>
          <a:ext cx="76200" cy="546735"/>
          <a:chOff x="175" y="120"/>
          <a:chExt cx="8" cy="54"/>
        </a:xfrm>
      </xdr:grpSpPr>
      <xdr:sp macro="" textlink="">
        <xdr:nvSpPr>
          <xdr:cNvPr id="37930" name="AutoShape 27">
            <a:extLst>
              <a:ext uri="{FF2B5EF4-FFF2-40B4-BE49-F238E27FC236}">
                <a16:creationId xmlns:a16="http://schemas.microsoft.com/office/drawing/2014/main" id="{EEC2EB65-E8E1-4AAC-ADE1-35EA88ABEC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31" name="AutoShape 28">
            <a:extLst>
              <a:ext uri="{FF2B5EF4-FFF2-40B4-BE49-F238E27FC236}">
                <a16:creationId xmlns:a16="http://schemas.microsoft.com/office/drawing/2014/main" id="{7284CCE0-6859-4941-B439-EBDFBE791B8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4794" name="Group 29">
          <a:extLst>
            <a:ext uri="{FF2B5EF4-FFF2-40B4-BE49-F238E27FC236}">
              <a16:creationId xmlns:a16="http://schemas.microsoft.com/office/drawing/2014/main" id="{0D5074CA-8571-4CF1-A38D-79FD1D4785A3}"/>
            </a:ext>
          </a:extLst>
        </xdr:cNvPr>
        <xdr:cNvGrpSpPr>
          <a:grpSpLocks/>
        </xdr:cNvGrpSpPr>
      </xdr:nvGrpSpPr>
      <xdr:grpSpPr bwMode="auto">
        <a:xfrm>
          <a:off x="1842135" y="5274945"/>
          <a:ext cx="76200" cy="546735"/>
          <a:chOff x="175" y="120"/>
          <a:chExt cx="8" cy="54"/>
        </a:xfrm>
      </xdr:grpSpPr>
      <xdr:sp macro="" textlink="">
        <xdr:nvSpPr>
          <xdr:cNvPr id="37928" name="AutoShape 30">
            <a:extLst>
              <a:ext uri="{FF2B5EF4-FFF2-40B4-BE49-F238E27FC236}">
                <a16:creationId xmlns:a16="http://schemas.microsoft.com/office/drawing/2014/main" id="{53DFA0B1-3473-4843-A322-C04EBE9BA7F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9" name="AutoShape 31">
            <a:extLst>
              <a:ext uri="{FF2B5EF4-FFF2-40B4-BE49-F238E27FC236}">
                <a16:creationId xmlns:a16="http://schemas.microsoft.com/office/drawing/2014/main" id="{D0727110-F9B7-4098-B164-B383845A123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4795" name="Group 32">
          <a:extLst>
            <a:ext uri="{FF2B5EF4-FFF2-40B4-BE49-F238E27FC236}">
              <a16:creationId xmlns:a16="http://schemas.microsoft.com/office/drawing/2014/main" id="{D33A7A13-4F81-4FF6-8104-FFE9961D55F3}"/>
            </a:ext>
          </a:extLst>
        </xdr:cNvPr>
        <xdr:cNvGrpSpPr>
          <a:grpSpLocks/>
        </xdr:cNvGrpSpPr>
      </xdr:nvGrpSpPr>
      <xdr:grpSpPr bwMode="auto">
        <a:xfrm>
          <a:off x="1842135" y="6084570"/>
          <a:ext cx="76200" cy="546735"/>
          <a:chOff x="175" y="120"/>
          <a:chExt cx="8" cy="54"/>
        </a:xfrm>
      </xdr:grpSpPr>
      <xdr:sp macro="" textlink="">
        <xdr:nvSpPr>
          <xdr:cNvPr id="37926" name="AutoShape 33">
            <a:extLst>
              <a:ext uri="{FF2B5EF4-FFF2-40B4-BE49-F238E27FC236}">
                <a16:creationId xmlns:a16="http://schemas.microsoft.com/office/drawing/2014/main" id="{1608016F-BF9B-4D4A-9B42-C2718287BB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7" name="AutoShape 34">
            <a:extLst>
              <a:ext uri="{FF2B5EF4-FFF2-40B4-BE49-F238E27FC236}">
                <a16:creationId xmlns:a16="http://schemas.microsoft.com/office/drawing/2014/main" id="{B60302F2-462D-4D51-A03C-4752A0314CE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4796" name="Group 35">
          <a:extLst>
            <a:ext uri="{FF2B5EF4-FFF2-40B4-BE49-F238E27FC236}">
              <a16:creationId xmlns:a16="http://schemas.microsoft.com/office/drawing/2014/main" id="{53D43DAF-F573-48FF-A49B-C324F0C27F46}"/>
            </a:ext>
          </a:extLst>
        </xdr:cNvPr>
        <xdr:cNvGrpSpPr>
          <a:grpSpLocks/>
        </xdr:cNvGrpSpPr>
      </xdr:nvGrpSpPr>
      <xdr:grpSpPr bwMode="auto">
        <a:xfrm>
          <a:off x="1842135" y="6894195"/>
          <a:ext cx="76200" cy="546735"/>
          <a:chOff x="175" y="120"/>
          <a:chExt cx="8" cy="54"/>
        </a:xfrm>
      </xdr:grpSpPr>
      <xdr:sp macro="" textlink="">
        <xdr:nvSpPr>
          <xdr:cNvPr id="37924" name="AutoShape 36">
            <a:extLst>
              <a:ext uri="{FF2B5EF4-FFF2-40B4-BE49-F238E27FC236}">
                <a16:creationId xmlns:a16="http://schemas.microsoft.com/office/drawing/2014/main" id="{B227D751-91B6-4E98-8490-8182B7858E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5" name="AutoShape 37">
            <a:extLst>
              <a:ext uri="{FF2B5EF4-FFF2-40B4-BE49-F238E27FC236}">
                <a16:creationId xmlns:a16="http://schemas.microsoft.com/office/drawing/2014/main" id="{85972EE4-DC6C-40D9-9925-27B48BF61E7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4797" name="Group 38">
          <a:extLst>
            <a:ext uri="{FF2B5EF4-FFF2-40B4-BE49-F238E27FC236}">
              <a16:creationId xmlns:a16="http://schemas.microsoft.com/office/drawing/2014/main" id="{0AD7D941-6D82-47CE-B69E-596A264662F0}"/>
            </a:ext>
          </a:extLst>
        </xdr:cNvPr>
        <xdr:cNvGrpSpPr>
          <a:grpSpLocks/>
        </xdr:cNvGrpSpPr>
      </xdr:nvGrpSpPr>
      <xdr:grpSpPr bwMode="auto">
        <a:xfrm>
          <a:off x="1842135" y="7703820"/>
          <a:ext cx="76200" cy="546735"/>
          <a:chOff x="175" y="120"/>
          <a:chExt cx="8" cy="54"/>
        </a:xfrm>
      </xdr:grpSpPr>
      <xdr:sp macro="" textlink="">
        <xdr:nvSpPr>
          <xdr:cNvPr id="37922" name="AutoShape 39">
            <a:extLst>
              <a:ext uri="{FF2B5EF4-FFF2-40B4-BE49-F238E27FC236}">
                <a16:creationId xmlns:a16="http://schemas.microsoft.com/office/drawing/2014/main" id="{409C5913-26DC-4F75-9CE7-D9051BAAEB23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3" name="AutoShape 40">
            <a:extLst>
              <a:ext uri="{FF2B5EF4-FFF2-40B4-BE49-F238E27FC236}">
                <a16:creationId xmlns:a16="http://schemas.microsoft.com/office/drawing/2014/main" id="{9C6E3D8D-F140-4991-8A67-0D6E3F99BAB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4798" name="Group 41">
          <a:extLst>
            <a:ext uri="{FF2B5EF4-FFF2-40B4-BE49-F238E27FC236}">
              <a16:creationId xmlns:a16="http://schemas.microsoft.com/office/drawing/2014/main" id="{1A989C26-897E-404B-9DB8-B3203C9783E4}"/>
            </a:ext>
          </a:extLst>
        </xdr:cNvPr>
        <xdr:cNvGrpSpPr>
          <a:grpSpLocks/>
        </xdr:cNvGrpSpPr>
      </xdr:nvGrpSpPr>
      <xdr:grpSpPr bwMode="auto">
        <a:xfrm>
          <a:off x="1842135" y="8513445"/>
          <a:ext cx="76200" cy="546735"/>
          <a:chOff x="175" y="120"/>
          <a:chExt cx="8" cy="54"/>
        </a:xfrm>
      </xdr:grpSpPr>
      <xdr:sp macro="" textlink="">
        <xdr:nvSpPr>
          <xdr:cNvPr id="37920" name="AutoShape 42">
            <a:extLst>
              <a:ext uri="{FF2B5EF4-FFF2-40B4-BE49-F238E27FC236}">
                <a16:creationId xmlns:a16="http://schemas.microsoft.com/office/drawing/2014/main" id="{31069795-DB5C-40AD-8DA7-9BD144FECA8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21" name="AutoShape 43">
            <a:extLst>
              <a:ext uri="{FF2B5EF4-FFF2-40B4-BE49-F238E27FC236}">
                <a16:creationId xmlns:a16="http://schemas.microsoft.com/office/drawing/2014/main" id="{6E3956BD-46FC-459A-BB5F-7645EE9488D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15</xdr:row>
      <xdr:rowOff>76200</xdr:rowOff>
    </xdr:to>
    <xdr:grpSp>
      <xdr:nvGrpSpPr>
        <xdr:cNvPr id="34799" name="Group 46">
          <a:extLst>
            <a:ext uri="{FF2B5EF4-FFF2-40B4-BE49-F238E27FC236}">
              <a16:creationId xmlns:a16="http://schemas.microsoft.com/office/drawing/2014/main" id="{9739898D-110B-4CF3-8DB2-394B3FD2477F}"/>
            </a:ext>
          </a:extLst>
        </xdr:cNvPr>
        <xdr:cNvGrpSpPr>
          <a:grpSpLocks/>
        </xdr:cNvGrpSpPr>
      </xdr:nvGrpSpPr>
      <xdr:grpSpPr bwMode="auto">
        <a:xfrm>
          <a:off x="15737205" y="1257300"/>
          <a:ext cx="83820" cy="1295400"/>
          <a:chOff x="1411" y="123"/>
          <a:chExt cx="9" cy="128"/>
        </a:xfrm>
      </xdr:grpSpPr>
      <xdr:sp macro="" textlink="">
        <xdr:nvSpPr>
          <xdr:cNvPr id="37918" name="AutoShape 44">
            <a:extLst>
              <a:ext uri="{FF2B5EF4-FFF2-40B4-BE49-F238E27FC236}">
                <a16:creationId xmlns:a16="http://schemas.microsoft.com/office/drawing/2014/main" id="{D4808852-720B-41FC-BA8A-DFF5C502B741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9" name="AutoShape 45">
            <a:extLst>
              <a:ext uri="{FF2B5EF4-FFF2-40B4-BE49-F238E27FC236}">
                <a16:creationId xmlns:a16="http://schemas.microsoft.com/office/drawing/2014/main" id="{24075CF7-6C53-471F-ACEE-560124AD862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10</xdr:row>
      <xdr:rowOff>76200</xdr:rowOff>
    </xdr:to>
    <xdr:sp macro="" textlink="">
      <xdr:nvSpPr>
        <xdr:cNvPr id="34800" name="AutoShape 47">
          <a:extLst>
            <a:ext uri="{FF2B5EF4-FFF2-40B4-BE49-F238E27FC236}">
              <a16:creationId xmlns:a16="http://schemas.microsoft.com/office/drawing/2014/main" id="{D7836944-AAE5-4276-BCB6-631D7DF91B7F}"/>
            </a:ext>
          </a:extLst>
        </xdr:cNvPr>
        <xdr:cNvSpPr>
          <a:spLocks/>
        </xdr:cNvSpPr>
      </xdr:nvSpPr>
      <xdr:spPr bwMode="auto">
        <a:xfrm>
          <a:off x="15521940" y="1242060"/>
          <a:ext cx="83820" cy="480060"/>
        </a:xfrm>
        <a:prstGeom prst="rightBracket">
          <a:avLst>
            <a:gd name="adj" fmla="val 477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68580</xdr:colOff>
      <xdr:row>17</xdr:row>
      <xdr:rowOff>76200</xdr:rowOff>
    </xdr:from>
    <xdr:to>
      <xdr:col>27</xdr:col>
      <xdr:colOff>152400</xdr:colOff>
      <xdr:row>25</xdr:row>
      <xdr:rowOff>76200</xdr:rowOff>
    </xdr:to>
    <xdr:grpSp>
      <xdr:nvGrpSpPr>
        <xdr:cNvPr id="34801" name="Group 49">
          <a:extLst>
            <a:ext uri="{FF2B5EF4-FFF2-40B4-BE49-F238E27FC236}">
              <a16:creationId xmlns:a16="http://schemas.microsoft.com/office/drawing/2014/main" id="{2EEE42B9-6442-4254-95EF-247B8BE81036}"/>
            </a:ext>
          </a:extLst>
        </xdr:cNvPr>
        <xdr:cNvGrpSpPr>
          <a:grpSpLocks/>
        </xdr:cNvGrpSpPr>
      </xdr:nvGrpSpPr>
      <xdr:grpSpPr bwMode="auto">
        <a:xfrm>
          <a:off x="15737205" y="2876550"/>
          <a:ext cx="83820" cy="1295400"/>
          <a:chOff x="1411" y="123"/>
          <a:chExt cx="9" cy="128"/>
        </a:xfrm>
      </xdr:grpSpPr>
      <xdr:sp macro="" textlink="">
        <xdr:nvSpPr>
          <xdr:cNvPr id="37916" name="AutoShape 50">
            <a:extLst>
              <a:ext uri="{FF2B5EF4-FFF2-40B4-BE49-F238E27FC236}">
                <a16:creationId xmlns:a16="http://schemas.microsoft.com/office/drawing/2014/main" id="{9EAB8902-E7DA-44B3-92FA-962CC778F0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7" name="AutoShape 51">
            <a:extLst>
              <a:ext uri="{FF2B5EF4-FFF2-40B4-BE49-F238E27FC236}">
                <a16:creationId xmlns:a16="http://schemas.microsoft.com/office/drawing/2014/main" id="{15EF6ED6-0BA3-4E6D-B287-A55F17C84F6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27</xdr:row>
      <xdr:rowOff>76200</xdr:rowOff>
    </xdr:from>
    <xdr:to>
      <xdr:col>27</xdr:col>
      <xdr:colOff>152400</xdr:colOff>
      <xdr:row>35</xdr:row>
      <xdr:rowOff>76200</xdr:rowOff>
    </xdr:to>
    <xdr:grpSp>
      <xdr:nvGrpSpPr>
        <xdr:cNvPr id="34802" name="Group 52">
          <a:extLst>
            <a:ext uri="{FF2B5EF4-FFF2-40B4-BE49-F238E27FC236}">
              <a16:creationId xmlns:a16="http://schemas.microsoft.com/office/drawing/2014/main" id="{636EC68C-1E72-49A3-824A-E6D30842BF66}"/>
            </a:ext>
          </a:extLst>
        </xdr:cNvPr>
        <xdr:cNvGrpSpPr>
          <a:grpSpLocks/>
        </xdr:cNvGrpSpPr>
      </xdr:nvGrpSpPr>
      <xdr:grpSpPr bwMode="auto">
        <a:xfrm>
          <a:off x="15737205" y="4495800"/>
          <a:ext cx="83820" cy="1295400"/>
          <a:chOff x="1411" y="123"/>
          <a:chExt cx="9" cy="128"/>
        </a:xfrm>
      </xdr:grpSpPr>
      <xdr:sp macro="" textlink="">
        <xdr:nvSpPr>
          <xdr:cNvPr id="37914" name="AutoShape 53">
            <a:extLst>
              <a:ext uri="{FF2B5EF4-FFF2-40B4-BE49-F238E27FC236}">
                <a16:creationId xmlns:a16="http://schemas.microsoft.com/office/drawing/2014/main" id="{A6ABBEA0-D93A-400A-A5ED-AD8EA0D0D499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5" name="AutoShape 54">
            <a:extLst>
              <a:ext uri="{FF2B5EF4-FFF2-40B4-BE49-F238E27FC236}">
                <a16:creationId xmlns:a16="http://schemas.microsoft.com/office/drawing/2014/main" id="{0A3DB2EA-5C40-4295-B572-8B63BD37D3B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37</xdr:row>
      <xdr:rowOff>76200</xdr:rowOff>
    </xdr:from>
    <xdr:to>
      <xdr:col>27</xdr:col>
      <xdr:colOff>167640</xdr:colOff>
      <xdr:row>45</xdr:row>
      <xdr:rowOff>76200</xdr:rowOff>
    </xdr:to>
    <xdr:grpSp>
      <xdr:nvGrpSpPr>
        <xdr:cNvPr id="34803" name="Group 55">
          <a:extLst>
            <a:ext uri="{FF2B5EF4-FFF2-40B4-BE49-F238E27FC236}">
              <a16:creationId xmlns:a16="http://schemas.microsoft.com/office/drawing/2014/main" id="{95BE5D2F-7DB8-4939-92FB-28AFD49249DD}"/>
            </a:ext>
          </a:extLst>
        </xdr:cNvPr>
        <xdr:cNvGrpSpPr>
          <a:grpSpLocks/>
        </xdr:cNvGrpSpPr>
      </xdr:nvGrpSpPr>
      <xdr:grpSpPr bwMode="auto">
        <a:xfrm>
          <a:off x="15744825" y="6115050"/>
          <a:ext cx="91440" cy="1295400"/>
          <a:chOff x="1411" y="123"/>
          <a:chExt cx="9" cy="128"/>
        </a:xfrm>
      </xdr:grpSpPr>
      <xdr:sp macro="" textlink="">
        <xdr:nvSpPr>
          <xdr:cNvPr id="37912" name="AutoShape 56">
            <a:extLst>
              <a:ext uri="{FF2B5EF4-FFF2-40B4-BE49-F238E27FC236}">
                <a16:creationId xmlns:a16="http://schemas.microsoft.com/office/drawing/2014/main" id="{EC5EE0E3-955E-4EB6-BB9C-AF07D2D9ED6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3" name="AutoShape 57">
            <a:extLst>
              <a:ext uri="{FF2B5EF4-FFF2-40B4-BE49-F238E27FC236}">
                <a16:creationId xmlns:a16="http://schemas.microsoft.com/office/drawing/2014/main" id="{9A7E1551-1968-49B0-8DD9-7529FBD29478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47</xdr:row>
      <xdr:rowOff>76200</xdr:rowOff>
    </xdr:from>
    <xdr:to>
      <xdr:col>27</xdr:col>
      <xdr:colOff>152400</xdr:colOff>
      <xdr:row>55</xdr:row>
      <xdr:rowOff>76200</xdr:rowOff>
    </xdr:to>
    <xdr:grpSp>
      <xdr:nvGrpSpPr>
        <xdr:cNvPr id="34804" name="Group 58">
          <a:extLst>
            <a:ext uri="{FF2B5EF4-FFF2-40B4-BE49-F238E27FC236}">
              <a16:creationId xmlns:a16="http://schemas.microsoft.com/office/drawing/2014/main" id="{28D3C598-FD4E-47FD-82D6-D94A71FEC41F}"/>
            </a:ext>
          </a:extLst>
        </xdr:cNvPr>
        <xdr:cNvGrpSpPr>
          <a:grpSpLocks/>
        </xdr:cNvGrpSpPr>
      </xdr:nvGrpSpPr>
      <xdr:grpSpPr bwMode="auto">
        <a:xfrm>
          <a:off x="15737205" y="7734300"/>
          <a:ext cx="83820" cy="1295400"/>
          <a:chOff x="1411" y="123"/>
          <a:chExt cx="9" cy="128"/>
        </a:xfrm>
      </xdr:grpSpPr>
      <xdr:sp macro="" textlink="">
        <xdr:nvSpPr>
          <xdr:cNvPr id="37910" name="AutoShape 59">
            <a:extLst>
              <a:ext uri="{FF2B5EF4-FFF2-40B4-BE49-F238E27FC236}">
                <a16:creationId xmlns:a16="http://schemas.microsoft.com/office/drawing/2014/main" id="{80A4E044-1122-4BA2-AC88-C1E533B5471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11" name="AutoShape 60">
            <a:extLst>
              <a:ext uri="{FF2B5EF4-FFF2-40B4-BE49-F238E27FC236}">
                <a16:creationId xmlns:a16="http://schemas.microsoft.com/office/drawing/2014/main" id="{23F77D77-9670-43B7-839B-64F17945D9D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7</xdr:row>
      <xdr:rowOff>45720</xdr:rowOff>
    </xdr:from>
    <xdr:to>
      <xdr:col>25</xdr:col>
      <xdr:colOff>83820</xdr:colOff>
      <xdr:row>8</xdr:row>
      <xdr:rowOff>106680</xdr:rowOff>
    </xdr:to>
    <xdr:sp macro="" textlink="">
      <xdr:nvSpPr>
        <xdr:cNvPr id="34805" name="AutoShape 68">
          <a:extLst>
            <a:ext uri="{FF2B5EF4-FFF2-40B4-BE49-F238E27FC236}">
              <a16:creationId xmlns:a16="http://schemas.microsoft.com/office/drawing/2014/main" id="{8E821D55-BD32-4B6F-AF96-996F53085627}"/>
            </a:ext>
          </a:extLst>
        </xdr:cNvPr>
        <xdr:cNvSpPr>
          <a:spLocks/>
        </xdr:cNvSpPr>
      </xdr:nvSpPr>
      <xdr:spPr bwMode="auto">
        <a:xfrm>
          <a:off x="14401800" y="121158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9</xdr:row>
      <xdr:rowOff>45720</xdr:rowOff>
    </xdr:from>
    <xdr:to>
      <xdr:col>25</xdr:col>
      <xdr:colOff>83820</xdr:colOff>
      <xdr:row>10</xdr:row>
      <xdr:rowOff>106680</xdr:rowOff>
    </xdr:to>
    <xdr:sp macro="" textlink="">
      <xdr:nvSpPr>
        <xdr:cNvPr id="34806" name="AutoShape 69">
          <a:extLst>
            <a:ext uri="{FF2B5EF4-FFF2-40B4-BE49-F238E27FC236}">
              <a16:creationId xmlns:a16="http://schemas.microsoft.com/office/drawing/2014/main" id="{A46891B5-B5B7-40E7-9CFA-B1E57011E136}"/>
            </a:ext>
          </a:extLst>
        </xdr:cNvPr>
        <xdr:cNvSpPr>
          <a:spLocks/>
        </xdr:cNvSpPr>
      </xdr:nvSpPr>
      <xdr:spPr bwMode="auto">
        <a:xfrm>
          <a:off x="14401800" y="1531620"/>
          <a:ext cx="83820" cy="220980"/>
        </a:xfrm>
        <a:prstGeom prst="rightBrace">
          <a:avLst>
            <a:gd name="adj1" fmla="val 2197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45720</xdr:rowOff>
    </xdr:from>
    <xdr:to>
      <xdr:col>25</xdr:col>
      <xdr:colOff>83820</xdr:colOff>
      <xdr:row>15</xdr:row>
      <xdr:rowOff>106680</xdr:rowOff>
    </xdr:to>
    <xdr:grpSp>
      <xdr:nvGrpSpPr>
        <xdr:cNvPr id="34807" name="Group 72">
          <a:extLst>
            <a:ext uri="{FF2B5EF4-FFF2-40B4-BE49-F238E27FC236}">
              <a16:creationId xmlns:a16="http://schemas.microsoft.com/office/drawing/2014/main" id="{2EF2AC3A-CB01-4C3B-958B-CE667CC28114}"/>
            </a:ext>
          </a:extLst>
        </xdr:cNvPr>
        <xdr:cNvGrpSpPr>
          <a:grpSpLocks/>
        </xdr:cNvGrpSpPr>
      </xdr:nvGrpSpPr>
      <xdr:grpSpPr bwMode="auto">
        <a:xfrm>
          <a:off x="14639925" y="2036445"/>
          <a:ext cx="83820" cy="546735"/>
          <a:chOff x="1062" y="280"/>
          <a:chExt cx="9" cy="54"/>
        </a:xfrm>
      </xdr:grpSpPr>
      <xdr:sp macro="" textlink="">
        <xdr:nvSpPr>
          <xdr:cNvPr id="37908" name="AutoShape 70">
            <a:extLst>
              <a:ext uri="{FF2B5EF4-FFF2-40B4-BE49-F238E27FC236}">
                <a16:creationId xmlns:a16="http://schemas.microsoft.com/office/drawing/2014/main" id="{0AE1AA4B-2D86-438D-93C6-14C7FAC199C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9" name="AutoShape 71">
            <a:extLst>
              <a:ext uri="{FF2B5EF4-FFF2-40B4-BE49-F238E27FC236}">
                <a16:creationId xmlns:a16="http://schemas.microsoft.com/office/drawing/2014/main" id="{6BCE174D-0A25-4392-A28D-20ED0DC5428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17</xdr:row>
      <xdr:rowOff>45720</xdr:rowOff>
    </xdr:from>
    <xdr:to>
      <xdr:col>25</xdr:col>
      <xdr:colOff>83820</xdr:colOff>
      <xdr:row>20</xdr:row>
      <xdr:rowOff>106680</xdr:rowOff>
    </xdr:to>
    <xdr:grpSp>
      <xdr:nvGrpSpPr>
        <xdr:cNvPr id="34808" name="Group 73">
          <a:extLst>
            <a:ext uri="{FF2B5EF4-FFF2-40B4-BE49-F238E27FC236}">
              <a16:creationId xmlns:a16="http://schemas.microsoft.com/office/drawing/2014/main" id="{7AAA3EE8-DF2A-4FCF-B3C3-BFAFFD823BBF}"/>
            </a:ext>
          </a:extLst>
        </xdr:cNvPr>
        <xdr:cNvGrpSpPr>
          <a:grpSpLocks/>
        </xdr:cNvGrpSpPr>
      </xdr:nvGrpSpPr>
      <xdr:grpSpPr bwMode="auto">
        <a:xfrm>
          <a:off x="14639925" y="2846070"/>
          <a:ext cx="83820" cy="546735"/>
          <a:chOff x="1062" y="280"/>
          <a:chExt cx="9" cy="54"/>
        </a:xfrm>
      </xdr:grpSpPr>
      <xdr:sp macro="" textlink="">
        <xdr:nvSpPr>
          <xdr:cNvPr id="37906" name="AutoShape 74">
            <a:extLst>
              <a:ext uri="{FF2B5EF4-FFF2-40B4-BE49-F238E27FC236}">
                <a16:creationId xmlns:a16="http://schemas.microsoft.com/office/drawing/2014/main" id="{CC265B50-2549-4DE1-9593-A7AFCA9EEC8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7" name="AutoShape 75">
            <a:extLst>
              <a:ext uri="{FF2B5EF4-FFF2-40B4-BE49-F238E27FC236}">
                <a16:creationId xmlns:a16="http://schemas.microsoft.com/office/drawing/2014/main" id="{824AE7D0-215E-419C-905C-37DB4874D1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22</xdr:row>
      <xdr:rowOff>45720</xdr:rowOff>
    </xdr:from>
    <xdr:to>
      <xdr:col>25</xdr:col>
      <xdr:colOff>83820</xdr:colOff>
      <xdr:row>25</xdr:row>
      <xdr:rowOff>106680</xdr:rowOff>
    </xdr:to>
    <xdr:grpSp>
      <xdr:nvGrpSpPr>
        <xdr:cNvPr id="34809" name="Group 76">
          <a:extLst>
            <a:ext uri="{FF2B5EF4-FFF2-40B4-BE49-F238E27FC236}">
              <a16:creationId xmlns:a16="http://schemas.microsoft.com/office/drawing/2014/main" id="{4D4CA0FB-202A-4E9F-ABB6-474E91DEBF71}"/>
            </a:ext>
          </a:extLst>
        </xdr:cNvPr>
        <xdr:cNvGrpSpPr>
          <a:grpSpLocks/>
        </xdr:cNvGrpSpPr>
      </xdr:nvGrpSpPr>
      <xdr:grpSpPr bwMode="auto">
        <a:xfrm>
          <a:off x="14639925" y="3655695"/>
          <a:ext cx="83820" cy="546735"/>
          <a:chOff x="1062" y="280"/>
          <a:chExt cx="9" cy="54"/>
        </a:xfrm>
      </xdr:grpSpPr>
      <xdr:sp macro="" textlink="">
        <xdr:nvSpPr>
          <xdr:cNvPr id="37904" name="AutoShape 77">
            <a:extLst>
              <a:ext uri="{FF2B5EF4-FFF2-40B4-BE49-F238E27FC236}">
                <a16:creationId xmlns:a16="http://schemas.microsoft.com/office/drawing/2014/main" id="{D4DB34EE-0150-42E3-B624-AA050353730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5" name="AutoShape 78">
            <a:extLst>
              <a:ext uri="{FF2B5EF4-FFF2-40B4-BE49-F238E27FC236}">
                <a16:creationId xmlns:a16="http://schemas.microsoft.com/office/drawing/2014/main" id="{735F58AE-A0A1-4A3D-AF28-688ACB48675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27</xdr:row>
      <xdr:rowOff>45720</xdr:rowOff>
    </xdr:from>
    <xdr:to>
      <xdr:col>25</xdr:col>
      <xdr:colOff>83820</xdr:colOff>
      <xdr:row>30</xdr:row>
      <xdr:rowOff>106680</xdr:rowOff>
    </xdr:to>
    <xdr:grpSp>
      <xdr:nvGrpSpPr>
        <xdr:cNvPr id="34810" name="Group 79">
          <a:extLst>
            <a:ext uri="{FF2B5EF4-FFF2-40B4-BE49-F238E27FC236}">
              <a16:creationId xmlns:a16="http://schemas.microsoft.com/office/drawing/2014/main" id="{E8FB9E07-770C-4DE4-AC3B-7E12D34C9F1C}"/>
            </a:ext>
          </a:extLst>
        </xdr:cNvPr>
        <xdr:cNvGrpSpPr>
          <a:grpSpLocks/>
        </xdr:cNvGrpSpPr>
      </xdr:nvGrpSpPr>
      <xdr:grpSpPr bwMode="auto">
        <a:xfrm>
          <a:off x="14639925" y="4465320"/>
          <a:ext cx="83820" cy="546735"/>
          <a:chOff x="1062" y="280"/>
          <a:chExt cx="9" cy="54"/>
        </a:xfrm>
      </xdr:grpSpPr>
      <xdr:sp macro="" textlink="">
        <xdr:nvSpPr>
          <xdr:cNvPr id="37902" name="AutoShape 80">
            <a:extLst>
              <a:ext uri="{FF2B5EF4-FFF2-40B4-BE49-F238E27FC236}">
                <a16:creationId xmlns:a16="http://schemas.microsoft.com/office/drawing/2014/main" id="{0E452FF7-915C-4B87-8AE5-3F97CC5D0D3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3" name="AutoShape 81">
            <a:extLst>
              <a:ext uri="{FF2B5EF4-FFF2-40B4-BE49-F238E27FC236}">
                <a16:creationId xmlns:a16="http://schemas.microsoft.com/office/drawing/2014/main" id="{D6F0CFE0-AC6D-46CC-A3AE-650CA14935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32</xdr:row>
      <xdr:rowOff>45720</xdr:rowOff>
    </xdr:from>
    <xdr:to>
      <xdr:col>25</xdr:col>
      <xdr:colOff>83820</xdr:colOff>
      <xdr:row>35</xdr:row>
      <xdr:rowOff>106680</xdr:rowOff>
    </xdr:to>
    <xdr:grpSp>
      <xdr:nvGrpSpPr>
        <xdr:cNvPr id="34811" name="Group 82">
          <a:extLst>
            <a:ext uri="{FF2B5EF4-FFF2-40B4-BE49-F238E27FC236}">
              <a16:creationId xmlns:a16="http://schemas.microsoft.com/office/drawing/2014/main" id="{3194A524-6052-480D-B8BC-3B9CEE0BB94B}"/>
            </a:ext>
          </a:extLst>
        </xdr:cNvPr>
        <xdr:cNvGrpSpPr>
          <a:grpSpLocks/>
        </xdr:cNvGrpSpPr>
      </xdr:nvGrpSpPr>
      <xdr:grpSpPr bwMode="auto">
        <a:xfrm>
          <a:off x="14639925" y="5274945"/>
          <a:ext cx="83820" cy="546735"/>
          <a:chOff x="1062" y="280"/>
          <a:chExt cx="9" cy="54"/>
        </a:xfrm>
      </xdr:grpSpPr>
      <xdr:sp macro="" textlink="">
        <xdr:nvSpPr>
          <xdr:cNvPr id="37900" name="AutoShape 83">
            <a:extLst>
              <a:ext uri="{FF2B5EF4-FFF2-40B4-BE49-F238E27FC236}">
                <a16:creationId xmlns:a16="http://schemas.microsoft.com/office/drawing/2014/main" id="{63C188FF-E98F-4E6C-A854-1A374A169E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901" name="AutoShape 84">
            <a:extLst>
              <a:ext uri="{FF2B5EF4-FFF2-40B4-BE49-F238E27FC236}">
                <a16:creationId xmlns:a16="http://schemas.microsoft.com/office/drawing/2014/main" id="{CBAB3D1B-5415-4FB6-838B-B9F9EF212C05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37</xdr:row>
      <xdr:rowOff>45720</xdr:rowOff>
    </xdr:from>
    <xdr:to>
      <xdr:col>25</xdr:col>
      <xdr:colOff>83820</xdr:colOff>
      <xdr:row>40</xdr:row>
      <xdr:rowOff>106680</xdr:rowOff>
    </xdr:to>
    <xdr:grpSp>
      <xdr:nvGrpSpPr>
        <xdr:cNvPr id="34812" name="Group 85">
          <a:extLst>
            <a:ext uri="{FF2B5EF4-FFF2-40B4-BE49-F238E27FC236}">
              <a16:creationId xmlns:a16="http://schemas.microsoft.com/office/drawing/2014/main" id="{087521EB-CFFE-45F1-B895-E5E3B40B8D34}"/>
            </a:ext>
          </a:extLst>
        </xdr:cNvPr>
        <xdr:cNvGrpSpPr>
          <a:grpSpLocks/>
        </xdr:cNvGrpSpPr>
      </xdr:nvGrpSpPr>
      <xdr:grpSpPr bwMode="auto">
        <a:xfrm>
          <a:off x="14639925" y="6084570"/>
          <a:ext cx="83820" cy="546735"/>
          <a:chOff x="1062" y="280"/>
          <a:chExt cx="9" cy="54"/>
        </a:xfrm>
      </xdr:grpSpPr>
      <xdr:sp macro="" textlink="">
        <xdr:nvSpPr>
          <xdr:cNvPr id="37898" name="AutoShape 86">
            <a:extLst>
              <a:ext uri="{FF2B5EF4-FFF2-40B4-BE49-F238E27FC236}">
                <a16:creationId xmlns:a16="http://schemas.microsoft.com/office/drawing/2014/main" id="{D00C0F47-9C59-4931-835A-734FF812560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9" name="AutoShape 87">
            <a:extLst>
              <a:ext uri="{FF2B5EF4-FFF2-40B4-BE49-F238E27FC236}">
                <a16:creationId xmlns:a16="http://schemas.microsoft.com/office/drawing/2014/main" id="{084DE355-4705-43DB-8F8F-A744EE478FC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45720</xdr:rowOff>
    </xdr:from>
    <xdr:to>
      <xdr:col>25</xdr:col>
      <xdr:colOff>83820</xdr:colOff>
      <xdr:row>45</xdr:row>
      <xdr:rowOff>106680</xdr:rowOff>
    </xdr:to>
    <xdr:grpSp>
      <xdr:nvGrpSpPr>
        <xdr:cNvPr id="34813" name="Group 88">
          <a:extLst>
            <a:ext uri="{FF2B5EF4-FFF2-40B4-BE49-F238E27FC236}">
              <a16:creationId xmlns:a16="http://schemas.microsoft.com/office/drawing/2014/main" id="{98DB1EB5-D33D-4BD9-92E9-A75E9B7CADD0}"/>
            </a:ext>
          </a:extLst>
        </xdr:cNvPr>
        <xdr:cNvGrpSpPr>
          <a:grpSpLocks/>
        </xdr:cNvGrpSpPr>
      </xdr:nvGrpSpPr>
      <xdr:grpSpPr bwMode="auto">
        <a:xfrm>
          <a:off x="14639925" y="6894195"/>
          <a:ext cx="83820" cy="546735"/>
          <a:chOff x="1062" y="280"/>
          <a:chExt cx="9" cy="54"/>
        </a:xfrm>
      </xdr:grpSpPr>
      <xdr:sp macro="" textlink="">
        <xdr:nvSpPr>
          <xdr:cNvPr id="37896" name="AutoShape 89">
            <a:extLst>
              <a:ext uri="{FF2B5EF4-FFF2-40B4-BE49-F238E27FC236}">
                <a16:creationId xmlns:a16="http://schemas.microsoft.com/office/drawing/2014/main" id="{C209ADCF-0BFD-4564-9E55-059EC5BDA73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7" name="AutoShape 90">
            <a:extLst>
              <a:ext uri="{FF2B5EF4-FFF2-40B4-BE49-F238E27FC236}">
                <a16:creationId xmlns:a16="http://schemas.microsoft.com/office/drawing/2014/main" id="{4F0C5E15-0454-47A5-B7A2-DD3FD237E39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45720</xdr:rowOff>
    </xdr:from>
    <xdr:to>
      <xdr:col>25</xdr:col>
      <xdr:colOff>83820</xdr:colOff>
      <xdr:row>50</xdr:row>
      <xdr:rowOff>106680</xdr:rowOff>
    </xdr:to>
    <xdr:grpSp>
      <xdr:nvGrpSpPr>
        <xdr:cNvPr id="34814" name="Group 91">
          <a:extLst>
            <a:ext uri="{FF2B5EF4-FFF2-40B4-BE49-F238E27FC236}">
              <a16:creationId xmlns:a16="http://schemas.microsoft.com/office/drawing/2014/main" id="{D6A1B7E1-D604-412B-BEB7-137EA07BD7BA}"/>
            </a:ext>
          </a:extLst>
        </xdr:cNvPr>
        <xdr:cNvGrpSpPr>
          <a:grpSpLocks/>
        </xdr:cNvGrpSpPr>
      </xdr:nvGrpSpPr>
      <xdr:grpSpPr bwMode="auto">
        <a:xfrm>
          <a:off x="14639925" y="7703820"/>
          <a:ext cx="83820" cy="546735"/>
          <a:chOff x="1062" y="280"/>
          <a:chExt cx="9" cy="54"/>
        </a:xfrm>
      </xdr:grpSpPr>
      <xdr:sp macro="" textlink="">
        <xdr:nvSpPr>
          <xdr:cNvPr id="37894" name="AutoShape 92">
            <a:extLst>
              <a:ext uri="{FF2B5EF4-FFF2-40B4-BE49-F238E27FC236}">
                <a16:creationId xmlns:a16="http://schemas.microsoft.com/office/drawing/2014/main" id="{03600EEA-22D7-48F3-BDB5-B0779E8341C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5" name="AutoShape 93">
            <a:extLst>
              <a:ext uri="{FF2B5EF4-FFF2-40B4-BE49-F238E27FC236}">
                <a16:creationId xmlns:a16="http://schemas.microsoft.com/office/drawing/2014/main" id="{B03D30A5-A1B4-4062-BE13-504EC0625BA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45720</xdr:rowOff>
    </xdr:from>
    <xdr:to>
      <xdr:col>25</xdr:col>
      <xdr:colOff>83820</xdr:colOff>
      <xdr:row>55</xdr:row>
      <xdr:rowOff>106680</xdr:rowOff>
    </xdr:to>
    <xdr:grpSp>
      <xdr:nvGrpSpPr>
        <xdr:cNvPr id="34815" name="Group 94">
          <a:extLst>
            <a:ext uri="{FF2B5EF4-FFF2-40B4-BE49-F238E27FC236}">
              <a16:creationId xmlns:a16="http://schemas.microsoft.com/office/drawing/2014/main" id="{CA0B36AA-5EB6-4EA7-9F2F-BDE808ABB7D1}"/>
            </a:ext>
          </a:extLst>
        </xdr:cNvPr>
        <xdr:cNvGrpSpPr>
          <a:grpSpLocks/>
        </xdr:cNvGrpSpPr>
      </xdr:nvGrpSpPr>
      <xdr:grpSpPr bwMode="auto">
        <a:xfrm>
          <a:off x="14639925" y="8513445"/>
          <a:ext cx="83820" cy="546735"/>
          <a:chOff x="1062" y="280"/>
          <a:chExt cx="9" cy="54"/>
        </a:xfrm>
      </xdr:grpSpPr>
      <xdr:sp macro="" textlink="">
        <xdr:nvSpPr>
          <xdr:cNvPr id="37892" name="AutoShape 95">
            <a:extLst>
              <a:ext uri="{FF2B5EF4-FFF2-40B4-BE49-F238E27FC236}">
                <a16:creationId xmlns:a16="http://schemas.microsoft.com/office/drawing/2014/main" id="{EC3167E0-D7A7-4C07-B2FF-F38C58F75A0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93" name="AutoShape 96">
            <a:extLst>
              <a:ext uri="{FF2B5EF4-FFF2-40B4-BE49-F238E27FC236}">
                <a16:creationId xmlns:a16="http://schemas.microsoft.com/office/drawing/2014/main" id="{4A9D5C6E-396F-411F-BBB6-EAFC4DAAFD4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45720</xdr:colOff>
      <xdr:row>7</xdr:row>
      <xdr:rowOff>0</xdr:rowOff>
    </xdr:to>
    <xdr:sp macro="" textlink="">
      <xdr:nvSpPr>
        <xdr:cNvPr id="37888" name="Line 97">
          <a:extLst>
            <a:ext uri="{FF2B5EF4-FFF2-40B4-BE49-F238E27FC236}">
              <a16:creationId xmlns:a16="http://schemas.microsoft.com/office/drawing/2014/main" id="{59D6F847-3A6A-4913-8711-5A21D2F80942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525780" cy="662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3</xdr:row>
      <xdr:rowOff>15240</xdr:rowOff>
    </xdr:from>
    <xdr:to>
      <xdr:col>7</xdr:col>
      <xdr:colOff>0</xdr:colOff>
      <xdr:row>6</xdr:row>
      <xdr:rowOff>0</xdr:rowOff>
    </xdr:to>
    <xdr:sp macro="" textlink="">
      <xdr:nvSpPr>
        <xdr:cNvPr id="37889" name="Line 98">
          <a:extLst>
            <a:ext uri="{FF2B5EF4-FFF2-40B4-BE49-F238E27FC236}">
              <a16:creationId xmlns:a16="http://schemas.microsoft.com/office/drawing/2014/main" id="{98FBCB51-17D5-4FF7-B510-251497C006A7}"/>
            </a:ext>
          </a:extLst>
        </xdr:cNvPr>
        <xdr:cNvSpPr>
          <a:spLocks noChangeShapeType="1"/>
        </xdr:cNvSpPr>
      </xdr:nvSpPr>
      <xdr:spPr bwMode="auto">
        <a:xfrm>
          <a:off x="205740" y="510540"/>
          <a:ext cx="257556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37890" name="Line 99">
          <a:extLst>
            <a:ext uri="{FF2B5EF4-FFF2-40B4-BE49-F238E27FC236}">
              <a16:creationId xmlns:a16="http://schemas.microsoft.com/office/drawing/2014/main" id="{9745C30B-9F24-43D2-9F2E-21162110E123}"/>
            </a:ext>
          </a:extLst>
        </xdr:cNvPr>
        <xdr:cNvSpPr>
          <a:spLocks noChangeShapeType="1"/>
        </xdr:cNvSpPr>
      </xdr:nvSpPr>
      <xdr:spPr bwMode="auto">
        <a:xfrm flipH="1">
          <a:off x="13601700" y="495300"/>
          <a:ext cx="260604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754380</xdr:colOff>
      <xdr:row>3</xdr:row>
      <xdr:rowOff>0</xdr:rowOff>
    </xdr:from>
    <xdr:to>
      <xdr:col>29</xdr:col>
      <xdr:colOff>243840</xdr:colOff>
      <xdr:row>7</xdr:row>
      <xdr:rowOff>0</xdr:rowOff>
    </xdr:to>
    <xdr:sp macro="" textlink="">
      <xdr:nvSpPr>
        <xdr:cNvPr id="37891" name="Line 100">
          <a:extLst>
            <a:ext uri="{FF2B5EF4-FFF2-40B4-BE49-F238E27FC236}">
              <a16:creationId xmlns:a16="http://schemas.microsoft.com/office/drawing/2014/main" id="{CE008E0C-2567-4281-8B2F-3AD43B3579C4}"/>
            </a:ext>
          </a:extLst>
        </xdr:cNvPr>
        <xdr:cNvSpPr>
          <a:spLocks noChangeShapeType="1"/>
        </xdr:cNvSpPr>
      </xdr:nvSpPr>
      <xdr:spPr bwMode="auto">
        <a:xfrm flipH="1">
          <a:off x="15407640" y="495300"/>
          <a:ext cx="792480" cy="670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5837" name="AutoShape 1">
          <a:extLst>
            <a:ext uri="{FF2B5EF4-FFF2-40B4-BE49-F238E27FC236}">
              <a16:creationId xmlns:a16="http://schemas.microsoft.com/office/drawing/2014/main" id="{93FAA8E7-F173-49C3-88EB-0BF9707FADDF}"/>
            </a:ext>
          </a:extLst>
        </xdr:cNvPr>
        <xdr:cNvSpPr>
          <a:spLocks/>
        </xdr:cNvSpPr>
      </xdr:nvSpPr>
      <xdr:spPr bwMode="auto">
        <a:xfrm>
          <a:off x="769620" y="13030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5838" name="AutoShape 2">
          <a:extLst>
            <a:ext uri="{FF2B5EF4-FFF2-40B4-BE49-F238E27FC236}">
              <a16:creationId xmlns:a16="http://schemas.microsoft.com/office/drawing/2014/main" id="{76FF0991-7297-4B9E-A466-8759853AE0F7}"/>
            </a:ext>
          </a:extLst>
        </xdr:cNvPr>
        <xdr:cNvSpPr>
          <a:spLocks/>
        </xdr:cNvSpPr>
      </xdr:nvSpPr>
      <xdr:spPr bwMode="auto">
        <a:xfrm>
          <a:off x="769620" y="2141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5839" name="AutoShape 3">
          <a:extLst>
            <a:ext uri="{FF2B5EF4-FFF2-40B4-BE49-F238E27FC236}">
              <a16:creationId xmlns:a16="http://schemas.microsoft.com/office/drawing/2014/main" id="{EE52F48E-0D75-4E12-9763-64F349A2C925}"/>
            </a:ext>
          </a:extLst>
        </xdr:cNvPr>
        <xdr:cNvSpPr>
          <a:spLocks/>
        </xdr:cNvSpPr>
      </xdr:nvSpPr>
      <xdr:spPr bwMode="auto">
        <a:xfrm>
          <a:off x="769620" y="2979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8912" name="AutoShape 4">
          <a:extLst>
            <a:ext uri="{FF2B5EF4-FFF2-40B4-BE49-F238E27FC236}">
              <a16:creationId xmlns:a16="http://schemas.microsoft.com/office/drawing/2014/main" id="{D2C4BC59-AA37-46B9-B21B-4E8F02A588B2}"/>
            </a:ext>
          </a:extLst>
        </xdr:cNvPr>
        <xdr:cNvSpPr>
          <a:spLocks/>
        </xdr:cNvSpPr>
      </xdr:nvSpPr>
      <xdr:spPr bwMode="auto">
        <a:xfrm>
          <a:off x="769620" y="3817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8913" name="AutoShape 5">
          <a:extLst>
            <a:ext uri="{FF2B5EF4-FFF2-40B4-BE49-F238E27FC236}">
              <a16:creationId xmlns:a16="http://schemas.microsoft.com/office/drawing/2014/main" id="{750621E0-C2D7-49E1-B7DE-ABE45AC55A44}"/>
            </a:ext>
          </a:extLst>
        </xdr:cNvPr>
        <xdr:cNvSpPr>
          <a:spLocks/>
        </xdr:cNvSpPr>
      </xdr:nvSpPr>
      <xdr:spPr bwMode="auto">
        <a:xfrm>
          <a:off x="769620" y="4655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8914" name="AutoShape 6">
          <a:extLst>
            <a:ext uri="{FF2B5EF4-FFF2-40B4-BE49-F238E27FC236}">
              <a16:creationId xmlns:a16="http://schemas.microsoft.com/office/drawing/2014/main" id="{4A81956C-A837-42B7-956F-9CCB62413776}"/>
            </a:ext>
          </a:extLst>
        </xdr:cNvPr>
        <xdr:cNvSpPr>
          <a:spLocks/>
        </xdr:cNvSpPr>
      </xdr:nvSpPr>
      <xdr:spPr bwMode="auto">
        <a:xfrm>
          <a:off x="784860" y="549402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8915" name="AutoShape 7">
          <a:extLst>
            <a:ext uri="{FF2B5EF4-FFF2-40B4-BE49-F238E27FC236}">
              <a16:creationId xmlns:a16="http://schemas.microsoft.com/office/drawing/2014/main" id="{B1E05C85-7C7F-4DF6-9D0D-5B6B5B887531}"/>
            </a:ext>
          </a:extLst>
        </xdr:cNvPr>
        <xdr:cNvSpPr>
          <a:spLocks/>
        </xdr:cNvSpPr>
      </xdr:nvSpPr>
      <xdr:spPr bwMode="auto">
        <a:xfrm>
          <a:off x="769620" y="63322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8916" name="AutoShape 8">
          <a:extLst>
            <a:ext uri="{FF2B5EF4-FFF2-40B4-BE49-F238E27FC236}">
              <a16:creationId xmlns:a16="http://schemas.microsoft.com/office/drawing/2014/main" id="{5302845F-777E-467C-B2F3-AA191D330DE3}"/>
            </a:ext>
          </a:extLst>
        </xdr:cNvPr>
        <xdr:cNvSpPr>
          <a:spLocks/>
        </xdr:cNvSpPr>
      </xdr:nvSpPr>
      <xdr:spPr bwMode="auto">
        <a:xfrm>
          <a:off x="769620" y="71704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8917" name="AutoShape 9">
          <a:extLst>
            <a:ext uri="{FF2B5EF4-FFF2-40B4-BE49-F238E27FC236}">
              <a16:creationId xmlns:a16="http://schemas.microsoft.com/office/drawing/2014/main" id="{D2BAB5B6-D3C8-4E00-BEE1-B67C4589ABE2}"/>
            </a:ext>
          </a:extLst>
        </xdr:cNvPr>
        <xdr:cNvSpPr>
          <a:spLocks/>
        </xdr:cNvSpPr>
      </xdr:nvSpPr>
      <xdr:spPr bwMode="auto">
        <a:xfrm>
          <a:off x="769620" y="80086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8918" name="AutoShape 10">
          <a:extLst>
            <a:ext uri="{FF2B5EF4-FFF2-40B4-BE49-F238E27FC236}">
              <a16:creationId xmlns:a16="http://schemas.microsoft.com/office/drawing/2014/main" id="{99AA3F09-3511-4990-8F79-FF4B8C0374DC}"/>
            </a:ext>
          </a:extLst>
        </xdr:cNvPr>
        <xdr:cNvSpPr>
          <a:spLocks/>
        </xdr:cNvSpPr>
      </xdr:nvSpPr>
      <xdr:spPr bwMode="auto">
        <a:xfrm>
          <a:off x="769620" y="884682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8919" name="Group 11">
          <a:extLst>
            <a:ext uri="{FF2B5EF4-FFF2-40B4-BE49-F238E27FC236}">
              <a16:creationId xmlns:a16="http://schemas.microsoft.com/office/drawing/2014/main" id="{D187BB9F-7744-4789-AD3C-29F99CE05B50}"/>
            </a:ext>
          </a:extLst>
        </xdr:cNvPr>
        <xdr:cNvGrpSpPr>
          <a:grpSpLocks/>
        </xdr:cNvGrpSpPr>
      </xdr:nvGrpSpPr>
      <xdr:grpSpPr bwMode="auto">
        <a:xfrm>
          <a:off x="1851660" y="1303020"/>
          <a:ext cx="76200" cy="575310"/>
          <a:chOff x="175" y="120"/>
          <a:chExt cx="8" cy="54"/>
        </a:xfrm>
      </xdr:grpSpPr>
      <xdr:sp macro="" textlink="">
        <xdr:nvSpPr>
          <xdr:cNvPr id="38996" name="AutoShape 12">
            <a:extLst>
              <a:ext uri="{FF2B5EF4-FFF2-40B4-BE49-F238E27FC236}">
                <a16:creationId xmlns:a16="http://schemas.microsoft.com/office/drawing/2014/main" id="{F4FEEBB2-EF6D-4D79-98E5-189A489F710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7" name="AutoShape 13">
            <a:extLst>
              <a:ext uri="{FF2B5EF4-FFF2-40B4-BE49-F238E27FC236}">
                <a16:creationId xmlns:a16="http://schemas.microsoft.com/office/drawing/2014/main" id="{7D45527C-769C-470A-9C9F-4034A44D987D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8920" name="Group 14">
          <a:extLst>
            <a:ext uri="{FF2B5EF4-FFF2-40B4-BE49-F238E27FC236}">
              <a16:creationId xmlns:a16="http://schemas.microsoft.com/office/drawing/2014/main" id="{F6D173F2-9CDE-41A8-970E-AC8AEB9BAE90}"/>
            </a:ext>
          </a:extLst>
        </xdr:cNvPr>
        <xdr:cNvGrpSpPr>
          <a:grpSpLocks/>
        </xdr:cNvGrpSpPr>
      </xdr:nvGrpSpPr>
      <xdr:grpSpPr bwMode="auto">
        <a:xfrm>
          <a:off x="1851660" y="2160270"/>
          <a:ext cx="76200" cy="575310"/>
          <a:chOff x="175" y="120"/>
          <a:chExt cx="8" cy="54"/>
        </a:xfrm>
      </xdr:grpSpPr>
      <xdr:sp macro="" textlink="">
        <xdr:nvSpPr>
          <xdr:cNvPr id="38994" name="AutoShape 15">
            <a:extLst>
              <a:ext uri="{FF2B5EF4-FFF2-40B4-BE49-F238E27FC236}">
                <a16:creationId xmlns:a16="http://schemas.microsoft.com/office/drawing/2014/main" id="{FC395CD6-BFFE-49DE-9B7F-50556DCDE6C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5" name="AutoShape 16">
            <a:extLst>
              <a:ext uri="{FF2B5EF4-FFF2-40B4-BE49-F238E27FC236}">
                <a16:creationId xmlns:a16="http://schemas.microsoft.com/office/drawing/2014/main" id="{0F289D83-AB5D-4F48-B2F3-6E653E63E16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8921" name="Group 17">
          <a:extLst>
            <a:ext uri="{FF2B5EF4-FFF2-40B4-BE49-F238E27FC236}">
              <a16:creationId xmlns:a16="http://schemas.microsoft.com/office/drawing/2014/main" id="{86FF9273-DBFF-469D-A067-8BCA8261E5A1}"/>
            </a:ext>
          </a:extLst>
        </xdr:cNvPr>
        <xdr:cNvGrpSpPr>
          <a:grpSpLocks/>
        </xdr:cNvGrpSpPr>
      </xdr:nvGrpSpPr>
      <xdr:grpSpPr bwMode="auto">
        <a:xfrm>
          <a:off x="1851660" y="3017520"/>
          <a:ext cx="76200" cy="575310"/>
          <a:chOff x="175" y="120"/>
          <a:chExt cx="8" cy="54"/>
        </a:xfrm>
      </xdr:grpSpPr>
      <xdr:sp macro="" textlink="">
        <xdr:nvSpPr>
          <xdr:cNvPr id="38992" name="AutoShape 18">
            <a:extLst>
              <a:ext uri="{FF2B5EF4-FFF2-40B4-BE49-F238E27FC236}">
                <a16:creationId xmlns:a16="http://schemas.microsoft.com/office/drawing/2014/main" id="{451D432B-E8F8-41CF-BBD3-81C1B46D56A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3" name="AutoShape 19">
            <a:extLst>
              <a:ext uri="{FF2B5EF4-FFF2-40B4-BE49-F238E27FC236}">
                <a16:creationId xmlns:a16="http://schemas.microsoft.com/office/drawing/2014/main" id="{67535EA3-7538-4A2E-AA7E-ADFD24E46A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8922" name="Group 20">
          <a:extLst>
            <a:ext uri="{FF2B5EF4-FFF2-40B4-BE49-F238E27FC236}">
              <a16:creationId xmlns:a16="http://schemas.microsoft.com/office/drawing/2014/main" id="{679FE34A-91F1-406A-99B9-4D1CC62C5765}"/>
            </a:ext>
          </a:extLst>
        </xdr:cNvPr>
        <xdr:cNvGrpSpPr>
          <a:grpSpLocks/>
        </xdr:cNvGrpSpPr>
      </xdr:nvGrpSpPr>
      <xdr:grpSpPr bwMode="auto">
        <a:xfrm>
          <a:off x="1851660" y="3874770"/>
          <a:ext cx="76200" cy="575310"/>
          <a:chOff x="175" y="120"/>
          <a:chExt cx="8" cy="54"/>
        </a:xfrm>
      </xdr:grpSpPr>
      <xdr:sp macro="" textlink="">
        <xdr:nvSpPr>
          <xdr:cNvPr id="38990" name="AutoShape 21">
            <a:extLst>
              <a:ext uri="{FF2B5EF4-FFF2-40B4-BE49-F238E27FC236}">
                <a16:creationId xmlns:a16="http://schemas.microsoft.com/office/drawing/2014/main" id="{870B1C49-31A2-4054-9E5F-26CD3DC42C0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91" name="AutoShape 22">
            <a:extLst>
              <a:ext uri="{FF2B5EF4-FFF2-40B4-BE49-F238E27FC236}">
                <a16:creationId xmlns:a16="http://schemas.microsoft.com/office/drawing/2014/main" id="{B0719401-69E0-4CE8-AF79-ADC4AB17975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8923" name="Group 23">
          <a:extLst>
            <a:ext uri="{FF2B5EF4-FFF2-40B4-BE49-F238E27FC236}">
              <a16:creationId xmlns:a16="http://schemas.microsoft.com/office/drawing/2014/main" id="{68336474-35DD-4F20-AA80-DFCF5E6F7734}"/>
            </a:ext>
          </a:extLst>
        </xdr:cNvPr>
        <xdr:cNvGrpSpPr>
          <a:grpSpLocks/>
        </xdr:cNvGrpSpPr>
      </xdr:nvGrpSpPr>
      <xdr:grpSpPr bwMode="auto">
        <a:xfrm>
          <a:off x="1851660" y="4732020"/>
          <a:ext cx="76200" cy="575310"/>
          <a:chOff x="175" y="120"/>
          <a:chExt cx="8" cy="54"/>
        </a:xfrm>
      </xdr:grpSpPr>
      <xdr:sp macro="" textlink="">
        <xdr:nvSpPr>
          <xdr:cNvPr id="38988" name="AutoShape 24">
            <a:extLst>
              <a:ext uri="{FF2B5EF4-FFF2-40B4-BE49-F238E27FC236}">
                <a16:creationId xmlns:a16="http://schemas.microsoft.com/office/drawing/2014/main" id="{08A79D02-EF2E-4CBC-B8E8-BC0AE7C86B0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9" name="AutoShape 25">
            <a:extLst>
              <a:ext uri="{FF2B5EF4-FFF2-40B4-BE49-F238E27FC236}">
                <a16:creationId xmlns:a16="http://schemas.microsoft.com/office/drawing/2014/main" id="{5F1DE02B-7B27-46E6-90A6-066BE75FB7F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8924" name="Group 26">
          <a:extLst>
            <a:ext uri="{FF2B5EF4-FFF2-40B4-BE49-F238E27FC236}">
              <a16:creationId xmlns:a16="http://schemas.microsoft.com/office/drawing/2014/main" id="{9F4FAD33-5412-4F66-AF53-45221AB090AA}"/>
            </a:ext>
          </a:extLst>
        </xdr:cNvPr>
        <xdr:cNvGrpSpPr>
          <a:grpSpLocks/>
        </xdr:cNvGrpSpPr>
      </xdr:nvGrpSpPr>
      <xdr:grpSpPr bwMode="auto">
        <a:xfrm>
          <a:off x="1851660" y="5589270"/>
          <a:ext cx="76200" cy="575310"/>
          <a:chOff x="175" y="120"/>
          <a:chExt cx="8" cy="54"/>
        </a:xfrm>
      </xdr:grpSpPr>
      <xdr:sp macro="" textlink="">
        <xdr:nvSpPr>
          <xdr:cNvPr id="38986" name="AutoShape 27">
            <a:extLst>
              <a:ext uri="{FF2B5EF4-FFF2-40B4-BE49-F238E27FC236}">
                <a16:creationId xmlns:a16="http://schemas.microsoft.com/office/drawing/2014/main" id="{DD7486E5-7552-4683-BF7D-62A54630257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7" name="AutoShape 28">
            <a:extLst>
              <a:ext uri="{FF2B5EF4-FFF2-40B4-BE49-F238E27FC236}">
                <a16:creationId xmlns:a16="http://schemas.microsoft.com/office/drawing/2014/main" id="{66E49775-6732-4E39-86DB-30F4ABA25F3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8925" name="Group 29">
          <a:extLst>
            <a:ext uri="{FF2B5EF4-FFF2-40B4-BE49-F238E27FC236}">
              <a16:creationId xmlns:a16="http://schemas.microsoft.com/office/drawing/2014/main" id="{2755C170-0E12-4398-ACB2-7D81A3203B99}"/>
            </a:ext>
          </a:extLst>
        </xdr:cNvPr>
        <xdr:cNvGrpSpPr>
          <a:grpSpLocks/>
        </xdr:cNvGrpSpPr>
      </xdr:nvGrpSpPr>
      <xdr:grpSpPr bwMode="auto">
        <a:xfrm>
          <a:off x="1851660" y="6446520"/>
          <a:ext cx="76200" cy="575310"/>
          <a:chOff x="175" y="120"/>
          <a:chExt cx="8" cy="54"/>
        </a:xfrm>
      </xdr:grpSpPr>
      <xdr:sp macro="" textlink="">
        <xdr:nvSpPr>
          <xdr:cNvPr id="38984" name="AutoShape 30">
            <a:extLst>
              <a:ext uri="{FF2B5EF4-FFF2-40B4-BE49-F238E27FC236}">
                <a16:creationId xmlns:a16="http://schemas.microsoft.com/office/drawing/2014/main" id="{6D2FB08A-9832-4D96-8F03-0BB9AAAA9A3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5" name="AutoShape 31">
            <a:extLst>
              <a:ext uri="{FF2B5EF4-FFF2-40B4-BE49-F238E27FC236}">
                <a16:creationId xmlns:a16="http://schemas.microsoft.com/office/drawing/2014/main" id="{7B19DA2C-6B3B-4BE5-89C4-49A5266128D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8926" name="Group 32">
          <a:extLst>
            <a:ext uri="{FF2B5EF4-FFF2-40B4-BE49-F238E27FC236}">
              <a16:creationId xmlns:a16="http://schemas.microsoft.com/office/drawing/2014/main" id="{1AB43A82-7FD4-4595-8FFC-F84EBC67BD5D}"/>
            </a:ext>
          </a:extLst>
        </xdr:cNvPr>
        <xdr:cNvGrpSpPr>
          <a:grpSpLocks/>
        </xdr:cNvGrpSpPr>
      </xdr:nvGrpSpPr>
      <xdr:grpSpPr bwMode="auto">
        <a:xfrm>
          <a:off x="1851660" y="7303770"/>
          <a:ext cx="76200" cy="575310"/>
          <a:chOff x="175" y="120"/>
          <a:chExt cx="8" cy="54"/>
        </a:xfrm>
      </xdr:grpSpPr>
      <xdr:sp macro="" textlink="">
        <xdr:nvSpPr>
          <xdr:cNvPr id="38982" name="AutoShape 33">
            <a:extLst>
              <a:ext uri="{FF2B5EF4-FFF2-40B4-BE49-F238E27FC236}">
                <a16:creationId xmlns:a16="http://schemas.microsoft.com/office/drawing/2014/main" id="{F358B5F7-8569-43D1-8DE9-FB29B8A17926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3" name="AutoShape 34">
            <a:extLst>
              <a:ext uri="{FF2B5EF4-FFF2-40B4-BE49-F238E27FC236}">
                <a16:creationId xmlns:a16="http://schemas.microsoft.com/office/drawing/2014/main" id="{AC276997-90DA-4F1A-9466-753AE1565233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8927" name="Group 35">
          <a:extLst>
            <a:ext uri="{FF2B5EF4-FFF2-40B4-BE49-F238E27FC236}">
              <a16:creationId xmlns:a16="http://schemas.microsoft.com/office/drawing/2014/main" id="{CECEF6EC-4C66-4A87-A687-E682D04AA794}"/>
            </a:ext>
          </a:extLst>
        </xdr:cNvPr>
        <xdr:cNvGrpSpPr>
          <a:grpSpLocks/>
        </xdr:cNvGrpSpPr>
      </xdr:nvGrpSpPr>
      <xdr:grpSpPr bwMode="auto">
        <a:xfrm>
          <a:off x="1851660" y="8161020"/>
          <a:ext cx="76200" cy="575310"/>
          <a:chOff x="175" y="120"/>
          <a:chExt cx="8" cy="54"/>
        </a:xfrm>
      </xdr:grpSpPr>
      <xdr:sp macro="" textlink="">
        <xdr:nvSpPr>
          <xdr:cNvPr id="38980" name="AutoShape 36">
            <a:extLst>
              <a:ext uri="{FF2B5EF4-FFF2-40B4-BE49-F238E27FC236}">
                <a16:creationId xmlns:a16="http://schemas.microsoft.com/office/drawing/2014/main" id="{9E1B8883-EEE3-4661-8420-C0789C7E3FAF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81" name="AutoShape 37">
            <a:extLst>
              <a:ext uri="{FF2B5EF4-FFF2-40B4-BE49-F238E27FC236}">
                <a16:creationId xmlns:a16="http://schemas.microsoft.com/office/drawing/2014/main" id="{9874E283-8ED5-4BBA-BB44-8E0894A3799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8928" name="Group 38">
          <a:extLst>
            <a:ext uri="{FF2B5EF4-FFF2-40B4-BE49-F238E27FC236}">
              <a16:creationId xmlns:a16="http://schemas.microsoft.com/office/drawing/2014/main" id="{CE4094BB-4787-4162-A17B-67B892D3966E}"/>
            </a:ext>
          </a:extLst>
        </xdr:cNvPr>
        <xdr:cNvGrpSpPr>
          <a:grpSpLocks/>
        </xdr:cNvGrpSpPr>
      </xdr:nvGrpSpPr>
      <xdr:grpSpPr bwMode="auto">
        <a:xfrm>
          <a:off x="1851660" y="9018270"/>
          <a:ext cx="76200" cy="575310"/>
          <a:chOff x="175" y="120"/>
          <a:chExt cx="8" cy="54"/>
        </a:xfrm>
      </xdr:grpSpPr>
      <xdr:sp macro="" textlink="">
        <xdr:nvSpPr>
          <xdr:cNvPr id="38978" name="AutoShape 39">
            <a:extLst>
              <a:ext uri="{FF2B5EF4-FFF2-40B4-BE49-F238E27FC236}">
                <a16:creationId xmlns:a16="http://schemas.microsoft.com/office/drawing/2014/main" id="{E4D01774-B837-4167-B0A1-D13C3303A8A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9" name="AutoShape 40">
            <a:extLst>
              <a:ext uri="{FF2B5EF4-FFF2-40B4-BE49-F238E27FC236}">
                <a16:creationId xmlns:a16="http://schemas.microsoft.com/office/drawing/2014/main" id="{87B8E0B3-EB62-4257-AC97-2B331ECB49F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15</xdr:row>
      <xdr:rowOff>76200</xdr:rowOff>
    </xdr:to>
    <xdr:grpSp>
      <xdr:nvGrpSpPr>
        <xdr:cNvPr id="38929" name="Group 86">
          <a:extLst>
            <a:ext uri="{FF2B5EF4-FFF2-40B4-BE49-F238E27FC236}">
              <a16:creationId xmlns:a16="http://schemas.microsoft.com/office/drawing/2014/main" id="{16874EEE-758B-47FC-9121-8BD724DF5B6B}"/>
            </a:ext>
          </a:extLst>
        </xdr:cNvPr>
        <xdr:cNvGrpSpPr>
          <a:grpSpLocks/>
        </xdr:cNvGrpSpPr>
      </xdr:nvGrpSpPr>
      <xdr:grpSpPr bwMode="auto">
        <a:xfrm>
          <a:off x="14527530" y="1333500"/>
          <a:ext cx="83820" cy="1371600"/>
          <a:chOff x="1411" y="123"/>
          <a:chExt cx="9" cy="128"/>
        </a:xfrm>
      </xdr:grpSpPr>
      <xdr:sp macro="" textlink="">
        <xdr:nvSpPr>
          <xdr:cNvPr id="38976" name="AutoShape 87">
            <a:extLst>
              <a:ext uri="{FF2B5EF4-FFF2-40B4-BE49-F238E27FC236}">
                <a16:creationId xmlns:a16="http://schemas.microsoft.com/office/drawing/2014/main" id="{D7CFBD44-81DE-42F3-A891-28963A6A6CF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7" name="AutoShape 88">
            <a:extLst>
              <a:ext uri="{FF2B5EF4-FFF2-40B4-BE49-F238E27FC236}">
                <a16:creationId xmlns:a16="http://schemas.microsoft.com/office/drawing/2014/main" id="{0F01C86E-B765-48C7-9221-5D57E7F3E342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7</xdr:row>
      <xdr:rowOff>76200</xdr:rowOff>
    </xdr:from>
    <xdr:to>
      <xdr:col>27</xdr:col>
      <xdr:colOff>152400</xdr:colOff>
      <xdr:row>10</xdr:row>
      <xdr:rowOff>76200</xdr:rowOff>
    </xdr:to>
    <xdr:sp macro="" textlink="">
      <xdr:nvSpPr>
        <xdr:cNvPr id="38930" name="AutoShape 89">
          <a:extLst>
            <a:ext uri="{FF2B5EF4-FFF2-40B4-BE49-F238E27FC236}">
              <a16:creationId xmlns:a16="http://schemas.microsoft.com/office/drawing/2014/main" id="{E0CC089C-3094-4C3A-8190-1486095BFA87}"/>
            </a:ext>
          </a:extLst>
        </xdr:cNvPr>
        <xdr:cNvSpPr>
          <a:spLocks/>
        </xdr:cNvSpPr>
      </xdr:nvSpPr>
      <xdr:spPr bwMode="auto">
        <a:xfrm>
          <a:off x="15483840" y="133350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68580</xdr:colOff>
      <xdr:row>17</xdr:row>
      <xdr:rowOff>76200</xdr:rowOff>
    </xdr:from>
    <xdr:to>
      <xdr:col>27</xdr:col>
      <xdr:colOff>152400</xdr:colOff>
      <xdr:row>25</xdr:row>
      <xdr:rowOff>76200</xdr:rowOff>
    </xdr:to>
    <xdr:grpSp>
      <xdr:nvGrpSpPr>
        <xdr:cNvPr id="38931" name="Group 90">
          <a:extLst>
            <a:ext uri="{FF2B5EF4-FFF2-40B4-BE49-F238E27FC236}">
              <a16:creationId xmlns:a16="http://schemas.microsoft.com/office/drawing/2014/main" id="{6A09B181-71D1-4BED-8D85-896D1E81E067}"/>
            </a:ext>
          </a:extLst>
        </xdr:cNvPr>
        <xdr:cNvGrpSpPr>
          <a:grpSpLocks/>
        </xdr:cNvGrpSpPr>
      </xdr:nvGrpSpPr>
      <xdr:grpSpPr bwMode="auto">
        <a:xfrm>
          <a:off x="14527530" y="3048000"/>
          <a:ext cx="83820" cy="1371600"/>
          <a:chOff x="1411" y="123"/>
          <a:chExt cx="9" cy="128"/>
        </a:xfrm>
      </xdr:grpSpPr>
      <xdr:sp macro="" textlink="">
        <xdr:nvSpPr>
          <xdr:cNvPr id="38974" name="AutoShape 91">
            <a:extLst>
              <a:ext uri="{FF2B5EF4-FFF2-40B4-BE49-F238E27FC236}">
                <a16:creationId xmlns:a16="http://schemas.microsoft.com/office/drawing/2014/main" id="{2AD3E5C6-29A5-4F1A-80E2-66BA9BBA0E1A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5" name="AutoShape 92">
            <a:extLst>
              <a:ext uri="{FF2B5EF4-FFF2-40B4-BE49-F238E27FC236}">
                <a16:creationId xmlns:a16="http://schemas.microsoft.com/office/drawing/2014/main" id="{8D750552-9195-4036-88B1-456B3406CE7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27</xdr:row>
      <xdr:rowOff>76200</xdr:rowOff>
    </xdr:from>
    <xdr:to>
      <xdr:col>27</xdr:col>
      <xdr:colOff>152400</xdr:colOff>
      <xdr:row>35</xdr:row>
      <xdr:rowOff>76200</xdr:rowOff>
    </xdr:to>
    <xdr:grpSp>
      <xdr:nvGrpSpPr>
        <xdr:cNvPr id="38932" name="Group 93">
          <a:extLst>
            <a:ext uri="{FF2B5EF4-FFF2-40B4-BE49-F238E27FC236}">
              <a16:creationId xmlns:a16="http://schemas.microsoft.com/office/drawing/2014/main" id="{96B576F3-DFE4-44B8-B0B8-66E6AB29EA47}"/>
            </a:ext>
          </a:extLst>
        </xdr:cNvPr>
        <xdr:cNvGrpSpPr>
          <a:grpSpLocks/>
        </xdr:cNvGrpSpPr>
      </xdr:nvGrpSpPr>
      <xdr:grpSpPr bwMode="auto">
        <a:xfrm>
          <a:off x="14527530" y="4762500"/>
          <a:ext cx="83820" cy="1371600"/>
          <a:chOff x="1411" y="123"/>
          <a:chExt cx="9" cy="128"/>
        </a:xfrm>
      </xdr:grpSpPr>
      <xdr:sp macro="" textlink="">
        <xdr:nvSpPr>
          <xdr:cNvPr id="38972" name="AutoShape 94">
            <a:extLst>
              <a:ext uri="{FF2B5EF4-FFF2-40B4-BE49-F238E27FC236}">
                <a16:creationId xmlns:a16="http://schemas.microsoft.com/office/drawing/2014/main" id="{25ED5E4B-8F2A-4927-8898-C2A877562FB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3" name="AutoShape 95">
            <a:extLst>
              <a:ext uri="{FF2B5EF4-FFF2-40B4-BE49-F238E27FC236}">
                <a16:creationId xmlns:a16="http://schemas.microsoft.com/office/drawing/2014/main" id="{1D97BA99-01B4-4914-B5AB-588782E2AB5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76200</xdr:colOff>
      <xdr:row>37</xdr:row>
      <xdr:rowOff>76200</xdr:rowOff>
    </xdr:from>
    <xdr:to>
      <xdr:col>27</xdr:col>
      <xdr:colOff>167640</xdr:colOff>
      <xdr:row>45</xdr:row>
      <xdr:rowOff>76200</xdr:rowOff>
    </xdr:to>
    <xdr:grpSp>
      <xdr:nvGrpSpPr>
        <xdr:cNvPr id="38933" name="Group 96">
          <a:extLst>
            <a:ext uri="{FF2B5EF4-FFF2-40B4-BE49-F238E27FC236}">
              <a16:creationId xmlns:a16="http://schemas.microsoft.com/office/drawing/2014/main" id="{F5CDFF3C-5685-4379-B4B0-2A0FA280C99E}"/>
            </a:ext>
          </a:extLst>
        </xdr:cNvPr>
        <xdr:cNvGrpSpPr>
          <a:grpSpLocks/>
        </xdr:cNvGrpSpPr>
      </xdr:nvGrpSpPr>
      <xdr:grpSpPr bwMode="auto">
        <a:xfrm>
          <a:off x="14535150" y="6477000"/>
          <a:ext cx="91440" cy="1371600"/>
          <a:chOff x="1411" y="123"/>
          <a:chExt cx="9" cy="128"/>
        </a:xfrm>
      </xdr:grpSpPr>
      <xdr:sp macro="" textlink="">
        <xdr:nvSpPr>
          <xdr:cNvPr id="38970" name="AutoShape 97">
            <a:extLst>
              <a:ext uri="{FF2B5EF4-FFF2-40B4-BE49-F238E27FC236}">
                <a16:creationId xmlns:a16="http://schemas.microsoft.com/office/drawing/2014/main" id="{AB36C9E5-A9EC-499C-9F5D-8B9CCCC00C4D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71" name="AutoShape 98">
            <a:extLst>
              <a:ext uri="{FF2B5EF4-FFF2-40B4-BE49-F238E27FC236}">
                <a16:creationId xmlns:a16="http://schemas.microsoft.com/office/drawing/2014/main" id="{E3C84131-BA2B-48C4-87A4-A09948DB470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27</xdr:col>
      <xdr:colOff>68580</xdr:colOff>
      <xdr:row>47</xdr:row>
      <xdr:rowOff>76200</xdr:rowOff>
    </xdr:from>
    <xdr:to>
      <xdr:col>27</xdr:col>
      <xdr:colOff>152400</xdr:colOff>
      <xdr:row>55</xdr:row>
      <xdr:rowOff>76200</xdr:rowOff>
    </xdr:to>
    <xdr:grpSp>
      <xdr:nvGrpSpPr>
        <xdr:cNvPr id="38934" name="Group 99">
          <a:extLst>
            <a:ext uri="{FF2B5EF4-FFF2-40B4-BE49-F238E27FC236}">
              <a16:creationId xmlns:a16="http://schemas.microsoft.com/office/drawing/2014/main" id="{7C4B7D4F-02BF-4594-91AC-6E751BD29989}"/>
            </a:ext>
          </a:extLst>
        </xdr:cNvPr>
        <xdr:cNvGrpSpPr>
          <a:grpSpLocks/>
        </xdr:cNvGrpSpPr>
      </xdr:nvGrpSpPr>
      <xdr:grpSpPr bwMode="auto">
        <a:xfrm>
          <a:off x="14527530" y="8191500"/>
          <a:ext cx="83820" cy="1371600"/>
          <a:chOff x="1411" y="123"/>
          <a:chExt cx="9" cy="128"/>
        </a:xfrm>
      </xdr:grpSpPr>
      <xdr:sp macro="" textlink="">
        <xdr:nvSpPr>
          <xdr:cNvPr id="38968" name="AutoShape 100">
            <a:extLst>
              <a:ext uri="{FF2B5EF4-FFF2-40B4-BE49-F238E27FC236}">
                <a16:creationId xmlns:a16="http://schemas.microsoft.com/office/drawing/2014/main" id="{78565581-F729-4F34-804A-D49EBABBBBF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9" name="AutoShape 101">
            <a:extLst>
              <a:ext uri="{FF2B5EF4-FFF2-40B4-BE49-F238E27FC236}">
                <a16:creationId xmlns:a16="http://schemas.microsoft.com/office/drawing/2014/main" id="{E98C3267-7780-480B-A0B7-CC64F690FE3B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7</xdr:row>
      <xdr:rowOff>45720</xdr:rowOff>
    </xdr:from>
    <xdr:to>
      <xdr:col>25</xdr:col>
      <xdr:colOff>83820</xdr:colOff>
      <xdr:row>8</xdr:row>
      <xdr:rowOff>106680</xdr:rowOff>
    </xdr:to>
    <xdr:sp macro="" textlink="">
      <xdr:nvSpPr>
        <xdr:cNvPr id="38935" name="AutoShape 102">
          <a:extLst>
            <a:ext uri="{FF2B5EF4-FFF2-40B4-BE49-F238E27FC236}">
              <a16:creationId xmlns:a16="http://schemas.microsoft.com/office/drawing/2014/main" id="{14D47D6D-35E2-4EC9-B494-276F0C02F840}"/>
            </a:ext>
          </a:extLst>
        </xdr:cNvPr>
        <xdr:cNvSpPr>
          <a:spLocks/>
        </xdr:cNvSpPr>
      </xdr:nvSpPr>
      <xdr:spPr bwMode="auto">
        <a:xfrm>
          <a:off x="14348460" y="130302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9</xdr:row>
      <xdr:rowOff>45720</xdr:rowOff>
    </xdr:from>
    <xdr:to>
      <xdr:col>25</xdr:col>
      <xdr:colOff>83820</xdr:colOff>
      <xdr:row>10</xdr:row>
      <xdr:rowOff>106680</xdr:rowOff>
    </xdr:to>
    <xdr:sp macro="" textlink="">
      <xdr:nvSpPr>
        <xdr:cNvPr id="38936" name="AutoShape 103">
          <a:extLst>
            <a:ext uri="{FF2B5EF4-FFF2-40B4-BE49-F238E27FC236}">
              <a16:creationId xmlns:a16="http://schemas.microsoft.com/office/drawing/2014/main" id="{39C1F99F-F160-4B67-9B58-974959719DF4}"/>
            </a:ext>
          </a:extLst>
        </xdr:cNvPr>
        <xdr:cNvSpPr>
          <a:spLocks/>
        </xdr:cNvSpPr>
      </xdr:nvSpPr>
      <xdr:spPr bwMode="auto">
        <a:xfrm>
          <a:off x="14348460" y="16383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12</xdr:row>
      <xdr:rowOff>45720</xdr:rowOff>
    </xdr:from>
    <xdr:to>
      <xdr:col>25</xdr:col>
      <xdr:colOff>83820</xdr:colOff>
      <xdr:row>15</xdr:row>
      <xdr:rowOff>106680</xdr:rowOff>
    </xdr:to>
    <xdr:grpSp>
      <xdr:nvGrpSpPr>
        <xdr:cNvPr id="38937" name="Group 104">
          <a:extLst>
            <a:ext uri="{FF2B5EF4-FFF2-40B4-BE49-F238E27FC236}">
              <a16:creationId xmlns:a16="http://schemas.microsoft.com/office/drawing/2014/main" id="{B05DE181-6AFC-4F71-B984-81B3E4AFB350}"/>
            </a:ext>
          </a:extLst>
        </xdr:cNvPr>
        <xdr:cNvGrpSpPr>
          <a:grpSpLocks/>
        </xdr:cNvGrpSpPr>
      </xdr:nvGrpSpPr>
      <xdr:grpSpPr bwMode="auto">
        <a:xfrm>
          <a:off x="13420725" y="2160270"/>
          <a:ext cx="83820" cy="575310"/>
          <a:chOff x="1062" y="280"/>
          <a:chExt cx="9" cy="54"/>
        </a:xfrm>
      </xdr:grpSpPr>
      <xdr:sp macro="" textlink="">
        <xdr:nvSpPr>
          <xdr:cNvPr id="38966" name="AutoShape 105">
            <a:extLst>
              <a:ext uri="{FF2B5EF4-FFF2-40B4-BE49-F238E27FC236}">
                <a16:creationId xmlns:a16="http://schemas.microsoft.com/office/drawing/2014/main" id="{FBEBDEEC-920F-4003-BD0C-80F0F1634CD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7" name="AutoShape 106">
            <a:extLst>
              <a:ext uri="{FF2B5EF4-FFF2-40B4-BE49-F238E27FC236}">
                <a16:creationId xmlns:a16="http://schemas.microsoft.com/office/drawing/2014/main" id="{A27AF68F-FA29-4437-B0C7-4853B923A55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17</xdr:row>
      <xdr:rowOff>45720</xdr:rowOff>
    </xdr:from>
    <xdr:to>
      <xdr:col>25</xdr:col>
      <xdr:colOff>83820</xdr:colOff>
      <xdr:row>20</xdr:row>
      <xdr:rowOff>106680</xdr:rowOff>
    </xdr:to>
    <xdr:grpSp>
      <xdr:nvGrpSpPr>
        <xdr:cNvPr id="38938" name="Group 107">
          <a:extLst>
            <a:ext uri="{FF2B5EF4-FFF2-40B4-BE49-F238E27FC236}">
              <a16:creationId xmlns:a16="http://schemas.microsoft.com/office/drawing/2014/main" id="{70F8C96F-2A91-4191-B028-052D0D748BFE}"/>
            </a:ext>
          </a:extLst>
        </xdr:cNvPr>
        <xdr:cNvGrpSpPr>
          <a:grpSpLocks/>
        </xdr:cNvGrpSpPr>
      </xdr:nvGrpSpPr>
      <xdr:grpSpPr bwMode="auto">
        <a:xfrm>
          <a:off x="13420725" y="3017520"/>
          <a:ext cx="83820" cy="575310"/>
          <a:chOff x="1062" y="280"/>
          <a:chExt cx="9" cy="54"/>
        </a:xfrm>
      </xdr:grpSpPr>
      <xdr:sp macro="" textlink="">
        <xdr:nvSpPr>
          <xdr:cNvPr id="38964" name="AutoShape 108">
            <a:extLst>
              <a:ext uri="{FF2B5EF4-FFF2-40B4-BE49-F238E27FC236}">
                <a16:creationId xmlns:a16="http://schemas.microsoft.com/office/drawing/2014/main" id="{54C1F7B1-F4FC-479F-83C5-3C4E9CDFC51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5" name="AutoShape 109">
            <a:extLst>
              <a:ext uri="{FF2B5EF4-FFF2-40B4-BE49-F238E27FC236}">
                <a16:creationId xmlns:a16="http://schemas.microsoft.com/office/drawing/2014/main" id="{2280C79A-587F-4789-8CF4-AFF11996BDE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22</xdr:row>
      <xdr:rowOff>45720</xdr:rowOff>
    </xdr:from>
    <xdr:to>
      <xdr:col>25</xdr:col>
      <xdr:colOff>83820</xdr:colOff>
      <xdr:row>25</xdr:row>
      <xdr:rowOff>106680</xdr:rowOff>
    </xdr:to>
    <xdr:grpSp>
      <xdr:nvGrpSpPr>
        <xdr:cNvPr id="38939" name="Group 110">
          <a:extLst>
            <a:ext uri="{FF2B5EF4-FFF2-40B4-BE49-F238E27FC236}">
              <a16:creationId xmlns:a16="http://schemas.microsoft.com/office/drawing/2014/main" id="{FA16C54C-F2E4-4D93-AB4E-0C669F036C09}"/>
            </a:ext>
          </a:extLst>
        </xdr:cNvPr>
        <xdr:cNvGrpSpPr>
          <a:grpSpLocks/>
        </xdr:cNvGrpSpPr>
      </xdr:nvGrpSpPr>
      <xdr:grpSpPr bwMode="auto">
        <a:xfrm>
          <a:off x="13420725" y="3874770"/>
          <a:ext cx="83820" cy="575310"/>
          <a:chOff x="1062" y="280"/>
          <a:chExt cx="9" cy="54"/>
        </a:xfrm>
      </xdr:grpSpPr>
      <xdr:sp macro="" textlink="">
        <xdr:nvSpPr>
          <xdr:cNvPr id="38962" name="AutoShape 111">
            <a:extLst>
              <a:ext uri="{FF2B5EF4-FFF2-40B4-BE49-F238E27FC236}">
                <a16:creationId xmlns:a16="http://schemas.microsoft.com/office/drawing/2014/main" id="{D3F858D6-1E24-46CE-A8FB-A01FEDFA95B6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3" name="AutoShape 112">
            <a:extLst>
              <a:ext uri="{FF2B5EF4-FFF2-40B4-BE49-F238E27FC236}">
                <a16:creationId xmlns:a16="http://schemas.microsoft.com/office/drawing/2014/main" id="{A7C837E4-15CC-49D0-8030-E221D3E71EB6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27</xdr:row>
      <xdr:rowOff>45720</xdr:rowOff>
    </xdr:from>
    <xdr:to>
      <xdr:col>25</xdr:col>
      <xdr:colOff>83820</xdr:colOff>
      <xdr:row>30</xdr:row>
      <xdr:rowOff>106680</xdr:rowOff>
    </xdr:to>
    <xdr:grpSp>
      <xdr:nvGrpSpPr>
        <xdr:cNvPr id="38940" name="Group 113">
          <a:extLst>
            <a:ext uri="{FF2B5EF4-FFF2-40B4-BE49-F238E27FC236}">
              <a16:creationId xmlns:a16="http://schemas.microsoft.com/office/drawing/2014/main" id="{DB1AC7C5-23E3-4241-AAF8-3B7D83557658}"/>
            </a:ext>
          </a:extLst>
        </xdr:cNvPr>
        <xdr:cNvGrpSpPr>
          <a:grpSpLocks/>
        </xdr:cNvGrpSpPr>
      </xdr:nvGrpSpPr>
      <xdr:grpSpPr bwMode="auto">
        <a:xfrm>
          <a:off x="13420725" y="4732020"/>
          <a:ext cx="83820" cy="575310"/>
          <a:chOff x="1062" y="280"/>
          <a:chExt cx="9" cy="54"/>
        </a:xfrm>
      </xdr:grpSpPr>
      <xdr:sp macro="" textlink="">
        <xdr:nvSpPr>
          <xdr:cNvPr id="38960" name="AutoShape 114">
            <a:extLst>
              <a:ext uri="{FF2B5EF4-FFF2-40B4-BE49-F238E27FC236}">
                <a16:creationId xmlns:a16="http://schemas.microsoft.com/office/drawing/2014/main" id="{A80ED55E-78CD-4D47-B46D-AA6122DAE07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61" name="AutoShape 115">
            <a:extLst>
              <a:ext uri="{FF2B5EF4-FFF2-40B4-BE49-F238E27FC236}">
                <a16:creationId xmlns:a16="http://schemas.microsoft.com/office/drawing/2014/main" id="{A9951F64-89B0-4BEE-9A1C-0B7FB1A9A64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32</xdr:row>
      <xdr:rowOff>45720</xdr:rowOff>
    </xdr:from>
    <xdr:to>
      <xdr:col>25</xdr:col>
      <xdr:colOff>83820</xdr:colOff>
      <xdr:row>35</xdr:row>
      <xdr:rowOff>106680</xdr:rowOff>
    </xdr:to>
    <xdr:grpSp>
      <xdr:nvGrpSpPr>
        <xdr:cNvPr id="38941" name="Group 116">
          <a:extLst>
            <a:ext uri="{FF2B5EF4-FFF2-40B4-BE49-F238E27FC236}">
              <a16:creationId xmlns:a16="http://schemas.microsoft.com/office/drawing/2014/main" id="{0789FA93-F1AB-46FA-8147-78E2C8DF7A59}"/>
            </a:ext>
          </a:extLst>
        </xdr:cNvPr>
        <xdr:cNvGrpSpPr>
          <a:grpSpLocks/>
        </xdr:cNvGrpSpPr>
      </xdr:nvGrpSpPr>
      <xdr:grpSpPr bwMode="auto">
        <a:xfrm>
          <a:off x="13420725" y="5589270"/>
          <a:ext cx="83820" cy="575310"/>
          <a:chOff x="1062" y="280"/>
          <a:chExt cx="9" cy="54"/>
        </a:xfrm>
      </xdr:grpSpPr>
      <xdr:sp macro="" textlink="">
        <xdr:nvSpPr>
          <xdr:cNvPr id="38958" name="AutoShape 117">
            <a:extLst>
              <a:ext uri="{FF2B5EF4-FFF2-40B4-BE49-F238E27FC236}">
                <a16:creationId xmlns:a16="http://schemas.microsoft.com/office/drawing/2014/main" id="{5E9D2EA9-1C60-4382-922D-BE1515DC723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9" name="AutoShape 118">
            <a:extLst>
              <a:ext uri="{FF2B5EF4-FFF2-40B4-BE49-F238E27FC236}">
                <a16:creationId xmlns:a16="http://schemas.microsoft.com/office/drawing/2014/main" id="{5C8BB71F-276D-4F76-9477-C935285534A7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37</xdr:row>
      <xdr:rowOff>45720</xdr:rowOff>
    </xdr:from>
    <xdr:to>
      <xdr:col>25</xdr:col>
      <xdr:colOff>83820</xdr:colOff>
      <xdr:row>40</xdr:row>
      <xdr:rowOff>106680</xdr:rowOff>
    </xdr:to>
    <xdr:grpSp>
      <xdr:nvGrpSpPr>
        <xdr:cNvPr id="38942" name="Group 119">
          <a:extLst>
            <a:ext uri="{FF2B5EF4-FFF2-40B4-BE49-F238E27FC236}">
              <a16:creationId xmlns:a16="http://schemas.microsoft.com/office/drawing/2014/main" id="{5710EFB1-6462-46FA-B069-D50A207D84C9}"/>
            </a:ext>
          </a:extLst>
        </xdr:cNvPr>
        <xdr:cNvGrpSpPr>
          <a:grpSpLocks/>
        </xdr:cNvGrpSpPr>
      </xdr:nvGrpSpPr>
      <xdr:grpSpPr bwMode="auto">
        <a:xfrm>
          <a:off x="13420725" y="6446520"/>
          <a:ext cx="83820" cy="575310"/>
          <a:chOff x="1062" y="280"/>
          <a:chExt cx="9" cy="54"/>
        </a:xfrm>
      </xdr:grpSpPr>
      <xdr:sp macro="" textlink="">
        <xdr:nvSpPr>
          <xdr:cNvPr id="38956" name="AutoShape 120">
            <a:extLst>
              <a:ext uri="{FF2B5EF4-FFF2-40B4-BE49-F238E27FC236}">
                <a16:creationId xmlns:a16="http://schemas.microsoft.com/office/drawing/2014/main" id="{EE612106-876C-4325-9BCE-053FAFC9EFA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7" name="AutoShape 121">
            <a:extLst>
              <a:ext uri="{FF2B5EF4-FFF2-40B4-BE49-F238E27FC236}">
                <a16:creationId xmlns:a16="http://schemas.microsoft.com/office/drawing/2014/main" id="{1371B44B-20F2-4048-9A33-7F96F76A67D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42</xdr:row>
      <xdr:rowOff>45720</xdr:rowOff>
    </xdr:from>
    <xdr:to>
      <xdr:col>25</xdr:col>
      <xdr:colOff>83820</xdr:colOff>
      <xdr:row>45</xdr:row>
      <xdr:rowOff>106680</xdr:rowOff>
    </xdr:to>
    <xdr:grpSp>
      <xdr:nvGrpSpPr>
        <xdr:cNvPr id="38943" name="Group 122">
          <a:extLst>
            <a:ext uri="{FF2B5EF4-FFF2-40B4-BE49-F238E27FC236}">
              <a16:creationId xmlns:a16="http://schemas.microsoft.com/office/drawing/2014/main" id="{28783C39-01AB-4981-BA4B-0B7B78B9BD4C}"/>
            </a:ext>
          </a:extLst>
        </xdr:cNvPr>
        <xdr:cNvGrpSpPr>
          <a:grpSpLocks/>
        </xdr:cNvGrpSpPr>
      </xdr:nvGrpSpPr>
      <xdr:grpSpPr bwMode="auto">
        <a:xfrm>
          <a:off x="13420725" y="7303770"/>
          <a:ext cx="83820" cy="575310"/>
          <a:chOff x="1062" y="280"/>
          <a:chExt cx="9" cy="54"/>
        </a:xfrm>
      </xdr:grpSpPr>
      <xdr:sp macro="" textlink="">
        <xdr:nvSpPr>
          <xdr:cNvPr id="38954" name="AutoShape 123">
            <a:extLst>
              <a:ext uri="{FF2B5EF4-FFF2-40B4-BE49-F238E27FC236}">
                <a16:creationId xmlns:a16="http://schemas.microsoft.com/office/drawing/2014/main" id="{23D8479B-C7AD-4B7F-99CA-E2E493E77F67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5" name="AutoShape 124">
            <a:extLst>
              <a:ext uri="{FF2B5EF4-FFF2-40B4-BE49-F238E27FC236}">
                <a16:creationId xmlns:a16="http://schemas.microsoft.com/office/drawing/2014/main" id="{6816ACB8-416C-43BB-B337-ADE4E01BE92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47</xdr:row>
      <xdr:rowOff>45720</xdr:rowOff>
    </xdr:from>
    <xdr:to>
      <xdr:col>25</xdr:col>
      <xdr:colOff>83820</xdr:colOff>
      <xdr:row>50</xdr:row>
      <xdr:rowOff>106680</xdr:rowOff>
    </xdr:to>
    <xdr:grpSp>
      <xdr:nvGrpSpPr>
        <xdr:cNvPr id="38944" name="Group 125">
          <a:extLst>
            <a:ext uri="{FF2B5EF4-FFF2-40B4-BE49-F238E27FC236}">
              <a16:creationId xmlns:a16="http://schemas.microsoft.com/office/drawing/2014/main" id="{67180F94-9934-468E-BC72-F1F94DF2D1CE}"/>
            </a:ext>
          </a:extLst>
        </xdr:cNvPr>
        <xdr:cNvGrpSpPr>
          <a:grpSpLocks/>
        </xdr:cNvGrpSpPr>
      </xdr:nvGrpSpPr>
      <xdr:grpSpPr bwMode="auto">
        <a:xfrm>
          <a:off x="13420725" y="8161020"/>
          <a:ext cx="83820" cy="575310"/>
          <a:chOff x="1062" y="280"/>
          <a:chExt cx="9" cy="54"/>
        </a:xfrm>
      </xdr:grpSpPr>
      <xdr:sp macro="" textlink="">
        <xdr:nvSpPr>
          <xdr:cNvPr id="38952" name="AutoShape 126">
            <a:extLst>
              <a:ext uri="{FF2B5EF4-FFF2-40B4-BE49-F238E27FC236}">
                <a16:creationId xmlns:a16="http://schemas.microsoft.com/office/drawing/2014/main" id="{EE6BFC98-75BF-422C-B799-591425CBE9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3" name="AutoShape 127">
            <a:extLst>
              <a:ext uri="{FF2B5EF4-FFF2-40B4-BE49-F238E27FC236}">
                <a16:creationId xmlns:a16="http://schemas.microsoft.com/office/drawing/2014/main" id="{FF19C457-1631-4886-9ECE-E853BC80ABA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0</xdr:colOff>
      <xdr:row>52</xdr:row>
      <xdr:rowOff>45720</xdr:rowOff>
    </xdr:from>
    <xdr:to>
      <xdr:col>25</xdr:col>
      <xdr:colOff>83820</xdr:colOff>
      <xdr:row>55</xdr:row>
      <xdr:rowOff>106680</xdr:rowOff>
    </xdr:to>
    <xdr:grpSp>
      <xdr:nvGrpSpPr>
        <xdr:cNvPr id="38945" name="Group 128">
          <a:extLst>
            <a:ext uri="{FF2B5EF4-FFF2-40B4-BE49-F238E27FC236}">
              <a16:creationId xmlns:a16="http://schemas.microsoft.com/office/drawing/2014/main" id="{F40A6007-854B-498E-A69B-0162065EDC94}"/>
            </a:ext>
          </a:extLst>
        </xdr:cNvPr>
        <xdr:cNvGrpSpPr>
          <a:grpSpLocks/>
        </xdr:cNvGrpSpPr>
      </xdr:nvGrpSpPr>
      <xdr:grpSpPr bwMode="auto">
        <a:xfrm>
          <a:off x="13420725" y="9018270"/>
          <a:ext cx="83820" cy="575310"/>
          <a:chOff x="1062" y="280"/>
          <a:chExt cx="9" cy="54"/>
        </a:xfrm>
      </xdr:grpSpPr>
      <xdr:sp macro="" textlink="">
        <xdr:nvSpPr>
          <xdr:cNvPr id="38950" name="AutoShape 129">
            <a:extLst>
              <a:ext uri="{FF2B5EF4-FFF2-40B4-BE49-F238E27FC236}">
                <a16:creationId xmlns:a16="http://schemas.microsoft.com/office/drawing/2014/main" id="{FB236BA4-FF3D-47C8-9819-08269A00D09A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951" name="AutoShape 130">
            <a:extLst>
              <a:ext uri="{FF2B5EF4-FFF2-40B4-BE49-F238E27FC236}">
                <a16:creationId xmlns:a16="http://schemas.microsoft.com/office/drawing/2014/main" id="{53E6B3D3-55C8-4234-83AE-472A1A4C5D38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22860</xdr:colOff>
      <xdr:row>3</xdr:row>
      <xdr:rowOff>7620</xdr:rowOff>
    </xdr:from>
    <xdr:to>
      <xdr:col>3</xdr:col>
      <xdr:colOff>243840</xdr:colOff>
      <xdr:row>7</xdr:row>
      <xdr:rowOff>0</xdr:rowOff>
    </xdr:to>
    <xdr:sp macro="" textlink="">
      <xdr:nvSpPr>
        <xdr:cNvPr id="38946" name="Line 131">
          <a:extLst>
            <a:ext uri="{FF2B5EF4-FFF2-40B4-BE49-F238E27FC236}">
              <a16:creationId xmlns:a16="http://schemas.microsoft.com/office/drawing/2014/main" id="{75ECAEE6-4F9E-401D-A0ED-748F6848B4D7}"/>
            </a:ext>
          </a:extLst>
        </xdr:cNvPr>
        <xdr:cNvSpPr>
          <a:spLocks noChangeShapeType="1"/>
        </xdr:cNvSpPr>
      </xdr:nvSpPr>
      <xdr:spPr bwMode="auto">
        <a:xfrm>
          <a:off x="205740" y="502920"/>
          <a:ext cx="72390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3</xdr:row>
      <xdr:rowOff>7620</xdr:rowOff>
    </xdr:from>
    <xdr:to>
      <xdr:col>7</xdr:col>
      <xdr:colOff>0</xdr:colOff>
      <xdr:row>6</xdr:row>
      <xdr:rowOff>0</xdr:rowOff>
    </xdr:to>
    <xdr:sp macro="" textlink="">
      <xdr:nvSpPr>
        <xdr:cNvPr id="38947" name="Line 132">
          <a:extLst>
            <a:ext uri="{FF2B5EF4-FFF2-40B4-BE49-F238E27FC236}">
              <a16:creationId xmlns:a16="http://schemas.microsoft.com/office/drawing/2014/main" id="{DB50E526-D81D-48AD-A66D-7135382FE068}"/>
            </a:ext>
          </a:extLst>
        </xdr:cNvPr>
        <xdr:cNvSpPr>
          <a:spLocks noChangeShapeType="1"/>
        </xdr:cNvSpPr>
      </xdr:nvSpPr>
      <xdr:spPr bwMode="auto">
        <a:xfrm>
          <a:off x="213360" y="502920"/>
          <a:ext cx="2606040" cy="563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29</xdr:col>
      <xdr:colOff>213360</xdr:colOff>
      <xdr:row>6</xdr:row>
      <xdr:rowOff>0</xdr:rowOff>
    </xdr:to>
    <xdr:sp macro="" textlink="">
      <xdr:nvSpPr>
        <xdr:cNvPr id="38948" name="Line 133">
          <a:extLst>
            <a:ext uri="{FF2B5EF4-FFF2-40B4-BE49-F238E27FC236}">
              <a16:creationId xmlns:a16="http://schemas.microsoft.com/office/drawing/2014/main" id="{C6874055-8015-4155-850D-EA66DB8B33A8}"/>
            </a:ext>
          </a:extLst>
        </xdr:cNvPr>
        <xdr:cNvSpPr>
          <a:spLocks noChangeShapeType="1"/>
        </xdr:cNvSpPr>
      </xdr:nvSpPr>
      <xdr:spPr bwMode="auto">
        <a:xfrm flipH="1">
          <a:off x="13540740" y="495300"/>
          <a:ext cx="25908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769620</xdr:colOff>
      <xdr:row>3</xdr:row>
      <xdr:rowOff>0</xdr:rowOff>
    </xdr:from>
    <xdr:to>
      <xdr:col>29</xdr:col>
      <xdr:colOff>243840</xdr:colOff>
      <xdr:row>6</xdr:row>
      <xdr:rowOff>182880</xdr:rowOff>
    </xdr:to>
    <xdr:sp macro="" textlink="">
      <xdr:nvSpPr>
        <xdr:cNvPr id="38949" name="Line 134">
          <a:extLst>
            <a:ext uri="{FF2B5EF4-FFF2-40B4-BE49-F238E27FC236}">
              <a16:creationId xmlns:a16="http://schemas.microsoft.com/office/drawing/2014/main" id="{03A7A144-C2E8-4755-B26A-7D644BAF10E9}"/>
            </a:ext>
          </a:extLst>
        </xdr:cNvPr>
        <xdr:cNvSpPr>
          <a:spLocks noChangeShapeType="1"/>
        </xdr:cNvSpPr>
      </xdr:nvSpPr>
      <xdr:spPr bwMode="auto">
        <a:xfrm flipH="1">
          <a:off x="15369540" y="495300"/>
          <a:ext cx="7924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6816" name="AutoShape 1">
          <a:extLst>
            <a:ext uri="{FF2B5EF4-FFF2-40B4-BE49-F238E27FC236}">
              <a16:creationId xmlns:a16="http://schemas.microsoft.com/office/drawing/2014/main" id="{750CD4A3-851B-4834-A6B3-3AF28CDEFE84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6817" name="AutoShape 2">
          <a:extLst>
            <a:ext uri="{FF2B5EF4-FFF2-40B4-BE49-F238E27FC236}">
              <a16:creationId xmlns:a16="http://schemas.microsoft.com/office/drawing/2014/main" id="{9886679E-81E1-4A65-9176-F50B8853E804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6818" name="AutoShape 3">
          <a:extLst>
            <a:ext uri="{FF2B5EF4-FFF2-40B4-BE49-F238E27FC236}">
              <a16:creationId xmlns:a16="http://schemas.microsoft.com/office/drawing/2014/main" id="{DE39F920-BCE2-4219-A78C-C231488A294A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6819" name="AutoShape 4">
          <a:extLst>
            <a:ext uri="{FF2B5EF4-FFF2-40B4-BE49-F238E27FC236}">
              <a16:creationId xmlns:a16="http://schemas.microsoft.com/office/drawing/2014/main" id="{86C18AD4-5846-4D07-8A97-5B30AE2C1AFB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6820" name="AutoShape 5">
          <a:extLst>
            <a:ext uri="{FF2B5EF4-FFF2-40B4-BE49-F238E27FC236}">
              <a16:creationId xmlns:a16="http://schemas.microsoft.com/office/drawing/2014/main" id="{0B7BC544-992C-4107-9CEF-19D5720A3AB1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6821" name="AutoShape 6">
          <a:extLst>
            <a:ext uri="{FF2B5EF4-FFF2-40B4-BE49-F238E27FC236}">
              <a16:creationId xmlns:a16="http://schemas.microsoft.com/office/drawing/2014/main" id="{EB36EDAD-4E1A-4478-9696-730A8D92CBBB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6822" name="AutoShape 7">
          <a:extLst>
            <a:ext uri="{FF2B5EF4-FFF2-40B4-BE49-F238E27FC236}">
              <a16:creationId xmlns:a16="http://schemas.microsoft.com/office/drawing/2014/main" id="{FF24410E-8E60-4D5C-B5F0-D47963BC9CB0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6823" name="AutoShape 8">
          <a:extLst>
            <a:ext uri="{FF2B5EF4-FFF2-40B4-BE49-F238E27FC236}">
              <a16:creationId xmlns:a16="http://schemas.microsoft.com/office/drawing/2014/main" id="{DA295231-00C3-4441-8C81-D366FC0BCE5E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6824" name="AutoShape 9">
          <a:extLst>
            <a:ext uri="{FF2B5EF4-FFF2-40B4-BE49-F238E27FC236}">
              <a16:creationId xmlns:a16="http://schemas.microsoft.com/office/drawing/2014/main" id="{51864AA9-FB9F-44D4-A18E-6D7B4A4450CD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6825" name="AutoShape 10">
          <a:extLst>
            <a:ext uri="{FF2B5EF4-FFF2-40B4-BE49-F238E27FC236}">
              <a16:creationId xmlns:a16="http://schemas.microsoft.com/office/drawing/2014/main" id="{FFAB90EA-372D-44B6-9E9C-1E64EE8BB7AA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6826" name="Group 11">
          <a:extLst>
            <a:ext uri="{FF2B5EF4-FFF2-40B4-BE49-F238E27FC236}">
              <a16:creationId xmlns:a16="http://schemas.microsoft.com/office/drawing/2014/main" id="{B23581A7-EFF7-4243-A3F4-F90F189A8362}"/>
            </a:ext>
          </a:extLst>
        </xdr:cNvPr>
        <xdr:cNvGrpSpPr>
          <a:grpSpLocks/>
        </xdr:cNvGrpSpPr>
      </xdr:nvGrpSpPr>
      <xdr:grpSpPr bwMode="auto">
        <a:xfrm>
          <a:off x="1832610" y="1341120"/>
          <a:ext cx="76200" cy="575310"/>
          <a:chOff x="175" y="120"/>
          <a:chExt cx="8" cy="54"/>
        </a:xfrm>
      </xdr:grpSpPr>
      <xdr:sp macro="" textlink="">
        <xdr:nvSpPr>
          <xdr:cNvPr id="39975" name="AutoShape 12">
            <a:extLst>
              <a:ext uri="{FF2B5EF4-FFF2-40B4-BE49-F238E27FC236}">
                <a16:creationId xmlns:a16="http://schemas.microsoft.com/office/drawing/2014/main" id="{1F72DB7A-1DC7-40FF-9DAD-AD7C744C5D3C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6" name="AutoShape 13">
            <a:extLst>
              <a:ext uri="{FF2B5EF4-FFF2-40B4-BE49-F238E27FC236}">
                <a16:creationId xmlns:a16="http://schemas.microsoft.com/office/drawing/2014/main" id="{11C0954C-6B36-4BDF-9AF4-C1A6DAFD1046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6827" name="Group 14">
          <a:extLst>
            <a:ext uri="{FF2B5EF4-FFF2-40B4-BE49-F238E27FC236}">
              <a16:creationId xmlns:a16="http://schemas.microsoft.com/office/drawing/2014/main" id="{B3C0B200-D155-4EF5-9842-30F32AA5F3CD}"/>
            </a:ext>
          </a:extLst>
        </xdr:cNvPr>
        <xdr:cNvGrpSpPr>
          <a:grpSpLocks/>
        </xdr:cNvGrpSpPr>
      </xdr:nvGrpSpPr>
      <xdr:grpSpPr bwMode="auto">
        <a:xfrm>
          <a:off x="1832610" y="2198370"/>
          <a:ext cx="76200" cy="575310"/>
          <a:chOff x="175" y="120"/>
          <a:chExt cx="8" cy="54"/>
        </a:xfrm>
      </xdr:grpSpPr>
      <xdr:sp macro="" textlink="">
        <xdr:nvSpPr>
          <xdr:cNvPr id="39973" name="AutoShape 15">
            <a:extLst>
              <a:ext uri="{FF2B5EF4-FFF2-40B4-BE49-F238E27FC236}">
                <a16:creationId xmlns:a16="http://schemas.microsoft.com/office/drawing/2014/main" id="{4D487CBD-24B5-4828-A096-B67931191D97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4" name="AutoShape 16">
            <a:extLst>
              <a:ext uri="{FF2B5EF4-FFF2-40B4-BE49-F238E27FC236}">
                <a16:creationId xmlns:a16="http://schemas.microsoft.com/office/drawing/2014/main" id="{3E171561-7AA2-4276-AE9C-91486EF3CC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6828" name="Group 17">
          <a:extLst>
            <a:ext uri="{FF2B5EF4-FFF2-40B4-BE49-F238E27FC236}">
              <a16:creationId xmlns:a16="http://schemas.microsoft.com/office/drawing/2014/main" id="{B05BA458-B06B-498B-826D-C4BCB8AA79BD}"/>
            </a:ext>
          </a:extLst>
        </xdr:cNvPr>
        <xdr:cNvGrpSpPr>
          <a:grpSpLocks/>
        </xdr:cNvGrpSpPr>
      </xdr:nvGrpSpPr>
      <xdr:grpSpPr bwMode="auto">
        <a:xfrm>
          <a:off x="1832610" y="3055620"/>
          <a:ext cx="76200" cy="575310"/>
          <a:chOff x="175" y="120"/>
          <a:chExt cx="8" cy="54"/>
        </a:xfrm>
      </xdr:grpSpPr>
      <xdr:sp macro="" textlink="">
        <xdr:nvSpPr>
          <xdr:cNvPr id="39971" name="AutoShape 18">
            <a:extLst>
              <a:ext uri="{FF2B5EF4-FFF2-40B4-BE49-F238E27FC236}">
                <a16:creationId xmlns:a16="http://schemas.microsoft.com/office/drawing/2014/main" id="{A0E2A06A-052C-4BD5-BEF4-E4E5D8F5201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2" name="AutoShape 19">
            <a:extLst>
              <a:ext uri="{FF2B5EF4-FFF2-40B4-BE49-F238E27FC236}">
                <a16:creationId xmlns:a16="http://schemas.microsoft.com/office/drawing/2014/main" id="{6588A4A4-2185-4A40-AC02-EC0BD4F39FAB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6829" name="Group 20">
          <a:extLst>
            <a:ext uri="{FF2B5EF4-FFF2-40B4-BE49-F238E27FC236}">
              <a16:creationId xmlns:a16="http://schemas.microsoft.com/office/drawing/2014/main" id="{6FDE518A-E588-4B08-88C8-9B4AD7BEF9DC}"/>
            </a:ext>
          </a:extLst>
        </xdr:cNvPr>
        <xdr:cNvGrpSpPr>
          <a:grpSpLocks/>
        </xdr:cNvGrpSpPr>
      </xdr:nvGrpSpPr>
      <xdr:grpSpPr bwMode="auto">
        <a:xfrm>
          <a:off x="1832610" y="3912870"/>
          <a:ext cx="76200" cy="575310"/>
          <a:chOff x="175" y="120"/>
          <a:chExt cx="8" cy="54"/>
        </a:xfrm>
      </xdr:grpSpPr>
      <xdr:sp macro="" textlink="">
        <xdr:nvSpPr>
          <xdr:cNvPr id="39969" name="AutoShape 21">
            <a:extLst>
              <a:ext uri="{FF2B5EF4-FFF2-40B4-BE49-F238E27FC236}">
                <a16:creationId xmlns:a16="http://schemas.microsoft.com/office/drawing/2014/main" id="{F32D58B4-2269-4D45-AF8D-8EE50E3ED2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70" name="AutoShape 22">
            <a:extLst>
              <a:ext uri="{FF2B5EF4-FFF2-40B4-BE49-F238E27FC236}">
                <a16:creationId xmlns:a16="http://schemas.microsoft.com/office/drawing/2014/main" id="{A0CEE09A-5AFF-40DD-96B9-EF9AC9A2F99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6830" name="Group 23">
          <a:extLst>
            <a:ext uri="{FF2B5EF4-FFF2-40B4-BE49-F238E27FC236}">
              <a16:creationId xmlns:a16="http://schemas.microsoft.com/office/drawing/2014/main" id="{9A1B942E-2F4B-4BC0-8D12-11D7BED564F4}"/>
            </a:ext>
          </a:extLst>
        </xdr:cNvPr>
        <xdr:cNvGrpSpPr>
          <a:grpSpLocks/>
        </xdr:cNvGrpSpPr>
      </xdr:nvGrpSpPr>
      <xdr:grpSpPr bwMode="auto">
        <a:xfrm>
          <a:off x="1832610" y="4770120"/>
          <a:ext cx="76200" cy="575310"/>
          <a:chOff x="175" y="120"/>
          <a:chExt cx="8" cy="54"/>
        </a:xfrm>
      </xdr:grpSpPr>
      <xdr:sp macro="" textlink="">
        <xdr:nvSpPr>
          <xdr:cNvPr id="39967" name="AutoShape 24">
            <a:extLst>
              <a:ext uri="{FF2B5EF4-FFF2-40B4-BE49-F238E27FC236}">
                <a16:creationId xmlns:a16="http://schemas.microsoft.com/office/drawing/2014/main" id="{EEDFC6F7-C3CB-4B5C-A0FE-5DB39BE270F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8" name="AutoShape 25">
            <a:extLst>
              <a:ext uri="{FF2B5EF4-FFF2-40B4-BE49-F238E27FC236}">
                <a16:creationId xmlns:a16="http://schemas.microsoft.com/office/drawing/2014/main" id="{465DB5C7-8EF8-4851-822A-A4E1528D929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6831" name="Group 26">
          <a:extLst>
            <a:ext uri="{FF2B5EF4-FFF2-40B4-BE49-F238E27FC236}">
              <a16:creationId xmlns:a16="http://schemas.microsoft.com/office/drawing/2014/main" id="{557C8BB1-AB4F-49A0-B79B-23CA96BDB90D}"/>
            </a:ext>
          </a:extLst>
        </xdr:cNvPr>
        <xdr:cNvGrpSpPr>
          <a:grpSpLocks/>
        </xdr:cNvGrpSpPr>
      </xdr:nvGrpSpPr>
      <xdr:grpSpPr bwMode="auto">
        <a:xfrm>
          <a:off x="1832610" y="5627370"/>
          <a:ext cx="76200" cy="575310"/>
          <a:chOff x="175" y="120"/>
          <a:chExt cx="8" cy="54"/>
        </a:xfrm>
      </xdr:grpSpPr>
      <xdr:sp macro="" textlink="">
        <xdr:nvSpPr>
          <xdr:cNvPr id="39965" name="AutoShape 27">
            <a:extLst>
              <a:ext uri="{FF2B5EF4-FFF2-40B4-BE49-F238E27FC236}">
                <a16:creationId xmlns:a16="http://schemas.microsoft.com/office/drawing/2014/main" id="{8362ED1E-FA81-4A3C-B86B-9B35C36E7E7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6" name="AutoShape 28">
            <a:extLst>
              <a:ext uri="{FF2B5EF4-FFF2-40B4-BE49-F238E27FC236}">
                <a16:creationId xmlns:a16="http://schemas.microsoft.com/office/drawing/2014/main" id="{376BBB36-0C1D-4370-B29D-7927A64BBED7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6832" name="Group 29">
          <a:extLst>
            <a:ext uri="{FF2B5EF4-FFF2-40B4-BE49-F238E27FC236}">
              <a16:creationId xmlns:a16="http://schemas.microsoft.com/office/drawing/2014/main" id="{7B981CD4-C951-44E1-828A-98E99E55852D}"/>
            </a:ext>
          </a:extLst>
        </xdr:cNvPr>
        <xdr:cNvGrpSpPr>
          <a:grpSpLocks/>
        </xdr:cNvGrpSpPr>
      </xdr:nvGrpSpPr>
      <xdr:grpSpPr bwMode="auto">
        <a:xfrm>
          <a:off x="1832610" y="6484620"/>
          <a:ext cx="76200" cy="575310"/>
          <a:chOff x="175" y="120"/>
          <a:chExt cx="8" cy="54"/>
        </a:xfrm>
      </xdr:grpSpPr>
      <xdr:sp macro="" textlink="">
        <xdr:nvSpPr>
          <xdr:cNvPr id="39963" name="AutoShape 30">
            <a:extLst>
              <a:ext uri="{FF2B5EF4-FFF2-40B4-BE49-F238E27FC236}">
                <a16:creationId xmlns:a16="http://schemas.microsoft.com/office/drawing/2014/main" id="{3B2F420D-49D8-469D-B9A9-FAAE69D3D29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4" name="AutoShape 31">
            <a:extLst>
              <a:ext uri="{FF2B5EF4-FFF2-40B4-BE49-F238E27FC236}">
                <a16:creationId xmlns:a16="http://schemas.microsoft.com/office/drawing/2014/main" id="{2B242069-A5E3-4E54-B9A3-7CD3EE2DEC3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6833" name="Group 32">
          <a:extLst>
            <a:ext uri="{FF2B5EF4-FFF2-40B4-BE49-F238E27FC236}">
              <a16:creationId xmlns:a16="http://schemas.microsoft.com/office/drawing/2014/main" id="{FB2B49C2-9635-4998-891F-C0601D83A2EF}"/>
            </a:ext>
          </a:extLst>
        </xdr:cNvPr>
        <xdr:cNvGrpSpPr>
          <a:grpSpLocks/>
        </xdr:cNvGrpSpPr>
      </xdr:nvGrpSpPr>
      <xdr:grpSpPr bwMode="auto">
        <a:xfrm>
          <a:off x="1832610" y="7341870"/>
          <a:ext cx="76200" cy="575310"/>
          <a:chOff x="175" y="120"/>
          <a:chExt cx="8" cy="54"/>
        </a:xfrm>
      </xdr:grpSpPr>
      <xdr:sp macro="" textlink="">
        <xdr:nvSpPr>
          <xdr:cNvPr id="39961" name="AutoShape 33">
            <a:extLst>
              <a:ext uri="{FF2B5EF4-FFF2-40B4-BE49-F238E27FC236}">
                <a16:creationId xmlns:a16="http://schemas.microsoft.com/office/drawing/2014/main" id="{585AFDCA-EE4E-4A48-8EAD-00338CB52AD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2" name="AutoShape 34">
            <a:extLst>
              <a:ext uri="{FF2B5EF4-FFF2-40B4-BE49-F238E27FC236}">
                <a16:creationId xmlns:a16="http://schemas.microsoft.com/office/drawing/2014/main" id="{37CA67AE-0D46-4A0D-BA3E-51ED649A29C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6834" name="Group 35">
          <a:extLst>
            <a:ext uri="{FF2B5EF4-FFF2-40B4-BE49-F238E27FC236}">
              <a16:creationId xmlns:a16="http://schemas.microsoft.com/office/drawing/2014/main" id="{C7390011-EDD8-45B7-A5BF-132A6A75E6F0}"/>
            </a:ext>
          </a:extLst>
        </xdr:cNvPr>
        <xdr:cNvGrpSpPr>
          <a:grpSpLocks/>
        </xdr:cNvGrpSpPr>
      </xdr:nvGrpSpPr>
      <xdr:grpSpPr bwMode="auto">
        <a:xfrm>
          <a:off x="1832610" y="8199120"/>
          <a:ext cx="76200" cy="575310"/>
          <a:chOff x="175" y="120"/>
          <a:chExt cx="8" cy="54"/>
        </a:xfrm>
      </xdr:grpSpPr>
      <xdr:sp macro="" textlink="">
        <xdr:nvSpPr>
          <xdr:cNvPr id="39959" name="AutoShape 36">
            <a:extLst>
              <a:ext uri="{FF2B5EF4-FFF2-40B4-BE49-F238E27FC236}">
                <a16:creationId xmlns:a16="http://schemas.microsoft.com/office/drawing/2014/main" id="{994EBC1E-1626-4C8B-89A9-187A986919C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60" name="AutoShape 37">
            <a:extLst>
              <a:ext uri="{FF2B5EF4-FFF2-40B4-BE49-F238E27FC236}">
                <a16:creationId xmlns:a16="http://schemas.microsoft.com/office/drawing/2014/main" id="{01A4A03C-4A5A-40A5-A85A-FB2F58252304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6835" name="Group 38">
          <a:extLst>
            <a:ext uri="{FF2B5EF4-FFF2-40B4-BE49-F238E27FC236}">
              <a16:creationId xmlns:a16="http://schemas.microsoft.com/office/drawing/2014/main" id="{392D6D09-CA68-485B-876B-6E2963963BD5}"/>
            </a:ext>
          </a:extLst>
        </xdr:cNvPr>
        <xdr:cNvGrpSpPr>
          <a:grpSpLocks/>
        </xdr:cNvGrpSpPr>
      </xdr:nvGrpSpPr>
      <xdr:grpSpPr bwMode="auto">
        <a:xfrm>
          <a:off x="1832610" y="9056370"/>
          <a:ext cx="76200" cy="575310"/>
          <a:chOff x="175" y="120"/>
          <a:chExt cx="8" cy="54"/>
        </a:xfrm>
      </xdr:grpSpPr>
      <xdr:sp macro="" textlink="">
        <xdr:nvSpPr>
          <xdr:cNvPr id="39957" name="AutoShape 39">
            <a:extLst>
              <a:ext uri="{FF2B5EF4-FFF2-40B4-BE49-F238E27FC236}">
                <a16:creationId xmlns:a16="http://schemas.microsoft.com/office/drawing/2014/main" id="{88092C0C-5027-47E1-8F3E-DC7C1886F164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8" name="AutoShape 40">
            <a:extLst>
              <a:ext uri="{FF2B5EF4-FFF2-40B4-BE49-F238E27FC236}">
                <a16:creationId xmlns:a16="http://schemas.microsoft.com/office/drawing/2014/main" id="{8CD862AA-0EC0-490F-BCFE-AC96DE22DEF8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6836" name="Group 41">
          <a:extLst>
            <a:ext uri="{FF2B5EF4-FFF2-40B4-BE49-F238E27FC236}">
              <a16:creationId xmlns:a16="http://schemas.microsoft.com/office/drawing/2014/main" id="{D1AA9F95-7743-4D7E-9C37-94173925E456}"/>
            </a:ext>
          </a:extLst>
        </xdr:cNvPr>
        <xdr:cNvGrpSpPr>
          <a:grpSpLocks/>
        </xdr:cNvGrpSpPr>
      </xdr:nvGrpSpPr>
      <xdr:grpSpPr bwMode="auto">
        <a:xfrm>
          <a:off x="12527280" y="1371600"/>
          <a:ext cx="83820" cy="1371600"/>
          <a:chOff x="1411" y="123"/>
          <a:chExt cx="9" cy="128"/>
        </a:xfrm>
      </xdr:grpSpPr>
      <xdr:sp macro="" textlink="">
        <xdr:nvSpPr>
          <xdr:cNvPr id="39955" name="AutoShape 42">
            <a:extLst>
              <a:ext uri="{FF2B5EF4-FFF2-40B4-BE49-F238E27FC236}">
                <a16:creationId xmlns:a16="http://schemas.microsoft.com/office/drawing/2014/main" id="{11A3271A-D460-4BF1-8D76-DF30FE33E612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6" name="AutoShape 43">
            <a:extLst>
              <a:ext uri="{FF2B5EF4-FFF2-40B4-BE49-F238E27FC236}">
                <a16:creationId xmlns:a16="http://schemas.microsoft.com/office/drawing/2014/main" id="{FECFBCF1-C501-4ED2-B049-E9F0CB8E6FD3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6837" name="AutoShape 44">
          <a:extLst>
            <a:ext uri="{FF2B5EF4-FFF2-40B4-BE49-F238E27FC236}">
              <a16:creationId xmlns:a16="http://schemas.microsoft.com/office/drawing/2014/main" id="{8D209E86-7AB9-4E40-90A3-77F80A675084}"/>
            </a:ext>
          </a:extLst>
        </xdr:cNvPr>
        <xdr:cNvSpPr>
          <a:spLocks/>
        </xdr:cNvSpPr>
      </xdr:nvSpPr>
      <xdr:spPr bwMode="auto">
        <a:xfrm>
          <a:off x="1456182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6838" name="Group 45">
          <a:extLst>
            <a:ext uri="{FF2B5EF4-FFF2-40B4-BE49-F238E27FC236}">
              <a16:creationId xmlns:a16="http://schemas.microsoft.com/office/drawing/2014/main" id="{3B095BA1-D764-4DC8-A100-C6F83344F25A}"/>
            </a:ext>
          </a:extLst>
        </xdr:cNvPr>
        <xdr:cNvGrpSpPr>
          <a:grpSpLocks/>
        </xdr:cNvGrpSpPr>
      </xdr:nvGrpSpPr>
      <xdr:grpSpPr bwMode="auto">
        <a:xfrm>
          <a:off x="12527280" y="3086100"/>
          <a:ext cx="83820" cy="1371600"/>
          <a:chOff x="1411" y="123"/>
          <a:chExt cx="9" cy="128"/>
        </a:xfrm>
      </xdr:grpSpPr>
      <xdr:sp macro="" textlink="">
        <xdr:nvSpPr>
          <xdr:cNvPr id="39953" name="AutoShape 46">
            <a:extLst>
              <a:ext uri="{FF2B5EF4-FFF2-40B4-BE49-F238E27FC236}">
                <a16:creationId xmlns:a16="http://schemas.microsoft.com/office/drawing/2014/main" id="{F15B7EBA-CDD5-4A7A-8FF3-F907E8666E43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4" name="AutoShape 47">
            <a:extLst>
              <a:ext uri="{FF2B5EF4-FFF2-40B4-BE49-F238E27FC236}">
                <a16:creationId xmlns:a16="http://schemas.microsoft.com/office/drawing/2014/main" id="{82BF86C3-5D6D-4DAE-B86E-F1C1684AADCA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6839" name="Group 48">
          <a:extLst>
            <a:ext uri="{FF2B5EF4-FFF2-40B4-BE49-F238E27FC236}">
              <a16:creationId xmlns:a16="http://schemas.microsoft.com/office/drawing/2014/main" id="{EA1DBD34-D9B2-4617-835B-ACDB0DDF8C16}"/>
            </a:ext>
          </a:extLst>
        </xdr:cNvPr>
        <xdr:cNvGrpSpPr>
          <a:grpSpLocks/>
        </xdr:cNvGrpSpPr>
      </xdr:nvGrpSpPr>
      <xdr:grpSpPr bwMode="auto">
        <a:xfrm>
          <a:off x="12527280" y="4800600"/>
          <a:ext cx="83820" cy="1371600"/>
          <a:chOff x="1411" y="123"/>
          <a:chExt cx="9" cy="128"/>
        </a:xfrm>
      </xdr:grpSpPr>
      <xdr:sp macro="" textlink="">
        <xdr:nvSpPr>
          <xdr:cNvPr id="39951" name="AutoShape 49">
            <a:extLst>
              <a:ext uri="{FF2B5EF4-FFF2-40B4-BE49-F238E27FC236}">
                <a16:creationId xmlns:a16="http://schemas.microsoft.com/office/drawing/2014/main" id="{2A55464C-586A-42A2-A752-B3D88CF12524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2" name="AutoShape 50">
            <a:extLst>
              <a:ext uri="{FF2B5EF4-FFF2-40B4-BE49-F238E27FC236}">
                <a16:creationId xmlns:a16="http://schemas.microsoft.com/office/drawing/2014/main" id="{89B4DA0E-FCBA-47F1-B975-E4D7CF8AF554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6840" name="Group 51">
          <a:extLst>
            <a:ext uri="{FF2B5EF4-FFF2-40B4-BE49-F238E27FC236}">
              <a16:creationId xmlns:a16="http://schemas.microsoft.com/office/drawing/2014/main" id="{905F4FC4-8EC4-42D8-81A6-EA0EE126976A}"/>
            </a:ext>
          </a:extLst>
        </xdr:cNvPr>
        <xdr:cNvGrpSpPr>
          <a:grpSpLocks/>
        </xdr:cNvGrpSpPr>
      </xdr:nvGrpSpPr>
      <xdr:grpSpPr bwMode="auto">
        <a:xfrm>
          <a:off x="12534900" y="6515100"/>
          <a:ext cx="91440" cy="1371600"/>
          <a:chOff x="1411" y="123"/>
          <a:chExt cx="9" cy="128"/>
        </a:xfrm>
      </xdr:grpSpPr>
      <xdr:sp macro="" textlink="">
        <xdr:nvSpPr>
          <xdr:cNvPr id="39949" name="AutoShape 52">
            <a:extLst>
              <a:ext uri="{FF2B5EF4-FFF2-40B4-BE49-F238E27FC236}">
                <a16:creationId xmlns:a16="http://schemas.microsoft.com/office/drawing/2014/main" id="{A32145C0-CA30-4532-BDE9-CD56F164D4E8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50" name="AutoShape 53">
            <a:extLst>
              <a:ext uri="{FF2B5EF4-FFF2-40B4-BE49-F238E27FC236}">
                <a16:creationId xmlns:a16="http://schemas.microsoft.com/office/drawing/2014/main" id="{A535F016-0232-4484-A12B-CF8ED641902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6841" name="Group 54">
          <a:extLst>
            <a:ext uri="{FF2B5EF4-FFF2-40B4-BE49-F238E27FC236}">
              <a16:creationId xmlns:a16="http://schemas.microsoft.com/office/drawing/2014/main" id="{529DE4D4-3E27-40E6-8750-76F5AF2EBF99}"/>
            </a:ext>
          </a:extLst>
        </xdr:cNvPr>
        <xdr:cNvGrpSpPr>
          <a:grpSpLocks/>
        </xdr:cNvGrpSpPr>
      </xdr:nvGrpSpPr>
      <xdr:grpSpPr bwMode="auto">
        <a:xfrm>
          <a:off x="12527280" y="8229600"/>
          <a:ext cx="83820" cy="1371600"/>
          <a:chOff x="1411" y="123"/>
          <a:chExt cx="9" cy="128"/>
        </a:xfrm>
      </xdr:grpSpPr>
      <xdr:sp macro="" textlink="">
        <xdr:nvSpPr>
          <xdr:cNvPr id="39947" name="AutoShape 55">
            <a:extLst>
              <a:ext uri="{FF2B5EF4-FFF2-40B4-BE49-F238E27FC236}">
                <a16:creationId xmlns:a16="http://schemas.microsoft.com/office/drawing/2014/main" id="{8A8615BE-030A-4680-9722-4B0C7538094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8" name="AutoShape 56">
            <a:extLst>
              <a:ext uri="{FF2B5EF4-FFF2-40B4-BE49-F238E27FC236}">
                <a16:creationId xmlns:a16="http://schemas.microsoft.com/office/drawing/2014/main" id="{CB904CBE-B846-4C3F-8CD7-6AE10EEB8359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6842" name="AutoShape 57">
          <a:extLst>
            <a:ext uri="{FF2B5EF4-FFF2-40B4-BE49-F238E27FC236}">
              <a16:creationId xmlns:a16="http://schemas.microsoft.com/office/drawing/2014/main" id="{80C550A8-5802-4A9E-856A-52C72479337E}"/>
            </a:ext>
          </a:extLst>
        </xdr:cNvPr>
        <xdr:cNvSpPr>
          <a:spLocks/>
        </xdr:cNvSpPr>
      </xdr:nvSpPr>
      <xdr:spPr bwMode="auto">
        <a:xfrm>
          <a:off x="1344930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6843" name="AutoShape 58">
          <a:extLst>
            <a:ext uri="{FF2B5EF4-FFF2-40B4-BE49-F238E27FC236}">
              <a16:creationId xmlns:a16="http://schemas.microsoft.com/office/drawing/2014/main" id="{F0EEB100-1B65-4791-A7A2-0EC3DA8689E8}"/>
            </a:ext>
          </a:extLst>
        </xdr:cNvPr>
        <xdr:cNvSpPr>
          <a:spLocks/>
        </xdr:cNvSpPr>
      </xdr:nvSpPr>
      <xdr:spPr bwMode="auto">
        <a:xfrm>
          <a:off x="1344930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6844" name="Group 59">
          <a:extLst>
            <a:ext uri="{FF2B5EF4-FFF2-40B4-BE49-F238E27FC236}">
              <a16:creationId xmlns:a16="http://schemas.microsoft.com/office/drawing/2014/main" id="{E16756BE-2F70-424A-9960-DB381DA36F30}"/>
            </a:ext>
          </a:extLst>
        </xdr:cNvPr>
        <xdr:cNvGrpSpPr>
          <a:grpSpLocks/>
        </xdr:cNvGrpSpPr>
      </xdr:nvGrpSpPr>
      <xdr:grpSpPr bwMode="auto">
        <a:xfrm>
          <a:off x="11439525" y="2198370"/>
          <a:ext cx="83820" cy="575310"/>
          <a:chOff x="1062" y="280"/>
          <a:chExt cx="9" cy="54"/>
        </a:xfrm>
      </xdr:grpSpPr>
      <xdr:sp macro="" textlink="">
        <xdr:nvSpPr>
          <xdr:cNvPr id="39945" name="AutoShape 60">
            <a:extLst>
              <a:ext uri="{FF2B5EF4-FFF2-40B4-BE49-F238E27FC236}">
                <a16:creationId xmlns:a16="http://schemas.microsoft.com/office/drawing/2014/main" id="{7A0D62B7-79AC-4493-947B-B1BF441F75AB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6" name="AutoShape 61">
            <a:extLst>
              <a:ext uri="{FF2B5EF4-FFF2-40B4-BE49-F238E27FC236}">
                <a16:creationId xmlns:a16="http://schemas.microsoft.com/office/drawing/2014/main" id="{2D999032-08CF-49E2-B57E-ECEA747F455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6845" name="Group 62">
          <a:extLst>
            <a:ext uri="{FF2B5EF4-FFF2-40B4-BE49-F238E27FC236}">
              <a16:creationId xmlns:a16="http://schemas.microsoft.com/office/drawing/2014/main" id="{28AB91E1-3D11-4A6A-A46E-2FB2C3F68174}"/>
            </a:ext>
          </a:extLst>
        </xdr:cNvPr>
        <xdr:cNvGrpSpPr>
          <a:grpSpLocks/>
        </xdr:cNvGrpSpPr>
      </xdr:nvGrpSpPr>
      <xdr:grpSpPr bwMode="auto">
        <a:xfrm>
          <a:off x="11439525" y="3055620"/>
          <a:ext cx="83820" cy="575310"/>
          <a:chOff x="1062" y="280"/>
          <a:chExt cx="9" cy="54"/>
        </a:xfrm>
      </xdr:grpSpPr>
      <xdr:sp macro="" textlink="">
        <xdr:nvSpPr>
          <xdr:cNvPr id="39943" name="AutoShape 63">
            <a:extLst>
              <a:ext uri="{FF2B5EF4-FFF2-40B4-BE49-F238E27FC236}">
                <a16:creationId xmlns:a16="http://schemas.microsoft.com/office/drawing/2014/main" id="{72BDFE31-193D-421D-BDE6-E26B2E054C2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4" name="AutoShape 64">
            <a:extLst>
              <a:ext uri="{FF2B5EF4-FFF2-40B4-BE49-F238E27FC236}">
                <a16:creationId xmlns:a16="http://schemas.microsoft.com/office/drawing/2014/main" id="{F0F196A4-5000-4C95-9974-7DD9FFE7A59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6846" name="Group 65">
          <a:extLst>
            <a:ext uri="{FF2B5EF4-FFF2-40B4-BE49-F238E27FC236}">
              <a16:creationId xmlns:a16="http://schemas.microsoft.com/office/drawing/2014/main" id="{B52DB20B-F2E0-4F1A-A1AB-09C6CA7684A0}"/>
            </a:ext>
          </a:extLst>
        </xdr:cNvPr>
        <xdr:cNvGrpSpPr>
          <a:grpSpLocks/>
        </xdr:cNvGrpSpPr>
      </xdr:nvGrpSpPr>
      <xdr:grpSpPr bwMode="auto">
        <a:xfrm>
          <a:off x="11439525" y="3912870"/>
          <a:ext cx="83820" cy="575310"/>
          <a:chOff x="1062" y="280"/>
          <a:chExt cx="9" cy="54"/>
        </a:xfrm>
      </xdr:grpSpPr>
      <xdr:sp macro="" textlink="">
        <xdr:nvSpPr>
          <xdr:cNvPr id="39941" name="AutoShape 66">
            <a:extLst>
              <a:ext uri="{FF2B5EF4-FFF2-40B4-BE49-F238E27FC236}">
                <a16:creationId xmlns:a16="http://schemas.microsoft.com/office/drawing/2014/main" id="{DAC450F1-581F-40D0-8A11-280F75EF2130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2" name="AutoShape 67">
            <a:extLst>
              <a:ext uri="{FF2B5EF4-FFF2-40B4-BE49-F238E27FC236}">
                <a16:creationId xmlns:a16="http://schemas.microsoft.com/office/drawing/2014/main" id="{86EB0E76-8095-403A-B952-F7E7B14C4FC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6847" name="Group 68">
          <a:extLst>
            <a:ext uri="{FF2B5EF4-FFF2-40B4-BE49-F238E27FC236}">
              <a16:creationId xmlns:a16="http://schemas.microsoft.com/office/drawing/2014/main" id="{ED2C9780-AE38-43C1-91BA-BBC1E666B8BF}"/>
            </a:ext>
          </a:extLst>
        </xdr:cNvPr>
        <xdr:cNvGrpSpPr>
          <a:grpSpLocks/>
        </xdr:cNvGrpSpPr>
      </xdr:nvGrpSpPr>
      <xdr:grpSpPr bwMode="auto">
        <a:xfrm>
          <a:off x="11439525" y="4770120"/>
          <a:ext cx="83820" cy="575310"/>
          <a:chOff x="1062" y="280"/>
          <a:chExt cx="9" cy="54"/>
        </a:xfrm>
      </xdr:grpSpPr>
      <xdr:sp macro="" textlink="">
        <xdr:nvSpPr>
          <xdr:cNvPr id="39939" name="AutoShape 69">
            <a:extLst>
              <a:ext uri="{FF2B5EF4-FFF2-40B4-BE49-F238E27FC236}">
                <a16:creationId xmlns:a16="http://schemas.microsoft.com/office/drawing/2014/main" id="{F48EA674-81DB-4BE5-B208-0E88526B03D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40" name="AutoShape 70">
            <a:extLst>
              <a:ext uri="{FF2B5EF4-FFF2-40B4-BE49-F238E27FC236}">
                <a16:creationId xmlns:a16="http://schemas.microsoft.com/office/drawing/2014/main" id="{1B3DCFDE-8FCF-46A8-99B0-90B57291F900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6848" name="Group 71">
          <a:extLst>
            <a:ext uri="{FF2B5EF4-FFF2-40B4-BE49-F238E27FC236}">
              <a16:creationId xmlns:a16="http://schemas.microsoft.com/office/drawing/2014/main" id="{DDC65414-1F49-4A92-AEA1-82A4D523946F}"/>
            </a:ext>
          </a:extLst>
        </xdr:cNvPr>
        <xdr:cNvGrpSpPr>
          <a:grpSpLocks/>
        </xdr:cNvGrpSpPr>
      </xdr:nvGrpSpPr>
      <xdr:grpSpPr bwMode="auto">
        <a:xfrm>
          <a:off x="11439525" y="5627370"/>
          <a:ext cx="83820" cy="575310"/>
          <a:chOff x="1062" y="280"/>
          <a:chExt cx="9" cy="54"/>
        </a:xfrm>
      </xdr:grpSpPr>
      <xdr:sp macro="" textlink="">
        <xdr:nvSpPr>
          <xdr:cNvPr id="39937" name="AutoShape 72">
            <a:extLst>
              <a:ext uri="{FF2B5EF4-FFF2-40B4-BE49-F238E27FC236}">
                <a16:creationId xmlns:a16="http://schemas.microsoft.com/office/drawing/2014/main" id="{FDE884A1-B03D-4B27-8BCF-BCA7B8DD59C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8" name="AutoShape 73">
            <a:extLst>
              <a:ext uri="{FF2B5EF4-FFF2-40B4-BE49-F238E27FC236}">
                <a16:creationId xmlns:a16="http://schemas.microsoft.com/office/drawing/2014/main" id="{71EC214B-0F51-43C8-9BBC-5E976636B40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6849" name="Group 74">
          <a:extLst>
            <a:ext uri="{FF2B5EF4-FFF2-40B4-BE49-F238E27FC236}">
              <a16:creationId xmlns:a16="http://schemas.microsoft.com/office/drawing/2014/main" id="{0AA0962F-9941-4156-8C55-AE2C1A084340}"/>
            </a:ext>
          </a:extLst>
        </xdr:cNvPr>
        <xdr:cNvGrpSpPr>
          <a:grpSpLocks/>
        </xdr:cNvGrpSpPr>
      </xdr:nvGrpSpPr>
      <xdr:grpSpPr bwMode="auto">
        <a:xfrm>
          <a:off x="11439525" y="6484620"/>
          <a:ext cx="83820" cy="575310"/>
          <a:chOff x="1062" y="280"/>
          <a:chExt cx="9" cy="54"/>
        </a:xfrm>
      </xdr:grpSpPr>
      <xdr:sp macro="" textlink="">
        <xdr:nvSpPr>
          <xdr:cNvPr id="36863" name="AutoShape 75">
            <a:extLst>
              <a:ext uri="{FF2B5EF4-FFF2-40B4-BE49-F238E27FC236}">
                <a16:creationId xmlns:a16="http://schemas.microsoft.com/office/drawing/2014/main" id="{2194EC26-7DFB-405E-8BE0-B15AE9DB55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936" name="AutoShape 76">
            <a:extLst>
              <a:ext uri="{FF2B5EF4-FFF2-40B4-BE49-F238E27FC236}">
                <a16:creationId xmlns:a16="http://schemas.microsoft.com/office/drawing/2014/main" id="{0BA11299-8843-469B-9BE4-23D2EA069D6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6850" name="Group 77">
          <a:extLst>
            <a:ext uri="{FF2B5EF4-FFF2-40B4-BE49-F238E27FC236}">
              <a16:creationId xmlns:a16="http://schemas.microsoft.com/office/drawing/2014/main" id="{00C61557-7176-415E-906A-89C90E84E7EE}"/>
            </a:ext>
          </a:extLst>
        </xdr:cNvPr>
        <xdr:cNvGrpSpPr>
          <a:grpSpLocks/>
        </xdr:cNvGrpSpPr>
      </xdr:nvGrpSpPr>
      <xdr:grpSpPr bwMode="auto">
        <a:xfrm>
          <a:off x="11439525" y="7341870"/>
          <a:ext cx="83820" cy="575310"/>
          <a:chOff x="1062" y="280"/>
          <a:chExt cx="9" cy="54"/>
        </a:xfrm>
      </xdr:grpSpPr>
      <xdr:sp macro="" textlink="">
        <xdr:nvSpPr>
          <xdr:cNvPr id="36861" name="AutoShape 78">
            <a:extLst>
              <a:ext uri="{FF2B5EF4-FFF2-40B4-BE49-F238E27FC236}">
                <a16:creationId xmlns:a16="http://schemas.microsoft.com/office/drawing/2014/main" id="{B7383351-F3C8-4864-9725-7383423F2E9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2" name="AutoShape 79">
            <a:extLst>
              <a:ext uri="{FF2B5EF4-FFF2-40B4-BE49-F238E27FC236}">
                <a16:creationId xmlns:a16="http://schemas.microsoft.com/office/drawing/2014/main" id="{80D43FB5-F518-4F9C-B0B8-4A1C4768F29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6851" name="Group 80">
          <a:extLst>
            <a:ext uri="{FF2B5EF4-FFF2-40B4-BE49-F238E27FC236}">
              <a16:creationId xmlns:a16="http://schemas.microsoft.com/office/drawing/2014/main" id="{340272B3-C421-40C7-9A5F-E87726F25300}"/>
            </a:ext>
          </a:extLst>
        </xdr:cNvPr>
        <xdr:cNvGrpSpPr>
          <a:grpSpLocks/>
        </xdr:cNvGrpSpPr>
      </xdr:nvGrpSpPr>
      <xdr:grpSpPr bwMode="auto">
        <a:xfrm>
          <a:off x="11439525" y="8199120"/>
          <a:ext cx="83820" cy="575310"/>
          <a:chOff x="1062" y="280"/>
          <a:chExt cx="9" cy="54"/>
        </a:xfrm>
      </xdr:grpSpPr>
      <xdr:sp macro="" textlink="">
        <xdr:nvSpPr>
          <xdr:cNvPr id="36859" name="AutoShape 81">
            <a:extLst>
              <a:ext uri="{FF2B5EF4-FFF2-40B4-BE49-F238E27FC236}">
                <a16:creationId xmlns:a16="http://schemas.microsoft.com/office/drawing/2014/main" id="{8C971BF9-5A08-40DD-8B2B-E6B695F57F2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60" name="AutoShape 82">
            <a:extLst>
              <a:ext uri="{FF2B5EF4-FFF2-40B4-BE49-F238E27FC236}">
                <a16:creationId xmlns:a16="http://schemas.microsoft.com/office/drawing/2014/main" id="{9B9E8E42-B1B6-48E7-BBCE-E9C8529CD7AF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6852" name="Group 83">
          <a:extLst>
            <a:ext uri="{FF2B5EF4-FFF2-40B4-BE49-F238E27FC236}">
              <a16:creationId xmlns:a16="http://schemas.microsoft.com/office/drawing/2014/main" id="{3310D951-2403-4A2C-AEAE-42E2CC240184}"/>
            </a:ext>
          </a:extLst>
        </xdr:cNvPr>
        <xdr:cNvGrpSpPr>
          <a:grpSpLocks/>
        </xdr:cNvGrpSpPr>
      </xdr:nvGrpSpPr>
      <xdr:grpSpPr bwMode="auto">
        <a:xfrm>
          <a:off x="11439525" y="9056370"/>
          <a:ext cx="83820" cy="575310"/>
          <a:chOff x="1062" y="280"/>
          <a:chExt cx="9" cy="54"/>
        </a:xfrm>
      </xdr:grpSpPr>
      <xdr:sp macro="" textlink="">
        <xdr:nvSpPr>
          <xdr:cNvPr id="36857" name="AutoShape 84">
            <a:extLst>
              <a:ext uri="{FF2B5EF4-FFF2-40B4-BE49-F238E27FC236}">
                <a16:creationId xmlns:a16="http://schemas.microsoft.com/office/drawing/2014/main" id="{7FD12D81-F123-4283-B32C-B549D0B8CD29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858" name="AutoShape 85">
            <a:extLst>
              <a:ext uri="{FF2B5EF4-FFF2-40B4-BE49-F238E27FC236}">
                <a16:creationId xmlns:a16="http://schemas.microsoft.com/office/drawing/2014/main" id="{424EE752-0AAB-47D1-B169-9E863F577524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6853" name="Line 86">
          <a:extLst>
            <a:ext uri="{FF2B5EF4-FFF2-40B4-BE49-F238E27FC236}">
              <a16:creationId xmlns:a16="http://schemas.microsoft.com/office/drawing/2014/main" id="{BE9E1754-4B79-4AE5-9E60-EC56BC6296D9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6854" name="Line 87">
          <a:extLst>
            <a:ext uri="{FF2B5EF4-FFF2-40B4-BE49-F238E27FC236}">
              <a16:creationId xmlns:a16="http://schemas.microsoft.com/office/drawing/2014/main" id="{6614A05D-38D3-4057-8A91-E6F741711E37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6855" name="Line 88">
          <a:extLst>
            <a:ext uri="{FF2B5EF4-FFF2-40B4-BE49-F238E27FC236}">
              <a16:creationId xmlns:a16="http://schemas.microsoft.com/office/drawing/2014/main" id="{FFCEB364-34AE-4EF6-9FD6-29DA1B1BDFB1}"/>
            </a:ext>
          </a:extLst>
        </xdr:cNvPr>
        <xdr:cNvSpPr>
          <a:spLocks noChangeShapeType="1"/>
        </xdr:cNvSpPr>
      </xdr:nvSpPr>
      <xdr:spPr bwMode="auto">
        <a:xfrm flipH="1">
          <a:off x="1266444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6856" name="Line 89">
          <a:extLst>
            <a:ext uri="{FF2B5EF4-FFF2-40B4-BE49-F238E27FC236}">
              <a16:creationId xmlns:a16="http://schemas.microsoft.com/office/drawing/2014/main" id="{F963C56B-AC98-4343-81B3-4D6E70BCDCB6}"/>
            </a:ext>
          </a:extLst>
        </xdr:cNvPr>
        <xdr:cNvSpPr>
          <a:spLocks noChangeShapeType="1"/>
        </xdr:cNvSpPr>
      </xdr:nvSpPr>
      <xdr:spPr bwMode="auto">
        <a:xfrm flipH="1">
          <a:off x="1444752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7</xdr:row>
      <xdr:rowOff>45720</xdr:rowOff>
    </xdr:from>
    <xdr:to>
      <xdr:col>3</xdr:col>
      <xdr:colOff>167640</xdr:colOff>
      <xdr:row>10</xdr:row>
      <xdr:rowOff>114300</xdr:rowOff>
    </xdr:to>
    <xdr:sp macro="" textlink="">
      <xdr:nvSpPr>
        <xdr:cNvPr id="37840" name="AutoShape 1">
          <a:extLst>
            <a:ext uri="{FF2B5EF4-FFF2-40B4-BE49-F238E27FC236}">
              <a16:creationId xmlns:a16="http://schemas.microsoft.com/office/drawing/2014/main" id="{BBAA5A98-574D-4304-85E6-4A996683A0EC}"/>
            </a:ext>
          </a:extLst>
        </xdr:cNvPr>
        <xdr:cNvSpPr>
          <a:spLocks/>
        </xdr:cNvSpPr>
      </xdr:nvSpPr>
      <xdr:spPr bwMode="auto">
        <a:xfrm>
          <a:off x="769620" y="13335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12</xdr:row>
      <xdr:rowOff>45720</xdr:rowOff>
    </xdr:from>
    <xdr:to>
      <xdr:col>3</xdr:col>
      <xdr:colOff>167640</xdr:colOff>
      <xdr:row>15</xdr:row>
      <xdr:rowOff>114300</xdr:rowOff>
    </xdr:to>
    <xdr:sp macro="" textlink="">
      <xdr:nvSpPr>
        <xdr:cNvPr id="37841" name="AutoShape 2">
          <a:extLst>
            <a:ext uri="{FF2B5EF4-FFF2-40B4-BE49-F238E27FC236}">
              <a16:creationId xmlns:a16="http://schemas.microsoft.com/office/drawing/2014/main" id="{2B5B7E4E-A1A0-431B-A674-E8A425C8CED7}"/>
            </a:ext>
          </a:extLst>
        </xdr:cNvPr>
        <xdr:cNvSpPr>
          <a:spLocks/>
        </xdr:cNvSpPr>
      </xdr:nvSpPr>
      <xdr:spPr bwMode="auto">
        <a:xfrm>
          <a:off x="769620" y="2171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17</xdr:row>
      <xdr:rowOff>45720</xdr:rowOff>
    </xdr:from>
    <xdr:to>
      <xdr:col>3</xdr:col>
      <xdr:colOff>167640</xdr:colOff>
      <xdr:row>20</xdr:row>
      <xdr:rowOff>114300</xdr:rowOff>
    </xdr:to>
    <xdr:sp macro="" textlink="">
      <xdr:nvSpPr>
        <xdr:cNvPr id="37842" name="AutoShape 3">
          <a:extLst>
            <a:ext uri="{FF2B5EF4-FFF2-40B4-BE49-F238E27FC236}">
              <a16:creationId xmlns:a16="http://schemas.microsoft.com/office/drawing/2014/main" id="{09AEE8C5-FBDA-45D7-8BF3-0BF600FBEC1E}"/>
            </a:ext>
          </a:extLst>
        </xdr:cNvPr>
        <xdr:cNvSpPr>
          <a:spLocks/>
        </xdr:cNvSpPr>
      </xdr:nvSpPr>
      <xdr:spPr bwMode="auto">
        <a:xfrm>
          <a:off x="769620" y="3009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22</xdr:row>
      <xdr:rowOff>45720</xdr:rowOff>
    </xdr:from>
    <xdr:to>
      <xdr:col>3</xdr:col>
      <xdr:colOff>167640</xdr:colOff>
      <xdr:row>25</xdr:row>
      <xdr:rowOff>114300</xdr:rowOff>
    </xdr:to>
    <xdr:sp macro="" textlink="">
      <xdr:nvSpPr>
        <xdr:cNvPr id="37843" name="AutoShape 4">
          <a:extLst>
            <a:ext uri="{FF2B5EF4-FFF2-40B4-BE49-F238E27FC236}">
              <a16:creationId xmlns:a16="http://schemas.microsoft.com/office/drawing/2014/main" id="{BC7759CB-4C0C-4E20-9C92-E584DE8F27C9}"/>
            </a:ext>
          </a:extLst>
        </xdr:cNvPr>
        <xdr:cNvSpPr>
          <a:spLocks/>
        </xdr:cNvSpPr>
      </xdr:nvSpPr>
      <xdr:spPr bwMode="auto">
        <a:xfrm>
          <a:off x="769620" y="3848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27</xdr:row>
      <xdr:rowOff>45720</xdr:rowOff>
    </xdr:from>
    <xdr:to>
      <xdr:col>3</xdr:col>
      <xdr:colOff>167640</xdr:colOff>
      <xdr:row>30</xdr:row>
      <xdr:rowOff>114300</xdr:rowOff>
    </xdr:to>
    <xdr:sp macro="" textlink="">
      <xdr:nvSpPr>
        <xdr:cNvPr id="37844" name="AutoShape 5">
          <a:extLst>
            <a:ext uri="{FF2B5EF4-FFF2-40B4-BE49-F238E27FC236}">
              <a16:creationId xmlns:a16="http://schemas.microsoft.com/office/drawing/2014/main" id="{ADDDB42E-CE99-4FAE-9D92-C2EBA071073D}"/>
            </a:ext>
          </a:extLst>
        </xdr:cNvPr>
        <xdr:cNvSpPr>
          <a:spLocks/>
        </xdr:cNvSpPr>
      </xdr:nvSpPr>
      <xdr:spPr bwMode="auto">
        <a:xfrm>
          <a:off x="769620" y="4686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99060</xdr:colOff>
      <xdr:row>32</xdr:row>
      <xdr:rowOff>45720</xdr:rowOff>
    </xdr:from>
    <xdr:to>
      <xdr:col>3</xdr:col>
      <xdr:colOff>175260</xdr:colOff>
      <xdr:row>35</xdr:row>
      <xdr:rowOff>114300</xdr:rowOff>
    </xdr:to>
    <xdr:sp macro="" textlink="">
      <xdr:nvSpPr>
        <xdr:cNvPr id="37845" name="AutoShape 6">
          <a:extLst>
            <a:ext uri="{FF2B5EF4-FFF2-40B4-BE49-F238E27FC236}">
              <a16:creationId xmlns:a16="http://schemas.microsoft.com/office/drawing/2014/main" id="{C8D96F1A-97F9-4E3A-89FC-84319FA3EDEC}"/>
            </a:ext>
          </a:extLst>
        </xdr:cNvPr>
        <xdr:cNvSpPr>
          <a:spLocks/>
        </xdr:cNvSpPr>
      </xdr:nvSpPr>
      <xdr:spPr bwMode="auto">
        <a:xfrm>
          <a:off x="784860" y="5524500"/>
          <a:ext cx="76200" cy="571500"/>
        </a:xfrm>
        <a:prstGeom prst="leftBracket">
          <a:avLst>
            <a:gd name="adj" fmla="val 62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37</xdr:row>
      <xdr:rowOff>45720</xdr:rowOff>
    </xdr:from>
    <xdr:to>
      <xdr:col>3</xdr:col>
      <xdr:colOff>167640</xdr:colOff>
      <xdr:row>40</xdr:row>
      <xdr:rowOff>114300</xdr:rowOff>
    </xdr:to>
    <xdr:sp macro="" textlink="">
      <xdr:nvSpPr>
        <xdr:cNvPr id="37846" name="AutoShape 7">
          <a:extLst>
            <a:ext uri="{FF2B5EF4-FFF2-40B4-BE49-F238E27FC236}">
              <a16:creationId xmlns:a16="http://schemas.microsoft.com/office/drawing/2014/main" id="{EA3BE857-416D-40CB-AA2F-D4AE3520B45B}"/>
            </a:ext>
          </a:extLst>
        </xdr:cNvPr>
        <xdr:cNvSpPr>
          <a:spLocks/>
        </xdr:cNvSpPr>
      </xdr:nvSpPr>
      <xdr:spPr bwMode="auto">
        <a:xfrm>
          <a:off x="769620" y="63627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42</xdr:row>
      <xdr:rowOff>45720</xdr:rowOff>
    </xdr:from>
    <xdr:to>
      <xdr:col>3</xdr:col>
      <xdr:colOff>167640</xdr:colOff>
      <xdr:row>45</xdr:row>
      <xdr:rowOff>114300</xdr:rowOff>
    </xdr:to>
    <xdr:sp macro="" textlink="">
      <xdr:nvSpPr>
        <xdr:cNvPr id="37847" name="AutoShape 8">
          <a:extLst>
            <a:ext uri="{FF2B5EF4-FFF2-40B4-BE49-F238E27FC236}">
              <a16:creationId xmlns:a16="http://schemas.microsoft.com/office/drawing/2014/main" id="{F35AD4A7-BFB9-4402-AAF5-53B40C0301F4}"/>
            </a:ext>
          </a:extLst>
        </xdr:cNvPr>
        <xdr:cNvSpPr>
          <a:spLocks/>
        </xdr:cNvSpPr>
      </xdr:nvSpPr>
      <xdr:spPr bwMode="auto">
        <a:xfrm>
          <a:off x="769620" y="72009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47</xdr:row>
      <xdr:rowOff>45720</xdr:rowOff>
    </xdr:from>
    <xdr:to>
      <xdr:col>3</xdr:col>
      <xdr:colOff>167640</xdr:colOff>
      <xdr:row>50</xdr:row>
      <xdr:rowOff>114300</xdr:rowOff>
    </xdr:to>
    <xdr:sp macro="" textlink="">
      <xdr:nvSpPr>
        <xdr:cNvPr id="37848" name="AutoShape 9">
          <a:extLst>
            <a:ext uri="{FF2B5EF4-FFF2-40B4-BE49-F238E27FC236}">
              <a16:creationId xmlns:a16="http://schemas.microsoft.com/office/drawing/2014/main" id="{BC926F56-3AA2-4FE5-B64B-78A87038AE5E}"/>
            </a:ext>
          </a:extLst>
        </xdr:cNvPr>
        <xdr:cNvSpPr>
          <a:spLocks/>
        </xdr:cNvSpPr>
      </xdr:nvSpPr>
      <xdr:spPr bwMode="auto">
        <a:xfrm>
          <a:off x="769620" y="80391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</xdr:colOff>
      <xdr:row>52</xdr:row>
      <xdr:rowOff>45720</xdr:rowOff>
    </xdr:from>
    <xdr:to>
      <xdr:col>3</xdr:col>
      <xdr:colOff>167640</xdr:colOff>
      <xdr:row>55</xdr:row>
      <xdr:rowOff>114300</xdr:rowOff>
    </xdr:to>
    <xdr:sp macro="" textlink="">
      <xdr:nvSpPr>
        <xdr:cNvPr id="37849" name="AutoShape 10">
          <a:extLst>
            <a:ext uri="{FF2B5EF4-FFF2-40B4-BE49-F238E27FC236}">
              <a16:creationId xmlns:a16="http://schemas.microsoft.com/office/drawing/2014/main" id="{FA67D2AE-F557-4BBC-ACFF-31BC8EFEC732}"/>
            </a:ext>
          </a:extLst>
        </xdr:cNvPr>
        <xdr:cNvSpPr>
          <a:spLocks/>
        </xdr:cNvSpPr>
      </xdr:nvSpPr>
      <xdr:spPr bwMode="auto">
        <a:xfrm>
          <a:off x="769620" y="8877300"/>
          <a:ext cx="83820" cy="571500"/>
        </a:xfrm>
        <a:prstGeom prst="leftBracket">
          <a:avLst>
            <a:gd name="adj" fmla="val 5681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7</xdr:row>
      <xdr:rowOff>45720</xdr:rowOff>
    </xdr:from>
    <xdr:to>
      <xdr:col>5</xdr:col>
      <xdr:colOff>213360</xdr:colOff>
      <xdr:row>10</xdr:row>
      <xdr:rowOff>106680</xdr:rowOff>
    </xdr:to>
    <xdr:grpSp>
      <xdr:nvGrpSpPr>
        <xdr:cNvPr id="37850" name="Group 11">
          <a:extLst>
            <a:ext uri="{FF2B5EF4-FFF2-40B4-BE49-F238E27FC236}">
              <a16:creationId xmlns:a16="http://schemas.microsoft.com/office/drawing/2014/main" id="{DE225C70-4E4E-4218-BE0C-40F28AB969E5}"/>
            </a:ext>
          </a:extLst>
        </xdr:cNvPr>
        <xdr:cNvGrpSpPr>
          <a:grpSpLocks/>
        </xdr:cNvGrpSpPr>
      </xdr:nvGrpSpPr>
      <xdr:grpSpPr bwMode="auto">
        <a:xfrm>
          <a:off x="1832610" y="1341120"/>
          <a:ext cx="76200" cy="575310"/>
          <a:chOff x="175" y="120"/>
          <a:chExt cx="8" cy="54"/>
        </a:xfrm>
      </xdr:grpSpPr>
      <xdr:sp macro="" textlink="">
        <xdr:nvSpPr>
          <xdr:cNvPr id="40999" name="AutoShape 12">
            <a:extLst>
              <a:ext uri="{FF2B5EF4-FFF2-40B4-BE49-F238E27FC236}">
                <a16:creationId xmlns:a16="http://schemas.microsoft.com/office/drawing/2014/main" id="{13648B01-AD1E-4AA3-8FBE-50CEAA8E399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000" name="AutoShape 13">
            <a:extLst>
              <a:ext uri="{FF2B5EF4-FFF2-40B4-BE49-F238E27FC236}">
                <a16:creationId xmlns:a16="http://schemas.microsoft.com/office/drawing/2014/main" id="{591DF871-61E3-497E-9E59-123FF05897E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12</xdr:row>
      <xdr:rowOff>45720</xdr:rowOff>
    </xdr:from>
    <xdr:to>
      <xdr:col>5</xdr:col>
      <xdr:colOff>213360</xdr:colOff>
      <xdr:row>15</xdr:row>
      <xdr:rowOff>106680</xdr:rowOff>
    </xdr:to>
    <xdr:grpSp>
      <xdr:nvGrpSpPr>
        <xdr:cNvPr id="37851" name="Group 14">
          <a:extLst>
            <a:ext uri="{FF2B5EF4-FFF2-40B4-BE49-F238E27FC236}">
              <a16:creationId xmlns:a16="http://schemas.microsoft.com/office/drawing/2014/main" id="{418943D6-EE5C-42A3-876D-63033106C8BD}"/>
            </a:ext>
          </a:extLst>
        </xdr:cNvPr>
        <xdr:cNvGrpSpPr>
          <a:grpSpLocks/>
        </xdr:cNvGrpSpPr>
      </xdr:nvGrpSpPr>
      <xdr:grpSpPr bwMode="auto">
        <a:xfrm>
          <a:off x="1832610" y="2198370"/>
          <a:ext cx="76200" cy="575310"/>
          <a:chOff x="175" y="120"/>
          <a:chExt cx="8" cy="54"/>
        </a:xfrm>
      </xdr:grpSpPr>
      <xdr:sp macro="" textlink="">
        <xdr:nvSpPr>
          <xdr:cNvPr id="40997" name="AutoShape 15">
            <a:extLst>
              <a:ext uri="{FF2B5EF4-FFF2-40B4-BE49-F238E27FC236}">
                <a16:creationId xmlns:a16="http://schemas.microsoft.com/office/drawing/2014/main" id="{D113A55B-2521-4443-8DAB-89423F47B87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8" name="AutoShape 16">
            <a:extLst>
              <a:ext uri="{FF2B5EF4-FFF2-40B4-BE49-F238E27FC236}">
                <a16:creationId xmlns:a16="http://schemas.microsoft.com/office/drawing/2014/main" id="{C6010CA7-B1C7-4B66-A6C0-6E58BEB593DC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17</xdr:row>
      <xdr:rowOff>45720</xdr:rowOff>
    </xdr:from>
    <xdr:to>
      <xdr:col>5</xdr:col>
      <xdr:colOff>213360</xdr:colOff>
      <xdr:row>20</xdr:row>
      <xdr:rowOff>106680</xdr:rowOff>
    </xdr:to>
    <xdr:grpSp>
      <xdr:nvGrpSpPr>
        <xdr:cNvPr id="37852" name="Group 17">
          <a:extLst>
            <a:ext uri="{FF2B5EF4-FFF2-40B4-BE49-F238E27FC236}">
              <a16:creationId xmlns:a16="http://schemas.microsoft.com/office/drawing/2014/main" id="{C5B291B4-AB9F-493E-B932-4C387B4E735A}"/>
            </a:ext>
          </a:extLst>
        </xdr:cNvPr>
        <xdr:cNvGrpSpPr>
          <a:grpSpLocks/>
        </xdr:cNvGrpSpPr>
      </xdr:nvGrpSpPr>
      <xdr:grpSpPr bwMode="auto">
        <a:xfrm>
          <a:off x="1832610" y="3055620"/>
          <a:ext cx="76200" cy="575310"/>
          <a:chOff x="175" y="120"/>
          <a:chExt cx="8" cy="54"/>
        </a:xfrm>
      </xdr:grpSpPr>
      <xdr:sp macro="" textlink="">
        <xdr:nvSpPr>
          <xdr:cNvPr id="40995" name="AutoShape 18">
            <a:extLst>
              <a:ext uri="{FF2B5EF4-FFF2-40B4-BE49-F238E27FC236}">
                <a16:creationId xmlns:a16="http://schemas.microsoft.com/office/drawing/2014/main" id="{FD70C1C6-EE4B-44E6-84A3-B08CEC57F262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6" name="AutoShape 19">
            <a:extLst>
              <a:ext uri="{FF2B5EF4-FFF2-40B4-BE49-F238E27FC236}">
                <a16:creationId xmlns:a16="http://schemas.microsoft.com/office/drawing/2014/main" id="{32AE684B-96BA-4476-BCFA-1998EDEC9579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22</xdr:row>
      <xdr:rowOff>45720</xdr:rowOff>
    </xdr:from>
    <xdr:to>
      <xdr:col>5</xdr:col>
      <xdr:colOff>213360</xdr:colOff>
      <xdr:row>25</xdr:row>
      <xdr:rowOff>106680</xdr:rowOff>
    </xdr:to>
    <xdr:grpSp>
      <xdr:nvGrpSpPr>
        <xdr:cNvPr id="37853" name="Group 20">
          <a:extLst>
            <a:ext uri="{FF2B5EF4-FFF2-40B4-BE49-F238E27FC236}">
              <a16:creationId xmlns:a16="http://schemas.microsoft.com/office/drawing/2014/main" id="{6BABBC3D-3DB6-4EB7-A031-8784CD6A4D0F}"/>
            </a:ext>
          </a:extLst>
        </xdr:cNvPr>
        <xdr:cNvGrpSpPr>
          <a:grpSpLocks/>
        </xdr:cNvGrpSpPr>
      </xdr:nvGrpSpPr>
      <xdr:grpSpPr bwMode="auto">
        <a:xfrm>
          <a:off x="1832610" y="3912870"/>
          <a:ext cx="76200" cy="575310"/>
          <a:chOff x="175" y="120"/>
          <a:chExt cx="8" cy="54"/>
        </a:xfrm>
      </xdr:grpSpPr>
      <xdr:sp macro="" textlink="">
        <xdr:nvSpPr>
          <xdr:cNvPr id="40993" name="AutoShape 21">
            <a:extLst>
              <a:ext uri="{FF2B5EF4-FFF2-40B4-BE49-F238E27FC236}">
                <a16:creationId xmlns:a16="http://schemas.microsoft.com/office/drawing/2014/main" id="{670A6D9A-AA5B-4311-A56D-8FF9E9664C2A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4" name="AutoShape 22">
            <a:extLst>
              <a:ext uri="{FF2B5EF4-FFF2-40B4-BE49-F238E27FC236}">
                <a16:creationId xmlns:a16="http://schemas.microsoft.com/office/drawing/2014/main" id="{1993744A-33F6-4330-A579-DC766E8744C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27</xdr:row>
      <xdr:rowOff>45720</xdr:rowOff>
    </xdr:from>
    <xdr:to>
      <xdr:col>5</xdr:col>
      <xdr:colOff>213360</xdr:colOff>
      <xdr:row>30</xdr:row>
      <xdr:rowOff>106680</xdr:rowOff>
    </xdr:to>
    <xdr:grpSp>
      <xdr:nvGrpSpPr>
        <xdr:cNvPr id="37854" name="Group 23">
          <a:extLst>
            <a:ext uri="{FF2B5EF4-FFF2-40B4-BE49-F238E27FC236}">
              <a16:creationId xmlns:a16="http://schemas.microsoft.com/office/drawing/2014/main" id="{06ED5729-B628-4775-8F39-F9231E6FD4AB}"/>
            </a:ext>
          </a:extLst>
        </xdr:cNvPr>
        <xdr:cNvGrpSpPr>
          <a:grpSpLocks/>
        </xdr:cNvGrpSpPr>
      </xdr:nvGrpSpPr>
      <xdr:grpSpPr bwMode="auto">
        <a:xfrm>
          <a:off x="1832610" y="4770120"/>
          <a:ext cx="76200" cy="575310"/>
          <a:chOff x="175" y="120"/>
          <a:chExt cx="8" cy="54"/>
        </a:xfrm>
      </xdr:grpSpPr>
      <xdr:sp macro="" textlink="">
        <xdr:nvSpPr>
          <xdr:cNvPr id="40991" name="AutoShape 24">
            <a:extLst>
              <a:ext uri="{FF2B5EF4-FFF2-40B4-BE49-F238E27FC236}">
                <a16:creationId xmlns:a16="http://schemas.microsoft.com/office/drawing/2014/main" id="{950A9AC1-1B0A-4DBC-A7A0-49290780B00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2" name="AutoShape 25">
            <a:extLst>
              <a:ext uri="{FF2B5EF4-FFF2-40B4-BE49-F238E27FC236}">
                <a16:creationId xmlns:a16="http://schemas.microsoft.com/office/drawing/2014/main" id="{8F0418AB-2074-4510-A4D2-58C0E3B11801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32</xdr:row>
      <xdr:rowOff>45720</xdr:rowOff>
    </xdr:from>
    <xdr:to>
      <xdr:col>5</xdr:col>
      <xdr:colOff>213360</xdr:colOff>
      <xdr:row>35</xdr:row>
      <xdr:rowOff>106680</xdr:rowOff>
    </xdr:to>
    <xdr:grpSp>
      <xdr:nvGrpSpPr>
        <xdr:cNvPr id="37855" name="Group 26">
          <a:extLst>
            <a:ext uri="{FF2B5EF4-FFF2-40B4-BE49-F238E27FC236}">
              <a16:creationId xmlns:a16="http://schemas.microsoft.com/office/drawing/2014/main" id="{84FE9F62-BE63-4483-9B8B-C188081524BF}"/>
            </a:ext>
          </a:extLst>
        </xdr:cNvPr>
        <xdr:cNvGrpSpPr>
          <a:grpSpLocks/>
        </xdr:cNvGrpSpPr>
      </xdr:nvGrpSpPr>
      <xdr:grpSpPr bwMode="auto">
        <a:xfrm>
          <a:off x="1832610" y="5627370"/>
          <a:ext cx="76200" cy="575310"/>
          <a:chOff x="175" y="120"/>
          <a:chExt cx="8" cy="54"/>
        </a:xfrm>
      </xdr:grpSpPr>
      <xdr:sp macro="" textlink="">
        <xdr:nvSpPr>
          <xdr:cNvPr id="40989" name="AutoShape 27">
            <a:extLst>
              <a:ext uri="{FF2B5EF4-FFF2-40B4-BE49-F238E27FC236}">
                <a16:creationId xmlns:a16="http://schemas.microsoft.com/office/drawing/2014/main" id="{3E8E1327-40D6-47BA-9383-90C735B6FEF1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90" name="AutoShape 28">
            <a:extLst>
              <a:ext uri="{FF2B5EF4-FFF2-40B4-BE49-F238E27FC236}">
                <a16:creationId xmlns:a16="http://schemas.microsoft.com/office/drawing/2014/main" id="{F1466586-767F-4F14-AF6D-0CB12432EE8E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37</xdr:row>
      <xdr:rowOff>45720</xdr:rowOff>
    </xdr:from>
    <xdr:to>
      <xdr:col>5</xdr:col>
      <xdr:colOff>213360</xdr:colOff>
      <xdr:row>40</xdr:row>
      <xdr:rowOff>106680</xdr:rowOff>
    </xdr:to>
    <xdr:grpSp>
      <xdr:nvGrpSpPr>
        <xdr:cNvPr id="37856" name="Group 29">
          <a:extLst>
            <a:ext uri="{FF2B5EF4-FFF2-40B4-BE49-F238E27FC236}">
              <a16:creationId xmlns:a16="http://schemas.microsoft.com/office/drawing/2014/main" id="{0B551785-F73F-42C0-9EEA-AC0EAB50CF71}"/>
            </a:ext>
          </a:extLst>
        </xdr:cNvPr>
        <xdr:cNvGrpSpPr>
          <a:grpSpLocks/>
        </xdr:cNvGrpSpPr>
      </xdr:nvGrpSpPr>
      <xdr:grpSpPr bwMode="auto">
        <a:xfrm>
          <a:off x="1832610" y="6484620"/>
          <a:ext cx="76200" cy="575310"/>
          <a:chOff x="175" y="120"/>
          <a:chExt cx="8" cy="54"/>
        </a:xfrm>
      </xdr:grpSpPr>
      <xdr:sp macro="" textlink="">
        <xdr:nvSpPr>
          <xdr:cNvPr id="40987" name="AutoShape 30">
            <a:extLst>
              <a:ext uri="{FF2B5EF4-FFF2-40B4-BE49-F238E27FC236}">
                <a16:creationId xmlns:a16="http://schemas.microsoft.com/office/drawing/2014/main" id="{58C72875-4819-4F8C-BF0A-9F8694E25259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8" name="AutoShape 31">
            <a:extLst>
              <a:ext uri="{FF2B5EF4-FFF2-40B4-BE49-F238E27FC236}">
                <a16:creationId xmlns:a16="http://schemas.microsoft.com/office/drawing/2014/main" id="{F3A31485-B4FA-4F03-994F-2CCD1F33D3D5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42</xdr:row>
      <xdr:rowOff>45720</xdr:rowOff>
    </xdr:from>
    <xdr:to>
      <xdr:col>5</xdr:col>
      <xdr:colOff>213360</xdr:colOff>
      <xdr:row>45</xdr:row>
      <xdr:rowOff>106680</xdr:rowOff>
    </xdr:to>
    <xdr:grpSp>
      <xdr:nvGrpSpPr>
        <xdr:cNvPr id="37857" name="Group 32">
          <a:extLst>
            <a:ext uri="{FF2B5EF4-FFF2-40B4-BE49-F238E27FC236}">
              <a16:creationId xmlns:a16="http://schemas.microsoft.com/office/drawing/2014/main" id="{5C822262-8385-419E-92BF-5F77EBB2FBD2}"/>
            </a:ext>
          </a:extLst>
        </xdr:cNvPr>
        <xdr:cNvGrpSpPr>
          <a:grpSpLocks/>
        </xdr:cNvGrpSpPr>
      </xdr:nvGrpSpPr>
      <xdr:grpSpPr bwMode="auto">
        <a:xfrm>
          <a:off x="1832610" y="7341870"/>
          <a:ext cx="76200" cy="575310"/>
          <a:chOff x="175" y="120"/>
          <a:chExt cx="8" cy="54"/>
        </a:xfrm>
      </xdr:grpSpPr>
      <xdr:sp macro="" textlink="">
        <xdr:nvSpPr>
          <xdr:cNvPr id="40985" name="AutoShape 33">
            <a:extLst>
              <a:ext uri="{FF2B5EF4-FFF2-40B4-BE49-F238E27FC236}">
                <a16:creationId xmlns:a16="http://schemas.microsoft.com/office/drawing/2014/main" id="{F3CC6A11-A8DA-468E-BC87-A6B4371A826B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6" name="AutoShape 34">
            <a:extLst>
              <a:ext uri="{FF2B5EF4-FFF2-40B4-BE49-F238E27FC236}">
                <a16:creationId xmlns:a16="http://schemas.microsoft.com/office/drawing/2014/main" id="{33323E7F-D719-4CFF-A764-2C55B1A1F5FA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47</xdr:row>
      <xdr:rowOff>45720</xdr:rowOff>
    </xdr:from>
    <xdr:to>
      <xdr:col>5</xdr:col>
      <xdr:colOff>213360</xdr:colOff>
      <xdr:row>50</xdr:row>
      <xdr:rowOff>106680</xdr:rowOff>
    </xdr:to>
    <xdr:grpSp>
      <xdr:nvGrpSpPr>
        <xdr:cNvPr id="37858" name="Group 35">
          <a:extLst>
            <a:ext uri="{FF2B5EF4-FFF2-40B4-BE49-F238E27FC236}">
              <a16:creationId xmlns:a16="http://schemas.microsoft.com/office/drawing/2014/main" id="{470E689A-876A-4C18-B2C7-6BFA12B9AE9B}"/>
            </a:ext>
          </a:extLst>
        </xdr:cNvPr>
        <xdr:cNvGrpSpPr>
          <a:grpSpLocks/>
        </xdr:cNvGrpSpPr>
      </xdr:nvGrpSpPr>
      <xdr:grpSpPr bwMode="auto">
        <a:xfrm>
          <a:off x="1832610" y="8199120"/>
          <a:ext cx="76200" cy="575310"/>
          <a:chOff x="175" y="120"/>
          <a:chExt cx="8" cy="54"/>
        </a:xfrm>
      </xdr:grpSpPr>
      <xdr:sp macro="" textlink="">
        <xdr:nvSpPr>
          <xdr:cNvPr id="40983" name="AutoShape 36">
            <a:extLst>
              <a:ext uri="{FF2B5EF4-FFF2-40B4-BE49-F238E27FC236}">
                <a16:creationId xmlns:a16="http://schemas.microsoft.com/office/drawing/2014/main" id="{698554E5-53F0-4D35-A523-C844946BC1D0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4" name="AutoShape 37">
            <a:extLst>
              <a:ext uri="{FF2B5EF4-FFF2-40B4-BE49-F238E27FC236}">
                <a16:creationId xmlns:a16="http://schemas.microsoft.com/office/drawing/2014/main" id="{B756B6C3-6681-40FC-BD46-18DB8CE21960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137160</xdr:colOff>
      <xdr:row>52</xdr:row>
      <xdr:rowOff>45720</xdr:rowOff>
    </xdr:from>
    <xdr:to>
      <xdr:col>5</xdr:col>
      <xdr:colOff>213360</xdr:colOff>
      <xdr:row>55</xdr:row>
      <xdr:rowOff>106680</xdr:rowOff>
    </xdr:to>
    <xdr:grpSp>
      <xdr:nvGrpSpPr>
        <xdr:cNvPr id="37859" name="Group 38">
          <a:extLst>
            <a:ext uri="{FF2B5EF4-FFF2-40B4-BE49-F238E27FC236}">
              <a16:creationId xmlns:a16="http://schemas.microsoft.com/office/drawing/2014/main" id="{C9AE0C3F-CB7B-4F66-8B22-5BA89D193032}"/>
            </a:ext>
          </a:extLst>
        </xdr:cNvPr>
        <xdr:cNvGrpSpPr>
          <a:grpSpLocks/>
        </xdr:cNvGrpSpPr>
      </xdr:nvGrpSpPr>
      <xdr:grpSpPr bwMode="auto">
        <a:xfrm>
          <a:off x="1832610" y="9056370"/>
          <a:ext cx="76200" cy="575310"/>
          <a:chOff x="175" y="120"/>
          <a:chExt cx="8" cy="54"/>
        </a:xfrm>
      </xdr:grpSpPr>
      <xdr:sp macro="" textlink="">
        <xdr:nvSpPr>
          <xdr:cNvPr id="40981" name="AutoShape 39">
            <a:extLst>
              <a:ext uri="{FF2B5EF4-FFF2-40B4-BE49-F238E27FC236}">
                <a16:creationId xmlns:a16="http://schemas.microsoft.com/office/drawing/2014/main" id="{32BFF8C4-43AE-412A-B882-6097D62BFFAE}"/>
              </a:ext>
            </a:extLst>
          </xdr:cNvPr>
          <xdr:cNvSpPr>
            <a:spLocks/>
          </xdr:cNvSpPr>
        </xdr:nvSpPr>
        <xdr:spPr bwMode="auto">
          <a:xfrm>
            <a:off x="175" y="120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2" name="AutoShape 40">
            <a:extLst>
              <a:ext uri="{FF2B5EF4-FFF2-40B4-BE49-F238E27FC236}">
                <a16:creationId xmlns:a16="http://schemas.microsoft.com/office/drawing/2014/main" id="{88005697-C598-4A6F-B61C-FFC4C7C755B2}"/>
              </a:ext>
            </a:extLst>
          </xdr:cNvPr>
          <xdr:cNvSpPr>
            <a:spLocks/>
          </xdr:cNvSpPr>
        </xdr:nvSpPr>
        <xdr:spPr bwMode="auto">
          <a:xfrm>
            <a:off x="175" y="152"/>
            <a:ext cx="8" cy="22"/>
          </a:xfrm>
          <a:prstGeom prst="leftBrace">
            <a:avLst>
              <a:gd name="adj1" fmla="val 22917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15</xdr:row>
      <xdr:rowOff>76200</xdr:rowOff>
    </xdr:to>
    <xdr:grpSp>
      <xdr:nvGrpSpPr>
        <xdr:cNvPr id="37860" name="Group 41">
          <a:extLst>
            <a:ext uri="{FF2B5EF4-FFF2-40B4-BE49-F238E27FC236}">
              <a16:creationId xmlns:a16="http://schemas.microsoft.com/office/drawing/2014/main" id="{AD8C9B03-5A25-4620-83ED-561FC7720916}"/>
            </a:ext>
          </a:extLst>
        </xdr:cNvPr>
        <xdr:cNvGrpSpPr>
          <a:grpSpLocks/>
        </xdr:cNvGrpSpPr>
      </xdr:nvGrpSpPr>
      <xdr:grpSpPr bwMode="auto">
        <a:xfrm>
          <a:off x="12946380" y="1371600"/>
          <a:ext cx="83820" cy="1371600"/>
          <a:chOff x="1411" y="123"/>
          <a:chExt cx="9" cy="128"/>
        </a:xfrm>
      </xdr:grpSpPr>
      <xdr:sp macro="" textlink="">
        <xdr:nvSpPr>
          <xdr:cNvPr id="40979" name="AutoShape 42">
            <a:extLst>
              <a:ext uri="{FF2B5EF4-FFF2-40B4-BE49-F238E27FC236}">
                <a16:creationId xmlns:a16="http://schemas.microsoft.com/office/drawing/2014/main" id="{240A11C7-65F6-4F47-B10F-2063A5C4CFAB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80" name="AutoShape 43">
            <a:extLst>
              <a:ext uri="{FF2B5EF4-FFF2-40B4-BE49-F238E27FC236}">
                <a16:creationId xmlns:a16="http://schemas.microsoft.com/office/drawing/2014/main" id="{A42C6BE1-05AD-41ED-A088-4A9108E5A977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7</xdr:row>
      <xdr:rowOff>76200</xdr:rowOff>
    </xdr:from>
    <xdr:to>
      <xdr:col>25</xdr:col>
      <xdr:colOff>152400</xdr:colOff>
      <xdr:row>10</xdr:row>
      <xdr:rowOff>76200</xdr:rowOff>
    </xdr:to>
    <xdr:sp macro="" textlink="">
      <xdr:nvSpPr>
        <xdr:cNvPr id="37861" name="AutoShape 44">
          <a:extLst>
            <a:ext uri="{FF2B5EF4-FFF2-40B4-BE49-F238E27FC236}">
              <a16:creationId xmlns:a16="http://schemas.microsoft.com/office/drawing/2014/main" id="{486D2191-AFEF-4796-956D-4BAC731EE2C8}"/>
            </a:ext>
          </a:extLst>
        </xdr:cNvPr>
        <xdr:cNvSpPr>
          <a:spLocks/>
        </xdr:cNvSpPr>
      </xdr:nvSpPr>
      <xdr:spPr bwMode="auto">
        <a:xfrm>
          <a:off x="14127480" y="1363980"/>
          <a:ext cx="83820" cy="502920"/>
        </a:xfrm>
        <a:prstGeom prst="righ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68580</xdr:colOff>
      <xdr:row>17</xdr:row>
      <xdr:rowOff>76200</xdr:rowOff>
    </xdr:from>
    <xdr:to>
      <xdr:col>25</xdr:col>
      <xdr:colOff>152400</xdr:colOff>
      <xdr:row>25</xdr:row>
      <xdr:rowOff>76200</xdr:rowOff>
    </xdr:to>
    <xdr:grpSp>
      <xdr:nvGrpSpPr>
        <xdr:cNvPr id="37862" name="Group 45">
          <a:extLst>
            <a:ext uri="{FF2B5EF4-FFF2-40B4-BE49-F238E27FC236}">
              <a16:creationId xmlns:a16="http://schemas.microsoft.com/office/drawing/2014/main" id="{38EFDD81-1DA1-4907-9A37-CA6749B0C075}"/>
            </a:ext>
          </a:extLst>
        </xdr:cNvPr>
        <xdr:cNvGrpSpPr>
          <a:grpSpLocks/>
        </xdr:cNvGrpSpPr>
      </xdr:nvGrpSpPr>
      <xdr:grpSpPr bwMode="auto">
        <a:xfrm>
          <a:off x="12946380" y="3086100"/>
          <a:ext cx="83820" cy="1371600"/>
          <a:chOff x="1411" y="123"/>
          <a:chExt cx="9" cy="128"/>
        </a:xfrm>
      </xdr:grpSpPr>
      <xdr:sp macro="" textlink="">
        <xdr:nvSpPr>
          <xdr:cNvPr id="40977" name="AutoShape 46">
            <a:extLst>
              <a:ext uri="{FF2B5EF4-FFF2-40B4-BE49-F238E27FC236}">
                <a16:creationId xmlns:a16="http://schemas.microsoft.com/office/drawing/2014/main" id="{90C51E14-16A5-4903-9936-F8A455193C4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8" name="AutoShape 47">
            <a:extLst>
              <a:ext uri="{FF2B5EF4-FFF2-40B4-BE49-F238E27FC236}">
                <a16:creationId xmlns:a16="http://schemas.microsoft.com/office/drawing/2014/main" id="{208CD184-80FA-4C38-A3CB-61BBDD97FCDE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27</xdr:row>
      <xdr:rowOff>76200</xdr:rowOff>
    </xdr:from>
    <xdr:to>
      <xdr:col>25</xdr:col>
      <xdr:colOff>152400</xdr:colOff>
      <xdr:row>35</xdr:row>
      <xdr:rowOff>76200</xdr:rowOff>
    </xdr:to>
    <xdr:grpSp>
      <xdr:nvGrpSpPr>
        <xdr:cNvPr id="37863" name="Group 48">
          <a:extLst>
            <a:ext uri="{FF2B5EF4-FFF2-40B4-BE49-F238E27FC236}">
              <a16:creationId xmlns:a16="http://schemas.microsoft.com/office/drawing/2014/main" id="{26B877C6-38E8-43D1-AA96-64880311D9E0}"/>
            </a:ext>
          </a:extLst>
        </xdr:cNvPr>
        <xdr:cNvGrpSpPr>
          <a:grpSpLocks/>
        </xdr:cNvGrpSpPr>
      </xdr:nvGrpSpPr>
      <xdr:grpSpPr bwMode="auto">
        <a:xfrm>
          <a:off x="12946380" y="4800600"/>
          <a:ext cx="83820" cy="1371600"/>
          <a:chOff x="1411" y="123"/>
          <a:chExt cx="9" cy="128"/>
        </a:xfrm>
      </xdr:grpSpPr>
      <xdr:sp macro="" textlink="">
        <xdr:nvSpPr>
          <xdr:cNvPr id="40975" name="AutoShape 49">
            <a:extLst>
              <a:ext uri="{FF2B5EF4-FFF2-40B4-BE49-F238E27FC236}">
                <a16:creationId xmlns:a16="http://schemas.microsoft.com/office/drawing/2014/main" id="{E4EA58EB-050E-4E74-B40C-155A63026D97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6" name="AutoShape 50">
            <a:extLst>
              <a:ext uri="{FF2B5EF4-FFF2-40B4-BE49-F238E27FC236}">
                <a16:creationId xmlns:a16="http://schemas.microsoft.com/office/drawing/2014/main" id="{D8301E8C-09C3-49A7-B1FA-4F739CE262CF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76200</xdr:colOff>
      <xdr:row>37</xdr:row>
      <xdr:rowOff>76200</xdr:rowOff>
    </xdr:from>
    <xdr:to>
      <xdr:col>25</xdr:col>
      <xdr:colOff>167640</xdr:colOff>
      <xdr:row>45</xdr:row>
      <xdr:rowOff>76200</xdr:rowOff>
    </xdr:to>
    <xdr:grpSp>
      <xdr:nvGrpSpPr>
        <xdr:cNvPr id="37864" name="Group 51">
          <a:extLst>
            <a:ext uri="{FF2B5EF4-FFF2-40B4-BE49-F238E27FC236}">
              <a16:creationId xmlns:a16="http://schemas.microsoft.com/office/drawing/2014/main" id="{06C1A4A5-7D08-462E-A22F-EDE38EE8100C}"/>
            </a:ext>
          </a:extLst>
        </xdr:cNvPr>
        <xdr:cNvGrpSpPr>
          <a:grpSpLocks/>
        </xdr:cNvGrpSpPr>
      </xdr:nvGrpSpPr>
      <xdr:grpSpPr bwMode="auto">
        <a:xfrm>
          <a:off x="12954000" y="6515100"/>
          <a:ext cx="91440" cy="1371600"/>
          <a:chOff x="1411" y="123"/>
          <a:chExt cx="9" cy="128"/>
        </a:xfrm>
      </xdr:grpSpPr>
      <xdr:sp macro="" textlink="">
        <xdr:nvSpPr>
          <xdr:cNvPr id="40973" name="AutoShape 52">
            <a:extLst>
              <a:ext uri="{FF2B5EF4-FFF2-40B4-BE49-F238E27FC236}">
                <a16:creationId xmlns:a16="http://schemas.microsoft.com/office/drawing/2014/main" id="{417E1CC2-3EAF-4FDF-87F4-29FEA921B505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4" name="AutoShape 53">
            <a:extLst>
              <a:ext uri="{FF2B5EF4-FFF2-40B4-BE49-F238E27FC236}">
                <a16:creationId xmlns:a16="http://schemas.microsoft.com/office/drawing/2014/main" id="{6F5C7456-5883-4107-978C-67DC2D7E7EF5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25</xdr:col>
      <xdr:colOff>68580</xdr:colOff>
      <xdr:row>47</xdr:row>
      <xdr:rowOff>76200</xdr:rowOff>
    </xdr:from>
    <xdr:to>
      <xdr:col>25</xdr:col>
      <xdr:colOff>152400</xdr:colOff>
      <xdr:row>55</xdr:row>
      <xdr:rowOff>76200</xdr:rowOff>
    </xdr:to>
    <xdr:grpSp>
      <xdr:nvGrpSpPr>
        <xdr:cNvPr id="37865" name="Group 54">
          <a:extLst>
            <a:ext uri="{FF2B5EF4-FFF2-40B4-BE49-F238E27FC236}">
              <a16:creationId xmlns:a16="http://schemas.microsoft.com/office/drawing/2014/main" id="{DC0C62D9-3049-4D7C-BDB7-D5193306A7DD}"/>
            </a:ext>
          </a:extLst>
        </xdr:cNvPr>
        <xdr:cNvGrpSpPr>
          <a:grpSpLocks/>
        </xdr:cNvGrpSpPr>
      </xdr:nvGrpSpPr>
      <xdr:grpSpPr bwMode="auto">
        <a:xfrm>
          <a:off x="12946380" y="8229600"/>
          <a:ext cx="83820" cy="1371600"/>
          <a:chOff x="1411" y="123"/>
          <a:chExt cx="9" cy="128"/>
        </a:xfrm>
      </xdr:grpSpPr>
      <xdr:sp macro="" textlink="">
        <xdr:nvSpPr>
          <xdr:cNvPr id="40971" name="AutoShape 55">
            <a:extLst>
              <a:ext uri="{FF2B5EF4-FFF2-40B4-BE49-F238E27FC236}">
                <a16:creationId xmlns:a16="http://schemas.microsoft.com/office/drawing/2014/main" id="{AE6F4032-BA98-4266-843A-941A72565A56}"/>
              </a:ext>
            </a:extLst>
          </xdr:cNvPr>
          <xdr:cNvSpPr>
            <a:spLocks/>
          </xdr:cNvSpPr>
        </xdr:nvSpPr>
        <xdr:spPr bwMode="auto">
          <a:xfrm>
            <a:off x="1411" y="12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2" name="AutoShape 56">
            <a:extLst>
              <a:ext uri="{FF2B5EF4-FFF2-40B4-BE49-F238E27FC236}">
                <a16:creationId xmlns:a16="http://schemas.microsoft.com/office/drawing/2014/main" id="{CCDDD1AB-39F4-4705-8B8E-0D3E4B585EA1}"/>
              </a:ext>
            </a:extLst>
          </xdr:cNvPr>
          <xdr:cNvSpPr>
            <a:spLocks/>
          </xdr:cNvSpPr>
        </xdr:nvSpPr>
        <xdr:spPr bwMode="auto">
          <a:xfrm>
            <a:off x="1411" y="203"/>
            <a:ext cx="9" cy="48"/>
          </a:xfrm>
          <a:prstGeom prst="rightBracket">
            <a:avLst>
              <a:gd name="adj" fmla="val 44444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7</xdr:row>
      <xdr:rowOff>45720</xdr:rowOff>
    </xdr:from>
    <xdr:to>
      <xdr:col>23</xdr:col>
      <xdr:colOff>83820</xdr:colOff>
      <xdr:row>8</xdr:row>
      <xdr:rowOff>106680</xdr:rowOff>
    </xdr:to>
    <xdr:sp macro="" textlink="">
      <xdr:nvSpPr>
        <xdr:cNvPr id="37866" name="AutoShape 57">
          <a:extLst>
            <a:ext uri="{FF2B5EF4-FFF2-40B4-BE49-F238E27FC236}">
              <a16:creationId xmlns:a16="http://schemas.microsoft.com/office/drawing/2014/main" id="{12D373A7-DED8-4E5E-A74B-300F070D6875}"/>
            </a:ext>
          </a:extLst>
        </xdr:cNvPr>
        <xdr:cNvSpPr>
          <a:spLocks/>
        </xdr:cNvSpPr>
      </xdr:nvSpPr>
      <xdr:spPr bwMode="auto">
        <a:xfrm>
          <a:off x="13014960" y="133350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9</xdr:row>
      <xdr:rowOff>45720</xdr:rowOff>
    </xdr:from>
    <xdr:to>
      <xdr:col>23</xdr:col>
      <xdr:colOff>83820</xdr:colOff>
      <xdr:row>10</xdr:row>
      <xdr:rowOff>106680</xdr:rowOff>
    </xdr:to>
    <xdr:sp macro="" textlink="">
      <xdr:nvSpPr>
        <xdr:cNvPr id="37867" name="AutoShape 58">
          <a:extLst>
            <a:ext uri="{FF2B5EF4-FFF2-40B4-BE49-F238E27FC236}">
              <a16:creationId xmlns:a16="http://schemas.microsoft.com/office/drawing/2014/main" id="{C494517F-61AE-44CC-B82D-6C901BDF0C9D}"/>
            </a:ext>
          </a:extLst>
        </xdr:cNvPr>
        <xdr:cNvSpPr>
          <a:spLocks/>
        </xdr:cNvSpPr>
      </xdr:nvSpPr>
      <xdr:spPr bwMode="auto">
        <a:xfrm>
          <a:off x="13014960" y="1668780"/>
          <a:ext cx="83820" cy="228600"/>
        </a:xfrm>
        <a:prstGeom prst="rightBrace">
          <a:avLst>
            <a:gd name="adj1" fmla="val 22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12</xdr:row>
      <xdr:rowOff>45720</xdr:rowOff>
    </xdr:from>
    <xdr:to>
      <xdr:col>23</xdr:col>
      <xdr:colOff>83820</xdr:colOff>
      <xdr:row>15</xdr:row>
      <xdr:rowOff>106680</xdr:rowOff>
    </xdr:to>
    <xdr:grpSp>
      <xdr:nvGrpSpPr>
        <xdr:cNvPr id="37868" name="Group 59">
          <a:extLst>
            <a:ext uri="{FF2B5EF4-FFF2-40B4-BE49-F238E27FC236}">
              <a16:creationId xmlns:a16="http://schemas.microsoft.com/office/drawing/2014/main" id="{F1CF38E3-A0B0-4263-9500-EB98E02FE338}"/>
            </a:ext>
          </a:extLst>
        </xdr:cNvPr>
        <xdr:cNvGrpSpPr>
          <a:grpSpLocks/>
        </xdr:cNvGrpSpPr>
      </xdr:nvGrpSpPr>
      <xdr:grpSpPr bwMode="auto">
        <a:xfrm>
          <a:off x="11858625" y="2198370"/>
          <a:ext cx="83820" cy="575310"/>
          <a:chOff x="1062" y="280"/>
          <a:chExt cx="9" cy="54"/>
        </a:xfrm>
      </xdr:grpSpPr>
      <xdr:sp macro="" textlink="">
        <xdr:nvSpPr>
          <xdr:cNvPr id="40969" name="AutoShape 60">
            <a:extLst>
              <a:ext uri="{FF2B5EF4-FFF2-40B4-BE49-F238E27FC236}">
                <a16:creationId xmlns:a16="http://schemas.microsoft.com/office/drawing/2014/main" id="{74BD19F1-7C58-420A-8822-A4E77355FB34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70" name="AutoShape 61">
            <a:extLst>
              <a:ext uri="{FF2B5EF4-FFF2-40B4-BE49-F238E27FC236}">
                <a16:creationId xmlns:a16="http://schemas.microsoft.com/office/drawing/2014/main" id="{B07385ED-BB40-4B8F-B325-ACA1DD6852F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17</xdr:row>
      <xdr:rowOff>45720</xdr:rowOff>
    </xdr:from>
    <xdr:to>
      <xdr:col>23</xdr:col>
      <xdr:colOff>83820</xdr:colOff>
      <xdr:row>20</xdr:row>
      <xdr:rowOff>106680</xdr:rowOff>
    </xdr:to>
    <xdr:grpSp>
      <xdr:nvGrpSpPr>
        <xdr:cNvPr id="37869" name="Group 62">
          <a:extLst>
            <a:ext uri="{FF2B5EF4-FFF2-40B4-BE49-F238E27FC236}">
              <a16:creationId xmlns:a16="http://schemas.microsoft.com/office/drawing/2014/main" id="{B5094E2D-8BB8-4D2B-AD05-EC33BFC91382}"/>
            </a:ext>
          </a:extLst>
        </xdr:cNvPr>
        <xdr:cNvGrpSpPr>
          <a:grpSpLocks/>
        </xdr:cNvGrpSpPr>
      </xdr:nvGrpSpPr>
      <xdr:grpSpPr bwMode="auto">
        <a:xfrm>
          <a:off x="11858625" y="3055620"/>
          <a:ext cx="83820" cy="575310"/>
          <a:chOff x="1062" y="280"/>
          <a:chExt cx="9" cy="54"/>
        </a:xfrm>
      </xdr:grpSpPr>
      <xdr:sp macro="" textlink="">
        <xdr:nvSpPr>
          <xdr:cNvPr id="40967" name="AutoShape 63">
            <a:extLst>
              <a:ext uri="{FF2B5EF4-FFF2-40B4-BE49-F238E27FC236}">
                <a16:creationId xmlns:a16="http://schemas.microsoft.com/office/drawing/2014/main" id="{68F86D0D-B214-4CF0-8BD1-7F25F3E0CB72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8" name="AutoShape 64">
            <a:extLst>
              <a:ext uri="{FF2B5EF4-FFF2-40B4-BE49-F238E27FC236}">
                <a16:creationId xmlns:a16="http://schemas.microsoft.com/office/drawing/2014/main" id="{5B2FB7C6-D3C1-4970-9753-21242C01F67E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22</xdr:row>
      <xdr:rowOff>45720</xdr:rowOff>
    </xdr:from>
    <xdr:to>
      <xdr:col>23</xdr:col>
      <xdr:colOff>83820</xdr:colOff>
      <xdr:row>25</xdr:row>
      <xdr:rowOff>106680</xdr:rowOff>
    </xdr:to>
    <xdr:grpSp>
      <xdr:nvGrpSpPr>
        <xdr:cNvPr id="37870" name="Group 65">
          <a:extLst>
            <a:ext uri="{FF2B5EF4-FFF2-40B4-BE49-F238E27FC236}">
              <a16:creationId xmlns:a16="http://schemas.microsoft.com/office/drawing/2014/main" id="{548E7018-74E1-45A1-AC90-615856826D31}"/>
            </a:ext>
          </a:extLst>
        </xdr:cNvPr>
        <xdr:cNvGrpSpPr>
          <a:grpSpLocks/>
        </xdr:cNvGrpSpPr>
      </xdr:nvGrpSpPr>
      <xdr:grpSpPr bwMode="auto">
        <a:xfrm>
          <a:off x="11858625" y="3912870"/>
          <a:ext cx="83820" cy="575310"/>
          <a:chOff x="1062" y="280"/>
          <a:chExt cx="9" cy="54"/>
        </a:xfrm>
      </xdr:grpSpPr>
      <xdr:sp macro="" textlink="">
        <xdr:nvSpPr>
          <xdr:cNvPr id="40965" name="AutoShape 66">
            <a:extLst>
              <a:ext uri="{FF2B5EF4-FFF2-40B4-BE49-F238E27FC236}">
                <a16:creationId xmlns:a16="http://schemas.microsoft.com/office/drawing/2014/main" id="{D9EE083A-6D63-4161-B5B0-773A5A148305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6" name="AutoShape 67">
            <a:extLst>
              <a:ext uri="{FF2B5EF4-FFF2-40B4-BE49-F238E27FC236}">
                <a16:creationId xmlns:a16="http://schemas.microsoft.com/office/drawing/2014/main" id="{89EFD76F-D4BB-4E4E-A57C-4A7535C0743C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27</xdr:row>
      <xdr:rowOff>45720</xdr:rowOff>
    </xdr:from>
    <xdr:to>
      <xdr:col>23</xdr:col>
      <xdr:colOff>83820</xdr:colOff>
      <xdr:row>30</xdr:row>
      <xdr:rowOff>106680</xdr:rowOff>
    </xdr:to>
    <xdr:grpSp>
      <xdr:nvGrpSpPr>
        <xdr:cNvPr id="37871" name="Group 68">
          <a:extLst>
            <a:ext uri="{FF2B5EF4-FFF2-40B4-BE49-F238E27FC236}">
              <a16:creationId xmlns:a16="http://schemas.microsoft.com/office/drawing/2014/main" id="{48E8D055-EC70-4DD0-BFA0-C2BA01DF4B87}"/>
            </a:ext>
          </a:extLst>
        </xdr:cNvPr>
        <xdr:cNvGrpSpPr>
          <a:grpSpLocks/>
        </xdr:cNvGrpSpPr>
      </xdr:nvGrpSpPr>
      <xdr:grpSpPr bwMode="auto">
        <a:xfrm>
          <a:off x="11858625" y="4770120"/>
          <a:ext cx="83820" cy="575310"/>
          <a:chOff x="1062" y="280"/>
          <a:chExt cx="9" cy="54"/>
        </a:xfrm>
      </xdr:grpSpPr>
      <xdr:sp macro="" textlink="">
        <xdr:nvSpPr>
          <xdr:cNvPr id="40963" name="AutoShape 69">
            <a:extLst>
              <a:ext uri="{FF2B5EF4-FFF2-40B4-BE49-F238E27FC236}">
                <a16:creationId xmlns:a16="http://schemas.microsoft.com/office/drawing/2014/main" id="{25B52528-9542-4FEC-98E5-2156FE6A07BE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4" name="AutoShape 70">
            <a:extLst>
              <a:ext uri="{FF2B5EF4-FFF2-40B4-BE49-F238E27FC236}">
                <a16:creationId xmlns:a16="http://schemas.microsoft.com/office/drawing/2014/main" id="{C37C2CB7-59FE-4701-B346-20E84FD5F551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32</xdr:row>
      <xdr:rowOff>45720</xdr:rowOff>
    </xdr:from>
    <xdr:to>
      <xdr:col>23</xdr:col>
      <xdr:colOff>83820</xdr:colOff>
      <xdr:row>35</xdr:row>
      <xdr:rowOff>106680</xdr:rowOff>
    </xdr:to>
    <xdr:grpSp>
      <xdr:nvGrpSpPr>
        <xdr:cNvPr id="37872" name="Group 71">
          <a:extLst>
            <a:ext uri="{FF2B5EF4-FFF2-40B4-BE49-F238E27FC236}">
              <a16:creationId xmlns:a16="http://schemas.microsoft.com/office/drawing/2014/main" id="{09785373-9177-43C7-AE78-AB10C96E10C2}"/>
            </a:ext>
          </a:extLst>
        </xdr:cNvPr>
        <xdr:cNvGrpSpPr>
          <a:grpSpLocks/>
        </xdr:cNvGrpSpPr>
      </xdr:nvGrpSpPr>
      <xdr:grpSpPr bwMode="auto">
        <a:xfrm>
          <a:off x="11858625" y="5627370"/>
          <a:ext cx="83820" cy="575310"/>
          <a:chOff x="1062" y="280"/>
          <a:chExt cx="9" cy="54"/>
        </a:xfrm>
      </xdr:grpSpPr>
      <xdr:sp macro="" textlink="">
        <xdr:nvSpPr>
          <xdr:cNvPr id="40961" name="AutoShape 72">
            <a:extLst>
              <a:ext uri="{FF2B5EF4-FFF2-40B4-BE49-F238E27FC236}">
                <a16:creationId xmlns:a16="http://schemas.microsoft.com/office/drawing/2014/main" id="{7761A9F4-1530-4E16-BDF1-53C34DD132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2" name="AutoShape 73">
            <a:extLst>
              <a:ext uri="{FF2B5EF4-FFF2-40B4-BE49-F238E27FC236}">
                <a16:creationId xmlns:a16="http://schemas.microsoft.com/office/drawing/2014/main" id="{BDC56105-7DCC-4E37-A78C-2D3CC172A02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37</xdr:row>
      <xdr:rowOff>45720</xdr:rowOff>
    </xdr:from>
    <xdr:to>
      <xdr:col>23</xdr:col>
      <xdr:colOff>83820</xdr:colOff>
      <xdr:row>40</xdr:row>
      <xdr:rowOff>106680</xdr:rowOff>
    </xdr:to>
    <xdr:grpSp>
      <xdr:nvGrpSpPr>
        <xdr:cNvPr id="37873" name="Group 74">
          <a:extLst>
            <a:ext uri="{FF2B5EF4-FFF2-40B4-BE49-F238E27FC236}">
              <a16:creationId xmlns:a16="http://schemas.microsoft.com/office/drawing/2014/main" id="{7D26EB02-1A86-45A3-B5E8-C053DBC5C52F}"/>
            </a:ext>
          </a:extLst>
        </xdr:cNvPr>
        <xdr:cNvGrpSpPr>
          <a:grpSpLocks/>
        </xdr:cNvGrpSpPr>
      </xdr:nvGrpSpPr>
      <xdr:grpSpPr bwMode="auto">
        <a:xfrm>
          <a:off x="11858625" y="6484620"/>
          <a:ext cx="83820" cy="575310"/>
          <a:chOff x="1062" y="280"/>
          <a:chExt cx="9" cy="54"/>
        </a:xfrm>
      </xdr:grpSpPr>
      <xdr:sp macro="" textlink="">
        <xdr:nvSpPr>
          <xdr:cNvPr id="37887" name="AutoShape 75">
            <a:extLst>
              <a:ext uri="{FF2B5EF4-FFF2-40B4-BE49-F238E27FC236}">
                <a16:creationId xmlns:a16="http://schemas.microsoft.com/office/drawing/2014/main" id="{68A62AF1-66A7-48E2-BE00-B7D613E29683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960" name="AutoShape 76">
            <a:extLst>
              <a:ext uri="{FF2B5EF4-FFF2-40B4-BE49-F238E27FC236}">
                <a16:creationId xmlns:a16="http://schemas.microsoft.com/office/drawing/2014/main" id="{B2413540-69F4-4BD1-AA2F-B3657DACF802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42</xdr:row>
      <xdr:rowOff>45720</xdr:rowOff>
    </xdr:from>
    <xdr:to>
      <xdr:col>23</xdr:col>
      <xdr:colOff>83820</xdr:colOff>
      <xdr:row>45</xdr:row>
      <xdr:rowOff>106680</xdr:rowOff>
    </xdr:to>
    <xdr:grpSp>
      <xdr:nvGrpSpPr>
        <xdr:cNvPr id="37874" name="Group 77">
          <a:extLst>
            <a:ext uri="{FF2B5EF4-FFF2-40B4-BE49-F238E27FC236}">
              <a16:creationId xmlns:a16="http://schemas.microsoft.com/office/drawing/2014/main" id="{31CBC1F6-3601-485F-9829-1D2EAE2335D3}"/>
            </a:ext>
          </a:extLst>
        </xdr:cNvPr>
        <xdr:cNvGrpSpPr>
          <a:grpSpLocks/>
        </xdr:cNvGrpSpPr>
      </xdr:nvGrpSpPr>
      <xdr:grpSpPr bwMode="auto">
        <a:xfrm>
          <a:off x="11858625" y="7341870"/>
          <a:ext cx="83820" cy="575310"/>
          <a:chOff x="1062" y="280"/>
          <a:chExt cx="9" cy="54"/>
        </a:xfrm>
      </xdr:grpSpPr>
      <xdr:sp macro="" textlink="">
        <xdr:nvSpPr>
          <xdr:cNvPr id="37885" name="AutoShape 78">
            <a:extLst>
              <a:ext uri="{FF2B5EF4-FFF2-40B4-BE49-F238E27FC236}">
                <a16:creationId xmlns:a16="http://schemas.microsoft.com/office/drawing/2014/main" id="{1C97FC5E-DAE3-4C8A-922D-100B05C6DB58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6" name="AutoShape 79">
            <a:extLst>
              <a:ext uri="{FF2B5EF4-FFF2-40B4-BE49-F238E27FC236}">
                <a16:creationId xmlns:a16="http://schemas.microsoft.com/office/drawing/2014/main" id="{BC702001-A919-4211-BF9D-5E2DF2835FFB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47</xdr:row>
      <xdr:rowOff>45720</xdr:rowOff>
    </xdr:from>
    <xdr:to>
      <xdr:col>23</xdr:col>
      <xdr:colOff>83820</xdr:colOff>
      <xdr:row>50</xdr:row>
      <xdr:rowOff>106680</xdr:rowOff>
    </xdr:to>
    <xdr:grpSp>
      <xdr:nvGrpSpPr>
        <xdr:cNvPr id="37875" name="Group 80">
          <a:extLst>
            <a:ext uri="{FF2B5EF4-FFF2-40B4-BE49-F238E27FC236}">
              <a16:creationId xmlns:a16="http://schemas.microsoft.com/office/drawing/2014/main" id="{735F2CDB-3DDB-4727-86D3-E1C56BB729CD}"/>
            </a:ext>
          </a:extLst>
        </xdr:cNvPr>
        <xdr:cNvGrpSpPr>
          <a:grpSpLocks/>
        </xdr:cNvGrpSpPr>
      </xdr:nvGrpSpPr>
      <xdr:grpSpPr bwMode="auto">
        <a:xfrm>
          <a:off x="11858625" y="8199120"/>
          <a:ext cx="83820" cy="575310"/>
          <a:chOff x="1062" y="280"/>
          <a:chExt cx="9" cy="54"/>
        </a:xfrm>
      </xdr:grpSpPr>
      <xdr:sp macro="" textlink="">
        <xdr:nvSpPr>
          <xdr:cNvPr id="37883" name="AutoShape 81">
            <a:extLst>
              <a:ext uri="{FF2B5EF4-FFF2-40B4-BE49-F238E27FC236}">
                <a16:creationId xmlns:a16="http://schemas.microsoft.com/office/drawing/2014/main" id="{682D6350-1E3C-4768-848D-64BCD12AC1AD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4" name="AutoShape 82">
            <a:extLst>
              <a:ext uri="{FF2B5EF4-FFF2-40B4-BE49-F238E27FC236}">
                <a16:creationId xmlns:a16="http://schemas.microsoft.com/office/drawing/2014/main" id="{D4A4156F-A357-4445-A803-DA614341BD09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23</xdr:col>
      <xdr:colOff>0</xdr:colOff>
      <xdr:row>52</xdr:row>
      <xdr:rowOff>45720</xdr:rowOff>
    </xdr:from>
    <xdr:to>
      <xdr:col>23</xdr:col>
      <xdr:colOff>83820</xdr:colOff>
      <xdr:row>55</xdr:row>
      <xdr:rowOff>106680</xdr:rowOff>
    </xdr:to>
    <xdr:grpSp>
      <xdr:nvGrpSpPr>
        <xdr:cNvPr id="37876" name="Group 83">
          <a:extLst>
            <a:ext uri="{FF2B5EF4-FFF2-40B4-BE49-F238E27FC236}">
              <a16:creationId xmlns:a16="http://schemas.microsoft.com/office/drawing/2014/main" id="{9B1F95BF-7445-44DF-990C-6268CF19456B}"/>
            </a:ext>
          </a:extLst>
        </xdr:cNvPr>
        <xdr:cNvGrpSpPr>
          <a:grpSpLocks/>
        </xdr:cNvGrpSpPr>
      </xdr:nvGrpSpPr>
      <xdr:grpSpPr bwMode="auto">
        <a:xfrm>
          <a:off x="11858625" y="9056370"/>
          <a:ext cx="83820" cy="575310"/>
          <a:chOff x="1062" y="280"/>
          <a:chExt cx="9" cy="54"/>
        </a:xfrm>
      </xdr:grpSpPr>
      <xdr:sp macro="" textlink="">
        <xdr:nvSpPr>
          <xdr:cNvPr id="37881" name="AutoShape 84">
            <a:extLst>
              <a:ext uri="{FF2B5EF4-FFF2-40B4-BE49-F238E27FC236}">
                <a16:creationId xmlns:a16="http://schemas.microsoft.com/office/drawing/2014/main" id="{36311518-B145-4867-84AD-A8DA5BAC354F}"/>
              </a:ext>
            </a:extLst>
          </xdr:cNvPr>
          <xdr:cNvSpPr>
            <a:spLocks/>
          </xdr:cNvSpPr>
        </xdr:nvSpPr>
        <xdr:spPr bwMode="auto">
          <a:xfrm>
            <a:off x="1062" y="280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882" name="AutoShape 85">
            <a:extLst>
              <a:ext uri="{FF2B5EF4-FFF2-40B4-BE49-F238E27FC236}">
                <a16:creationId xmlns:a16="http://schemas.microsoft.com/office/drawing/2014/main" id="{50BC4834-DE2A-4D0E-8E61-252C75BB5513}"/>
              </a:ext>
            </a:extLst>
          </xdr:cNvPr>
          <xdr:cNvSpPr>
            <a:spLocks/>
          </xdr:cNvSpPr>
        </xdr:nvSpPr>
        <xdr:spPr bwMode="auto">
          <a:xfrm>
            <a:off x="1062" y="312"/>
            <a:ext cx="9" cy="22"/>
          </a:xfrm>
          <a:prstGeom prst="rightBrace">
            <a:avLst>
              <a:gd name="adj1" fmla="val 20370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7620</xdr:colOff>
      <xdr:row>3</xdr:row>
      <xdr:rowOff>7620</xdr:rowOff>
    </xdr:from>
    <xdr:to>
      <xdr:col>4</xdr:col>
      <xdr:colOff>0</xdr:colOff>
      <xdr:row>6</xdr:row>
      <xdr:rowOff>190500</xdr:rowOff>
    </xdr:to>
    <xdr:sp macro="" textlink="">
      <xdr:nvSpPr>
        <xdr:cNvPr id="37877" name="Line 86">
          <a:extLst>
            <a:ext uri="{FF2B5EF4-FFF2-40B4-BE49-F238E27FC236}">
              <a16:creationId xmlns:a16="http://schemas.microsoft.com/office/drawing/2014/main" id="{22AC4881-FC62-4A73-A063-2C70BAD22523}"/>
            </a:ext>
          </a:extLst>
        </xdr:cNvPr>
        <xdr:cNvSpPr>
          <a:spLocks noChangeShapeType="1"/>
        </xdr:cNvSpPr>
      </xdr:nvSpPr>
      <xdr:spPr bwMode="auto">
        <a:xfrm>
          <a:off x="190500" y="502920"/>
          <a:ext cx="746760" cy="777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7878" name="Line 87">
          <a:extLst>
            <a:ext uri="{FF2B5EF4-FFF2-40B4-BE49-F238E27FC236}">
              <a16:creationId xmlns:a16="http://schemas.microsoft.com/office/drawing/2014/main" id="{B10DA2B1-DFE3-4A86-B93D-AAF382088C98}"/>
            </a:ext>
          </a:extLst>
        </xdr:cNvPr>
        <xdr:cNvSpPr>
          <a:spLocks noChangeShapeType="1"/>
        </xdr:cNvSpPr>
      </xdr:nvSpPr>
      <xdr:spPr bwMode="auto">
        <a:xfrm>
          <a:off x="182880" y="495300"/>
          <a:ext cx="259080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</xdr:colOff>
      <xdr:row>3</xdr:row>
      <xdr:rowOff>0</xdr:rowOff>
    </xdr:from>
    <xdr:to>
      <xdr:col>27</xdr:col>
      <xdr:colOff>350520</xdr:colOff>
      <xdr:row>6</xdr:row>
      <xdr:rowOff>0</xdr:rowOff>
    </xdr:to>
    <xdr:sp macro="" textlink="">
      <xdr:nvSpPr>
        <xdr:cNvPr id="37879" name="Line 88">
          <a:extLst>
            <a:ext uri="{FF2B5EF4-FFF2-40B4-BE49-F238E27FC236}">
              <a16:creationId xmlns:a16="http://schemas.microsoft.com/office/drawing/2014/main" id="{577CC191-2AD4-45E3-AC63-8034F88E986A}"/>
            </a:ext>
          </a:extLst>
        </xdr:cNvPr>
        <xdr:cNvSpPr>
          <a:spLocks noChangeShapeType="1"/>
        </xdr:cNvSpPr>
      </xdr:nvSpPr>
      <xdr:spPr bwMode="auto">
        <a:xfrm flipH="1">
          <a:off x="12230100" y="495300"/>
          <a:ext cx="2682240" cy="594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746760</xdr:colOff>
      <xdr:row>3</xdr:row>
      <xdr:rowOff>0</xdr:rowOff>
    </xdr:from>
    <xdr:to>
      <xdr:col>28</xdr:col>
      <xdr:colOff>0</xdr:colOff>
      <xdr:row>7</xdr:row>
      <xdr:rowOff>0</xdr:rowOff>
    </xdr:to>
    <xdr:sp macro="" textlink="">
      <xdr:nvSpPr>
        <xdr:cNvPr id="37880" name="Line 89">
          <a:extLst>
            <a:ext uri="{FF2B5EF4-FFF2-40B4-BE49-F238E27FC236}">
              <a16:creationId xmlns:a16="http://schemas.microsoft.com/office/drawing/2014/main" id="{748FC37F-437F-4A73-BF62-D385DD3A72CC}"/>
            </a:ext>
          </a:extLst>
        </xdr:cNvPr>
        <xdr:cNvSpPr>
          <a:spLocks noChangeShapeType="1"/>
        </xdr:cNvSpPr>
      </xdr:nvSpPr>
      <xdr:spPr bwMode="auto">
        <a:xfrm flipH="1">
          <a:off x="14013180" y="495300"/>
          <a:ext cx="922020" cy="792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D82"/>
  <sheetViews>
    <sheetView tabSelected="1" view="pageBreakPreview" zoomScaleNormal="100" zoomScaleSheetLayoutView="100" workbookViewId="0">
      <pane xSplit="7" ySplit="7" topLeftCell="H8" activePane="bottomRight" state="frozen"/>
      <selection activeCell="W4" sqref="W4:W6"/>
      <selection pane="topRight" activeCell="W4" sqref="W4:W6"/>
      <selection pane="bottomLeft" activeCell="W4" sqref="W4:W6"/>
      <selection pane="bottomRight" activeCell="H8" sqref="H8"/>
    </sheetView>
  </sheetViews>
  <sheetFormatPr defaultColWidth="9.140625" defaultRowHeight="12"/>
  <cols>
    <col min="1" max="1" width="2.7109375" style="43" customWidth="1"/>
    <col min="2" max="4" width="3.7109375" style="43" customWidth="1"/>
    <col min="5" max="5" width="11.7109375" style="43" customWidth="1"/>
    <col min="6" max="6" width="3.7109375" style="43" customWidth="1"/>
    <col min="7" max="7" width="11.5703125" style="43" customWidth="1"/>
    <col min="8" max="8" width="13.85546875" style="43" customWidth="1"/>
    <col min="9" max="9" width="8.7109375" style="43" customWidth="1"/>
    <col min="10" max="10" width="13.85546875" style="43" customWidth="1"/>
    <col min="11" max="12" width="9.42578125" style="43" customWidth="1"/>
    <col min="13" max="14" width="9.28515625" style="43" customWidth="1"/>
    <col min="15" max="15" width="9.42578125" style="43" customWidth="1"/>
    <col min="16" max="16" width="2.7109375" style="43" customWidth="1"/>
    <col min="17" max="18" width="9.140625" style="43"/>
    <col min="19" max="20" width="10.85546875" style="43" customWidth="1"/>
    <col min="21" max="21" width="8.85546875" style="43" customWidth="1"/>
    <col min="22" max="23" width="11.42578125" style="43" customWidth="1"/>
    <col min="24" max="24" width="9.28515625" style="43" customWidth="1"/>
    <col min="25" max="25" width="11.7109375" style="43" customWidth="1"/>
    <col min="26" max="26" width="3.7109375" style="43" customWidth="1"/>
    <col min="27" max="27" width="11.7109375" style="43" customWidth="1"/>
    <col min="28" max="30" width="3.7109375" style="43" customWidth="1"/>
    <col min="31" max="16384" width="9.140625" style="43"/>
  </cols>
  <sheetData>
    <row r="1" spans="2:30" s="2" customFormat="1">
      <c r="B1" s="58" t="s">
        <v>147</v>
      </c>
      <c r="Q1" s="58" t="s">
        <v>148</v>
      </c>
    </row>
    <row r="2" spans="2:30" s="1" customFormat="1" ht="14.45" customHeight="1">
      <c r="B2" s="48"/>
      <c r="C2" s="48"/>
      <c r="D2" s="48"/>
      <c r="E2" s="48"/>
      <c r="F2" s="48"/>
      <c r="G2" s="85" t="s">
        <v>118</v>
      </c>
      <c r="H2" s="85"/>
      <c r="I2" s="85"/>
      <c r="J2" s="85"/>
      <c r="K2" s="85"/>
      <c r="L2" s="85"/>
      <c r="M2" s="85"/>
      <c r="N2" s="85"/>
      <c r="O2" s="48"/>
      <c r="Q2" s="48"/>
      <c r="R2" s="85" t="s">
        <v>81</v>
      </c>
      <c r="S2" s="85"/>
      <c r="T2" s="85"/>
      <c r="U2" s="85"/>
      <c r="V2" s="85"/>
      <c r="W2" s="85"/>
      <c r="X2" s="85"/>
      <c r="Y2" s="85"/>
      <c r="Z2" s="48"/>
      <c r="AA2" s="48"/>
      <c r="AB2" s="48"/>
      <c r="AC2" s="48"/>
      <c r="AD2" s="48"/>
    </row>
    <row r="3" spans="2:30" s="2" customFormat="1" ht="12.75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s="2" customFormat="1" ht="13.5" customHeight="1">
      <c r="B4" s="4"/>
      <c r="C4" s="4"/>
      <c r="D4" s="4"/>
      <c r="E4" s="86" t="s">
        <v>39</v>
      </c>
      <c r="F4" s="86"/>
      <c r="G4" s="87"/>
      <c r="H4" s="117" t="s">
        <v>91</v>
      </c>
      <c r="I4" s="132" t="s">
        <v>92</v>
      </c>
      <c r="J4" s="133"/>
      <c r="K4" s="117" t="s">
        <v>89</v>
      </c>
      <c r="L4" s="180" t="s">
        <v>170</v>
      </c>
      <c r="M4" s="117" t="s">
        <v>90</v>
      </c>
      <c r="N4" s="121" t="s">
        <v>116</v>
      </c>
      <c r="O4" s="92" t="s">
        <v>79</v>
      </c>
      <c r="P4" s="5"/>
      <c r="Q4" s="95" t="s">
        <v>83</v>
      </c>
      <c r="R4" s="98" t="s">
        <v>84</v>
      </c>
      <c r="S4" s="98" t="s">
        <v>85</v>
      </c>
      <c r="T4" s="98" t="s">
        <v>86</v>
      </c>
      <c r="U4" s="98" t="s">
        <v>80</v>
      </c>
      <c r="V4" s="98" t="s">
        <v>40</v>
      </c>
      <c r="W4" s="101" t="s">
        <v>87</v>
      </c>
      <c r="X4" s="116" t="s">
        <v>88</v>
      </c>
      <c r="Y4" s="112" t="s">
        <v>0</v>
      </c>
      <c r="Z4" s="113"/>
      <c r="AA4" s="113"/>
      <c r="AB4" s="6"/>
      <c r="AC4" s="4"/>
      <c r="AD4" s="4"/>
    </row>
    <row r="5" spans="2:30" s="2" customFormat="1" ht="13.5" customHeight="1">
      <c r="B5" s="3"/>
      <c r="C5" s="3"/>
      <c r="D5" s="3"/>
      <c r="E5" s="88"/>
      <c r="F5" s="88"/>
      <c r="G5" s="89"/>
      <c r="H5" s="118"/>
      <c r="I5" s="134"/>
      <c r="J5" s="135"/>
      <c r="K5" s="118"/>
      <c r="L5" s="181"/>
      <c r="M5" s="118"/>
      <c r="N5" s="108"/>
      <c r="O5" s="93"/>
      <c r="P5" s="5"/>
      <c r="Q5" s="96"/>
      <c r="R5" s="114"/>
      <c r="S5" s="114"/>
      <c r="T5" s="114"/>
      <c r="U5" s="99"/>
      <c r="V5" s="99"/>
      <c r="W5" s="102"/>
      <c r="X5" s="99"/>
      <c r="Y5" s="90"/>
      <c r="Z5" s="91"/>
      <c r="AA5" s="91"/>
      <c r="AB5" s="9"/>
      <c r="AC5" s="3"/>
      <c r="AD5" s="3"/>
    </row>
    <row r="6" spans="2:30" s="2" customFormat="1" ht="13.5" customHeight="1">
      <c r="B6" s="3"/>
      <c r="C6" s="3"/>
      <c r="D6" s="104" t="s">
        <v>41</v>
      </c>
      <c r="E6" s="104"/>
      <c r="F6" s="104"/>
      <c r="G6" s="105"/>
      <c r="H6" s="119"/>
      <c r="I6" s="136"/>
      <c r="J6" s="137"/>
      <c r="K6" s="119"/>
      <c r="L6" s="182"/>
      <c r="M6" s="119"/>
      <c r="N6" s="110"/>
      <c r="O6" s="94"/>
      <c r="P6" s="5"/>
      <c r="Q6" s="97"/>
      <c r="R6" s="115"/>
      <c r="S6" s="115"/>
      <c r="T6" s="115"/>
      <c r="U6" s="100"/>
      <c r="V6" s="100"/>
      <c r="W6" s="103"/>
      <c r="X6" s="100"/>
      <c r="Y6" s="108" t="s">
        <v>38</v>
      </c>
      <c r="Z6" s="109"/>
      <c r="AA6" s="109"/>
      <c r="AB6" s="109"/>
      <c r="AC6" s="3"/>
      <c r="AD6" s="3"/>
    </row>
    <row r="7" spans="2:30" s="2" customFormat="1" ht="13.5" customHeight="1">
      <c r="B7" s="11" t="s">
        <v>28</v>
      </c>
      <c r="C7" s="11"/>
      <c r="D7" s="106"/>
      <c r="E7" s="106"/>
      <c r="F7" s="106"/>
      <c r="G7" s="107"/>
      <c r="H7" s="12" t="s">
        <v>1</v>
      </c>
      <c r="I7" s="10" t="s">
        <v>37</v>
      </c>
      <c r="J7" s="10" t="s">
        <v>2</v>
      </c>
      <c r="K7" s="45" t="s">
        <v>37</v>
      </c>
      <c r="L7" s="45" t="s">
        <v>37</v>
      </c>
      <c r="M7" s="45" t="s">
        <v>37</v>
      </c>
      <c r="N7" s="45" t="s">
        <v>37</v>
      </c>
      <c r="O7" s="45" t="s">
        <v>37</v>
      </c>
      <c r="P7" s="46"/>
      <c r="Q7" s="47" t="s">
        <v>37</v>
      </c>
      <c r="R7" s="45" t="s">
        <v>37</v>
      </c>
      <c r="S7" s="45" t="s">
        <v>37</v>
      </c>
      <c r="T7" s="45" t="s">
        <v>37</v>
      </c>
      <c r="U7" s="45" t="s">
        <v>37</v>
      </c>
      <c r="V7" s="45" t="s">
        <v>37</v>
      </c>
      <c r="W7" s="45" t="s">
        <v>37</v>
      </c>
      <c r="X7" s="45" t="s">
        <v>37</v>
      </c>
      <c r="Y7" s="110"/>
      <c r="Z7" s="111"/>
      <c r="AA7" s="111"/>
      <c r="AB7" s="111"/>
      <c r="AC7" s="11"/>
      <c r="AD7" s="13" t="s">
        <v>28</v>
      </c>
    </row>
    <row r="8" spans="2:30" s="20" customFormat="1" ht="12.95" customHeight="1">
      <c r="B8" s="122" t="s">
        <v>12</v>
      </c>
      <c r="C8" s="122"/>
      <c r="D8" s="14"/>
      <c r="E8" s="15" t="s">
        <v>29</v>
      </c>
      <c r="F8" s="15"/>
      <c r="G8" s="16" t="s">
        <v>22</v>
      </c>
      <c r="H8" s="61">
        <f t="shared" ref="H8:O8" si="0">SUM(H13,H18,H23,H43,H48,H53)</f>
        <v>160782643</v>
      </c>
      <c r="I8" s="61">
        <f t="shared" si="0"/>
        <v>108928</v>
      </c>
      <c r="J8" s="61">
        <f t="shared" si="0"/>
        <v>106467864</v>
      </c>
      <c r="K8" s="61">
        <f t="shared" si="0"/>
        <v>2</v>
      </c>
      <c r="L8" s="61">
        <f t="shared" ref="L8" si="1">SUM(L13,L18,L23,L43,L48,L53)</f>
        <v>1</v>
      </c>
      <c r="M8" s="61">
        <f t="shared" si="0"/>
        <v>60</v>
      </c>
      <c r="N8" s="61">
        <f t="shared" si="0"/>
        <v>2</v>
      </c>
      <c r="O8" s="61">
        <f t="shared" si="0"/>
        <v>14</v>
      </c>
      <c r="P8" s="50"/>
      <c r="Q8" s="70">
        <f t="shared" ref="Q8:X8" si="2">SUM(Q13,Q18,Q23,Q43,Q48,Q53)</f>
        <v>4341</v>
      </c>
      <c r="R8" s="70">
        <f t="shared" si="2"/>
        <v>1085</v>
      </c>
      <c r="S8" s="70">
        <f t="shared" si="2"/>
        <v>113</v>
      </c>
      <c r="T8" s="70">
        <f t="shared" si="2"/>
        <v>162</v>
      </c>
      <c r="U8" s="70">
        <f t="shared" si="2"/>
        <v>42</v>
      </c>
      <c r="V8" s="70">
        <f t="shared" si="2"/>
        <v>3370</v>
      </c>
      <c r="W8" s="70">
        <f t="shared" si="2"/>
        <v>4571</v>
      </c>
      <c r="X8" s="70">
        <f t="shared" si="2"/>
        <v>133935</v>
      </c>
      <c r="Y8" s="18" t="s">
        <v>22</v>
      </c>
      <c r="Z8" s="19"/>
      <c r="AA8" s="15" t="s">
        <v>30</v>
      </c>
      <c r="AB8" s="15"/>
      <c r="AC8" s="122"/>
      <c r="AD8" s="122" t="s">
        <v>12</v>
      </c>
    </row>
    <row r="9" spans="2:30" s="20" customFormat="1" ht="12.75" customHeight="1">
      <c r="B9" s="122"/>
      <c r="C9" s="122"/>
      <c r="D9" s="14"/>
      <c r="E9" s="15" t="s">
        <v>31</v>
      </c>
      <c r="F9" s="15"/>
      <c r="G9" s="16" t="s">
        <v>24</v>
      </c>
      <c r="H9" s="61">
        <f t="shared" ref="H9:I11" si="3">SUM(H14,H19,H24,H44,H49,H54)</f>
        <v>147346238</v>
      </c>
      <c r="I9" s="61">
        <f>SUM(I14,I19,I24,I44,I49,I54)</f>
        <v>94456</v>
      </c>
      <c r="J9" s="61">
        <f t="shared" ref="J9:O11" si="4">SUM(J14,J19,J24,J44,J49,J54)</f>
        <v>94793601</v>
      </c>
      <c r="K9" s="61">
        <f t="shared" si="4"/>
        <v>1</v>
      </c>
      <c r="L9" s="61">
        <f t="shared" ref="L9" si="5">SUM(L14,L19,L24,L44,L49,L54)</f>
        <v>1</v>
      </c>
      <c r="M9" s="61">
        <f t="shared" si="4"/>
        <v>54</v>
      </c>
      <c r="N9" s="61">
        <f t="shared" si="4"/>
        <v>1</v>
      </c>
      <c r="O9" s="61">
        <f t="shared" si="4"/>
        <v>11</v>
      </c>
      <c r="P9" s="50"/>
      <c r="Q9" s="71">
        <f t="shared" ref="Q9:X9" si="6">SUM(Q14,Q19,Q24,Q44,Q49,Q54)</f>
        <v>4257</v>
      </c>
      <c r="R9" s="71">
        <f t="shared" si="6"/>
        <v>1064</v>
      </c>
      <c r="S9" s="71">
        <f t="shared" si="6"/>
        <v>105</v>
      </c>
      <c r="T9" s="71">
        <f t="shared" si="6"/>
        <v>156</v>
      </c>
      <c r="U9" s="71">
        <f t="shared" si="6"/>
        <v>41</v>
      </c>
      <c r="V9" s="71">
        <f t="shared" si="6"/>
        <v>3336</v>
      </c>
      <c r="W9" s="71">
        <f t="shared" si="6"/>
        <v>4481</v>
      </c>
      <c r="X9" s="71">
        <f t="shared" si="6"/>
        <v>125738</v>
      </c>
      <c r="Y9" s="21" t="s">
        <v>24</v>
      </c>
      <c r="Z9" s="19"/>
      <c r="AA9" s="15" t="s">
        <v>32</v>
      </c>
      <c r="AB9" s="15"/>
      <c r="AC9" s="122"/>
      <c r="AD9" s="122"/>
    </row>
    <row r="10" spans="2:30" s="20" customFormat="1" ht="12.95" customHeight="1">
      <c r="B10" s="122"/>
      <c r="C10" s="122"/>
      <c r="D10" s="14"/>
      <c r="E10" s="15" t="s">
        <v>33</v>
      </c>
      <c r="F10" s="15"/>
      <c r="G10" s="16" t="s">
        <v>22</v>
      </c>
      <c r="H10" s="61">
        <f t="shared" si="3"/>
        <v>8740554</v>
      </c>
      <c r="I10" s="61">
        <f t="shared" si="3"/>
        <v>13611</v>
      </c>
      <c r="J10" s="61">
        <f t="shared" si="4"/>
        <v>4526992</v>
      </c>
      <c r="K10" s="61">
        <f t="shared" si="4"/>
        <v>2</v>
      </c>
      <c r="L10" s="61">
        <f t="shared" ref="L10" si="7">SUM(L15,L20,L25,L45,L50,L55)</f>
        <v>0</v>
      </c>
      <c r="M10" s="61">
        <f t="shared" si="4"/>
        <v>35</v>
      </c>
      <c r="N10" s="61">
        <f t="shared" si="4"/>
        <v>2</v>
      </c>
      <c r="O10" s="61">
        <f t="shared" si="4"/>
        <v>5</v>
      </c>
      <c r="P10" s="50"/>
      <c r="Q10" s="71">
        <f t="shared" ref="Q10:X10" si="8">SUM(Q15,Q20,Q25,Q45,Q50,Q55)</f>
        <v>1833</v>
      </c>
      <c r="R10" s="71">
        <f t="shared" si="8"/>
        <v>750</v>
      </c>
      <c r="S10" s="71">
        <f t="shared" si="8"/>
        <v>82</v>
      </c>
      <c r="T10" s="71">
        <f t="shared" si="8"/>
        <v>143</v>
      </c>
      <c r="U10" s="71">
        <f t="shared" si="8"/>
        <v>30</v>
      </c>
      <c r="V10" s="71">
        <f t="shared" si="8"/>
        <v>474</v>
      </c>
      <c r="W10" s="71">
        <f t="shared" si="8"/>
        <v>1039</v>
      </c>
      <c r="X10" s="71">
        <f t="shared" si="8"/>
        <v>13737</v>
      </c>
      <c r="Y10" s="21" t="s">
        <v>22</v>
      </c>
      <c r="Z10" s="19"/>
      <c r="AA10" s="15" t="s">
        <v>34</v>
      </c>
      <c r="AB10" s="15"/>
      <c r="AC10" s="122"/>
      <c r="AD10" s="122"/>
    </row>
    <row r="11" spans="2:30" s="20" customFormat="1" ht="12.95" customHeight="1">
      <c r="B11" s="122"/>
      <c r="C11" s="122"/>
      <c r="D11" s="14"/>
      <c r="E11" s="15" t="s">
        <v>35</v>
      </c>
      <c r="F11" s="15"/>
      <c r="G11" s="16" t="s">
        <v>25</v>
      </c>
      <c r="H11" s="61">
        <f t="shared" si="3"/>
        <v>7028540</v>
      </c>
      <c r="I11" s="61">
        <f t="shared" si="3"/>
        <v>11625</v>
      </c>
      <c r="J11" s="61">
        <f t="shared" si="4"/>
        <v>3159000</v>
      </c>
      <c r="K11" s="61">
        <f t="shared" si="4"/>
        <v>1</v>
      </c>
      <c r="L11" s="61">
        <f t="shared" ref="L11" si="9">SUM(L16,L21,L26,L46,L51,L56)</f>
        <v>0</v>
      </c>
      <c r="M11" s="61">
        <f t="shared" si="4"/>
        <v>28</v>
      </c>
      <c r="N11" s="61">
        <f t="shared" si="4"/>
        <v>1</v>
      </c>
      <c r="O11" s="61">
        <f t="shared" si="4"/>
        <v>2</v>
      </c>
      <c r="P11" s="50"/>
      <c r="Q11" s="71">
        <f t="shared" ref="Q11:X11" si="10">SUM(Q16,Q21,Q26,Q46,Q51,Q56)</f>
        <v>1773</v>
      </c>
      <c r="R11" s="71">
        <f t="shared" si="10"/>
        <v>727</v>
      </c>
      <c r="S11" s="71">
        <f t="shared" si="10"/>
        <v>72</v>
      </c>
      <c r="T11" s="71">
        <f t="shared" si="10"/>
        <v>137</v>
      </c>
      <c r="U11" s="71">
        <f t="shared" si="10"/>
        <v>28</v>
      </c>
      <c r="V11" s="71">
        <f t="shared" si="10"/>
        <v>452</v>
      </c>
      <c r="W11" s="71">
        <f t="shared" si="10"/>
        <v>966</v>
      </c>
      <c r="X11" s="71">
        <f t="shared" si="10"/>
        <v>6596</v>
      </c>
      <c r="Y11" s="21" t="s">
        <v>25</v>
      </c>
      <c r="Z11" s="19"/>
      <c r="AA11" s="15" t="s">
        <v>36</v>
      </c>
      <c r="AB11" s="15"/>
      <c r="AC11" s="122"/>
      <c r="AD11" s="122"/>
    </row>
    <row r="12" spans="2:30" s="26" customFormat="1" ht="12.95" customHeight="1">
      <c r="B12" s="22"/>
      <c r="C12" s="22"/>
      <c r="D12" s="22"/>
      <c r="E12" s="22"/>
      <c r="F12" s="22"/>
      <c r="G12" s="23"/>
      <c r="H12" s="62"/>
      <c r="I12" s="62"/>
      <c r="J12" s="62"/>
      <c r="K12" s="62"/>
      <c r="L12" s="62"/>
      <c r="M12" s="62"/>
      <c r="N12" s="62"/>
      <c r="O12" s="62"/>
      <c r="P12" s="51"/>
      <c r="Q12" s="72"/>
      <c r="R12" s="72"/>
      <c r="S12" s="72"/>
      <c r="T12" s="72"/>
      <c r="U12" s="72"/>
      <c r="V12" s="72"/>
      <c r="W12" s="72"/>
      <c r="X12" s="72"/>
      <c r="Y12" s="25"/>
      <c r="Z12" s="22"/>
      <c r="AA12" s="22"/>
      <c r="AB12" s="22"/>
      <c r="AC12" s="22"/>
      <c r="AD12" s="22"/>
    </row>
    <row r="13" spans="2:30" s="26" customFormat="1" ht="12.95" customHeight="1">
      <c r="B13" s="120" t="s">
        <v>13</v>
      </c>
      <c r="C13" s="120"/>
      <c r="D13" s="27"/>
      <c r="E13" s="28" t="s">
        <v>42</v>
      </c>
      <c r="F13" s="28"/>
      <c r="G13" s="29" t="s">
        <v>21</v>
      </c>
      <c r="H13" s="63">
        <v>996433</v>
      </c>
      <c r="I13" s="63">
        <v>380</v>
      </c>
      <c r="J13" s="63">
        <v>362151</v>
      </c>
      <c r="K13" s="63">
        <v>0</v>
      </c>
      <c r="L13" s="63">
        <v>0</v>
      </c>
      <c r="M13" s="63">
        <v>0</v>
      </c>
      <c r="N13" s="63">
        <v>0</v>
      </c>
      <c r="O13" s="64">
        <v>0</v>
      </c>
      <c r="P13" s="52"/>
      <c r="Q13" s="73">
        <v>26</v>
      </c>
      <c r="R13" s="63">
        <v>1</v>
      </c>
      <c r="S13" s="63">
        <v>0</v>
      </c>
      <c r="T13" s="63">
        <v>0</v>
      </c>
      <c r="U13" s="63">
        <v>0</v>
      </c>
      <c r="V13" s="63">
        <v>4</v>
      </c>
      <c r="W13" s="63">
        <v>0</v>
      </c>
      <c r="X13" s="63">
        <v>4</v>
      </c>
      <c r="Y13" s="31" t="s">
        <v>21</v>
      </c>
      <c r="Z13" s="32"/>
      <c r="AA13" s="28" t="s">
        <v>26</v>
      </c>
      <c r="AB13" s="28"/>
      <c r="AC13" s="120"/>
      <c r="AD13" s="120" t="s">
        <v>13</v>
      </c>
    </row>
    <row r="14" spans="2:30" s="26" customFormat="1" ht="12.95" customHeight="1">
      <c r="B14" s="120"/>
      <c r="C14" s="120"/>
      <c r="D14" s="27"/>
      <c r="E14" s="28" t="s">
        <v>43</v>
      </c>
      <c r="F14" s="28"/>
      <c r="G14" s="29" t="s">
        <v>23</v>
      </c>
      <c r="H14" s="63">
        <v>983856</v>
      </c>
      <c r="I14" s="63">
        <v>369</v>
      </c>
      <c r="J14" s="63">
        <v>355842</v>
      </c>
      <c r="K14" s="63">
        <v>0</v>
      </c>
      <c r="L14" s="63">
        <v>0</v>
      </c>
      <c r="M14" s="63">
        <v>0</v>
      </c>
      <c r="N14" s="63">
        <v>0</v>
      </c>
      <c r="O14" s="64">
        <v>0</v>
      </c>
      <c r="P14" s="52"/>
      <c r="Q14" s="73">
        <v>25</v>
      </c>
      <c r="R14" s="63">
        <v>1</v>
      </c>
      <c r="S14" s="63">
        <v>0</v>
      </c>
      <c r="T14" s="63">
        <v>0</v>
      </c>
      <c r="U14" s="63">
        <v>0</v>
      </c>
      <c r="V14" s="63">
        <v>4</v>
      </c>
      <c r="W14" s="63">
        <v>0</v>
      </c>
      <c r="X14" s="63">
        <v>4</v>
      </c>
      <c r="Y14" s="31" t="s">
        <v>23</v>
      </c>
      <c r="Z14" s="32"/>
      <c r="AA14" s="28" t="s">
        <v>43</v>
      </c>
      <c r="AB14" s="28"/>
      <c r="AC14" s="120"/>
      <c r="AD14" s="120"/>
    </row>
    <row r="15" spans="2:30" s="26" customFormat="1" ht="12.95" customHeight="1">
      <c r="B15" s="120"/>
      <c r="C15" s="120"/>
      <c r="D15" s="27"/>
      <c r="E15" s="28" t="s">
        <v>44</v>
      </c>
      <c r="F15" s="28"/>
      <c r="G15" s="29" t="s">
        <v>21</v>
      </c>
      <c r="H15" s="63">
        <v>73039</v>
      </c>
      <c r="I15" s="63">
        <v>64</v>
      </c>
      <c r="J15" s="63">
        <v>15758</v>
      </c>
      <c r="K15" s="63">
        <v>0</v>
      </c>
      <c r="L15" s="63">
        <v>0</v>
      </c>
      <c r="M15" s="63">
        <v>0</v>
      </c>
      <c r="N15" s="63">
        <v>0</v>
      </c>
      <c r="O15" s="64">
        <v>0</v>
      </c>
      <c r="P15" s="52"/>
      <c r="Q15" s="73">
        <v>21</v>
      </c>
      <c r="R15" s="63">
        <v>1</v>
      </c>
      <c r="S15" s="63">
        <v>0</v>
      </c>
      <c r="T15" s="63">
        <v>0</v>
      </c>
      <c r="U15" s="63">
        <v>0</v>
      </c>
      <c r="V15" s="63">
        <v>2</v>
      </c>
      <c r="W15" s="63">
        <v>1</v>
      </c>
      <c r="X15" s="63">
        <v>4</v>
      </c>
      <c r="Y15" s="31" t="s">
        <v>21</v>
      </c>
      <c r="Z15" s="32"/>
      <c r="AA15" s="28" t="s">
        <v>44</v>
      </c>
      <c r="AB15" s="28"/>
      <c r="AC15" s="120"/>
      <c r="AD15" s="120"/>
    </row>
    <row r="16" spans="2:30" s="26" customFormat="1" ht="12.95" customHeight="1">
      <c r="B16" s="120"/>
      <c r="C16" s="120"/>
      <c r="D16" s="27"/>
      <c r="E16" s="28" t="s">
        <v>45</v>
      </c>
      <c r="F16" s="28"/>
      <c r="G16" s="29" t="s">
        <v>23</v>
      </c>
      <c r="H16" s="63">
        <v>68833</v>
      </c>
      <c r="I16" s="63">
        <v>63</v>
      </c>
      <c r="J16" s="63">
        <v>15754</v>
      </c>
      <c r="K16" s="63">
        <v>0</v>
      </c>
      <c r="L16" s="63">
        <v>0</v>
      </c>
      <c r="M16" s="63">
        <v>0</v>
      </c>
      <c r="N16" s="63">
        <v>0</v>
      </c>
      <c r="O16" s="64">
        <v>0</v>
      </c>
      <c r="P16" s="52"/>
      <c r="Q16" s="73">
        <v>20</v>
      </c>
      <c r="R16" s="63">
        <v>1</v>
      </c>
      <c r="S16" s="63">
        <v>0</v>
      </c>
      <c r="T16" s="63">
        <v>0</v>
      </c>
      <c r="U16" s="63">
        <v>0</v>
      </c>
      <c r="V16" s="63">
        <v>2</v>
      </c>
      <c r="W16" s="63">
        <v>1</v>
      </c>
      <c r="X16" s="63">
        <v>4</v>
      </c>
      <c r="Y16" s="31" t="s">
        <v>23</v>
      </c>
      <c r="Z16" s="32"/>
      <c r="AA16" s="28" t="s">
        <v>45</v>
      </c>
      <c r="AB16" s="28"/>
      <c r="AC16" s="120"/>
      <c r="AD16" s="120"/>
    </row>
    <row r="17" spans="2:30" s="26" customFormat="1" ht="12.95" customHeight="1">
      <c r="B17" s="22"/>
      <c r="C17" s="22"/>
      <c r="D17" s="22"/>
      <c r="E17" s="22"/>
      <c r="F17" s="22"/>
      <c r="G17" s="23"/>
      <c r="H17" s="62"/>
      <c r="I17" s="62"/>
      <c r="J17" s="62"/>
      <c r="K17" s="62"/>
      <c r="L17" s="62"/>
      <c r="M17" s="62"/>
      <c r="N17" s="62"/>
      <c r="O17" s="62"/>
      <c r="P17" s="52"/>
      <c r="Q17" s="72"/>
      <c r="R17" s="72"/>
      <c r="S17" s="72"/>
      <c r="T17" s="72"/>
      <c r="U17" s="72"/>
      <c r="V17" s="72"/>
      <c r="W17" s="72"/>
      <c r="X17" s="72"/>
      <c r="Y17" s="25"/>
      <c r="Z17" s="22"/>
      <c r="AA17" s="22"/>
      <c r="AB17" s="22"/>
      <c r="AC17" s="22"/>
      <c r="AD17" s="22"/>
    </row>
    <row r="18" spans="2:30" s="26" customFormat="1" ht="12.95" customHeight="1">
      <c r="B18" s="120" t="s">
        <v>14</v>
      </c>
      <c r="C18" s="120"/>
      <c r="D18" s="27"/>
      <c r="E18" s="28" t="s">
        <v>46</v>
      </c>
      <c r="F18" s="28"/>
      <c r="G18" s="29" t="s">
        <v>21</v>
      </c>
      <c r="H18" s="63">
        <v>576648</v>
      </c>
      <c r="I18" s="63">
        <v>642</v>
      </c>
      <c r="J18" s="63">
        <v>498825</v>
      </c>
      <c r="K18" s="63">
        <v>0</v>
      </c>
      <c r="L18" s="63">
        <v>0</v>
      </c>
      <c r="M18" s="63">
        <v>0</v>
      </c>
      <c r="N18" s="63">
        <v>0</v>
      </c>
      <c r="O18" s="64">
        <v>0</v>
      </c>
      <c r="P18" s="52"/>
      <c r="Q18" s="73">
        <v>15</v>
      </c>
      <c r="R18" s="63">
        <v>0</v>
      </c>
      <c r="S18" s="63">
        <v>0</v>
      </c>
      <c r="T18" s="63">
        <v>0</v>
      </c>
      <c r="U18" s="63">
        <v>0</v>
      </c>
      <c r="V18" s="63">
        <v>6</v>
      </c>
      <c r="W18" s="63">
        <v>2</v>
      </c>
      <c r="X18" s="63">
        <v>1</v>
      </c>
      <c r="Y18" s="31" t="s">
        <v>21</v>
      </c>
      <c r="Z18" s="32"/>
      <c r="AA18" s="28" t="s">
        <v>46</v>
      </c>
      <c r="AB18" s="28"/>
      <c r="AC18" s="120"/>
      <c r="AD18" s="120" t="s">
        <v>14</v>
      </c>
    </row>
    <row r="19" spans="2:30" s="26" customFormat="1" ht="12.95" customHeight="1">
      <c r="B19" s="120"/>
      <c r="C19" s="120"/>
      <c r="D19" s="27"/>
      <c r="E19" s="28" t="s">
        <v>32</v>
      </c>
      <c r="F19" s="28"/>
      <c r="G19" s="29" t="s">
        <v>23</v>
      </c>
      <c r="H19" s="63">
        <v>547190</v>
      </c>
      <c r="I19" s="63">
        <v>603</v>
      </c>
      <c r="J19" s="63">
        <v>469833</v>
      </c>
      <c r="K19" s="63">
        <v>0</v>
      </c>
      <c r="L19" s="63">
        <v>0</v>
      </c>
      <c r="M19" s="63">
        <v>0</v>
      </c>
      <c r="N19" s="63">
        <v>0</v>
      </c>
      <c r="O19" s="64">
        <v>0</v>
      </c>
      <c r="P19" s="52"/>
      <c r="Q19" s="73">
        <v>15</v>
      </c>
      <c r="R19" s="63">
        <v>0</v>
      </c>
      <c r="S19" s="63">
        <v>0</v>
      </c>
      <c r="T19" s="63">
        <v>0</v>
      </c>
      <c r="U19" s="63">
        <v>0</v>
      </c>
      <c r="V19" s="63">
        <v>5</v>
      </c>
      <c r="W19" s="63">
        <v>2</v>
      </c>
      <c r="X19" s="63">
        <v>1</v>
      </c>
      <c r="Y19" s="31" t="s">
        <v>23</v>
      </c>
      <c r="Z19" s="32"/>
      <c r="AA19" s="28" t="s">
        <v>32</v>
      </c>
      <c r="AB19" s="28"/>
      <c r="AC19" s="120"/>
      <c r="AD19" s="120"/>
    </row>
    <row r="20" spans="2:30" s="26" customFormat="1" ht="12.95" customHeight="1">
      <c r="B20" s="120"/>
      <c r="C20" s="120"/>
      <c r="D20" s="27"/>
      <c r="E20" s="28" t="s">
        <v>33</v>
      </c>
      <c r="F20" s="28"/>
      <c r="G20" s="29" t="s">
        <v>21</v>
      </c>
      <c r="H20" s="63">
        <v>153191</v>
      </c>
      <c r="I20" s="63">
        <v>80</v>
      </c>
      <c r="J20" s="63">
        <v>56784</v>
      </c>
      <c r="K20" s="63">
        <v>0</v>
      </c>
      <c r="L20" s="63">
        <v>0</v>
      </c>
      <c r="M20" s="63">
        <v>0</v>
      </c>
      <c r="N20" s="63">
        <v>0</v>
      </c>
      <c r="O20" s="64">
        <v>0</v>
      </c>
      <c r="P20" s="52"/>
      <c r="Q20" s="73">
        <v>10</v>
      </c>
      <c r="R20" s="63">
        <v>0</v>
      </c>
      <c r="S20" s="63">
        <v>0</v>
      </c>
      <c r="T20" s="63">
        <v>0</v>
      </c>
      <c r="U20" s="63">
        <v>0</v>
      </c>
      <c r="V20" s="63">
        <v>4</v>
      </c>
      <c r="W20" s="63">
        <v>1</v>
      </c>
      <c r="X20" s="63">
        <v>1</v>
      </c>
      <c r="Y20" s="31" t="s">
        <v>21</v>
      </c>
      <c r="Z20" s="32"/>
      <c r="AA20" s="28" t="s">
        <v>33</v>
      </c>
      <c r="AB20" s="28"/>
      <c r="AC20" s="120"/>
      <c r="AD20" s="120"/>
    </row>
    <row r="21" spans="2:30" s="26" customFormat="1" ht="12.95" customHeight="1">
      <c r="B21" s="120"/>
      <c r="C21" s="120"/>
      <c r="D21" s="27"/>
      <c r="E21" s="28" t="s">
        <v>47</v>
      </c>
      <c r="F21" s="28"/>
      <c r="G21" s="29" t="s">
        <v>23</v>
      </c>
      <c r="H21" s="63">
        <v>150931</v>
      </c>
      <c r="I21" s="63">
        <v>77</v>
      </c>
      <c r="J21" s="63">
        <v>56524</v>
      </c>
      <c r="K21" s="63">
        <v>0</v>
      </c>
      <c r="L21" s="63">
        <v>0</v>
      </c>
      <c r="M21" s="63">
        <v>0</v>
      </c>
      <c r="N21" s="63">
        <v>0</v>
      </c>
      <c r="O21" s="64">
        <v>0</v>
      </c>
      <c r="P21" s="52"/>
      <c r="Q21" s="73">
        <v>10</v>
      </c>
      <c r="R21" s="63">
        <v>0</v>
      </c>
      <c r="S21" s="63">
        <v>0</v>
      </c>
      <c r="T21" s="63">
        <v>0</v>
      </c>
      <c r="U21" s="63">
        <v>0</v>
      </c>
      <c r="V21" s="63">
        <v>4</v>
      </c>
      <c r="W21" s="63">
        <v>1</v>
      </c>
      <c r="X21" s="63">
        <v>1</v>
      </c>
      <c r="Y21" s="31" t="s">
        <v>23</v>
      </c>
      <c r="Z21" s="32"/>
      <c r="AA21" s="28" t="s">
        <v>47</v>
      </c>
      <c r="AB21" s="28"/>
      <c r="AC21" s="120"/>
      <c r="AD21" s="120"/>
    </row>
    <row r="22" spans="2:30" s="26" customFormat="1" ht="12.95" customHeight="1">
      <c r="B22" s="22"/>
      <c r="C22" s="22"/>
      <c r="D22" s="22"/>
      <c r="E22" s="22"/>
      <c r="F22" s="22"/>
      <c r="G22" s="23"/>
      <c r="H22" s="62"/>
      <c r="I22" s="62"/>
      <c r="J22" s="62"/>
      <c r="K22" s="62"/>
      <c r="L22" s="62"/>
      <c r="M22" s="62"/>
      <c r="N22" s="62"/>
      <c r="O22" s="62"/>
      <c r="P22" s="52"/>
      <c r="Q22" s="72"/>
      <c r="R22" s="72"/>
      <c r="S22" s="72"/>
      <c r="T22" s="72"/>
      <c r="U22" s="72"/>
      <c r="V22" s="72"/>
      <c r="W22" s="72"/>
      <c r="X22" s="72"/>
      <c r="Y22" s="25"/>
      <c r="Z22" s="22"/>
      <c r="AA22" s="22"/>
      <c r="AB22" s="22"/>
      <c r="AC22" s="22"/>
      <c r="AD22" s="22"/>
    </row>
    <row r="23" spans="2:30" s="26" customFormat="1" ht="12.95" customHeight="1">
      <c r="B23" s="120" t="s">
        <v>15</v>
      </c>
      <c r="C23" s="120"/>
      <c r="D23" s="27"/>
      <c r="E23" s="28" t="s">
        <v>48</v>
      </c>
      <c r="F23" s="28"/>
      <c r="G23" s="29" t="s">
        <v>21</v>
      </c>
      <c r="H23" s="62">
        <v>58525880</v>
      </c>
      <c r="I23" s="62">
        <v>77517</v>
      </c>
      <c r="J23" s="62">
        <v>15990150</v>
      </c>
      <c r="K23" s="62">
        <v>2</v>
      </c>
      <c r="L23" s="62">
        <v>0</v>
      </c>
      <c r="M23" s="62">
        <v>59</v>
      </c>
      <c r="N23" s="62">
        <v>2</v>
      </c>
      <c r="O23" s="62">
        <v>14</v>
      </c>
      <c r="P23" s="51"/>
      <c r="Q23" s="72">
        <v>4049</v>
      </c>
      <c r="R23" s="72">
        <v>1038</v>
      </c>
      <c r="S23" s="72">
        <v>108</v>
      </c>
      <c r="T23" s="72">
        <v>158</v>
      </c>
      <c r="U23" s="72">
        <v>38</v>
      </c>
      <c r="V23" s="72">
        <v>3338</v>
      </c>
      <c r="W23" s="72">
        <v>4536</v>
      </c>
      <c r="X23" s="72">
        <v>128948</v>
      </c>
      <c r="Y23" s="31" t="s">
        <v>21</v>
      </c>
      <c r="Z23" s="32"/>
      <c r="AA23" s="28" t="s">
        <v>48</v>
      </c>
      <c r="AB23" s="28"/>
      <c r="AC23" s="120"/>
      <c r="AD23" s="120" t="s">
        <v>15</v>
      </c>
    </row>
    <row r="24" spans="2:30" s="26" customFormat="1" ht="12.95" customHeight="1">
      <c r="B24" s="120"/>
      <c r="C24" s="120"/>
      <c r="D24" s="27"/>
      <c r="E24" s="28" t="s">
        <v>49</v>
      </c>
      <c r="F24" s="28"/>
      <c r="G24" s="29" t="s">
        <v>23</v>
      </c>
      <c r="H24" s="62">
        <v>52870921</v>
      </c>
      <c r="I24" s="62">
        <v>66900</v>
      </c>
      <c r="J24" s="62">
        <v>11054509</v>
      </c>
      <c r="K24" s="62">
        <v>1</v>
      </c>
      <c r="L24" s="62">
        <v>0</v>
      </c>
      <c r="M24" s="62">
        <v>53</v>
      </c>
      <c r="N24" s="62">
        <v>1</v>
      </c>
      <c r="O24" s="62">
        <v>11</v>
      </c>
      <c r="P24" s="51"/>
      <c r="Q24" s="72">
        <v>3995</v>
      </c>
      <c r="R24" s="72">
        <v>1019</v>
      </c>
      <c r="S24" s="72">
        <v>101</v>
      </c>
      <c r="T24" s="72">
        <v>152</v>
      </c>
      <c r="U24" s="72">
        <v>38</v>
      </c>
      <c r="V24" s="72">
        <v>3311</v>
      </c>
      <c r="W24" s="72">
        <v>4469</v>
      </c>
      <c r="X24" s="72">
        <v>125534</v>
      </c>
      <c r="Y24" s="31" t="s">
        <v>23</v>
      </c>
      <c r="Z24" s="32"/>
      <c r="AA24" s="28" t="s">
        <v>49</v>
      </c>
      <c r="AB24" s="28"/>
      <c r="AC24" s="120"/>
      <c r="AD24" s="120"/>
    </row>
    <row r="25" spans="2:30" s="26" customFormat="1" ht="12.95" customHeight="1">
      <c r="B25" s="120"/>
      <c r="C25" s="120"/>
      <c r="D25" s="27"/>
      <c r="E25" s="28" t="s">
        <v>50</v>
      </c>
      <c r="F25" s="28"/>
      <c r="G25" s="29" t="s">
        <v>21</v>
      </c>
      <c r="H25" s="62">
        <v>3688466</v>
      </c>
      <c r="I25" s="62">
        <v>9867</v>
      </c>
      <c r="J25" s="62">
        <v>820441</v>
      </c>
      <c r="K25" s="62">
        <v>2</v>
      </c>
      <c r="L25" s="62">
        <v>0</v>
      </c>
      <c r="M25" s="62">
        <v>33</v>
      </c>
      <c r="N25" s="62">
        <v>2</v>
      </c>
      <c r="O25" s="62">
        <v>5</v>
      </c>
      <c r="P25" s="51"/>
      <c r="Q25" s="72">
        <v>1630</v>
      </c>
      <c r="R25" s="72">
        <v>716</v>
      </c>
      <c r="S25" s="72">
        <v>73</v>
      </c>
      <c r="T25" s="72">
        <v>141</v>
      </c>
      <c r="U25" s="72">
        <v>22</v>
      </c>
      <c r="V25" s="72">
        <v>453</v>
      </c>
      <c r="W25" s="72">
        <v>1009</v>
      </c>
      <c r="X25" s="72">
        <v>8955</v>
      </c>
      <c r="Y25" s="31" t="s">
        <v>21</v>
      </c>
      <c r="Z25" s="32"/>
      <c r="AA25" s="28" t="s">
        <v>50</v>
      </c>
      <c r="AB25" s="28"/>
      <c r="AC25" s="120"/>
      <c r="AD25" s="120"/>
    </row>
    <row r="26" spans="2:30" s="26" customFormat="1" ht="12.95" customHeight="1">
      <c r="B26" s="120"/>
      <c r="C26" s="120"/>
      <c r="D26" s="27"/>
      <c r="E26" s="28" t="s">
        <v>51</v>
      </c>
      <c r="F26" s="28"/>
      <c r="G26" s="29" t="s">
        <v>23</v>
      </c>
      <c r="H26" s="62">
        <v>3397795</v>
      </c>
      <c r="I26" s="62">
        <v>9097</v>
      </c>
      <c r="J26" s="62">
        <v>705480</v>
      </c>
      <c r="K26" s="62">
        <v>1</v>
      </c>
      <c r="L26" s="62">
        <v>0</v>
      </c>
      <c r="M26" s="62">
        <v>26</v>
      </c>
      <c r="N26" s="62">
        <v>1</v>
      </c>
      <c r="O26" s="62">
        <v>2</v>
      </c>
      <c r="P26" s="51"/>
      <c r="Q26" s="72">
        <v>1597</v>
      </c>
      <c r="R26" s="72">
        <v>694</v>
      </c>
      <c r="S26" s="72">
        <v>65</v>
      </c>
      <c r="T26" s="72">
        <v>135</v>
      </c>
      <c r="U26" s="72">
        <v>22</v>
      </c>
      <c r="V26" s="72">
        <v>436</v>
      </c>
      <c r="W26" s="72">
        <v>956</v>
      </c>
      <c r="X26" s="72">
        <v>6421</v>
      </c>
      <c r="Y26" s="31" t="s">
        <v>23</v>
      </c>
      <c r="Z26" s="32"/>
      <c r="AA26" s="28" t="s">
        <v>51</v>
      </c>
      <c r="AB26" s="28"/>
      <c r="AC26" s="120"/>
      <c r="AD26" s="120"/>
    </row>
    <row r="27" spans="2:30" s="26" customFormat="1" ht="12.95" customHeight="1">
      <c r="B27" s="22"/>
      <c r="C27" s="22"/>
      <c r="D27" s="22"/>
      <c r="E27" s="22"/>
      <c r="F27" s="22"/>
      <c r="G27" s="23"/>
      <c r="H27" s="62"/>
      <c r="I27" s="62"/>
      <c r="J27" s="62"/>
      <c r="K27" s="62"/>
      <c r="L27" s="62"/>
      <c r="M27" s="62"/>
      <c r="N27" s="62"/>
      <c r="O27" s="62"/>
      <c r="P27" s="51"/>
      <c r="Q27" s="72"/>
      <c r="R27" s="72"/>
      <c r="S27" s="72"/>
      <c r="T27" s="72"/>
      <c r="U27" s="72"/>
      <c r="V27" s="72"/>
      <c r="W27" s="72"/>
      <c r="X27" s="72"/>
      <c r="Y27" s="25"/>
      <c r="Z27" s="22"/>
      <c r="AA27" s="22"/>
      <c r="AB27" s="22"/>
      <c r="AC27" s="22"/>
      <c r="AD27" s="22"/>
    </row>
    <row r="28" spans="2:30" s="26" customFormat="1" ht="12.95" customHeight="1">
      <c r="B28" s="120"/>
      <c r="C28" s="120" t="s">
        <v>16</v>
      </c>
      <c r="D28" s="27"/>
      <c r="E28" s="28" t="s">
        <v>52</v>
      </c>
      <c r="F28" s="28"/>
      <c r="G28" s="29" t="s">
        <v>21</v>
      </c>
      <c r="H28" s="63">
        <v>16775939</v>
      </c>
      <c r="I28" s="63">
        <v>16558</v>
      </c>
      <c r="J28" s="63">
        <v>6652759</v>
      </c>
      <c r="K28" s="63">
        <v>2</v>
      </c>
      <c r="L28" s="63">
        <v>0</v>
      </c>
      <c r="M28" s="63">
        <v>22</v>
      </c>
      <c r="N28" s="63">
        <v>1</v>
      </c>
      <c r="O28" s="64">
        <v>5</v>
      </c>
      <c r="P28" s="52"/>
      <c r="Q28" s="73">
        <v>77</v>
      </c>
      <c r="R28" s="63">
        <v>30</v>
      </c>
      <c r="S28" s="63">
        <v>1</v>
      </c>
      <c r="T28" s="63">
        <v>6</v>
      </c>
      <c r="U28" s="63">
        <v>1</v>
      </c>
      <c r="V28" s="63">
        <v>35</v>
      </c>
      <c r="W28" s="63">
        <v>12</v>
      </c>
      <c r="X28" s="63">
        <v>47</v>
      </c>
      <c r="Y28" s="31" t="s">
        <v>21</v>
      </c>
      <c r="Z28" s="32"/>
      <c r="AA28" s="28" t="s">
        <v>52</v>
      </c>
      <c r="AB28" s="28"/>
      <c r="AC28" s="120" t="s">
        <v>16</v>
      </c>
      <c r="AD28" s="120"/>
    </row>
    <row r="29" spans="2:30" s="26" customFormat="1" ht="12.95" customHeight="1">
      <c r="B29" s="120"/>
      <c r="C29" s="120"/>
      <c r="D29" s="27"/>
      <c r="E29" s="28" t="s">
        <v>53</v>
      </c>
      <c r="F29" s="28"/>
      <c r="G29" s="29" t="s">
        <v>23</v>
      </c>
      <c r="H29" s="63">
        <v>16332501</v>
      </c>
      <c r="I29" s="63">
        <v>14427</v>
      </c>
      <c r="J29" s="63">
        <v>6525339</v>
      </c>
      <c r="K29" s="63">
        <v>1</v>
      </c>
      <c r="L29" s="63">
        <v>0</v>
      </c>
      <c r="M29" s="63">
        <v>20</v>
      </c>
      <c r="N29" s="63">
        <v>0</v>
      </c>
      <c r="O29" s="64">
        <v>3</v>
      </c>
      <c r="P29" s="52"/>
      <c r="Q29" s="73">
        <v>76</v>
      </c>
      <c r="R29" s="63">
        <v>30</v>
      </c>
      <c r="S29" s="63">
        <v>1</v>
      </c>
      <c r="T29" s="63">
        <v>6</v>
      </c>
      <c r="U29" s="63">
        <v>1</v>
      </c>
      <c r="V29" s="63">
        <v>33</v>
      </c>
      <c r="W29" s="63">
        <v>12</v>
      </c>
      <c r="X29" s="63">
        <v>40</v>
      </c>
      <c r="Y29" s="31" t="s">
        <v>23</v>
      </c>
      <c r="Z29" s="32"/>
      <c r="AA29" s="28" t="s">
        <v>53</v>
      </c>
      <c r="AB29" s="28"/>
      <c r="AC29" s="120"/>
      <c r="AD29" s="120"/>
    </row>
    <row r="30" spans="2:30" s="26" customFormat="1" ht="12.95" customHeight="1">
      <c r="B30" s="120"/>
      <c r="C30" s="120"/>
      <c r="D30" s="27"/>
      <c r="E30" s="28" t="s">
        <v>54</v>
      </c>
      <c r="F30" s="28"/>
      <c r="G30" s="29" t="s">
        <v>21</v>
      </c>
      <c r="H30" s="63">
        <v>805995</v>
      </c>
      <c r="I30" s="63">
        <v>885</v>
      </c>
      <c r="J30" s="63">
        <v>257681</v>
      </c>
      <c r="K30" s="63">
        <v>2</v>
      </c>
      <c r="L30" s="63">
        <v>0</v>
      </c>
      <c r="M30" s="63">
        <v>12</v>
      </c>
      <c r="N30" s="63">
        <v>1</v>
      </c>
      <c r="O30" s="64">
        <v>3</v>
      </c>
      <c r="P30" s="52"/>
      <c r="Q30" s="73">
        <v>50</v>
      </c>
      <c r="R30" s="63">
        <v>11</v>
      </c>
      <c r="S30" s="63">
        <v>1</v>
      </c>
      <c r="T30" s="63">
        <v>4</v>
      </c>
      <c r="U30" s="63">
        <v>2</v>
      </c>
      <c r="V30" s="63">
        <v>6</v>
      </c>
      <c r="W30" s="63">
        <v>4</v>
      </c>
      <c r="X30" s="63">
        <v>20</v>
      </c>
      <c r="Y30" s="31" t="s">
        <v>21</v>
      </c>
      <c r="Z30" s="32"/>
      <c r="AA30" s="28" t="s">
        <v>54</v>
      </c>
      <c r="AB30" s="28"/>
      <c r="AC30" s="120"/>
      <c r="AD30" s="120"/>
    </row>
    <row r="31" spans="2:30" s="26" customFormat="1" ht="12.95" customHeight="1">
      <c r="B31" s="120"/>
      <c r="C31" s="120"/>
      <c r="D31" s="27"/>
      <c r="E31" s="28" t="s">
        <v>55</v>
      </c>
      <c r="F31" s="28"/>
      <c r="G31" s="29" t="s">
        <v>23</v>
      </c>
      <c r="H31" s="63">
        <v>758870</v>
      </c>
      <c r="I31" s="63">
        <v>696</v>
      </c>
      <c r="J31" s="63">
        <v>248024</v>
      </c>
      <c r="K31" s="63">
        <v>1</v>
      </c>
      <c r="L31" s="63">
        <v>0</v>
      </c>
      <c r="M31" s="63">
        <v>10</v>
      </c>
      <c r="N31" s="63">
        <v>0</v>
      </c>
      <c r="O31" s="64">
        <v>1</v>
      </c>
      <c r="P31" s="52"/>
      <c r="Q31" s="73">
        <v>50</v>
      </c>
      <c r="R31" s="63">
        <v>11</v>
      </c>
      <c r="S31" s="63">
        <v>1</v>
      </c>
      <c r="T31" s="63">
        <v>4</v>
      </c>
      <c r="U31" s="63">
        <v>2</v>
      </c>
      <c r="V31" s="63">
        <v>6</v>
      </c>
      <c r="W31" s="63">
        <v>4</v>
      </c>
      <c r="X31" s="63">
        <v>16</v>
      </c>
      <c r="Y31" s="31" t="s">
        <v>23</v>
      </c>
      <c r="Z31" s="32"/>
      <c r="AA31" s="28" t="s">
        <v>55</v>
      </c>
      <c r="AB31" s="28"/>
      <c r="AC31" s="120"/>
      <c r="AD31" s="120"/>
    </row>
    <row r="32" spans="2:30" s="26" customFormat="1" ht="12.95" customHeight="1">
      <c r="B32" s="22"/>
      <c r="C32" s="22"/>
      <c r="D32" s="22"/>
      <c r="E32" s="22"/>
      <c r="F32" s="22"/>
      <c r="G32" s="23"/>
      <c r="H32" s="62"/>
      <c r="I32" s="62"/>
      <c r="J32" s="62"/>
      <c r="K32" s="62"/>
      <c r="L32" s="62"/>
      <c r="M32" s="62"/>
      <c r="N32" s="62"/>
      <c r="O32" s="62"/>
      <c r="P32" s="52"/>
      <c r="Q32" s="72"/>
      <c r="R32" s="72"/>
      <c r="S32" s="72"/>
      <c r="T32" s="72"/>
      <c r="U32" s="72"/>
      <c r="V32" s="72"/>
      <c r="W32" s="72"/>
      <c r="X32" s="72"/>
      <c r="Y32" s="25"/>
      <c r="Z32" s="22"/>
      <c r="AA32" s="22"/>
      <c r="AB32" s="22"/>
      <c r="AC32" s="22"/>
      <c r="AD32" s="22"/>
    </row>
    <row r="33" spans="2:30" s="2" customFormat="1" ht="12.95" customHeight="1">
      <c r="B33" s="120"/>
      <c r="C33" s="126" t="s">
        <v>17</v>
      </c>
      <c r="D33" s="33"/>
      <c r="E33" s="34" t="s">
        <v>56</v>
      </c>
      <c r="F33" s="34"/>
      <c r="G33" s="9" t="s">
        <v>21</v>
      </c>
      <c r="H33" s="63">
        <v>19287126</v>
      </c>
      <c r="I33" s="63">
        <v>687</v>
      </c>
      <c r="J33" s="63">
        <v>75547</v>
      </c>
      <c r="K33" s="63">
        <v>0</v>
      </c>
      <c r="L33" s="63">
        <v>0</v>
      </c>
      <c r="M33" s="63">
        <v>2</v>
      </c>
      <c r="N33" s="63">
        <v>0</v>
      </c>
      <c r="O33" s="64">
        <v>0</v>
      </c>
      <c r="P33" s="53"/>
      <c r="Q33" s="73">
        <v>3960</v>
      </c>
      <c r="R33" s="63">
        <v>1003</v>
      </c>
      <c r="S33" s="63">
        <v>103</v>
      </c>
      <c r="T33" s="63">
        <v>145</v>
      </c>
      <c r="U33" s="63">
        <v>35</v>
      </c>
      <c r="V33" s="63">
        <v>3298</v>
      </c>
      <c r="W33" s="63">
        <v>4519</v>
      </c>
      <c r="X33" s="63">
        <v>128856</v>
      </c>
      <c r="Y33" s="7" t="s">
        <v>21</v>
      </c>
      <c r="Z33" s="36"/>
      <c r="AA33" s="34" t="s">
        <v>56</v>
      </c>
      <c r="AB33" s="34"/>
      <c r="AC33" s="126" t="s">
        <v>17</v>
      </c>
      <c r="AD33" s="124"/>
    </row>
    <row r="34" spans="2:30" s="2" customFormat="1" ht="12.95" customHeight="1">
      <c r="B34" s="124"/>
      <c r="C34" s="126"/>
      <c r="D34" s="33"/>
      <c r="E34" s="34" t="s">
        <v>57</v>
      </c>
      <c r="F34" s="34"/>
      <c r="G34" s="9" t="s">
        <v>23</v>
      </c>
      <c r="H34" s="63">
        <v>19147563</v>
      </c>
      <c r="I34" s="63">
        <v>679</v>
      </c>
      <c r="J34" s="63">
        <v>75316</v>
      </c>
      <c r="K34" s="63">
        <v>0</v>
      </c>
      <c r="L34" s="63">
        <v>0</v>
      </c>
      <c r="M34" s="63">
        <v>2</v>
      </c>
      <c r="N34" s="63">
        <v>0</v>
      </c>
      <c r="O34" s="64">
        <v>0</v>
      </c>
      <c r="P34" s="53"/>
      <c r="Q34" s="73">
        <v>3907</v>
      </c>
      <c r="R34" s="63">
        <v>984</v>
      </c>
      <c r="S34" s="63">
        <v>96</v>
      </c>
      <c r="T34" s="63">
        <v>139</v>
      </c>
      <c r="U34" s="63">
        <v>35</v>
      </c>
      <c r="V34" s="63">
        <v>3273</v>
      </c>
      <c r="W34" s="63">
        <v>4452</v>
      </c>
      <c r="X34" s="63">
        <v>125450</v>
      </c>
      <c r="Y34" s="7" t="s">
        <v>23</v>
      </c>
      <c r="Z34" s="36"/>
      <c r="AA34" s="34" t="s">
        <v>57</v>
      </c>
      <c r="AB34" s="34"/>
      <c r="AC34" s="126"/>
      <c r="AD34" s="124"/>
    </row>
    <row r="35" spans="2:30" s="2" customFormat="1" ht="12.95" customHeight="1">
      <c r="B35" s="124"/>
      <c r="C35" s="126"/>
      <c r="D35" s="33"/>
      <c r="E35" s="34" t="s">
        <v>58</v>
      </c>
      <c r="F35" s="34"/>
      <c r="G35" s="9" t="s">
        <v>21</v>
      </c>
      <c r="H35" s="63">
        <v>1425448</v>
      </c>
      <c r="I35" s="63">
        <v>50</v>
      </c>
      <c r="J35" s="63">
        <v>6090</v>
      </c>
      <c r="K35" s="63">
        <v>0</v>
      </c>
      <c r="L35" s="63">
        <v>0</v>
      </c>
      <c r="M35" s="63">
        <v>2</v>
      </c>
      <c r="N35" s="63">
        <v>0</v>
      </c>
      <c r="O35" s="64">
        <v>0</v>
      </c>
      <c r="P35" s="53"/>
      <c r="Q35" s="73">
        <v>1578</v>
      </c>
      <c r="R35" s="63">
        <v>702</v>
      </c>
      <c r="S35" s="63">
        <v>72</v>
      </c>
      <c r="T35" s="63">
        <v>137</v>
      </c>
      <c r="U35" s="63">
        <v>20</v>
      </c>
      <c r="V35" s="63">
        <v>446</v>
      </c>
      <c r="W35" s="63">
        <v>1003</v>
      </c>
      <c r="X35" s="63">
        <v>8921</v>
      </c>
      <c r="Y35" s="7" t="s">
        <v>21</v>
      </c>
      <c r="Z35" s="36"/>
      <c r="AA35" s="34" t="s">
        <v>58</v>
      </c>
      <c r="AB35" s="34"/>
      <c r="AC35" s="126"/>
      <c r="AD35" s="124"/>
    </row>
    <row r="36" spans="2:30" s="2" customFormat="1" ht="12.95" customHeight="1">
      <c r="B36" s="124"/>
      <c r="C36" s="126"/>
      <c r="D36" s="33"/>
      <c r="E36" s="34" t="s">
        <v>59</v>
      </c>
      <c r="F36" s="34"/>
      <c r="G36" s="9" t="s">
        <v>23</v>
      </c>
      <c r="H36" s="63">
        <v>1383476</v>
      </c>
      <c r="I36" s="63">
        <v>49</v>
      </c>
      <c r="J36" s="63">
        <v>6081</v>
      </c>
      <c r="K36" s="63">
        <v>0</v>
      </c>
      <c r="L36" s="63">
        <v>0</v>
      </c>
      <c r="M36" s="63">
        <v>1</v>
      </c>
      <c r="N36" s="63">
        <v>0</v>
      </c>
      <c r="O36" s="64">
        <v>0</v>
      </c>
      <c r="P36" s="53"/>
      <c r="Q36" s="73">
        <v>1545</v>
      </c>
      <c r="R36" s="63">
        <v>680</v>
      </c>
      <c r="S36" s="63">
        <v>64</v>
      </c>
      <c r="T36" s="63">
        <v>131</v>
      </c>
      <c r="U36" s="63">
        <v>20</v>
      </c>
      <c r="V36" s="63">
        <v>429</v>
      </c>
      <c r="W36" s="63">
        <v>950</v>
      </c>
      <c r="X36" s="63">
        <v>6393</v>
      </c>
      <c r="Y36" s="7" t="s">
        <v>23</v>
      </c>
      <c r="Z36" s="36"/>
      <c r="AA36" s="34" t="s">
        <v>59</v>
      </c>
      <c r="AB36" s="34"/>
      <c r="AC36" s="126"/>
      <c r="AD36" s="124"/>
    </row>
    <row r="37" spans="2:30" s="2" customFormat="1" ht="12.95" customHeight="1">
      <c r="B37" s="3"/>
      <c r="C37" s="3"/>
      <c r="D37" s="3"/>
      <c r="E37" s="3"/>
      <c r="F37" s="3"/>
      <c r="G37" s="5"/>
      <c r="H37" s="65"/>
      <c r="I37" s="65"/>
      <c r="J37" s="65"/>
      <c r="K37" s="65"/>
      <c r="L37" s="65"/>
      <c r="M37" s="65"/>
      <c r="N37" s="65"/>
      <c r="O37" s="66"/>
      <c r="P37" s="53"/>
      <c r="Q37" s="74"/>
      <c r="R37" s="74"/>
      <c r="S37" s="74"/>
      <c r="T37" s="74"/>
      <c r="U37" s="74"/>
      <c r="V37" s="74"/>
      <c r="W37" s="74"/>
      <c r="X37" s="74"/>
      <c r="Y37" s="37"/>
      <c r="Z37" s="3"/>
      <c r="AA37" s="3"/>
      <c r="AB37" s="3"/>
      <c r="AC37" s="3"/>
      <c r="AD37" s="3"/>
    </row>
    <row r="38" spans="2:30" s="2" customFormat="1" ht="12.95" customHeight="1">
      <c r="B38" s="124"/>
      <c r="C38" s="126" t="s">
        <v>18</v>
      </c>
      <c r="D38" s="33"/>
      <c r="E38" s="34" t="s">
        <v>60</v>
      </c>
      <c r="F38" s="34"/>
      <c r="G38" s="9" t="s">
        <v>21</v>
      </c>
      <c r="H38" s="63">
        <v>22462815</v>
      </c>
      <c r="I38" s="63">
        <v>60272</v>
      </c>
      <c r="J38" s="63">
        <v>9261844</v>
      </c>
      <c r="K38" s="63">
        <v>0</v>
      </c>
      <c r="L38" s="63">
        <v>0</v>
      </c>
      <c r="M38" s="63">
        <v>35</v>
      </c>
      <c r="N38" s="63">
        <v>1</v>
      </c>
      <c r="O38" s="64">
        <v>9</v>
      </c>
      <c r="P38" s="53"/>
      <c r="Q38" s="73">
        <v>12</v>
      </c>
      <c r="R38" s="63">
        <v>5</v>
      </c>
      <c r="S38" s="63">
        <v>4</v>
      </c>
      <c r="T38" s="63">
        <v>7</v>
      </c>
      <c r="U38" s="63">
        <v>2</v>
      </c>
      <c r="V38" s="63">
        <v>5</v>
      </c>
      <c r="W38" s="63">
        <v>5</v>
      </c>
      <c r="X38" s="63">
        <v>45</v>
      </c>
      <c r="Y38" s="7" t="s">
        <v>21</v>
      </c>
      <c r="Z38" s="36"/>
      <c r="AA38" s="34" t="s">
        <v>60</v>
      </c>
      <c r="AB38" s="34"/>
      <c r="AC38" s="126" t="s">
        <v>18</v>
      </c>
      <c r="AD38" s="124"/>
    </row>
    <row r="39" spans="2:30" s="2" customFormat="1" ht="12.95" customHeight="1">
      <c r="B39" s="124"/>
      <c r="C39" s="126"/>
      <c r="D39" s="33"/>
      <c r="E39" s="34" t="s">
        <v>61</v>
      </c>
      <c r="F39" s="34"/>
      <c r="G39" s="9" t="s">
        <v>23</v>
      </c>
      <c r="H39" s="63">
        <v>17390857</v>
      </c>
      <c r="I39" s="63">
        <v>51794</v>
      </c>
      <c r="J39" s="63">
        <v>4453854</v>
      </c>
      <c r="K39" s="63">
        <v>0</v>
      </c>
      <c r="L39" s="63">
        <v>0</v>
      </c>
      <c r="M39" s="63">
        <v>31</v>
      </c>
      <c r="N39" s="63">
        <v>1</v>
      </c>
      <c r="O39" s="64">
        <v>8</v>
      </c>
      <c r="P39" s="53"/>
      <c r="Q39" s="73">
        <v>12</v>
      </c>
      <c r="R39" s="63">
        <v>5</v>
      </c>
      <c r="S39" s="63">
        <v>4</v>
      </c>
      <c r="T39" s="63">
        <v>7</v>
      </c>
      <c r="U39" s="63">
        <v>2</v>
      </c>
      <c r="V39" s="63">
        <v>5</v>
      </c>
      <c r="W39" s="63">
        <v>5</v>
      </c>
      <c r="X39" s="63">
        <v>44</v>
      </c>
      <c r="Y39" s="7" t="s">
        <v>23</v>
      </c>
      <c r="Z39" s="36"/>
      <c r="AA39" s="34" t="s">
        <v>61</v>
      </c>
      <c r="AB39" s="34"/>
      <c r="AC39" s="126"/>
      <c r="AD39" s="124"/>
    </row>
    <row r="40" spans="2:30" s="2" customFormat="1" ht="12.95" customHeight="1">
      <c r="B40" s="124"/>
      <c r="C40" s="126"/>
      <c r="D40" s="33"/>
      <c r="E40" s="34" t="s">
        <v>62</v>
      </c>
      <c r="F40" s="34"/>
      <c r="G40" s="9" t="s">
        <v>21</v>
      </c>
      <c r="H40" s="63">
        <v>1457023</v>
      </c>
      <c r="I40" s="63">
        <v>8932</v>
      </c>
      <c r="J40" s="63">
        <v>556670</v>
      </c>
      <c r="K40" s="63">
        <v>0</v>
      </c>
      <c r="L40" s="63">
        <v>0</v>
      </c>
      <c r="M40" s="63">
        <v>19</v>
      </c>
      <c r="N40" s="63">
        <v>1</v>
      </c>
      <c r="O40" s="64">
        <v>2</v>
      </c>
      <c r="P40" s="53"/>
      <c r="Q40" s="73">
        <v>2</v>
      </c>
      <c r="R40" s="63">
        <v>3</v>
      </c>
      <c r="S40" s="63">
        <v>0</v>
      </c>
      <c r="T40" s="63">
        <v>0</v>
      </c>
      <c r="U40" s="63">
        <v>0</v>
      </c>
      <c r="V40" s="63">
        <v>1</v>
      </c>
      <c r="W40" s="63">
        <v>2</v>
      </c>
      <c r="X40" s="63">
        <v>14</v>
      </c>
      <c r="Y40" s="7" t="s">
        <v>21</v>
      </c>
      <c r="Z40" s="36"/>
      <c r="AA40" s="34" t="s">
        <v>62</v>
      </c>
      <c r="AB40" s="34"/>
      <c r="AC40" s="126"/>
      <c r="AD40" s="124"/>
    </row>
    <row r="41" spans="2:30" s="2" customFormat="1" ht="12.95" customHeight="1">
      <c r="B41" s="124"/>
      <c r="C41" s="126"/>
      <c r="D41" s="33"/>
      <c r="E41" s="34" t="s">
        <v>63</v>
      </c>
      <c r="F41" s="34"/>
      <c r="G41" s="9" t="s">
        <v>23</v>
      </c>
      <c r="H41" s="63">
        <v>1255449</v>
      </c>
      <c r="I41" s="63">
        <v>8352</v>
      </c>
      <c r="J41" s="63">
        <v>451375</v>
      </c>
      <c r="K41" s="63">
        <v>0</v>
      </c>
      <c r="L41" s="63">
        <v>0</v>
      </c>
      <c r="M41" s="63">
        <v>15</v>
      </c>
      <c r="N41" s="63">
        <v>1</v>
      </c>
      <c r="O41" s="64">
        <v>1</v>
      </c>
      <c r="P41" s="53"/>
      <c r="Q41" s="73">
        <v>2</v>
      </c>
      <c r="R41" s="63">
        <v>3</v>
      </c>
      <c r="S41" s="63">
        <v>0</v>
      </c>
      <c r="T41" s="63">
        <v>0</v>
      </c>
      <c r="U41" s="63">
        <v>0</v>
      </c>
      <c r="V41" s="63">
        <v>1</v>
      </c>
      <c r="W41" s="63">
        <v>2</v>
      </c>
      <c r="X41" s="63">
        <v>12</v>
      </c>
      <c r="Y41" s="7" t="s">
        <v>23</v>
      </c>
      <c r="Z41" s="36"/>
      <c r="AA41" s="34" t="s">
        <v>63</v>
      </c>
      <c r="AB41" s="34"/>
      <c r="AC41" s="126"/>
      <c r="AD41" s="124"/>
    </row>
    <row r="42" spans="2:30" s="2" customFormat="1" ht="12.95" customHeight="1">
      <c r="B42" s="3"/>
      <c r="C42" s="3"/>
      <c r="D42" s="3"/>
      <c r="E42" s="3"/>
      <c r="F42" s="3"/>
      <c r="G42" s="5"/>
      <c r="H42" s="67"/>
      <c r="I42" s="67"/>
      <c r="J42" s="67"/>
      <c r="K42" s="67"/>
      <c r="L42" s="67"/>
      <c r="M42" s="67"/>
      <c r="N42" s="67"/>
      <c r="O42" s="67"/>
      <c r="P42" s="53"/>
      <c r="Q42" s="74"/>
      <c r="R42" s="74"/>
      <c r="S42" s="74"/>
      <c r="T42" s="74"/>
      <c r="U42" s="74"/>
      <c r="V42" s="74"/>
      <c r="W42" s="74"/>
      <c r="X42" s="74"/>
      <c r="Y42" s="37"/>
      <c r="Z42" s="3"/>
      <c r="AA42" s="3"/>
      <c r="AB42" s="3"/>
      <c r="AC42" s="3"/>
      <c r="AD42" s="3"/>
    </row>
    <row r="43" spans="2:30" s="2" customFormat="1" ht="12.95" customHeight="1">
      <c r="B43" s="124" t="s">
        <v>19</v>
      </c>
      <c r="C43" s="124"/>
      <c r="D43" s="33"/>
      <c r="E43" s="34" t="s">
        <v>64</v>
      </c>
      <c r="F43" s="34"/>
      <c r="G43" s="9" t="s">
        <v>21</v>
      </c>
      <c r="H43" s="84">
        <f>SUM(G76,I76)</f>
        <v>87676085</v>
      </c>
      <c r="I43" s="63">
        <v>24851</v>
      </c>
      <c r="J43" s="63">
        <f>SUM(G81,I81)</f>
        <v>77994240</v>
      </c>
      <c r="K43" s="63">
        <v>0</v>
      </c>
      <c r="L43" s="63">
        <v>1</v>
      </c>
      <c r="M43" s="63">
        <v>0</v>
      </c>
      <c r="N43" s="63">
        <v>0</v>
      </c>
      <c r="O43" s="64">
        <v>0</v>
      </c>
      <c r="P43" s="53"/>
      <c r="Q43" s="73">
        <v>61</v>
      </c>
      <c r="R43" s="63">
        <v>4</v>
      </c>
      <c r="S43" s="63">
        <v>2</v>
      </c>
      <c r="T43" s="63">
        <v>2</v>
      </c>
      <c r="U43" s="63">
        <v>2</v>
      </c>
      <c r="V43" s="63">
        <v>5</v>
      </c>
      <c r="W43" s="63">
        <v>1</v>
      </c>
      <c r="X43" s="63">
        <v>13</v>
      </c>
      <c r="Y43" s="7" t="s">
        <v>21</v>
      </c>
      <c r="Z43" s="36"/>
      <c r="AA43" s="34" t="s">
        <v>64</v>
      </c>
      <c r="AB43" s="34"/>
      <c r="AC43" s="124"/>
      <c r="AD43" s="124" t="s">
        <v>19</v>
      </c>
    </row>
    <row r="44" spans="2:30" s="2" customFormat="1" ht="12.95" customHeight="1">
      <c r="B44" s="124"/>
      <c r="C44" s="124"/>
      <c r="D44" s="33"/>
      <c r="E44" s="34" t="s">
        <v>65</v>
      </c>
      <c r="F44" s="34"/>
      <c r="G44" s="9" t="s">
        <v>23</v>
      </c>
      <c r="H44" s="84">
        <f>SUM(G77,I77)</f>
        <v>80175024</v>
      </c>
      <c r="I44" s="63">
        <v>21388</v>
      </c>
      <c r="J44" s="63">
        <f>SUM(G82,I82)</f>
        <v>71425501</v>
      </c>
      <c r="K44" s="63">
        <v>0</v>
      </c>
      <c r="L44" s="63">
        <v>1</v>
      </c>
      <c r="M44" s="63">
        <v>0</v>
      </c>
      <c r="N44" s="63">
        <v>0</v>
      </c>
      <c r="O44" s="64">
        <v>0</v>
      </c>
      <c r="P44" s="53"/>
      <c r="Q44" s="73">
        <v>44</v>
      </c>
      <c r="R44" s="63">
        <v>4</v>
      </c>
      <c r="S44" s="63">
        <v>2</v>
      </c>
      <c r="T44" s="63">
        <v>2</v>
      </c>
      <c r="U44" s="63">
        <v>2</v>
      </c>
      <c r="V44" s="63">
        <v>5</v>
      </c>
      <c r="W44" s="63">
        <v>1</v>
      </c>
      <c r="X44" s="63">
        <v>7</v>
      </c>
      <c r="Y44" s="7" t="s">
        <v>23</v>
      </c>
      <c r="Z44" s="36"/>
      <c r="AA44" s="34" t="s">
        <v>65</v>
      </c>
      <c r="AB44" s="34"/>
      <c r="AC44" s="124"/>
      <c r="AD44" s="124"/>
    </row>
    <row r="45" spans="2:30" s="2" customFormat="1" ht="12.95" customHeight="1">
      <c r="B45" s="124"/>
      <c r="C45" s="124"/>
      <c r="D45" s="33"/>
      <c r="E45" s="34" t="s">
        <v>66</v>
      </c>
      <c r="F45" s="34"/>
      <c r="G45" s="9" t="s">
        <v>21</v>
      </c>
      <c r="H45" s="63">
        <v>3355365</v>
      </c>
      <c r="I45" s="63">
        <v>1786</v>
      </c>
      <c r="J45" s="63">
        <v>2911907</v>
      </c>
      <c r="K45" s="63">
        <v>0</v>
      </c>
      <c r="L45" s="63">
        <v>0</v>
      </c>
      <c r="M45" s="63">
        <v>0</v>
      </c>
      <c r="N45" s="63">
        <v>0</v>
      </c>
      <c r="O45" s="64">
        <v>0</v>
      </c>
      <c r="P45" s="53"/>
      <c r="Q45" s="73">
        <v>40</v>
      </c>
      <c r="R45" s="63">
        <v>2</v>
      </c>
      <c r="S45" s="63">
        <v>5</v>
      </c>
      <c r="T45" s="63">
        <v>1</v>
      </c>
      <c r="U45" s="63">
        <v>2</v>
      </c>
      <c r="V45" s="63">
        <v>3</v>
      </c>
      <c r="W45" s="63">
        <v>1</v>
      </c>
      <c r="X45" s="63">
        <v>7</v>
      </c>
      <c r="Y45" s="7" t="s">
        <v>21</v>
      </c>
      <c r="Z45" s="36"/>
      <c r="AA45" s="34" t="s">
        <v>66</v>
      </c>
      <c r="AB45" s="34"/>
      <c r="AC45" s="124"/>
      <c r="AD45" s="124"/>
    </row>
    <row r="46" spans="2:30" s="2" customFormat="1" ht="12.95" customHeight="1">
      <c r="B46" s="124"/>
      <c r="C46" s="124"/>
      <c r="D46" s="33"/>
      <c r="E46" s="34" t="s">
        <v>67</v>
      </c>
      <c r="F46" s="34"/>
      <c r="G46" s="9" t="s">
        <v>23</v>
      </c>
      <c r="H46" s="63">
        <v>2014532</v>
      </c>
      <c r="I46" s="63">
        <v>753</v>
      </c>
      <c r="J46" s="63">
        <v>1690735</v>
      </c>
      <c r="K46" s="63">
        <v>0</v>
      </c>
      <c r="L46" s="63">
        <v>0</v>
      </c>
      <c r="M46" s="63">
        <v>0</v>
      </c>
      <c r="N46" s="63">
        <v>0</v>
      </c>
      <c r="O46" s="64">
        <v>0</v>
      </c>
      <c r="P46" s="53"/>
      <c r="Q46" s="73">
        <v>26</v>
      </c>
      <c r="R46" s="63">
        <v>2</v>
      </c>
      <c r="S46" s="63">
        <v>4</v>
      </c>
      <c r="T46" s="63">
        <v>1</v>
      </c>
      <c r="U46" s="63">
        <v>2</v>
      </c>
      <c r="V46" s="63">
        <v>3</v>
      </c>
      <c r="W46" s="63">
        <v>1</v>
      </c>
      <c r="X46" s="63">
        <v>1</v>
      </c>
      <c r="Y46" s="7" t="s">
        <v>23</v>
      </c>
      <c r="Z46" s="36"/>
      <c r="AA46" s="34" t="s">
        <v>67</v>
      </c>
      <c r="AB46" s="34"/>
      <c r="AC46" s="124"/>
      <c r="AD46" s="124"/>
    </row>
    <row r="47" spans="2:30" s="2" customFormat="1" ht="12.95" customHeight="1">
      <c r="B47" s="3"/>
      <c r="C47" s="3"/>
      <c r="D47" s="3"/>
      <c r="E47" s="3"/>
      <c r="F47" s="3"/>
      <c r="G47" s="5"/>
      <c r="H47" s="67"/>
      <c r="I47" s="67"/>
      <c r="J47" s="67"/>
      <c r="K47" s="67"/>
      <c r="L47" s="67"/>
      <c r="M47" s="67"/>
      <c r="N47" s="67"/>
      <c r="O47" s="67"/>
      <c r="P47" s="53"/>
      <c r="Q47" s="74"/>
      <c r="R47" s="74"/>
      <c r="S47" s="74"/>
      <c r="T47" s="74"/>
      <c r="U47" s="74"/>
      <c r="V47" s="74"/>
      <c r="W47" s="74"/>
      <c r="X47" s="74"/>
      <c r="Y47" s="37"/>
      <c r="Z47" s="3"/>
      <c r="AA47" s="3"/>
      <c r="AB47" s="3"/>
      <c r="AC47" s="3"/>
      <c r="AD47" s="3"/>
    </row>
    <row r="48" spans="2:30" s="2" customFormat="1" ht="12.95" customHeight="1">
      <c r="B48" s="124" t="s">
        <v>20</v>
      </c>
      <c r="C48" s="124"/>
      <c r="D48" s="33"/>
      <c r="E48" s="34" t="s">
        <v>68</v>
      </c>
      <c r="F48" s="34"/>
      <c r="G48" s="9" t="s">
        <v>21</v>
      </c>
      <c r="H48" s="63">
        <v>12606126</v>
      </c>
      <c r="I48" s="63">
        <v>839</v>
      </c>
      <c r="J48" s="63">
        <v>11410410</v>
      </c>
      <c r="K48" s="63">
        <v>0</v>
      </c>
      <c r="L48" s="63">
        <v>0</v>
      </c>
      <c r="M48" s="63">
        <v>0</v>
      </c>
      <c r="N48" s="63">
        <v>0</v>
      </c>
      <c r="O48" s="64">
        <v>0</v>
      </c>
      <c r="P48" s="53"/>
      <c r="Q48" s="73">
        <v>190</v>
      </c>
      <c r="R48" s="63">
        <v>42</v>
      </c>
      <c r="S48" s="63">
        <v>3</v>
      </c>
      <c r="T48" s="63">
        <v>2</v>
      </c>
      <c r="U48" s="63">
        <v>2</v>
      </c>
      <c r="V48" s="63">
        <v>10</v>
      </c>
      <c r="W48" s="63">
        <v>6</v>
      </c>
      <c r="X48" s="63">
        <v>31</v>
      </c>
      <c r="Y48" s="7" t="s">
        <v>21</v>
      </c>
      <c r="Z48" s="36"/>
      <c r="AA48" s="34" t="s">
        <v>68</v>
      </c>
      <c r="AB48" s="34"/>
      <c r="AC48" s="124"/>
      <c r="AD48" s="124" t="s">
        <v>20</v>
      </c>
    </row>
    <row r="49" spans="2:30" s="2" customFormat="1" ht="12.95" customHeight="1">
      <c r="B49" s="124"/>
      <c r="C49" s="124"/>
      <c r="D49" s="33"/>
      <c r="E49" s="34" t="s">
        <v>69</v>
      </c>
      <c r="F49" s="34"/>
      <c r="G49" s="9" t="s">
        <v>23</v>
      </c>
      <c r="H49" s="63">
        <v>12426315</v>
      </c>
      <c r="I49" s="63">
        <v>794</v>
      </c>
      <c r="J49" s="63">
        <v>11285420</v>
      </c>
      <c r="K49" s="63">
        <v>0</v>
      </c>
      <c r="L49" s="63">
        <v>0</v>
      </c>
      <c r="M49" s="63">
        <v>0</v>
      </c>
      <c r="N49" s="63">
        <v>0</v>
      </c>
      <c r="O49" s="64">
        <v>0</v>
      </c>
      <c r="P49" s="53"/>
      <c r="Q49" s="73">
        <v>178</v>
      </c>
      <c r="R49" s="63">
        <v>40</v>
      </c>
      <c r="S49" s="63">
        <v>2</v>
      </c>
      <c r="T49" s="63">
        <v>2</v>
      </c>
      <c r="U49" s="63">
        <v>1</v>
      </c>
      <c r="V49" s="63">
        <v>9</v>
      </c>
      <c r="W49" s="63">
        <v>6</v>
      </c>
      <c r="X49" s="63">
        <v>18</v>
      </c>
      <c r="Y49" s="7" t="s">
        <v>23</v>
      </c>
      <c r="Z49" s="36"/>
      <c r="AA49" s="34" t="s">
        <v>69</v>
      </c>
      <c r="AB49" s="34"/>
      <c r="AC49" s="124"/>
      <c r="AD49" s="124"/>
    </row>
    <row r="50" spans="2:30" s="2" customFormat="1" ht="12.95" customHeight="1">
      <c r="B50" s="124"/>
      <c r="C50" s="124"/>
      <c r="D50" s="33"/>
      <c r="E50" s="34" t="s">
        <v>70</v>
      </c>
      <c r="F50" s="34"/>
      <c r="G50" s="9" t="s">
        <v>21</v>
      </c>
      <c r="H50" s="63">
        <v>1352753</v>
      </c>
      <c r="I50" s="63">
        <v>203</v>
      </c>
      <c r="J50" s="63">
        <v>666151</v>
      </c>
      <c r="K50" s="63">
        <v>0</v>
      </c>
      <c r="L50" s="63">
        <v>0</v>
      </c>
      <c r="M50" s="63">
        <v>1</v>
      </c>
      <c r="N50" s="63">
        <v>0</v>
      </c>
      <c r="O50" s="64">
        <v>0</v>
      </c>
      <c r="P50" s="53"/>
      <c r="Q50" s="73">
        <v>132</v>
      </c>
      <c r="R50" s="63">
        <v>30</v>
      </c>
      <c r="S50" s="63">
        <v>4</v>
      </c>
      <c r="T50" s="63">
        <v>1</v>
      </c>
      <c r="U50" s="63">
        <v>6</v>
      </c>
      <c r="V50" s="63">
        <v>6</v>
      </c>
      <c r="W50" s="63">
        <v>3</v>
      </c>
      <c r="X50" s="63">
        <v>21</v>
      </c>
      <c r="Y50" s="7" t="s">
        <v>21</v>
      </c>
      <c r="Z50" s="36"/>
      <c r="AA50" s="34" t="s">
        <v>70</v>
      </c>
      <c r="AB50" s="34"/>
      <c r="AC50" s="124"/>
      <c r="AD50" s="124"/>
    </row>
    <row r="51" spans="2:30" s="2" customFormat="1" ht="12.95" customHeight="1">
      <c r="B51" s="124"/>
      <c r="C51" s="124"/>
      <c r="D51" s="33"/>
      <c r="E51" s="34" t="s">
        <v>71</v>
      </c>
      <c r="F51" s="34"/>
      <c r="G51" s="9" t="s">
        <v>23</v>
      </c>
      <c r="H51" s="63">
        <v>1322356</v>
      </c>
      <c r="I51" s="63">
        <v>177</v>
      </c>
      <c r="J51" s="63">
        <v>639799</v>
      </c>
      <c r="K51" s="63">
        <v>0</v>
      </c>
      <c r="L51" s="63">
        <v>0</v>
      </c>
      <c r="M51" s="63">
        <v>1</v>
      </c>
      <c r="N51" s="63">
        <v>0</v>
      </c>
      <c r="O51" s="64">
        <v>0</v>
      </c>
      <c r="P51" s="53"/>
      <c r="Q51" s="73">
        <v>120</v>
      </c>
      <c r="R51" s="63">
        <v>29</v>
      </c>
      <c r="S51" s="63">
        <v>3</v>
      </c>
      <c r="T51" s="63">
        <v>1</v>
      </c>
      <c r="U51" s="63">
        <v>4</v>
      </c>
      <c r="V51" s="63">
        <v>6</v>
      </c>
      <c r="W51" s="63">
        <v>3</v>
      </c>
      <c r="X51" s="63">
        <v>8</v>
      </c>
      <c r="Y51" s="7" t="s">
        <v>23</v>
      </c>
      <c r="Z51" s="36"/>
      <c r="AA51" s="34" t="s">
        <v>71</v>
      </c>
      <c r="AB51" s="34"/>
      <c r="AC51" s="124"/>
      <c r="AD51" s="124"/>
    </row>
    <row r="52" spans="2:30" s="2" customFormat="1" ht="12.95" customHeight="1">
      <c r="B52" s="3"/>
      <c r="C52" s="3"/>
      <c r="D52" s="3"/>
      <c r="E52" s="3"/>
      <c r="F52" s="3"/>
      <c r="G52" s="5"/>
      <c r="H52" s="67"/>
      <c r="I52" s="67"/>
      <c r="J52" s="67"/>
      <c r="K52" s="67"/>
      <c r="L52" s="67"/>
      <c r="M52" s="67"/>
      <c r="N52" s="67"/>
      <c r="O52" s="67"/>
      <c r="P52" s="53"/>
      <c r="Q52" s="74"/>
      <c r="R52" s="74"/>
      <c r="S52" s="74"/>
      <c r="T52" s="74"/>
      <c r="U52" s="74"/>
      <c r="V52" s="74"/>
      <c r="W52" s="74"/>
      <c r="X52" s="74"/>
      <c r="Y52" s="37"/>
      <c r="Z52" s="3"/>
      <c r="AA52" s="3"/>
      <c r="AB52" s="3"/>
      <c r="AC52" s="3"/>
      <c r="AD52" s="3"/>
    </row>
    <row r="53" spans="2:30" s="2" customFormat="1" ht="12.95" customHeight="1">
      <c r="B53" s="124" t="s">
        <v>77</v>
      </c>
      <c r="C53" s="129" t="s">
        <v>78</v>
      </c>
      <c r="D53" s="33"/>
      <c r="E53" s="34" t="s">
        <v>48</v>
      </c>
      <c r="F53" s="34"/>
      <c r="G53" s="9" t="s">
        <v>21</v>
      </c>
      <c r="H53" s="63">
        <v>401471</v>
      </c>
      <c r="I53" s="63">
        <v>4699</v>
      </c>
      <c r="J53" s="63">
        <v>212088</v>
      </c>
      <c r="K53" s="63">
        <v>0</v>
      </c>
      <c r="L53" s="63">
        <v>0</v>
      </c>
      <c r="M53" s="63">
        <v>1</v>
      </c>
      <c r="N53" s="63">
        <v>0</v>
      </c>
      <c r="O53" s="64">
        <v>0</v>
      </c>
      <c r="P53" s="53"/>
      <c r="Q53" s="7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7</v>
      </c>
      <c r="W53" s="63">
        <v>26</v>
      </c>
      <c r="X53" s="63">
        <v>4938</v>
      </c>
      <c r="Y53" s="7" t="s">
        <v>21</v>
      </c>
      <c r="Z53" s="36"/>
      <c r="AA53" s="34" t="s">
        <v>48</v>
      </c>
      <c r="AB53" s="34"/>
      <c r="AC53" s="124" t="s">
        <v>77</v>
      </c>
      <c r="AD53" s="129" t="s">
        <v>78</v>
      </c>
    </row>
    <row r="54" spans="2:30" s="2" customFormat="1" ht="12.95" customHeight="1">
      <c r="B54" s="124"/>
      <c r="C54" s="129"/>
      <c r="D54" s="33"/>
      <c r="E54" s="34" t="s">
        <v>49</v>
      </c>
      <c r="F54" s="34"/>
      <c r="G54" s="9" t="s">
        <v>23</v>
      </c>
      <c r="H54" s="63">
        <v>342932</v>
      </c>
      <c r="I54" s="63">
        <v>4402</v>
      </c>
      <c r="J54" s="63">
        <v>202496</v>
      </c>
      <c r="K54" s="63">
        <v>0</v>
      </c>
      <c r="L54" s="63">
        <v>0</v>
      </c>
      <c r="M54" s="63">
        <v>1</v>
      </c>
      <c r="N54" s="63">
        <v>0</v>
      </c>
      <c r="O54" s="64">
        <v>0</v>
      </c>
      <c r="P54" s="53"/>
      <c r="Q54" s="7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2</v>
      </c>
      <c r="W54" s="63">
        <v>3</v>
      </c>
      <c r="X54" s="63">
        <v>174</v>
      </c>
      <c r="Y54" s="7" t="s">
        <v>23</v>
      </c>
      <c r="Z54" s="36"/>
      <c r="AA54" s="34" t="s">
        <v>49</v>
      </c>
      <c r="AB54" s="34"/>
      <c r="AC54" s="124"/>
      <c r="AD54" s="129"/>
    </row>
    <row r="55" spans="2:30" s="2" customFormat="1" ht="12.95" customHeight="1">
      <c r="B55" s="124"/>
      <c r="C55" s="129"/>
      <c r="D55" s="33"/>
      <c r="E55" s="34" t="s">
        <v>50</v>
      </c>
      <c r="F55" s="34"/>
      <c r="G55" s="9" t="s">
        <v>21</v>
      </c>
      <c r="H55" s="63">
        <v>117740</v>
      </c>
      <c r="I55" s="63">
        <v>1611</v>
      </c>
      <c r="J55" s="63">
        <v>55951</v>
      </c>
      <c r="K55" s="63">
        <v>0</v>
      </c>
      <c r="L55" s="63">
        <v>0</v>
      </c>
      <c r="M55" s="63">
        <v>1</v>
      </c>
      <c r="N55" s="63">
        <v>0</v>
      </c>
      <c r="O55" s="64">
        <v>0</v>
      </c>
      <c r="P55" s="53"/>
      <c r="Q55" s="73">
        <v>0</v>
      </c>
      <c r="R55" s="63">
        <v>1</v>
      </c>
      <c r="S55" s="63">
        <v>0</v>
      </c>
      <c r="T55" s="63">
        <v>0</v>
      </c>
      <c r="U55" s="63">
        <v>0</v>
      </c>
      <c r="V55" s="63">
        <v>6</v>
      </c>
      <c r="W55" s="63">
        <v>24</v>
      </c>
      <c r="X55" s="63">
        <v>4749</v>
      </c>
      <c r="Y55" s="7" t="s">
        <v>21</v>
      </c>
      <c r="Z55" s="36"/>
      <c r="AA55" s="34" t="s">
        <v>50</v>
      </c>
      <c r="AB55" s="34"/>
      <c r="AC55" s="124"/>
      <c r="AD55" s="129"/>
    </row>
    <row r="56" spans="2:30" s="2" customFormat="1" ht="12.95" customHeight="1" thickBot="1">
      <c r="B56" s="128"/>
      <c r="C56" s="130"/>
      <c r="D56" s="8"/>
      <c r="E56" s="39" t="s">
        <v>51</v>
      </c>
      <c r="F56" s="39"/>
      <c r="G56" s="40" t="s">
        <v>23</v>
      </c>
      <c r="H56" s="68">
        <v>74093</v>
      </c>
      <c r="I56" s="68">
        <v>1458</v>
      </c>
      <c r="J56" s="68">
        <v>50708</v>
      </c>
      <c r="K56" s="68">
        <v>0</v>
      </c>
      <c r="L56" s="68">
        <v>0</v>
      </c>
      <c r="M56" s="68">
        <v>1</v>
      </c>
      <c r="N56" s="68">
        <v>0</v>
      </c>
      <c r="O56" s="69">
        <v>0</v>
      </c>
      <c r="P56" s="53"/>
      <c r="Q56" s="75">
        <v>0</v>
      </c>
      <c r="R56" s="68">
        <v>1</v>
      </c>
      <c r="S56" s="68">
        <v>0</v>
      </c>
      <c r="T56" s="68">
        <v>0</v>
      </c>
      <c r="U56" s="68">
        <v>0</v>
      </c>
      <c r="V56" s="68">
        <v>1</v>
      </c>
      <c r="W56" s="68">
        <v>4</v>
      </c>
      <c r="X56" s="68">
        <v>161</v>
      </c>
      <c r="Y56" s="41" t="s">
        <v>23</v>
      </c>
      <c r="Z56" s="42"/>
      <c r="AA56" s="39" t="s">
        <v>51</v>
      </c>
      <c r="AB56" s="39"/>
      <c r="AC56" s="128"/>
      <c r="AD56" s="130"/>
    </row>
    <row r="57" spans="2:30">
      <c r="B57" s="125" t="s">
        <v>4</v>
      </c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Q57" s="131" t="s">
        <v>5</v>
      </c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2:30">
      <c r="B58" s="123" t="s">
        <v>6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Q58" s="127" t="s">
        <v>7</v>
      </c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</row>
    <row r="59" spans="2:30">
      <c r="B59" s="123" t="s">
        <v>8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Q59" s="127" t="s">
        <v>119</v>
      </c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</row>
    <row r="60" spans="2:30">
      <c r="B60" s="123" t="s">
        <v>9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Q60" s="127" t="s">
        <v>93</v>
      </c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</row>
    <row r="61" spans="2:30">
      <c r="B61" s="123" t="s">
        <v>10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</row>
    <row r="62" spans="2:30">
      <c r="B62" s="123" t="s">
        <v>11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</row>
    <row r="65" spans="5:24">
      <c r="E65" s="43" t="s">
        <v>12</v>
      </c>
      <c r="G65" s="43" t="s">
        <v>122</v>
      </c>
      <c r="H65" s="54">
        <f>SUM(H13,H18,H23,H43,H48,H53)-H8</f>
        <v>0</v>
      </c>
      <c r="I65" s="54">
        <f t="shared" ref="I65:K65" si="11">SUM(I13,I18,I23,I43,I48,I53)-I8</f>
        <v>0</v>
      </c>
      <c r="J65" s="54">
        <f t="shared" si="11"/>
        <v>0</v>
      </c>
      <c r="K65" s="54">
        <f t="shared" si="11"/>
        <v>0</v>
      </c>
      <c r="L65" s="54">
        <f t="shared" ref="L65" si="12">SUM(L13,L18,L23,L43,L48,L53)-L8</f>
        <v>0</v>
      </c>
      <c r="M65" s="54">
        <f t="shared" ref="M65:O68" si="13">SUM(M13,M18,M23,M43,M48,M53)-M8</f>
        <v>0</v>
      </c>
      <c r="N65" s="54">
        <f t="shared" si="13"/>
        <v>0</v>
      </c>
      <c r="O65" s="54">
        <f t="shared" si="13"/>
        <v>0</v>
      </c>
      <c r="Q65" s="54">
        <f t="shared" ref="Q65:X65" si="14">SUM(Q13,Q18,Q23,Q43,Q48,Q53)-Q8</f>
        <v>0</v>
      </c>
      <c r="R65" s="54">
        <f t="shared" si="14"/>
        <v>0</v>
      </c>
      <c r="S65" s="54">
        <f t="shared" si="14"/>
        <v>0</v>
      </c>
      <c r="T65" s="54">
        <f t="shared" si="14"/>
        <v>0</v>
      </c>
      <c r="U65" s="54">
        <f t="shared" si="14"/>
        <v>0</v>
      </c>
      <c r="V65" s="54">
        <f t="shared" si="14"/>
        <v>0</v>
      </c>
      <c r="W65" s="54">
        <f t="shared" si="14"/>
        <v>0</v>
      </c>
      <c r="X65" s="54">
        <f t="shared" si="14"/>
        <v>0</v>
      </c>
    </row>
    <row r="66" spans="5:24">
      <c r="G66" s="43" t="s">
        <v>123</v>
      </c>
      <c r="H66" s="54">
        <f t="shared" ref="H66:K68" si="15">SUM(H14,H19,H24,H44,H49,H54)-H9</f>
        <v>0</v>
      </c>
      <c r="I66" s="54">
        <f t="shared" si="15"/>
        <v>0</v>
      </c>
      <c r="J66" s="54">
        <f t="shared" si="15"/>
        <v>0</v>
      </c>
      <c r="K66" s="54">
        <f t="shared" si="15"/>
        <v>0</v>
      </c>
      <c r="L66" s="54">
        <f t="shared" ref="L66" si="16">SUM(L14,L19,L24,L44,L49,L54)-L9</f>
        <v>0</v>
      </c>
      <c r="M66" s="54">
        <f t="shared" si="13"/>
        <v>0</v>
      </c>
      <c r="N66" s="54">
        <f t="shared" si="13"/>
        <v>0</v>
      </c>
      <c r="O66" s="54">
        <f t="shared" si="13"/>
        <v>0</v>
      </c>
      <c r="Q66" s="54">
        <f t="shared" ref="Q66:X66" si="17">SUM(Q14,Q19,Q24,Q44,Q49,Q54)-Q9</f>
        <v>0</v>
      </c>
      <c r="R66" s="54">
        <f t="shared" si="17"/>
        <v>0</v>
      </c>
      <c r="S66" s="54">
        <f t="shared" si="17"/>
        <v>0</v>
      </c>
      <c r="T66" s="54">
        <f t="shared" si="17"/>
        <v>0</v>
      </c>
      <c r="U66" s="54">
        <f t="shared" si="17"/>
        <v>0</v>
      </c>
      <c r="V66" s="54">
        <f t="shared" si="17"/>
        <v>0</v>
      </c>
      <c r="W66" s="54">
        <f t="shared" si="17"/>
        <v>0</v>
      </c>
      <c r="X66" s="54">
        <f t="shared" si="17"/>
        <v>0</v>
      </c>
    </row>
    <row r="67" spans="5:24">
      <c r="G67" s="43" t="s">
        <v>124</v>
      </c>
      <c r="H67" s="54">
        <f t="shared" si="15"/>
        <v>0</v>
      </c>
      <c r="I67" s="54">
        <f t="shared" si="15"/>
        <v>0</v>
      </c>
      <c r="J67" s="54">
        <f t="shared" si="15"/>
        <v>0</v>
      </c>
      <c r="K67" s="54">
        <f t="shared" si="15"/>
        <v>0</v>
      </c>
      <c r="L67" s="54">
        <f t="shared" ref="L67" si="18">SUM(L15,L20,L25,L45,L50,L55)-L10</f>
        <v>0</v>
      </c>
      <c r="M67" s="54">
        <f t="shared" si="13"/>
        <v>0</v>
      </c>
      <c r="N67" s="54">
        <f t="shared" si="13"/>
        <v>0</v>
      </c>
      <c r="O67" s="54">
        <f t="shared" si="13"/>
        <v>0</v>
      </c>
      <c r="Q67" s="54">
        <f t="shared" ref="Q67:X67" si="19">SUM(Q15,Q20,Q25,Q45,Q50,Q55)-Q10</f>
        <v>0</v>
      </c>
      <c r="R67" s="54">
        <f t="shared" si="19"/>
        <v>0</v>
      </c>
      <c r="S67" s="54">
        <f t="shared" si="19"/>
        <v>0</v>
      </c>
      <c r="T67" s="54">
        <f t="shared" si="19"/>
        <v>0</v>
      </c>
      <c r="U67" s="54">
        <f t="shared" si="19"/>
        <v>0</v>
      </c>
      <c r="V67" s="54">
        <f t="shared" si="19"/>
        <v>0</v>
      </c>
      <c r="W67" s="54">
        <f t="shared" si="19"/>
        <v>0</v>
      </c>
      <c r="X67" s="54">
        <f t="shared" si="19"/>
        <v>0</v>
      </c>
    </row>
    <row r="68" spans="5:24">
      <c r="G68" s="43" t="s">
        <v>125</v>
      </c>
      <c r="H68" s="54">
        <f t="shared" si="15"/>
        <v>0</v>
      </c>
      <c r="I68" s="54">
        <f t="shared" si="15"/>
        <v>0</v>
      </c>
      <c r="J68" s="54">
        <f t="shared" si="15"/>
        <v>0</v>
      </c>
      <c r="K68" s="54">
        <f t="shared" si="15"/>
        <v>0</v>
      </c>
      <c r="L68" s="54">
        <f t="shared" ref="L68" si="20">SUM(L16,L21,L26,L46,L51,L56)-L11</f>
        <v>0</v>
      </c>
      <c r="M68" s="54">
        <f t="shared" si="13"/>
        <v>0</v>
      </c>
      <c r="N68" s="54">
        <f t="shared" si="13"/>
        <v>0</v>
      </c>
      <c r="O68" s="54">
        <f t="shared" si="13"/>
        <v>0</v>
      </c>
      <c r="Q68" s="54">
        <f t="shared" ref="Q68:X68" si="21">SUM(Q16,Q21,Q26,Q46,Q51,Q56)-Q11</f>
        <v>0</v>
      </c>
      <c r="R68" s="54">
        <f t="shared" si="21"/>
        <v>0</v>
      </c>
      <c r="S68" s="54">
        <f t="shared" si="21"/>
        <v>0</v>
      </c>
      <c r="T68" s="54">
        <f t="shared" si="21"/>
        <v>0</v>
      </c>
      <c r="U68" s="54">
        <f t="shared" si="21"/>
        <v>0</v>
      </c>
      <c r="V68" s="54">
        <f t="shared" si="21"/>
        <v>0</v>
      </c>
      <c r="W68" s="54">
        <f t="shared" si="21"/>
        <v>0</v>
      </c>
      <c r="X68" s="54">
        <f>SUM(X16,X21,X26,X46,X51,X56)-X11</f>
        <v>0</v>
      </c>
    </row>
    <row r="69" spans="5:24">
      <c r="E69" s="43" t="s">
        <v>15</v>
      </c>
      <c r="G69" s="43" t="s">
        <v>122</v>
      </c>
      <c r="H69" s="54">
        <f>SUM(H28,H33,H38)-H23</f>
        <v>0</v>
      </c>
      <c r="I69" s="54">
        <f t="shared" ref="I69:K69" si="22">SUM(I28,I33,I38)-I23</f>
        <v>0</v>
      </c>
      <c r="J69" s="54">
        <f t="shared" si="22"/>
        <v>0</v>
      </c>
      <c r="K69" s="54">
        <f t="shared" si="22"/>
        <v>0</v>
      </c>
      <c r="L69" s="54">
        <f t="shared" ref="L69" si="23">SUM(L28,L33,L38)-L23</f>
        <v>0</v>
      </c>
      <c r="M69" s="54">
        <f t="shared" ref="M69:O72" si="24">SUM(M28,M33,M38)-M23</f>
        <v>0</v>
      </c>
      <c r="N69" s="54">
        <f t="shared" si="24"/>
        <v>0</v>
      </c>
      <c r="O69" s="54">
        <f t="shared" si="24"/>
        <v>0</v>
      </c>
      <c r="Q69" s="54">
        <f t="shared" ref="Q69:X69" si="25">SUM(Q28,Q33,Q38)-Q23</f>
        <v>0</v>
      </c>
      <c r="R69" s="54">
        <f t="shared" si="25"/>
        <v>0</v>
      </c>
      <c r="S69" s="54">
        <f t="shared" si="25"/>
        <v>0</v>
      </c>
      <c r="T69" s="54">
        <f t="shared" si="25"/>
        <v>0</v>
      </c>
      <c r="U69" s="54">
        <f t="shared" si="25"/>
        <v>0</v>
      </c>
      <c r="V69" s="54">
        <f t="shared" si="25"/>
        <v>0</v>
      </c>
      <c r="W69" s="54">
        <f t="shared" si="25"/>
        <v>0</v>
      </c>
      <c r="X69" s="54">
        <f t="shared" si="25"/>
        <v>0</v>
      </c>
    </row>
    <row r="70" spans="5:24">
      <c r="G70" s="43" t="s">
        <v>123</v>
      </c>
      <c r="H70" s="54">
        <f t="shared" ref="H70:K72" si="26">SUM(H29,H34,H39)-H24</f>
        <v>0</v>
      </c>
      <c r="I70" s="54">
        <f t="shared" si="26"/>
        <v>0</v>
      </c>
      <c r="J70" s="54">
        <f t="shared" si="26"/>
        <v>0</v>
      </c>
      <c r="K70" s="54">
        <f t="shared" si="26"/>
        <v>0</v>
      </c>
      <c r="L70" s="54">
        <f t="shared" ref="L70" si="27">SUM(L29,L34,L39)-L24</f>
        <v>0</v>
      </c>
      <c r="M70" s="54">
        <f t="shared" si="24"/>
        <v>0</v>
      </c>
      <c r="N70" s="54">
        <f t="shared" si="24"/>
        <v>0</v>
      </c>
      <c r="O70" s="54">
        <f t="shared" si="24"/>
        <v>0</v>
      </c>
      <c r="Q70" s="54">
        <f t="shared" ref="Q70:X70" si="28">SUM(Q29,Q34,Q39)-Q24</f>
        <v>0</v>
      </c>
      <c r="R70" s="54">
        <f t="shared" si="28"/>
        <v>0</v>
      </c>
      <c r="S70" s="54">
        <f t="shared" si="28"/>
        <v>0</v>
      </c>
      <c r="T70" s="54">
        <f t="shared" si="28"/>
        <v>0</v>
      </c>
      <c r="U70" s="54">
        <f t="shared" si="28"/>
        <v>0</v>
      </c>
      <c r="V70" s="54">
        <f t="shared" si="28"/>
        <v>0</v>
      </c>
      <c r="W70" s="54">
        <f t="shared" si="28"/>
        <v>0</v>
      </c>
      <c r="X70" s="54">
        <f t="shared" si="28"/>
        <v>0</v>
      </c>
    </row>
    <row r="71" spans="5:24">
      <c r="G71" s="43" t="s">
        <v>124</v>
      </c>
      <c r="H71" s="54">
        <f t="shared" si="26"/>
        <v>0</v>
      </c>
      <c r="I71" s="54">
        <f t="shared" si="26"/>
        <v>0</v>
      </c>
      <c r="J71" s="54">
        <f t="shared" si="26"/>
        <v>0</v>
      </c>
      <c r="K71" s="54">
        <f t="shared" si="26"/>
        <v>0</v>
      </c>
      <c r="L71" s="54">
        <f t="shared" ref="L71" si="29">SUM(L30,L35,L40)-L25</f>
        <v>0</v>
      </c>
      <c r="M71" s="54">
        <f t="shared" si="24"/>
        <v>0</v>
      </c>
      <c r="N71" s="54">
        <f t="shared" si="24"/>
        <v>0</v>
      </c>
      <c r="O71" s="54">
        <f t="shared" si="24"/>
        <v>0</v>
      </c>
      <c r="Q71" s="54">
        <f t="shared" ref="Q71:X71" si="30">SUM(Q30,Q35,Q40)-Q25</f>
        <v>0</v>
      </c>
      <c r="R71" s="54">
        <f t="shared" si="30"/>
        <v>0</v>
      </c>
      <c r="S71" s="54">
        <f t="shared" si="30"/>
        <v>0</v>
      </c>
      <c r="T71" s="54">
        <f t="shared" si="30"/>
        <v>0</v>
      </c>
      <c r="U71" s="54">
        <f t="shared" si="30"/>
        <v>0</v>
      </c>
      <c r="V71" s="54">
        <f t="shared" si="30"/>
        <v>0</v>
      </c>
      <c r="W71" s="54">
        <f t="shared" si="30"/>
        <v>0</v>
      </c>
      <c r="X71" s="54">
        <f t="shared" si="30"/>
        <v>0</v>
      </c>
    </row>
    <row r="72" spans="5:24">
      <c r="G72" s="43" t="s">
        <v>125</v>
      </c>
      <c r="H72" s="54">
        <f t="shared" si="26"/>
        <v>0</v>
      </c>
      <c r="I72" s="54">
        <f t="shared" si="26"/>
        <v>0</v>
      </c>
      <c r="J72" s="54">
        <f t="shared" si="26"/>
        <v>0</v>
      </c>
      <c r="K72" s="54">
        <f t="shared" si="26"/>
        <v>0</v>
      </c>
      <c r="L72" s="54">
        <f t="shared" ref="L72" si="31">SUM(L31,L36,L41)-L26</f>
        <v>0</v>
      </c>
      <c r="M72" s="54">
        <f t="shared" si="24"/>
        <v>0</v>
      </c>
      <c r="N72" s="54">
        <f t="shared" si="24"/>
        <v>0</v>
      </c>
      <c r="O72" s="54">
        <f t="shared" si="24"/>
        <v>0</v>
      </c>
      <c r="Q72" s="54">
        <f t="shared" ref="Q72:X72" si="32">SUM(Q31,Q36,Q41)-Q26</f>
        <v>0</v>
      </c>
      <c r="R72" s="54">
        <f t="shared" si="32"/>
        <v>0</v>
      </c>
      <c r="S72" s="54">
        <f t="shared" si="32"/>
        <v>0</v>
      </c>
      <c r="T72" s="54">
        <f t="shared" si="32"/>
        <v>0</v>
      </c>
      <c r="U72" s="54">
        <f t="shared" si="32"/>
        <v>0</v>
      </c>
      <c r="V72" s="54">
        <f t="shared" si="32"/>
        <v>0</v>
      </c>
      <c r="W72" s="54">
        <f t="shared" si="32"/>
        <v>0</v>
      </c>
      <c r="X72" s="54">
        <f t="shared" si="32"/>
        <v>0</v>
      </c>
    </row>
    <row r="75" spans="5:24">
      <c r="G75" s="83" t="s">
        <v>167</v>
      </c>
      <c r="I75" s="83" t="s">
        <v>169</v>
      </c>
    </row>
    <row r="76" spans="5:24">
      <c r="E76" s="83" t="s">
        <v>164</v>
      </c>
      <c r="F76" s="43" t="s">
        <v>165</v>
      </c>
      <c r="G76" s="43">
        <v>87676085</v>
      </c>
    </row>
    <row r="77" spans="5:24">
      <c r="F77" s="43" t="s">
        <v>166</v>
      </c>
      <c r="G77" s="43">
        <v>80175024</v>
      </c>
    </row>
    <row r="80" spans="5:24">
      <c r="G80" s="83" t="s">
        <v>168</v>
      </c>
      <c r="I80" s="83" t="s">
        <v>169</v>
      </c>
    </row>
    <row r="81" spans="5:7">
      <c r="E81" s="83" t="s">
        <v>164</v>
      </c>
      <c r="F81" s="43" t="s">
        <v>165</v>
      </c>
      <c r="G81" s="43">
        <v>77994240</v>
      </c>
    </row>
    <row r="82" spans="5:7">
      <c r="F82" s="43" t="s">
        <v>166</v>
      </c>
      <c r="G82" s="43">
        <v>71425501</v>
      </c>
    </row>
  </sheetData>
  <mergeCells count="73">
    <mergeCell ref="H4:H6"/>
    <mergeCell ref="I4:J6"/>
    <mergeCell ref="AC8:AC11"/>
    <mergeCell ref="AD8:AD11"/>
    <mergeCell ref="AC13:AC16"/>
    <mergeCell ref="AD13:AD16"/>
    <mergeCell ref="L4:L6"/>
    <mergeCell ref="AC28:AC31"/>
    <mergeCell ref="AD28:AD31"/>
    <mergeCell ref="AD33:AD36"/>
    <mergeCell ref="Q59:AD59"/>
    <mergeCell ref="AD48:AD51"/>
    <mergeCell ref="AC53:AC56"/>
    <mergeCell ref="AD53:AD56"/>
    <mergeCell ref="AC33:AC36"/>
    <mergeCell ref="Q60:AD60"/>
    <mergeCell ref="B60:O60"/>
    <mergeCell ref="AD38:AD41"/>
    <mergeCell ref="AC43:AC46"/>
    <mergeCell ref="AD43:AD46"/>
    <mergeCell ref="AC38:AC41"/>
    <mergeCell ref="B53:B56"/>
    <mergeCell ref="C53:C56"/>
    <mergeCell ref="B43:B46"/>
    <mergeCell ref="C43:C46"/>
    <mergeCell ref="Q57:AD57"/>
    <mergeCell ref="Q58:AD58"/>
    <mergeCell ref="AC48:AC51"/>
    <mergeCell ref="B28:B31"/>
    <mergeCell ref="C28:C31"/>
    <mergeCell ref="B33:B36"/>
    <mergeCell ref="B57:O57"/>
    <mergeCell ref="B48:B51"/>
    <mergeCell ref="C48:C51"/>
    <mergeCell ref="C38:C41"/>
    <mergeCell ref="C33:C36"/>
    <mergeCell ref="B62:O62"/>
    <mergeCell ref="B59:O59"/>
    <mergeCell ref="B61:O61"/>
    <mergeCell ref="B38:B41"/>
    <mergeCell ref="B58:O58"/>
    <mergeCell ref="AC18:AC21"/>
    <mergeCell ref="AD18:AD21"/>
    <mergeCell ref="B23:B26"/>
    <mergeCell ref="M4:M6"/>
    <mergeCell ref="R4:R6"/>
    <mergeCell ref="S4:S6"/>
    <mergeCell ref="N4:N6"/>
    <mergeCell ref="AC23:AC26"/>
    <mergeCell ref="B13:B16"/>
    <mergeCell ref="B18:B21"/>
    <mergeCell ref="C8:C11"/>
    <mergeCell ref="C18:C21"/>
    <mergeCell ref="C13:C16"/>
    <mergeCell ref="B8:B11"/>
    <mergeCell ref="C23:C26"/>
    <mergeCell ref="AD23:AD26"/>
    <mergeCell ref="R2:Y2"/>
    <mergeCell ref="E4:G4"/>
    <mergeCell ref="E5:G5"/>
    <mergeCell ref="Y5:AA5"/>
    <mergeCell ref="O4:O6"/>
    <mergeCell ref="Q4:Q6"/>
    <mergeCell ref="U4:U6"/>
    <mergeCell ref="V4:V6"/>
    <mergeCell ref="W4:W6"/>
    <mergeCell ref="D6:G7"/>
    <mergeCell ref="Y6:AB7"/>
    <mergeCell ref="Y4:AA4"/>
    <mergeCell ref="T4:T6"/>
    <mergeCell ref="X4:X6"/>
    <mergeCell ref="K4:K6"/>
    <mergeCell ref="G2:N2"/>
  </mergeCells>
  <phoneticPr fontId="1"/>
  <printOptions horizontalCentered="1" gridLinesSet="0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40625" defaultRowHeight="12"/>
  <cols>
    <col min="1" max="1" width="2.7109375" style="2" customWidth="1"/>
    <col min="2" max="4" width="3.7109375" style="2" customWidth="1"/>
    <col min="5" max="5" width="11.85546875" style="2" bestFit="1" customWidth="1"/>
    <col min="6" max="6" width="3.7109375" style="2" customWidth="1"/>
    <col min="7" max="7" width="11.85546875" style="2" customWidth="1"/>
    <col min="8" max="9" width="9.140625" style="2"/>
    <col min="10" max="10" width="8.85546875" style="2" customWidth="1"/>
    <col min="11" max="11" width="9.28515625" style="2" customWidth="1"/>
    <col min="12" max="12" width="8" style="2" customWidth="1"/>
    <col min="13" max="13" width="12.42578125" style="2" customWidth="1"/>
    <col min="14" max="14" width="8.7109375" style="2" customWidth="1"/>
    <col min="15" max="15" width="9.5703125" style="2" customWidth="1"/>
    <col min="16" max="16" width="3.28515625" style="2" customWidth="1"/>
    <col min="17" max="24" width="8.7109375" style="2" customWidth="1"/>
    <col min="25" max="25" width="11.85546875" style="2" bestFit="1" customWidth="1"/>
    <col min="26" max="26" width="3.7109375" style="2" customWidth="1"/>
    <col min="27" max="27" width="11.85546875" style="2" bestFit="1" customWidth="1"/>
    <col min="28" max="30" width="3.7109375" style="2" customWidth="1"/>
    <col min="31" max="31" width="9.85546875" style="2" customWidth="1"/>
    <col min="32" max="16384" width="9.140625" style="2"/>
  </cols>
  <sheetData>
    <row r="1" spans="2:30">
      <c r="B1" s="58" t="s">
        <v>149</v>
      </c>
      <c r="Q1" s="58" t="s">
        <v>150</v>
      </c>
    </row>
    <row r="2" spans="2:30" s="1" customFormat="1" ht="14.45" customHeight="1">
      <c r="B2" s="48"/>
      <c r="C2" s="48"/>
      <c r="D2" s="48"/>
      <c r="E2" s="48"/>
      <c r="F2" s="48"/>
      <c r="G2" s="85" t="s">
        <v>118</v>
      </c>
      <c r="H2" s="85"/>
      <c r="I2" s="85"/>
      <c r="J2" s="85"/>
      <c r="K2" s="85"/>
      <c r="L2" s="85"/>
      <c r="M2" s="85"/>
      <c r="N2" s="85"/>
      <c r="O2" s="48"/>
      <c r="Q2" s="48"/>
      <c r="R2" s="85" t="s">
        <v>82</v>
      </c>
      <c r="S2" s="85"/>
      <c r="T2" s="85"/>
      <c r="U2" s="85"/>
      <c r="V2" s="85"/>
      <c r="W2" s="85"/>
      <c r="X2" s="85"/>
      <c r="Y2" s="85"/>
      <c r="Z2" s="48"/>
      <c r="AA2" s="48"/>
      <c r="AB2" s="48"/>
      <c r="AC2" s="48"/>
      <c r="AD2" s="48"/>
    </row>
    <row r="3" spans="2:30" ht="12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5.2" customHeight="1">
      <c r="B4" s="4"/>
      <c r="C4" s="4"/>
      <c r="D4" s="4"/>
      <c r="E4" s="86" t="s">
        <v>39</v>
      </c>
      <c r="F4" s="86"/>
      <c r="G4" s="87"/>
      <c r="H4" s="145" t="s">
        <v>130</v>
      </c>
      <c r="I4" s="145" t="s">
        <v>94</v>
      </c>
      <c r="J4" s="98" t="s">
        <v>95</v>
      </c>
      <c r="K4" s="149" t="s">
        <v>155</v>
      </c>
      <c r="L4" s="98" t="s">
        <v>117</v>
      </c>
      <c r="M4" s="145" t="s">
        <v>134</v>
      </c>
      <c r="N4" s="92" t="s">
        <v>96</v>
      </c>
      <c r="O4" s="148" t="s">
        <v>156</v>
      </c>
      <c r="P4" s="3"/>
      <c r="Q4" s="141" t="s">
        <v>133</v>
      </c>
      <c r="R4" s="95" t="s">
        <v>132</v>
      </c>
      <c r="S4" s="98" t="s">
        <v>97</v>
      </c>
      <c r="T4" s="149" t="s">
        <v>157</v>
      </c>
      <c r="U4" s="98" t="s">
        <v>98</v>
      </c>
      <c r="V4" s="98" t="s">
        <v>131</v>
      </c>
      <c r="W4" s="145" t="s">
        <v>99</v>
      </c>
      <c r="X4" s="98" t="s">
        <v>100</v>
      </c>
      <c r="Y4" s="112" t="s">
        <v>0</v>
      </c>
      <c r="Z4" s="113"/>
      <c r="AA4" s="113"/>
      <c r="AB4" s="6"/>
      <c r="AC4" s="4"/>
      <c r="AD4" s="4"/>
    </row>
    <row r="5" spans="2:30" ht="15.2" customHeight="1">
      <c r="B5" s="3"/>
      <c r="C5" s="3"/>
      <c r="D5" s="3"/>
      <c r="E5" s="88"/>
      <c r="F5" s="88"/>
      <c r="G5" s="89"/>
      <c r="H5" s="114"/>
      <c r="I5" s="114"/>
      <c r="J5" s="114"/>
      <c r="K5" s="99"/>
      <c r="L5" s="99"/>
      <c r="M5" s="99"/>
      <c r="N5" s="146"/>
      <c r="O5" s="146"/>
      <c r="P5" s="59"/>
      <c r="Q5" s="89"/>
      <c r="R5" s="143"/>
      <c r="S5" s="114"/>
      <c r="T5" s="114"/>
      <c r="U5" s="114"/>
      <c r="V5" s="114"/>
      <c r="W5" s="114"/>
      <c r="X5" s="114"/>
      <c r="Y5" s="90"/>
      <c r="Z5" s="91"/>
      <c r="AA5" s="91"/>
      <c r="AB5" s="9"/>
      <c r="AC5" s="3"/>
      <c r="AD5" s="3"/>
    </row>
    <row r="6" spans="2:30" ht="15.2" customHeight="1">
      <c r="B6" s="3"/>
      <c r="C6" s="3"/>
      <c r="D6" s="104" t="s">
        <v>74</v>
      </c>
      <c r="E6" s="104"/>
      <c r="F6" s="104"/>
      <c r="G6" s="105"/>
      <c r="H6" s="115"/>
      <c r="I6" s="115"/>
      <c r="J6" s="115"/>
      <c r="K6" s="100"/>
      <c r="L6" s="100"/>
      <c r="M6" s="100"/>
      <c r="N6" s="147"/>
      <c r="O6" s="147"/>
      <c r="P6" s="59"/>
      <c r="Q6" s="142"/>
      <c r="R6" s="144"/>
      <c r="S6" s="115"/>
      <c r="T6" s="115"/>
      <c r="U6" s="115"/>
      <c r="V6" s="115"/>
      <c r="W6" s="115"/>
      <c r="X6" s="115"/>
      <c r="Y6" s="108" t="s">
        <v>75</v>
      </c>
      <c r="Z6" s="109"/>
      <c r="AA6" s="109"/>
      <c r="AB6" s="109"/>
      <c r="AC6" s="3"/>
      <c r="AD6" s="3"/>
    </row>
    <row r="7" spans="2:30" ht="15.4" customHeight="1">
      <c r="B7" s="11" t="s">
        <v>28</v>
      </c>
      <c r="C7" s="11"/>
      <c r="D7" s="106"/>
      <c r="E7" s="106"/>
      <c r="F7" s="106"/>
      <c r="G7" s="107"/>
      <c r="H7" s="10" t="s">
        <v>3</v>
      </c>
      <c r="I7" s="10" t="s">
        <v>76</v>
      </c>
      <c r="J7" s="10" t="s">
        <v>76</v>
      </c>
      <c r="K7" s="10" t="s">
        <v>3</v>
      </c>
      <c r="L7" s="10" t="s">
        <v>3</v>
      </c>
      <c r="M7" s="10" t="s">
        <v>3</v>
      </c>
      <c r="N7" s="10" t="s">
        <v>3</v>
      </c>
      <c r="O7" s="10" t="s">
        <v>3</v>
      </c>
      <c r="P7" s="3"/>
      <c r="Q7" s="44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0" t="s">
        <v>3</v>
      </c>
      <c r="X7" s="10" t="s">
        <v>3</v>
      </c>
      <c r="Y7" s="110"/>
      <c r="Z7" s="111"/>
      <c r="AA7" s="111"/>
      <c r="AB7" s="111"/>
      <c r="AC7" s="11"/>
      <c r="AD7" s="13" t="s">
        <v>28</v>
      </c>
    </row>
    <row r="8" spans="2:30" s="20" customFormat="1" ht="13.5" customHeight="1">
      <c r="B8" s="122" t="s">
        <v>12</v>
      </c>
      <c r="C8" s="122"/>
      <c r="D8" s="14"/>
      <c r="E8" s="140" t="s">
        <v>31</v>
      </c>
      <c r="F8" s="15"/>
      <c r="G8" s="16" t="s">
        <v>22</v>
      </c>
      <c r="H8" s="78">
        <f t="shared" ref="H8:O8" si="0">SUM(H13,H18,H23,H43,H48,H53)</f>
        <v>3675</v>
      </c>
      <c r="I8" s="70">
        <f t="shared" si="0"/>
        <v>6384</v>
      </c>
      <c r="J8" s="70">
        <f t="shared" si="0"/>
        <v>436</v>
      </c>
      <c r="K8" s="70">
        <f t="shared" si="0"/>
        <v>1455</v>
      </c>
      <c r="L8" s="70">
        <f t="shared" si="0"/>
        <v>7698</v>
      </c>
      <c r="M8" s="70">
        <f t="shared" si="0"/>
        <v>5343</v>
      </c>
      <c r="N8" s="70">
        <f t="shared" si="0"/>
        <v>934</v>
      </c>
      <c r="O8" s="76">
        <f t="shared" si="0"/>
        <v>5970</v>
      </c>
      <c r="P8" s="50"/>
      <c r="Q8" s="70">
        <f t="shared" ref="Q8:X8" si="1">SUM(Q13,Q18,Q23,Q43,Q48,Q53)</f>
        <v>889</v>
      </c>
      <c r="R8" s="70">
        <f t="shared" si="1"/>
        <v>1845</v>
      </c>
      <c r="S8" s="70">
        <f t="shared" si="1"/>
        <v>4162</v>
      </c>
      <c r="T8" s="70">
        <f t="shared" ref="T8" si="2">SUM(T13,T18,T23,T43,T48,T53)</f>
        <v>819</v>
      </c>
      <c r="U8" s="70">
        <f t="shared" si="1"/>
        <v>9416</v>
      </c>
      <c r="V8" s="70">
        <f t="shared" si="1"/>
        <v>13671</v>
      </c>
      <c r="W8" s="70">
        <f t="shared" si="1"/>
        <v>22875</v>
      </c>
      <c r="X8" s="70">
        <f t="shared" si="1"/>
        <v>123</v>
      </c>
      <c r="Y8" s="18" t="s">
        <v>22</v>
      </c>
      <c r="Z8" s="19"/>
      <c r="AA8" s="140" t="s">
        <v>31</v>
      </c>
      <c r="AB8" s="15"/>
      <c r="AC8" s="122"/>
      <c r="AD8" s="122" t="s">
        <v>12</v>
      </c>
    </row>
    <row r="9" spans="2:30" s="20" customFormat="1" ht="13.5" customHeight="1">
      <c r="B9" s="122"/>
      <c r="C9" s="122"/>
      <c r="D9" s="14"/>
      <c r="E9" s="139"/>
      <c r="F9" s="15"/>
      <c r="G9" s="16" t="s">
        <v>24</v>
      </c>
      <c r="H9" s="79">
        <f>SUM(H14,H19,H24,H44,H49,H54)</f>
        <v>3394</v>
      </c>
      <c r="I9" s="71">
        <f t="shared" ref="I9:O11" si="3">SUM(I14,I19,I24,I44,I49,I54)</f>
        <v>6285</v>
      </c>
      <c r="J9" s="71">
        <f t="shared" si="3"/>
        <v>428</v>
      </c>
      <c r="K9" s="71">
        <f t="shared" si="3"/>
        <v>1435</v>
      </c>
      <c r="L9" s="71">
        <f t="shared" si="3"/>
        <v>7590</v>
      </c>
      <c r="M9" s="71">
        <f t="shared" si="3"/>
        <v>4985</v>
      </c>
      <c r="N9" s="71">
        <f t="shared" si="3"/>
        <v>876</v>
      </c>
      <c r="O9" s="61">
        <f t="shared" si="3"/>
        <v>5692</v>
      </c>
      <c r="P9" s="50"/>
      <c r="Q9" s="71">
        <f t="shared" ref="Q9:X11" si="4">SUM(Q14,Q19,Q24,Q44,Q49,Q54)</f>
        <v>811</v>
      </c>
      <c r="R9" s="71">
        <f t="shared" si="4"/>
        <v>1741</v>
      </c>
      <c r="S9" s="71">
        <f t="shared" si="4"/>
        <v>3635</v>
      </c>
      <c r="T9" s="71">
        <f t="shared" ref="T9" si="5">SUM(T14,T19,T24,T44,T49,T54)</f>
        <v>769</v>
      </c>
      <c r="U9" s="71">
        <f t="shared" si="4"/>
        <v>8665</v>
      </c>
      <c r="V9" s="71">
        <f t="shared" si="4"/>
        <v>13232</v>
      </c>
      <c r="W9" s="71">
        <f t="shared" si="4"/>
        <v>21503</v>
      </c>
      <c r="X9" s="71">
        <f t="shared" si="4"/>
        <v>112</v>
      </c>
      <c r="Y9" s="21" t="s">
        <v>24</v>
      </c>
      <c r="Z9" s="19"/>
      <c r="AA9" s="139"/>
      <c r="AB9" s="15"/>
      <c r="AC9" s="122"/>
      <c r="AD9" s="122"/>
    </row>
    <row r="10" spans="2:30" s="20" customFormat="1" ht="13.5" customHeight="1">
      <c r="B10" s="122"/>
      <c r="C10" s="122"/>
      <c r="D10" s="14"/>
      <c r="E10" s="139" t="s">
        <v>35</v>
      </c>
      <c r="F10" s="15"/>
      <c r="G10" s="16" t="s">
        <v>22</v>
      </c>
      <c r="H10" s="79">
        <f>SUM(H15,H20,H25,H45,H50,H55)</f>
        <v>884</v>
      </c>
      <c r="I10" s="71">
        <f t="shared" si="3"/>
        <v>994</v>
      </c>
      <c r="J10" s="71">
        <f t="shared" si="3"/>
        <v>99</v>
      </c>
      <c r="K10" s="71">
        <f t="shared" si="3"/>
        <v>238</v>
      </c>
      <c r="L10" s="71">
        <f t="shared" si="3"/>
        <v>1091</v>
      </c>
      <c r="M10" s="71">
        <f t="shared" si="3"/>
        <v>2254</v>
      </c>
      <c r="N10" s="71">
        <f t="shared" si="3"/>
        <v>367</v>
      </c>
      <c r="O10" s="61">
        <f t="shared" si="3"/>
        <v>2120</v>
      </c>
      <c r="P10" s="50"/>
      <c r="Q10" s="71">
        <f t="shared" si="4"/>
        <v>386</v>
      </c>
      <c r="R10" s="71">
        <f t="shared" si="4"/>
        <v>672</v>
      </c>
      <c r="S10" s="71">
        <f t="shared" si="4"/>
        <v>1985</v>
      </c>
      <c r="T10" s="71">
        <f t="shared" ref="T10" si="6">SUM(T15,T20,T25,T45,T50,T55)</f>
        <v>159</v>
      </c>
      <c r="U10" s="71">
        <f t="shared" si="4"/>
        <v>3509</v>
      </c>
      <c r="V10" s="71">
        <f t="shared" si="4"/>
        <v>4639</v>
      </c>
      <c r="W10" s="71">
        <f t="shared" si="4"/>
        <v>9920</v>
      </c>
      <c r="X10" s="71">
        <f t="shared" si="4"/>
        <v>64</v>
      </c>
      <c r="Y10" s="21" t="s">
        <v>22</v>
      </c>
      <c r="Z10" s="19"/>
      <c r="AA10" s="139" t="s">
        <v>35</v>
      </c>
      <c r="AB10" s="15"/>
      <c r="AC10" s="122"/>
      <c r="AD10" s="122"/>
    </row>
    <row r="11" spans="2:30" s="20" customFormat="1" ht="13.5" customHeight="1">
      <c r="B11" s="122"/>
      <c r="C11" s="122"/>
      <c r="D11" s="14"/>
      <c r="E11" s="139"/>
      <c r="F11" s="15"/>
      <c r="G11" s="16" t="s">
        <v>25</v>
      </c>
      <c r="H11" s="79">
        <f>SUM(H16,H21,H26,H46,H51,H56)</f>
        <v>611</v>
      </c>
      <c r="I11" s="71">
        <f t="shared" si="3"/>
        <v>911</v>
      </c>
      <c r="J11" s="71">
        <f t="shared" si="3"/>
        <v>93</v>
      </c>
      <c r="K11" s="71">
        <f t="shared" si="3"/>
        <v>216</v>
      </c>
      <c r="L11" s="71">
        <f t="shared" si="3"/>
        <v>990</v>
      </c>
      <c r="M11" s="71">
        <f t="shared" si="3"/>
        <v>1917</v>
      </c>
      <c r="N11" s="71">
        <f t="shared" si="3"/>
        <v>309</v>
      </c>
      <c r="O11" s="61">
        <f t="shared" si="3"/>
        <v>1851</v>
      </c>
      <c r="P11" s="50"/>
      <c r="Q11" s="71">
        <f t="shared" si="4"/>
        <v>311</v>
      </c>
      <c r="R11" s="71">
        <f t="shared" si="4"/>
        <v>575</v>
      </c>
      <c r="S11" s="71">
        <f t="shared" si="4"/>
        <v>1472</v>
      </c>
      <c r="T11" s="71">
        <f t="shared" ref="T11" si="7">SUM(T16,T21,T26,T46,T51,T56)</f>
        <v>111</v>
      </c>
      <c r="U11" s="71">
        <f t="shared" si="4"/>
        <v>2832</v>
      </c>
      <c r="V11" s="71">
        <f t="shared" si="4"/>
        <v>4226</v>
      </c>
      <c r="W11" s="71">
        <f t="shared" si="4"/>
        <v>8609</v>
      </c>
      <c r="X11" s="71">
        <f t="shared" si="4"/>
        <v>55</v>
      </c>
      <c r="Y11" s="21" t="s">
        <v>25</v>
      </c>
      <c r="Z11" s="19"/>
      <c r="AA11" s="139"/>
      <c r="AB11" s="15"/>
      <c r="AC11" s="122"/>
      <c r="AD11" s="122"/>
    </row>
    <row r="12" spans="2:30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72"/>
      <c r="O12" s="62"/>
      <c r="P12" s="51"/>
      <c r="Q12" s="72"/>
      <c r="R12" s="72"/>
      <c r="S12" s="72"/>
      <c r="T12" s="72"/>
      <c r="U12" s="72"/>
      <c r="V12" s="72"/>
      <c r="W12" s="72"/>
      <c r="X12" s="72"/>
      <c r="Y12" s="25"/>
      <c r="Z12" s="22"/>
      <c r="AA12" s="22"/>
      <c r="AB12" s="22"/>
      <c r="AC12" s="22"/>
      <c r="AD12" s="22"/>
    </row>
    <row r="13" spans="2:30" s="26" customFormat="1" ht="13.5" customHeight="1">
      <c r="B13" s="120" t="s">
        <v>13</v>
      </c>
      <c r="C13" s="120"/>
      <c r="D13" s="27"/>
      <c r="E13" s="138" t="s">
        <v>126</v>
      </c>
      <c r="F13" s="28"/>
      <c r="G13" s="29" t="s">
        <v>21</v>
      </c>
      <c r="H13" s="63">
        <v>5</v>
      </c>
      <c r="I13" s="63">
        <v>0</v>
      </c>
      <c r="J13" s="63">
        <v>1</v>
      </c>
      <c r="K13" s="63">
        <v>1</v>
      </c>
      <c r="L13" s="63">
        <v>9</v>
      </c>
      <c r="M13" s="63">
        <v>14</v>
      </c>
      <c r="N13" s="63">
        <v>1</v>
      </c>
      <c r="O13" s="64">
        <v>95</v>
      </c>
      <c r="P13" s="52"/>
      <c r="Q13" s="73">
        <v>1</v>
      </c>
      <c r="R13" s="63">
        <v>10</v>
      </c>
      <c r="S13" s="63">
        <v>0</v>
      </c>
      <c r="T13" s="63">
        <v>0</v>
      </c>
      <c r="U13" s="63">
        <v>12</v>
      </c>
      <c r="V13" s="63">
        <v>50</v>
      </c>
      <c r="W13" s="63">
        <v>93</v>
      </c>
      <c r="X13" s="63">
        <v>1</v>
      </c>
      <c r="Y13" s="31" t="s">
        <v>21</v>
      </c>
      <c r="Z13" s="32"/>
      <c r="AA13" s="138" t="s">
        <v>31</v>
      </c>
      <c r="AB13" s="28"/>
      <c r="AC13" s="120"/>
      <c r="AD13" s="120" t="s">
        <v>13</v>
      </c>
    </row>
    <row r="14" spans="2:30" s="26" customFormat="1" ht="13.5" customHeight="1">
      <c r="B14" s="120"/>
      <c r="C14" s="120"/>
      <c r="D14" s="27"/>
      <c r="E14" s="138"/>
      <c r="F14" s="28"/>
      <c r="G14" s="29" t="s">
        <v>23</v>
      </c>
      <c r="H14" s="63">
        <v>5</v>
      </c>
      <c r="I14" s="63">
        <v>0</v>
      </c>
      <c r="J14" s="63">
        <v>1</v>
      </c>
      <c r="K14" s="63">
        <v>1</v>
      </c>
      <c r="L14" s="63">
        <v>9</v>
      </c>
      <c r="M14" s="63">
        <v>13</v>
      </c>
      <c r="N14" s="63">
        <v>1</v>
      </c>
      <c r="O14" s="64">
        <v>88</v>
      </c>
      <c r="P14" s="52"/>
      <c r="Q14" s="73">
        <v>0</v>
      </c>
      <c r="R14" s="63">
        <v>9</v>
      </c>
      <c r="S14" s="63">
        <v>0</v>
      </c>
      <c r="T14" s="63">
        <v>0</v>
      </c>
      <c r="U14" s="63">
        <v>11</v>
      </c>
      <c r="V14" s="63">
        <v>48</v>
      </c>
      <c r="W14" s="63">
        <v>90</v>
      </c>
      <c r="X14" s="63">
        <v>1</v>
      </c>
      <c r="Y14" s="31" t="s">
        <v>23</v>
      </c>
      <c r="Z14" s="32"/>
      <c r="AA14" s="138"/>
      <c r="AB14" s="28"/>
      <c r="AC14" s="120"/>
      <c r="AD14" s="120"/>
    </row>
    <row r="15" spans="2:30" s="26" customFormat="1" ht="13.5" customHeight="1">
      <c r="B15" s="120"/>
      <c r="C15" s="120"/>
      <c r="D15" s="27"/>
      <c r="E15" s="138" t="s">
        <v>127</v>
      </c>
      <c r="F15" s="28"/>
      <c r="G15" s="29" t="s">
        <v>21</v>
      </c>
      <c r="H15" s="63">
        <v>5</v>
      </c>
      <c r="I15" s="63">
        <v>0</v>
      </c>
      <c r="J15" s="63">
        <v>1</v>
      </c>
      <c r="K15" s="63">
        <v>1</v>
      </c>
      <c r="L15" s="63">
        <v>7</v>
      </c>
      <c r="M15" s="63">
        <v>14</v>
      </c>
      <c r="N15" s="63">
        <v>2</v>
      </c>
      <c r="O15" s="64">
        <v>97</v>
      </c>
      <c r="P15" s="52"/>
      <c r="Q15" s="73">
        <v>1</v>
      </c>
      <c r="R15" s="63">
        <v>7</v>
      </c>
      <c r="S15" s="63">
        <v>0</v>
      </c>
      <c r="T15" s="63">
        <v>0</v>
      </c>
      <c r="U15" s="63">
        <v>12</v>
      </c>
      <c r="V15" s="63">
        <v>42</v>
      </c>
      <c r="W15" s="63">
        <v>81</v>
      </c>
      <c r="X15" s="63">
        <v>0</v>
      </c>
      <c r="Y15" s="31" t="s">
        <v>21</v>
      </c>
      <c r="Z15" s="32"/>
      <c r="AA15" s="138" t="s">
        <v>35</v>
      </c>
      <c r="AB15" s="28"/>
      <c r="AC15" s="120"/>
      <c r="AD15" s="120"/>
    </row>
    <row r="16" spans="2:30" s="26" customFormat="1" ht="13.5" customHeight="1">
      <c r="B16" s="120"/>
      <c r="C16" s="120"/>
      <c r="D16" s="27"/>
      <c r="E16" s="138"/>
      <c r="F16" s="28"/>
      <c r="G16" s="29" t="s">
        <v>23</v>
      </c>
      <c r="H16" s="63">
        <v>5</v>
      </c>
      <c r="I16" s="63">
        <v>0</v>
      </c>
      <c r="J16" s="63">
        <v>1</v>
      </c>
      <c r="K16" s="63">
        <v>1</v>
      </c>
      <c r="L16" s="63">
        <v>7</v>
      </c>
      <c r="M16" s="63">
        <v>13</v>
      </c>
      <c r="N16" s="63">
        <v>2</v>
      </c>
      <c r="O16" s="64">
        <v>90</v>
      </c>
      <c r="P16" s="52"/>
      <c r="Q16" s="73">
        <v>0</v>
      </c>
      <c r="R16" s="63">
        <v>6</v>
      </c>
      <c r="S16" s="63">
        <v>0</v>
      </c>
      <c r="T16" s="63">
        <v>0</v>
      </c>
      <c r="U16" s="63">
        <v>12</v>
      </c>
      <c r="V16" s="63">
        <v>39</v>
      </c>
      <c r="W16" s="63">
        <v>77</v>
      </c>
      <c r="X16" s="63">
        <v>0</v>
      </c>
      <c r="Y16" s="31" t="s">
        <v>23</v>
      </c>
      <c r="Z16" s="32"/>
      <c r="AA16" s="138"/>
      <c r="AB16" s="28"/>
      <c r="AC16" s="120"/>
      <c r="AD16" s="120"/>
    </row>
    <row r="17" spans="2:30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72"/>
      <c r="O17" s="62"/>
      <c r="P17" s="52"/>
      <c r="Q17" s="72"/>
      <c r="R17" s="72"/>
      <c r="S17" s="72"/>
      <c r="T17" s="72"/>
      <c r="U17" s="72"/>
      <c r="V17" s="72"/>
      <c r="W17" s="72"/>
      <c r="X17" s="72"/>
      <c r="Y17" s="25"/>
      <c r="Z17" s="22"/>
      <c r="AA17" s="56"/>
      <c r="AB17" s="22"/>
      <c r="AC17" s="22"/>
      <c r="AD17" s="22"/>
    </row>
    <row r="18" spans="2:30" s="26" customFormat="1" ht="13.5" customHeight="1">
      <c r="B18" s="120" t="s">
        <v>14</v>
      </c>
      <c r="C18" s="120"/>
      <c r="D18" s="27"/>
      <c r="E18" s="138" t="s">
        <v>126</v>
      </c>
      <c r="F18" s="28"/>
      <c r="G18" s="2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2</v>
      </c>
      <c r="M18" s="63">
        <v>3</v>
      </c>
      <c r="N18" s="63">
        <v>1</v>
      </c>
      <c r="O18" s="64">
        <v>26</v>
      </c>
      <c r="P18" s="52"/>
      <c r="Q18" s="73">
        <v>3</v>
      </c>
      <c r="R18" s="63">
        <v>3</v>
      </c>
      <c r="S18" s="63">
        <v>0</v>
      </c>
      <c r="T18" s="63">
        <v>0</v>
      </c>
      <c r="U18" s="63">
        <v>5</v>
      </c>
      <c r="V18" s="63">
        <v>9</v>
      </c>
      <c r="W18" s="63">
        <v>21</v>
      </c>
      <c r="X18" s="63">
        <v>4</v>
      </c>
      <c r="Y18" s="31" t="s">
        <v>21</v>
      </c>
      <c r="Z18" s="32"/>
      <c r="AA18" s="138" t="s">
        <v>31</v>
      </c>
      <c r="AB18" s="28"/>
      <c r="AC18" s="120"/>
      <c r="AD18" s="120" t="s">
        <v>14</v>
      </c>
    </row>
    <row r="19" spans="2:30" s="26" customFormat="1" ht="13.5" customHeight="1">
      <c r="B19" s="120"/>
      <c r="C19" s="120"/>
      <c r="D19" s="27"/>
      <c r="E19" s="138"/>
      <c r="F19" s="28"/>
      <c r="G19" s="2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2</v>
      </c>
      <c r="M19" s="63">
        <v>3</v>
      </c>
      <c r="N19" s="63">
        <v>1</v>
      </c>
      <c r="O19" s="64">
        <v>26</v>
      </c>
      <c r="P19" s="52"/>
      <c r="Q19" s="73">
        <v>3</v>
      </c>
      <c r="R19" s="63">
        <v>3</v>
      </c>
      <c r="S19" s="63">
        <v>0</v>
      </c>
      <c r="T19" s="63">
        <v>0</v>
      </c>
      <c r="U19" s="63">
        <v>5</v>
      </c>
      <c r="V19" s="63">
        <v>9</v>
      </c>
      <c r="W19" s="63">
        <v>20</v>
      </c>
      <c r="X19" s="63">
        <v>4</v>
      </c>
      <c r="Y19" s="31" t="s">
        <v>23</v>
      </c>
      <c r="Z19" s="32"/>
      <c r="AA19" s="138"/>
      <c r="AB19" s="28"/>
      <c r="AC19" s="120"/>
      <c r="AD19" s="120"/>
    </row>
    <row r="20" spans="2:30" s="26" customFormat="1" ht="13.5" customHeight="1">
      <c r="B20" s="120"/>
      <c r="C20" s="120"/>
      <c r="D20" s="27"/>
      <c r="E20" s="138" t="s">
        <v>127</v>
      </c>
      <c r="F20" s="28"/>
      <c r="G20" s="2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1</v>
      </c>
      <c r="N20" s="63">
        <v>0</v>
      </c>
      <c r="O20" s="64">
        <v>23</v>
      </c>
      <c r="P20" s="52"/>
      <c r="Q20" s="73">
        <v>2</v>
      </c>
      <c r="R20" s="63">
        <v>2</v>
      </c>
      <c r="S20" s="63">
        <v>0</v>
      </c>
      <c r="T20" s="63">
        <v>0</v>
      </c>
      <c r="U20" s="63">
        <v>2</v>
      </c>
      <c r="V20" s="63">
        <v>8</v>
      </c>
      <c r="W20" s="63">
        <v>15</v>
      </c>
      <c r="X20" s="63">
        <v>4</v>
      </c>
      <c r="Y20" s="31" t="s">
        <v>21</v>
      </c>
      <c r="Z20" s="32"/>
      <c r="AA20" s="138" t="s">
        <v>35</v>
      </c>
      <c r="AB20" s="28"/>
      <c r="AC20" s="120"/>
      <c r="AD20" s="120"/>
    </row>
    <row r="21" spans="2:30" s="26" customFormat="1" ht="13.5" customHeight="1">
      <c r="B21" s="120"/>
      <c r="C21" s="120"/>
      <c r="D21" s="27"/>
      <c r="E21" s="138"/>
      <c r="F21" s="28"/>
      <c r="G21" s="2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1</v>
      </c>
      <c r="N21" s="63">
        <v>0</v>
      </c>
      <c r="O21" s="64">
        <v>23</v>
      </c>
      <c r="P21" s="52"/>
      <c r="Q21" s="73">
        <v>2</v>
      </c>
      <c r="R21" s="63">
        <v>2</v>
      </c>
      <c r="S21" s="63">
        <v>0</v>
      </c>
      <c r="T21" s="63">
        <v>0</v>
      </c>
      <c r="U21" s="63">
        <v>2</v>
      </c>
      <c r="V21" s="63">
        <v>8</v>
      </c>
      <c r="W21" s="63">
        <v>14</v>
      </c>
      <c r="X21" s="63">
        <v>4</v>
      </c>
      <c r="Y21" s="31" t="s">
        <v>23</v>
      </c>
      <c r="Z21" s="32"/>
      <c r="AA21" s="138"/>
      <c r="AB21" s="28"/>
      <c r="AC21" s="120"/>
      <c r="AD21" s="120"/>
    </row>
    <row r="22" spans="2:30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72"/>
      <c r="O22" s="62"/>
      <c r="P22" s="52"/>
      <c r="Q22" s="72"/>
      <c r="R22" s="72"/>
      <c r="S22" s="72"/>
      <c r="T22" s="72"/>
      <c r="U22" s="72"/>
      <c r="V22" s="72"/>
      <c r="W22" s="72"/>
      <c r="X22" s="72"/>
      <c r="Y22" s="25"/>
      <c r="Z22" s="22"/>
      <c r="AA22" s="56"/>
      <c r="AB22" s="22"/>
      <c r="AC22" s="22"/>
      <c r="AD22" s="22"/>
    </row>
    <row r="23" spans="2:30" s="26" customFormat="1" ht="13.5" customHeight="1">
      <c r="B23" s="120" t="s">
        <v>15</v>
      </c>
      <c r="C23" s="120"/>
      <c r="D23" s="27"/>
      <c r="E23" s="138" t="s">
        <v>126</v>
      </c>
      <c r="F23" s="28"/>
      <c r="G23" s="29" t="s">
        <v>21</v>
      </c>
      <c r="H23" s="80">
        <v>3662</v>
      </c>
      <c r="I23" s="72">
        <v>6355</v>
      </c>
      <c r="J23" s="72">
        <v>433</v>
      </c>
      <c r="K23" s="72">
        <v>1452</v>
      </c>
      <c r="L23" s="72">
        <v>7661</v>
      </c>
      <c r="M23" s="72">
        <v>5138</v>
      </c>
      <c r="N23" s="72">
        <v>893</v>
      </c>
      <c r="O23" s="62">
        <v>5270</v>
      </c>
      <c r="P23" s="51"/>
      <c r="Q23" s="72">
        <v>838</v>
      </c>
      <c r="R23" s="72">
        <v>1738</v>
      </c>
      <c r="S23" s="72">
        <v>4107</v>
      </c>
      <c r="T23" s="72">
        <v>819</v>
      </c>
      <c r="U23" s="72">
        <v>9129</v>
      </c>
      <c r="V23" s="72">
        <v>12265</v>
      </c>
      <c r="W23" s="72">
        <v>17842</v>
      </c>
      <c r="X23" s="72">
        <v>81</v>
      </c>
      <c r="Y23" s="31" t="s">
        <v>21</v>
      </c>
      <c r="Z23" s="32"/>
      <c r="AA23" s="138" t="s">
        <v>31</v>
      </c>
      <c r="AB23" s="28"/>
      <c r="AC23" s="120"/>
      <c r="AD23" s="120" t="s">
        <v>15</v>
      </c>
    </row>
    <row r="24" spans="2:30" s="26" customFormat="1" ht="13.5" customHeight="1">
      <c r="B24" s="120"/>
      <c r="C24" s="120"/>
      <c r="D24" s="27"/>
      <c r="E24" s="138"/>
      <c r="F24" s="28"/>
      <c r="G24" s="29" t="s">
        <v>23</v>
      </c>
      <c r="H24" s="80">
        <v>3382</v>
      </c>
      <c r="I24" s="72">
        <v>6280</v>
      </c>
      <c r="J24" s="72">
        <v>425</v>
      </c>
      <c r="K24" s="72">
        <v>1432</v>
      </c>
      <c r="L24" s="72">
        <v>7564</v>
      </c>
      <c r="M24" s="72">
        <v>4817</v>
      </c>
      <c r="N24" s="72">
        <v>845</v>
      </c>
      <c r="O24" s="62">
        <v>5155</v>
      </c>
      <c r="P24" s="51"/>
      <c r="Q24" s="72">
        <v>780</v>
      </c>
      <c r="R24" s="72">
        <v>1651</v>
      </c>
      <c r="S24" s="72">
        <v>3583</v>
      </c>
      <c r="T24" s="72">
        <v>769</v>
      </c>
      <c r="U24" s="72">
        <v>8416</v>
      </c>
      <c r="V24" s="72">
        <v>11979</v>
      </c>
      <c r="W24" s="72">
        <v>17353</v>
      </c>
      <c r="X24" s="72">
        <v>78</v>
      </c>
      <c r="Y24" s="31" t="s">
        <v>23</v>
      </c>
      <c r="Z24" s="32"/>
      <c r="AA24" s="138"/>
      <c r="AB24" s="28"/>
      <c r="AC24" s="120"/>
      <c r="AD24" s="120"/>
    </row>
    <row r="25" spans="2:30" s="26" customFormat="1" ht="13.5" customHeight="1">
      <c r="B25" s="120"/>
      <c r="C25" s="120"/>
      <c r="D25" s="27"/>
      <c r="E25" s="138" t="s">
        <v>127</v>
      </c>
      <c r="F25" s="28"/>
      <c r="G25" s="29" t="s">
        <v>21</v>
      </c>
      <c r="H25" s="80">
        <v>875</v>
      </c>
      <c r="I25" s="72">
        <v>967</v>
      </c>
      <c r="J25" s="72">
        <v>96</v>
      </c>
      <c r="K25" s="72">
        <v>235</v>
      </c>
      <c r="L25" s="72">
        <v>1066</v>
      </c>
      <c r="M25" s="72">
        <v>2103</v>
      </c>
      <c r="N25" s="72">
        <v>339</v>
      </c>
      <c r="O25" s="62">
        <v>1646</v>
      </c>
      <c r="P25" s="51"/>
      <c r="Q25" s="72">
        <v>348</v>
      </c>
      <c r="R25" s="72">
        <v>619</v>
      </c>
      <c r="S25" s="72">
        <v>1954</v>
      </c>
      <c r="T25" s="72">
        <v>159</v>
      </c>
      <c r="U25" s="72">
        <v>3342</v>
      </c>
      <c r="V25" s="72">
        <v>3976</v>
      </c>
      <c r="W25" s="72">
        <v>6944</v>
      </c>
      <c r="X25" s="72">
        <v>24</v>
      </c>
      <c r="Y25" s="31" t="s">
        <v>21</v>
      </c>
      <c r="Z25" s="32"/>
      <c r="AA25" s="138" t="s">
        <v>35</v>
      </c>
      <c r="AB25" s="28"/>
      <c r="AC25" s="120"/>
      <c r="AD25" s="120"/>
    </row>
    <row r="26" spans="2:30" s="26" customFormat="1" ht="13.5" customHeight="1">
      <c r="B26" s="120"/>
      <c r="C26" s="120"/>
      <c r="D26" s="27"/>
      <c r="E26" s="138"/>
      <c r="F26" s="28"/>
      <c r="G26" s="29" t="s">
        <v>23</v>
      </c>
      <c r="H26" s="80">
        <v>603</v>
      </c>
      <c r="I26" s="72">
        <v>905</v>
      </c>
      <c r="J26" s="72">
        <v>90</v>
      </c>
      <c r="K26" s="72">
        <v>213</v>
      </c>
      <c r="L26" s="72">
        <v>976</v>
      </c>
      <c r="M26" s="72">
        <v>1807</v>
      </c>
      <c r="N26" s="72">
        <v>293</v>
      </c>
      <c r="O26" s="62">
        <v>1536</v>
      </c>
      <c r="P26" s="51"/>
      <c r="Q26" s="72">
        <v>293</v>
      </c>
      <c r="R26" s="72">
        <v>543</v>
      </c>
      <c r="S26" s="72">
        <v>1443</v>
      </c>
      <c r="T26" s="72">
        <v>111</v>
      </c>
      <c r="U26" s="72">
        <v>2698</v>
      </c>
      <c r="V26" s="72">
        <v>3707</v>
      </c>
      <c r="W26" s="72">
        <v>6478</v>
      </c>
      <c r="X26" s="72">
        <v>21</v>
      </c>
      <c r="Y26" s="31" t="s">
        <v>23</v>
      </c>
      <c r="Z26" s="32"/>
      <c r="AA26" s="138"/>
      <c r="AB26" s="28"/>
      <c r="AC26" s="120"/>
      <c r="AD26" s="120"/>
    </row>
    <row r="27" spans="2:30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72"/>
      <c r="O27" s="62"/>
      <c r="P27" s="51"/>
      <c r="Q27" s="72"/>
      <c r="R27" s="72"/>
      <c r="S27" s="72"/>
      <c r="T27" s="72"/>
      <c r="U27" s="72"/>
      <c r="V27" s="72"/>
      <c r="W27" s="72"/>
      <c r="X27" s="72"/>
      <c r="Y27" s="25"/>
      <c r="Z27" s="22"/>
      <c r="AA27" s="56"/>
      <c r="AB27" s="22"/>
      <c r="AC27" s="22"/>
      <c r="AD27" s="22"/>
    </row>
    <row r="28" spans="2:30" s="26" customFormat="1" ht="13.5" customHeight="1">
      <c r="B28" s="120"/>
      <c r="C28" s="120" t="s">
        <v>16</v>
      </c>
      <c r="D28" s="27"/>
      <c r="E28" s="138" t="s">
        <v>126</v>
      </c>
      <c r="F28" s="28"/>
      <c r="G28" s="29" t="s">
        <v>21</v>
      </c>
      <c r="H28" s="63">
        <v>219</v>
      </c>
      <c r="I28" s="63">
        <v>4</v>
      </c>
      <c r="J28" s="63">
        <v>16</v>
      </c>
      <c r="K28" s="63">
        <v>18</v>
      </c>
      <c r="L28" s="63">
        <v>188</v>
      </c>
      <c r="M28" s="63">
        <v>897</v>
      </c>
      <c r="N28" s="63">
        <v>231</v>
      </c>
      <c r="O28" s="64">
        <v>347</v>
      </c>
      <c r="P28" s="52"/>
      <c r="Q28" s="73">
        <v>297</v>
      </c>
      <c r="R28" s="63">
        <v>397</v>
      </c>
      <c r="S28" s="63">
        <v>1391</v>
      </c>
      <c r="T28" s="63">
        <v>85</v>
      </c>
      <c r="U28" s="63">
        <v>1843</v>
      </c>
      <c r="V28" s="63">
        <v>1034</v>
      </c>
      <c r="W28" s="63">
        <v>1477</v>
      </c>
      <c r="X28" s="63">
        <v>4</v>
      </c>
      <c r="Y28" s="31" t="s">
        <v>21</v>
      </c>
      <c r="Z28" s="32"/>
      <c r="AA28" s="138" t="s">
        <v>31</v>
      </c>
      <c r="AB28" s="28"/>
      <c r="AC28" s="120" t="s">
        <v>16</v>
      </c>
      <c r="AD28" s="120"/>
    </row>
    <row r="29" spans="2:30" s="26" customFormat="1" ht="13.5" customHeight="1">
      <c r="B29" s="120"/>
      <c r="C29" s="120"/>
      <c r="D29" s="27"/>
      <c r="E29" s="138"/>
      <c r="F29" s="28"/>
      <c r="G29" s="29" t="s">
        <v>23</v>
      </c>
      <c r="H29" s="63">
        <v>181</v>
      </c>
      <c r="I29" s="63">
        <v>4</v>
      </c>
      <c r="J29" s="63">
        <v>15</v>
      </c>
      <c r="K29" s="63">
        <v>14</v>
      </c>
      <c r="L29" s="63">
        <v>173</v>
      </c>
      <c r="M29" s="63">
        <v>773</v>
      </c>
      <c r="N29" s="63">
        <v>203</v>
      </c>
      <c r="O29" s="64">
        <v>314</v>
      </c>
      <c r="P29" s="52"/>
      <c r="Q29" s="73">
        <v>270</v>
      </c>
      <c r="R29" s="63">
        <v>351</v>
      </c>
      <c r="S29" s="63">
        <v>1088</v>
      </c>
      <c r="T29" s="63">
        <v>83</v>
      </c>
      <c r="U29" s="63">
        <v>1542</v>
      </c>
      <c r="V29" s="63">
        <v>962</v>
      </c>
      <c r="W29" s="63">
        <v>1357</v>
      </c>
      <c r="X29" s="63">
        <v>4</v>
      </c>
      <c r="Y29" s="31" t="s">
        <v>23</v>
      </c>
      <c r="Z29" s="32"/>
      <c r="AA29" s="138"/>
      <c r="AB29" s="28"/>
      <c r="AC29" s="120"/>
      <c r="AD29" s="120"/>
    </row>
    <row r="30" spans="2:30" s="26" customFormat="1" ht="13.5" customHeight="1">
      <c r="B30" s="120"/>
      <c r="C30" s="120"/>
      <c r="D30" s="27"/>
      <c r="E30" s="138" t="s">
        <v>127</v>
      </c>
      <c r="F30" s="28"/>
      <c r="G30" s="29" t="s">
        <v>21</v>
      </c>
      <c r="H30" s="63">
        <v>76</v>
      </c>
      <c r="I30" s="63">
        <v>2</v>
      </c>
      <c r="J30" s="63">
        <v>4</v>
      </c>
      <c r="K30" s="63">
        <v>11</v>
      </c>
      <c r="L30" s="63">
        <v>61</v>
      </c>
      <c r="M30" s="63">
        <v>466</v>
      </c>
      <c r="N30" s="63">
        <v>130</v>
      </c>
      <c r="O30" s="64">
        <v>213</v>
      </c>
      <c r="P30" s="52"/>
      <c r="Q30" s="73">
        <v>181</v>
      </c>
      <c r="R30" s="63">
        <v>233</v>
      </c>
      <c r="S30" s="63">
        <v>782</v>
      </c>
      <c r="T30" s="63">
        <v>26</v>
      </c>
      <c r="U30" s="63">
        <v>872</v>
      </c>
      <c r="V30" s="63">
        <v>606</v>
      </c>
      <c r="W30" s="63">
        <v>877</v>
      </c>
      <c r="X30" s="63">
        <v>4</v>
      </c>
      <c r="Y30" s="31" t="s">
        <v>21</v>
      </c>
      <c r="Z30" s="32"/>
      <c r="AA30" s="138" t="s">
        <v>35</v>
      </c>
      <c r="AB30" s="28"/>
      <c r="AC30" s="120"/>
      <c r="AD30" s="120"/>
    </row>
    <row r="31" spans="2:30" s="26" customFormat="1" ht="13.5" customHeight="1">
      <c r="B31" s="120"/>
      <c r="C31" s="120"/>
      <c r="D31" s="27"/>
      <c r="E31" s="138"/>
      <c r="F31" s="28"/>
      <c r="G31" s="29" t="s">
        <v>23</v>
      </c>
      <c r="H31" s="63">
        <v>40</v>
      </c>
      <c r="I31" s="63">
        <v>2</v>
      </c>
      <c r="J31" s="63">
        <v>2</v>
      </c>
      <c r="K31" s="63">
        <v>3</v>
      </c>
      <c r="L31" s="63">
        <v>48</v>
      </c>
      <c r="M31" s="63">
        <v>360</v>
      </c>
      <c r="N31" s="63">
        <v>104</v>
      </c>
      <c r="O31" s="64">
        <v>179</v>
      </c>
      <c r="P31" s="52"/>
      <c r="Q31" s="73">
        <v>155</v>
      </c>
      <c r="R31" s="63">
        <v>191</v>
      </c>
      <c r="S31" s="63">
        <v>495</v>
      </c>
      <c r="T31" s="63">
        <v>22</v>
      </c>
      <c r="U31" s="63">
        <v>656</v>
      </c>
      <c r="V31" s="63">
        <v>540</v>
      </c>
      <c r="W31" s="63">
        <v>758</v>
      </c>
      <c r="X31" s="63">
        <v>4</v>
      </c>
      <c r="Y31" s="31" t="s">
        <v>23</v>
      </c>
      <c r="Z31" s="32"/>
      <c r="AA31" s="138"/>
      <c r="AB31" s="28"/>
      <c r="AC31" s="120"/>
      <c r="AD31" s="120"/>
    </row>
    <row r="32" spans="2:30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72"/>
      <c r="O32" s="62"/>
      <c r="P32" s="52"/>
      <c r="Q32" s="72"/>
      <c r="R32" s="72"/>
      <c r="S32" s="72"/>
      <c r="T32" s="72"/>
      <c r="U32" s="72"/>
      <c r="V32" s="72"/>
      <c r="W32" s="72"/>
      <c r="X32" s="72"/>
      <c r="Y32" s="25"/>
      <c r="Z32" s="22"/>
      <c r="AA32" s="56"/>
      <c r="AB32" s="22"/>
      <c r="AC32" s="22"/>
      <c r="AD32" s="22"/>
    </row>
    <row r="33" spans="1:30" ht="13.5" customHeight="1">
      <c r="A33" s="26"/>
      <c r="B33" s="120"/>
      <c r="C33" s="126" t="s">
        <v>17</v>
      </c>
      <c r="D33" s="33"/>
      <c r="E33" s="138" t="s">
        <v>126</v>
      </c>
      <c r="F33" s="34"/>
      <c r="G33" s="9" t="s">
        <v>21</v>
      </c>
      <c r="H33" s="63">
        <v>28</v>
      </c>
      <c r="I33" s="63">
        <v>54</v>
      </c>
      <c r="J33" s="63">
        <v>42</v>
      </c>
      <c r="K33" s="63">
        <v>43</v>
      </c>
      <c r="L33" s="63">
        <v>1522</v>
      </c>
      <c r="M33" s="63">
        <v>55</v>
      </c>
      <c r="N33" s="63">
        <v>24</v>
      </c>
      <c r="O33" s="64">
        <v>97</v>
      </c>
      <c r="P33" s="53"/>
      <c r="Q33" s="73">
        <v>2</v>
      </c>
      <c r="R33" s="63">
        <v>35</v>
      </c>
      <c r="S33" s="63">
        <v>90</v>
      </c>
      <c r="T33" s="63">
        <v>1</v>
      </c>
      <c r="U33" s="63">
        <v>255</v>
      </c>
      <c r="V33" s="63">
        <v>309</v>
      </c>
      <c r="W33" s="63">
        <v>115</v>
      </c>
      <c r="X33" s="63">
        <v>2</v>
      </c>
      <c r="Y33" s="7" t="s">
        <v>21</v>
      </c>
      <c r="Z33" s="36"/>
      <c r="AA33" s="138" t="s">
        <v>31</v>
      </c>
      <c r="AB33" s="34"/>
      <c r="AC33" s="126" t="s">
        <v>17</v>
      </c>
      <c r="AD33" s="124"/>
    </row>
    <row r="34" spans="1:30" ht="13.5" customHeight="1">
      <c r="B34" s="124"/>
      <c r="C34" s="126"/>
      <c r="D34" s="33"/>
      <c r="E34" s="138"/>
      <c r="F34" s="34"/>
      <c r="G34" s="9" t="s">
        <v>23</v>
      </c>
      <c r="H34" s="63">
        <v>28</v>
      </c>
      <c r="I34" s="63">
        <v>54</v>
      </c>
      <c r="J34" s="63">
        <v>41</v>
      </c>
      <c r="K34" s="63">
        <v>43</v>
      </c>
      <c r="L34" s="63">
        <v>1507</v>
      </c>
      <c r="M34" s="63">
        <v>55</v>
      </c>
      <c r="N34" s="63">
        <v>24</v>
      </c>
      <c r="O34" s="64">
        <v>97</v>
      </c>
      <c r="P34" s="53"/>
      <c r="Q34" s="73">
        <v>2</v>
      </c>
      <c r="R34" s="63">
        <v>35</v>
      </c>
      <c r="S34" s="63">
        <v>90</v>
      </c>
      <c r="T34" s="63">
        <v>1</v>
      </c>
      <c r="U34" s="63">
        <v>254</v>
      </c>
      <c r="V34" s="63">
        <v>307</v>
      </c>
      <c r="W34" s="63">
        <v>114</v>
      </c>
      <c r="X34" s="63">
        <v>2</v>
      </c>
      <c r="Y34" s="7" t="s">
        <v>23</v>
      </c>
      <c r="Z34" s="36"/>
      <c r="AA34" s="138"/>
      <c r="AB34" s="34"/>
      <c r="AC34" s="126"/>
      <c r="AD34" s="124"/>
    </row>
    <row r="35" spans="1:30" ht="13.5" customHeight="1">
      <c r="B35" s="124"/>
      <c r="C35" s="126"/>
      <c r="D35" s="33"/>
      <c r="E35" s="138" t="s">
        <v>127</v>
      </c>
      <c r="F35" s="34"/>
      <c r="G35" s="9" t="s">
        <v>21</v>
      </c>
      <c r="H35" s="63">
        <v>8</v>
      </c>
      <c r="I35" s="63">
        <v>11</v>
      </c>
      <c r="J35" s="63">
        <v>16</v>
      </c>
      <c r="K35" s="63">
        <v>8</v>
      </c>
      <c r="L35" s="63">
        <v>187</v>
      </c>
      <c r="M35" s="63">
        <v>13</v>
      </c>
      <c r="N35" s="63">
        <v>5</v>
      </c>
      <c r="O35" s="64">
        <v>37</v>
      </c>
      <c r="P35" s="53"/>
      <c r="Q35" s="73">
        <v>0</v>
      </c>
      <c r="R35" s="63">
        <v>18</v>
      </c>
      <c r="S35" s="63">
        <v>62</v>
      </c>
      <c r="T35" s="63">
        <v>0</v>
      </c>
      <c r="U35" s="63">
        <v>86</v>
      </c>
      <c r="V35" s="63">
        <v>121</v>
      </c>
      <c r="W35" s="63">
        <v>38</v>
      </c>
      <c r="X35" s="63">
        <v>1</v>
      </c>
      <c r="Y35" s="7" t="s">
        <v>21</v>
      </c>
      <c r="Z35" s="36"/>
      <c r="AA35" s="138" t="s">
        <v>35</v>
      </c>
      <c r="AB35" s="34"/>
      <c r="AC35" s="126"/>
      <c r="AD35" s="124"/>
    </row>
    <row r="36" spans="1:30" ht="13.5" customHeight="1">
      <c r="B36" s="124"/>
      <c r="C36" s="126"/>
      <c r="D36" s="33"/>
      <c r="E36" s="138"/>
      <c r="F36" s="34"/>
      <c r="G36" s="9" t="s">
        <v>23</v>
      </c>
      <c r="H36" s="63">
        <v>8</v>
      </c>
      <c r="I36" s="63">
        <v>11</v>
      </c>
      <c r="J36" s="63">
        <v>16</v>
      </c>
      <c r="K36" s="63">
        <v>8</v>
      </c>
      <c r="L36" s="63">
        <v>178</v>
      </c>
      <c r="M36" s="63">
        <v>13</v>
      </c>
      <c r="N36" s="63">
        <v>4</v>
      </c>
      <c r="O36" s="64">
        <v>37</v>
      </c>
      <c r="P36" s="53"/>
      <c r="Q36" s="73">
        <v>0</v>
      </c>
      <c r="R36" s="63">
        <v>18</v>
      </c>
      <c r="S36" s="63">
        <v>61</v>
      </c>
      <c r="T36" s="63">
        <v>0</v>
      </c>
      <c r="U36" s="63">
        <v>85</v>
      </c>
      <c r="V36" s="63">
        <v>121</v>
      </c>
      <c r="W36" s="63">
        <v>38</v>
      </c>
      <c r="X36" s="63">
        <v>1</v>
      </c>
      <c r="Y36" s="7" t="s">
        <v>23</v>
      </c>
      <c r="Z36" s="36"/>
      <c r="AA36" s="138"/>
      <c r="AB36" s="34"/>
      <c r="AC36" s="126"/>
      <c r="AD36" s="124"/>
    </row>
    <row r="37" spans="1:30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4"/>
      <c r="O37" s="77"/>
      <c r="P37" s="53"/>
      <c r="Q37" s="74"/>
      <c r="R37" s="74"/>
      <c r="S37" s="74"/>
      <c r="T37" s="74"/>
      <c r="U37" s="74"/>
      <c r="V37" s="74"/>
      <c r="W37" s="74"/>
      <c r="X37" s="74"/>
      <c r="Y37" s="37"/>
      <c r="Z37" s="3"/>
      <c r="AA37" s="56"/>
      <c r="AB37" s="3"/>
      <c r="AC37" s="3"/>
      <c r="AD37" s="3"/>
    </row>
    <row r="38" spans="1:30" ht="13.5" customHeight="1">
      <c r="B38" s="124"/>
      <c r="C38" s="126" t="s">
        <v>18</v>
      </c>
      <c r="D38" s="33"/>
      <c r="E38" s="138" t="s">
        <v>126</v>
      </c>
      <c r="F38" s="34"/>
      <c r="G38" s="9" t="s">
        <v>21</v>
      </c>
      <c r="H38" s="63">
        <v>3415</v>
      </c>
      <c r="I38" s="63">
        <v>6297</v>
      </c>
      <c r="J38" s="63">
        <v>375</v>
      </c>
      <c r="K38" s="63">
        <v>1391</v>
      </c>
      <c r="L38" s="63">
        <v>5951</v>
      </c>
      <c r="M38" s="63">
        <v>4186</v>
      </c>
      <c r="N38" s="63">
        <v>638</v>
      </c>
      <c r="O38" s="64">
        <v>4826</v>
      </c>
      <c r="P38" s="53"/>
      <c r="Q38" s="73">
        <v>539</v>
      </c>
      <c r="R38" s="63">
        <v>1306</v>
      </c>
      <c r="S38" s="63">
        <v>2626</v>
      </c>
      <c r="T38" s="63">
        <v>733</v>
      </c>
      <c r="U38" s="63">
        <v>7031</v>
      </c>
      <c r="V38" s="63">
        <v>10922</v>
      </c>
      <c r="W38" s="63">
        <v>16250</v>
      </c>
      <c r="X38" s="63">
        <v>75</v>
      </c>
      <c r="Y38" s="7" t="s">
        <v>21</v>
      </c>
      <c r="Z38" s="36"/>
      <c r="AA38" s="138" t="s">
        <v>31</v>
      </c>
      <c r="AB38" s="34"/>
      <c r="AC38" s="126" t="s">
        <v>18</v>
      </c>
      <c r="AD38" s="124"/>
    </row>
    <row r="39" spans="1:30" ht="13.5" customHeight="1">
      <c r="B39" s="124"/>
      <c r="C39" s="126"/>
      <c r="D39" s="33"/>
      <c r="E39" s="138"/>
      <c r="F39" s="34"/>
      <c r="G39" s="9" t="s">
        <v>23</v>
      </c>
      <c r="H39" s="63">
        <v>3173</v>
      </c>
      <c r="I39" s="63">
        <v>6222</v>
      </c>
      <c r="J39" s="63">
        <v>369</v>
      </c>
      <c r="K39" s="63">
        <v>1375</v>
      </c>
      <c r="L39" s="63">
        <v>5884</v>
      </c>
      <c r="M39" s="63">
        <v>3989</v>
      </c>
      <c r="N39" s="63">
        <v>618</v>
      </c>
      <c r="O39" s="64">
        <v>4744</v>
      </c>
      <c r="P39" s="53"/>
      <c r="Q39" s="73">
        <v>508</v>
      </c>
      <c r="R39" s="63">
        <v>1265</v>
      </c>
      <c r="S39" s="63">
        <v>2405</v>
      </c>
      <c r="T39" s="63">
        <v>685</v>
      </c>
      <c r="U39" s="63">
        <v>6620</v>
      </c>
      <c r="V39" s="63">
        <v>10710</v>
      </c>
      <c r="W39" s="63">
        <v>15882</v>
      </c>
      <c r="X39" s="63">
        <v>72</v>
      </c>
      <c r="Y39" s="7" t="s">
        <v>23</v>
      </c>
      <c r="Z39" s="36"/>
      <c r="AA39" s="138"/>
      <c r="AB39" s="34"/>
      <c r="AC39" s="126"/>
      <c r="AD39" s="124"/>
    </row>
    <row r="40" spans="1:30" ht="13.5" customHeight="1">
      <c r="B40" s="124"/>
      <c r="C40" s="126"/>
      <c r="D40" s="33"/>
      <c r="E40" s="138" t="s">
        <v>127</v>
      </c>
      <c r="F40" s="34"/>
      <c r="G40" s="9" t="s">
        <v>21</v>
      </c>
      <c r="H40" s="63">
        <v>791</v>
      </c>
      <c r="I40" s="63">
        <v>954</v>
      </c>
      <c r="J40" s="63">
        <v>76</v>
      </c>
      <c r="K40" s="63">
        <v>216</v>
      </c>
      <c r="L40" s="63">
        <v>818</v>
      </c>
      <c r="M40" s="63">
        <v>1624</v>
      </c>
      <c r="N40" s="63">
        <v>204</v>
      </c>
      <c r="O40" s="64">
        <v>1396</v>
      </c>
      <c r="P40" s="53"/>
      <c r="Q40" s="73">
        <v>167</v>
      </c>
      <c r="R40" s="63">
        <v>368</v>
      </c>
      <c r="S40" s="63">
        <v>1110</v>
      </c>
      <c r="T40" s="63">
        <v>133</v>
      </c>
      <c r="U40" s="63">
        <v>2384</v>
      </c>
      <c r="V40" s="63">
        <v>3249</v>
      </c>
      <c r="W40" s="63">
        <v>6029</v>
      </c>
      <c r="X40" s="63">
        <v>19</v>
      </c>
      <c r="Y40" s="7" t="s">
        <v>21</v>
      </c>
      <c r="Z40" s="36"/>
      <c r="AA40" s="138" t="s">
        <v>35</v>
      </c>
      <c r="AB40" s="34"/>
      <c r="AC40" s="126"/>
      <c r="AD40" s="124"/>
    </row>
    <row r="41" spans="1:30" ht="13.5" customHeight="1">
      <c r="B41" s="124"/>
      <c r="C41" s="126"/>
      <c r="D41" s="33"/>
      <c r="E41" s="138"/>
      <c r="F41" s="34"/>
      <c r="G41" s="9" t="s">
        <v>23</v>
      </c>
      <c r="H41" s="63">
        <v>555</v>
      </c>
      <c r="I41" s="63">
        <v>892</v>
      </c>
      <c r="J41" s="63">
        <v>72</v>
      </c>
      <c r="K41" s="63">
        <v>202</v>
      </c>
      <c r="L41" s="63">
        <v>750</v>
      </c>
      <c r="M41" s="63">
        <v>1434</v>
      </c>
      <c r="N41" s="63">
        <v>185</v>
      </c>
      <c r="O41" s="64">
        <v>1320</v>
      </c>
      <c r="P41" s="53"/>
      <c r="Q41" s="73">
        <v>138</v>
      </c>
      <c r="R41" s="63">
        <v>334</v>
      </c>
      <c r="S41" s="63">
        <v>887</v>
      </c>
      <c r="T41" s="63">
        <v>89</v>
      </c>
      <c r="U41" s="63">
        <v>1957</v>
      </c>
      <c r="V41" s="63">
        <v>3046</v>
      </c>
      <c r="W41" s="63">
        <v>5682</v>
      </c>
      <c r="X41" s="63">
        <v>16</v>
      </c>
      <c r="Y41" s="7" t="s">
        <v>23</v>
      </c>
      <c r="Z41" s="36"/>
      <c r="AA41" s="138"/>
      <c r="AB41" s="34"/>
      <c r="AC41" s="126"/>
      <c r="AD41" s="124"/>
    </row>
    <row r="42" spans="1:30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4"/>
      <c r="O42" s="77"/>
      <c r="P42" s="53"/>
      <c r="Q42" s="74"/>
      <c r="R42" s="74"/>
      <c r="S42" s="74"/>
      <c r="T42" s="74"/>
      <c r="U42" s="74"/>
      <c r="V42" s="74"/>
      <c r="W42" s="74"/>
      <c r="X42" s="74"/>
      <c r="Y42" s="37"/>
      <c r="Z42" s="3"/>
      <c r="AA42" s="56"/>
      <c r="AB42" s="3"/>
      <c r="AC42" s="3"/>
      <c r="AD42" s="3"/>
    </row>
    <row r="43" spans="1:30" ht="13.5" customHeight="1">
      <c r="B43" s="124" t="s">
        <v>19</v>
      </c>
      <c r="C43" s="124"/>
      <c r="D43" s="33"/>
      <c r="E43" s="138" t="s">
        <v>126</v>
      </c>
      <c r="F43" s="34"/>
      <c r="G43" s="9" t="s">
        <v>21</v>
      </c>
      <c r="H43" s="63">
        <v>3</v>
      </c>
      <c r="I43" s="63">
        <v>0</v>
      </c>
      <c r="J43" s="63">
        <v>1</v>
      </c>
      <c r="K43" s="63">
        <v>1</v>
      </c>
      <c r="L43" s="63">
        <v>8</v>
      </c>
      <c r="M43" s="63">
        <v>71</v>
      </c>
      <c r="N43" s="63">
        <v>21</v>
      </c>
      <c r="O43" s="64">
        <v>198</v>
      </c>
      <c r="P43" s="53"/>
      <c r="Q43" s="73">
        <v>33</v>
      </c>
      <c r="R43" s="63">
        <v>35</v>
      </c>
      <c r="S43" s="63">
        <v>34</v>
      </c>
      <c r="T43" s="63">
        <v>0</v>
      </c>
      <c r="U43" s="63">
        <v>116</v>
      </c>
      <c r="V43" s="63">
        <v>162</v>
      </c>
      <c r="W43" s="63">
        <v>3569</v>
      </c>
      <c r="X43" s="63">
        <v>22</v>
      </c>
      <c r="Y43" s="7" t="s">
        <v>21</v>
      </c>
      <c r="Z43" s="36"/>
      <c r="AA43" s="138" t="s">
        <v>31</v>
      </c>
      <c r="AB43" s="34"/>
      <c r="AC43" s="124"/>
      <c r="AD43" s="124" t="s">
        <v>19</v>
      </c>
    </row>
    <row r="44" spans="1:30" ht="13.5" customHeight="1">
      <c r="B44" s="124"/>
      <c r="C44" s="124"/>
      <c r="D44" s="33"/>
      <c r="E44" s="138"/>
      <c r="F44" s="34"/>
      <c r="G44" s="9" t="s">
        <v>23</v>
      </c>
      <c r="H44" s="63">
        <v>3</v>
      </c>
      <c r="I44" s="63">
        <v>0</v>
      </c>
      <c r="J44" s="63">
        <v>1</v>
      </c>
      <c r="K44" s="63">
        <v>1</v>
      </c>
      <c r="L44" s="63">
        <v>6</v>
      </c>
      <c r="M44" s="63">
        <v>45</v>
      </c>
      <c r="N44" s="63">
        <v>12</v>
      </c>
      <c r="O44" s="64">
        <v>85</v>
      </c>
      <c r="P44" s="53"/>
      <c r="Q44" s="73">
        <v>15</v>
      </c>
      <c r="R44" s="63">
        <v>22</v>
      </c>
      <c r="S44" s="63">
        <v>32</v>
      </c>
      <c r="T44" s="63">
        <v>0</v>
      </c>
      <c r="U44" s="63">
        <v>94</v>
      </c>
      <c r="V44" s="63">
        <v>148</v>
      </c>
      <c r="W44" s="63">
        <v>2822</v>
      </c>
      <c r="X44" s="63">
        <v>17</v>
      </c>
      <c r="Y44" s="7" t="s">
        <v>23</v>
      </c>
      <c r="Z44" s="36"/>
      <c r="AA44" s="138"/>
      <c r="AB44" s="34"/>
      <c r="AC44" s="124"/>
      <c r="AD44" s="124"/>
    </row>
    <row r="45" spans="1:30" ht="13.5" customHeight="1">
      <c r="B45" s="124"/>
      <c r="C45" s="124"/>
      <c r="D45" s="33"/>
      <c r="E45" s="138" t="s">
        <v>127</v>
      </c>
      <c r="F45" s="34"/>
      <c r="G45" s="9" t="s">
        <v>21</v>
      </c>
      <c r="H45" s="63">
        <v>0</v>
      </c>
      <c r="I45" s="63">
        <v>0</v>
      </c>
      <c r="J45" s="63">
        <v>1</v>
      </c>
      <c r="K45" s="63">
        <v>0</v>
      </c>
      <c r="L45" s="63">
        <v>3</v>
      </c>
      <c r="M45" s="63">
        <v>67</v>
      </c>
      <c r="N45" s="63">
        <v>18</v>
      </c>
      <c r="O45" s="64">
        <v>164</v>
      </c>
      <c r="P45" s="53"/>
      <c r="Q45" s="73">
        <v>32</v>
      </c>
      <c r="R45" s="63">
        <v>26</v>
      </c>
      <c r="S45" s="63">
        <v>21</v>
      </c>
      <c r="T45" s="63">
        <v>0</v>
      </c>
      <c r="U45" s="63">
        <v>66</v>
      </c>
      <c r="V45" s="63">
        <v>101</v>
      </c>
      <c r="W45" s="63">
        <v>2301</v>
      </c>
      <c r="X45" s="63">
        <v>28</v>
      </c>
      <c r="Y45" s="7" t="s">
        <v>21</v>
      </c>
      <c r="Z45" s="36"/>
      <c r="AA45" s="138" t="s">
        <v>35</v>
      </c>
      <c r="AB45" s="34"/>
      <c r="AC45" s="124"/>
      <c r="AD45" s="124"/>
    </row>
    <row r="46" spans="1:30" ht="13.5" customHeight="1">
      <c r="B46" s="124"/>
      <c r="C46" s="124"/>
      <c r="D46" s="33"/>
      <c r="E46" s="138"/>
      <c r="F46" s="34"/>
      <c r="G46" s="9" t="s">
        <v>23</v>
      </c>
      <c r="H46" s="63">
        <v>0</v>
      </c>
      <c r="I46" s="63">
        <v>0</v>
      </c>
      <c r="J46" s="63">
        <v>1</v>
      </c>
      <c r="K46" s="63">
        <v>0</v>
      </c>
      <c r="L46" s="63">
        <v>1</v>
      </c>
      <c r="M46" s="63">
        <v>38</v>
      </c>
      <c r="N46" s="63">
        <v>6</v>
      </c>
      <c r="O46" s="64">
        <v>53</v>
      </c>
      <c r="P46" s="53"/>
      <c r="Q46" s="73">
        <v>13</v>
      </c>
      <c r="R46" s="63">
        <v>8</v>
      </c>
      <c r="S46" s="63">
        <v>20</v>
      </c>
      <c r="T46" s="63">
        <v>0</v>
      </c>
      <c r="U46" s="63">
        <v>44</v>
      </c>
      <c r="V46" s="63">
        <v>84</v>
      </c>
      <c r="W46" s="63">
        <v>1576</v>
      </c>
      <c r="X46" s="63">
        <v>24</v>
      </c>
      <c r="Y46" s="7" t="s">
        <v>23</v>
      </c>
      <c r="Z46" s="36"/>
      <c r="AA46" s="138"/>
      <c r="AB46" s="34"/>
      <c r="AC46" s="124"/>
      <c r="AD46" s="124"/>
    </row>
    <row r="47" spans="1:30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4"/>
      <c r="O47" s="77"/>
      <c r="P47" s="53"/>
      <c r="Q47" s="74"/>
      <c r="R47" s="74"/>
      <c r="S47" s="74"/>
      <c r="T47" s="74"/>
      <c r="U47" s="74"/>
      <c r="V47" s="74"/>
      <c r="W47" s="74"/>
      <c r="X47" s="74"/>
      <c r="Y47" s="37"/>
      <c r="Z47" s="3"/>
      <c r="AA47" s="56"/>
      <c r="AB47" s="3"/>
      <c r="AC47" s="3"/>
      <c r="AD47" s="3"/>
    </row>
    <row r="48" spans="1:30" ht="13.5" customHeight="1">
      <c r="B48" s="124" t="s">
        <v>20</v>
      </c>
      <c r="C48" s="124"/>
      <c r="D48" s="33"/>
      <c r="E48" s="138" t="s">
        <v>126</v>
      </c>
      <c r="F48" s="34"/>
      <c r="G48" s="9" t="s">
        <v>21</v>
      </c>
      <c r="H48" s="63">
        <v>4</v>
      </c>
      <c r="I48" s="63">
        <v>0</v>
      </c>
      <c r="J48" s="63">
        <v>1</v>
      </c>
      <c r="K48" s="63">
        <v>1</v>
      </c>
      <c r="L48" s="63">
        <v>6</v>
      </c>
      <c r="M48" s="63">
        <v>33</v>
      </c>
      <c r="N48" s="63">
        <v>6</v>
      </c>
      <c r="O48" s="64">
        <v>47</v>
      </c>
      <c r="P48" s="53"/>
      <c r="Q48" s="73">
        <v>2</v>
      </c>
      <c r="R48" s="63">
        <v>11</v>
      </c>
      <c r="S48" s="63">
        <v>20</v>
      </c>
      <c r="T48" s="63">
        <v>0</v>
      </c>
      <c r="U48" s="63">
        <v>33</v>
      </c>
      <c r="V48" s="63">
        <v>28</v>
      </c>
      <c r="W48" s="63">
        <v>23</v>
      </c>
      <c r="X48" s="63">
        <v>1</v>
      </c>
      <c r="Y48" s="7" t="s">
        <v>21</v>
      </c>
      <c r="Z48" s="36"/>
      <c r="AA48" s="138" t="s">
        <v>31</v>
      </c>
      <c r="AB48" s="34"/>
      <c r="AC48" s="124"/>
      <c r="AD48" s="124" t="s">
        <v>20</v>
      </c>
    </row>
    <row r="49" spans="2:30" ht="13.5" customHeight="1">
      <c r="B49" s="124"/>
      <c r="C49" s="124"/>
      <c r="D49" s="33"/>
      <c r="E49" s="138"/>
      <c r="F49" s="34"/>
      <c r="G49" s="9" t="s">
        <v>23</v>
      </c>
      <c r="H49" s="63">
        <v>4</v>
      </c>
      <c r="I49" s="63">
        <v>0</v>
      </c>
      <c r="J49" s="63">
        <v>1</v>
      </c>
      <c r="K49" s="63">
        <v>1</v>
      </c>
      <c r="L49" s="63">
        <v>5</v>
      </c>
      <c r="M49" s="63">
        <v>31</v>
      </c>
      <c r="N49" s="63">
        <v>6</v>
      </c>
      <c r="O49" s="64">
        <v>45</v>
      </c>
      <c r="P49" s="53"/>
      <c r="Q49" s="73">
        <v>1</v>
      </c>
      <c r="R49" s="63">
        <v>11</v>
      </c>
      <c r="S49" s="63">
        <v>19</v>
      </c>
      <c r="T49" s="63">
        <v>0</v>
      </c>
      <c r="U49" s="63">
        <v>30</v>
      </c>
      <c r="V49" s="63">
        <v>25</v>
      </c>
      <c r="W49" s="63">
        <v>22</v>
      </c>
      <c r="X49" s="63">
        <v>1</v>
      </c>
      <c r="Y49" s="7" t="s">
        <v>23</v>
      </c>
      <c r="Z49" s="36"/>
      <c r="AA49" s="138"/>
      <c r="AB49" s="34"/>
      <c r="AC49" s="124"/>
      <c r="AD49" s="124"/>
    </row>
    <row r="50" spans="2:30" ht="13.5" customHeight="1">
      <c r="B50" s="124"/>
      <c r="C50" s="124"/>
      <c r="D50" s="33"/>
      <c r="E50" s="138" t="s">
        <v>127</v>
      </c>
      <c r="F50" s="34"/>
      <c r="G50" s="9" t="s">
        <v>21</v>
      </c>
      <c r="H50" s="63">
        <v>3</v>
      </c>
      <c r="I50" s="63">
        <v>1</v>
      </c>
      <c r="J50" s="63">
        <v>1</v>
      </c>
      <c r="K50" s="63">
        <v>1</v>
      </c>
      <c r="L50" s="63">
        <v>1</v>
      </c>
      <c r="M50" s="63">
        <v>27</v>
      </c>
      <c r="N50" s="63">
        <v>5</v>
      </c>
      <c r="O50" s="64">
        <v>26</v>
      </c>
      <c r="P50" s="53"/>
      <c r="Q50" s="73">
        <v>1</v>
      </c>
      <c r="R50" s="63">
        <v>8</v>
      </c>
      <c r="S50" s="63">
        <v>9</v>
      </c>
      <c r="T50" s="63">
        <v>0</v>
      </c>
      <c r="U50" s="63">
        <v>24</v>
      </c>
      <c r="V50" s="63">
        <v>19</v>
      </c>
      <c r="W50" s="63">
        <v>11</v>
      </c>
      <c r="X50" s="63">
        <v>0</v>
      </c>
      <c r="Y50" s="7" t="s">
        <v>21</v>
      </c>
      <c r="Z50" s="36"/>
      <c r="AA50" s="138" t="s">
        <v>35</v>
      </c>
      <c r="AB50" s="34"/>
      <c r="AC50" s="124"/>
      <c r="AD50" s="124"/>
    </row>
    <row r="51" spans="2:30" ht="13.5" customHeight="1">
      <c r="B51" s="124"/>
      <c r="C51" s="124"/>
      <c r="D51" s="33"/>
      <c r="E51" s="138"/>
      <c r="F51" s="34"/>
      <c r="G51" s="9" t="s">
        <v>23</v>
      </c>
      <c r="H51" s="63">
        <v>3</v>
      </c>
      <c r="I51" s="63">
        <v>1</v>
      </c>
      <c r="J51" s="63">
        <v>1</v>
      </c>
      <c r="K51" s="63">
        <v>1</v>
      </c>
      <c r="L51" s="63">
        <v>1</v>
      </c>
      <c r="M51" s="63">
        <v>25</v>
      </c>
      <c r="N51" s="63">
        <v>5</v>
      </c>
      <c r="O51" s="64">
        <v>24</v>
      </c>
      <c r="P51" s="53"/>
      <c r="Q51" s="73">
        <v>1</v>
      </c>
      <c r="R51" s="63">
        <v>8</v>
      </c>
      <c r="S51" s="63">
        <v>8</v>
      </c>
      <c r="T51" s="63">
        <v>0</v>
      </c>
      <c r="U51" s="63">
        <v>22</v>
      </c>
      <c r="V51" s="63">
        <v>15</v>
      </c>
      <c r="W51" s="63">
        <v>9</v>
      </c>
      <c r="X51" s="63">
        <v>0</v>
      </c>
      <c r="Y51" s="7" t="s">
        <v>23</v>
      </c>
      <c r="Z51" s="36"/>
      <c r="AA51" s="138"/>
      <c r="AB51" s="34"/>
      <c r="AC51" s="124"/>
      <c r="AD51" s="124"/>
    </row>
    <row r="52" spans="2:30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4"/>
      <c r="O52" s="77"/>
      <c r="P52" s="53"/>
      <c r="Q52" s="74"/>
      <c r="R52" s="74"/>
      <c r="S52" s="74"/>
      <c r="T52" s="74"/>
      <c r="U52" s="74"/>
      <c r="V52" s="74"/>
      <c r="W52" s="74"/>
      <c r="X52" s="74"/>
      <c r="Y52" s="37"/>
      <c r="Z52" s="3"/>
      <c r="AA52" s="56"/>
      <c r="AB52" s="3"/>
      <c r="AC52" s="3"/>
      <c r="AD52" s="3"/>
    </row>
    <row r="53" spans="2:30" ht="13.5" customHeight="1">
      <c r="B53" s="124" t="s">
        <v>77</v>
      </c>
      <c r="C53" s="129" t="s">
        <v>78</v>
      </c>
      <c r="D53" s="33"/>
      <c r="E53" s="138" t="s">
        <v>126</v>
      </c>
      <c r="F53" s="34"/>
      <c r="G53" s="9" t="s">
        <v>21</v>
      </c>
      <c r="H53" s="63">
        <v>1</v>
      </c>
      <c r="I53" s="63">
        <v>29</v>
      </c>
      <c r="J53" s="63">
        <v>0</v>
      </c>
      <c r="K53" s="63">
        <v>0</v>
      </c>
      <c r="L53" s="63">
        <v>12</v>
      </c>
      <c r="M53" s="63">
        <v>84</v>
      </c>
      <c r="N53" s="63">
        <v>12</v>
      </c>
      <c r="O53" s="64">
        <v>334</v>
      </c>
      <c r="P53" s="53"/>
      <c r="Q53" s="73">
        <v>12</v>
      </c>
      <c r="R53" s="63">
        <v>48</v>
      </c>
      <c r="S53" s="63">
        <v>1</v>
      </c>
      <c r="T53" s="63">
        <v>0</v>
      </c>
      <c r="U53" s="63">
        <v>121</v>
      </c>
      <c r="V53" s="63">
        <v>1157</v>
      </c>
      <c r="W53" s="63">
        <v>1327</v>
      </c>
      <c r="X53" s="63">
        <v>14</v>
      </c>
      <c r="Y53" s="7" t="s">
        <v>21</v>
      </c>
      <c r="Z53" s="36"/>
      <c r="AA53" s="138" t="s">
        <v>31</v>
      </c>
      <c r="AB53" s="34"/>
      <c r="AC53" s="124" t="s">
        <v>77</v>
      </c>
      <c r="AD53" s="129" t="s">
        <v>78</v>
      </c>
    </row>
    <row r="54" spans="2:30" ht="13.5" customHeight="1">
      <c r="B54" s="124"/>
      <c r="C54" s="129"/>
      <c r="D54" s="33"/>
      <c r="E54" s="138"/>
      <c r="F54" s="34"/>
      <c r="G54" s="9" t="s">
        <v>23</v>
      </c>
      <c r="H54" s="63">
        <v>0</v>
      </c>
      <c r="I54" s="63">
        <v>5</v>
      </c>
      <c r="J54" s="63">
        <v>0</v>
      </c>
      <c r="K54" s="63">
        <v>0</v>
      </c>
      <c r="L54" s="63">
        <v>4</v>
      </c>
      <c r="M54" s="63">
        <v>76</v>
      </c>
      <c r="N54" s="63">
        <v>11</v>
      </c>
      <c r="O54" s="64">
        <v>293</v>
      </c>
      <c r="P54" s="53"/>
      <c r="Q54" s="73">
        <v>12</v>
      </c>
      <c r="R54" s="63">
        <v>45</v>
      </c>
      <c r="S54" s="63">
        <v>1</v>
      </c>
      <c r="T54" s="63">
        <v>0</v>
      </c>
      <c r="U54" s="63">
        <v>109</v>
      </c>
      <c r="V54" s="63">
        <v>1023</v>
      </c>
      <c r="W54" s="63">
        <v>1196</v>
      </c>
      <c r="X54" s="63">
        <v>11</v>
      </c>
      <c r="Y54" s="7" t="s">
        <v>23</v>
      </c>
      <c r="Z54" s="36"/>
      <c r="AA54" s="138"/>
      <c r="AB54" s="34"/>
      <c r="AC54" s="124"/>
      <c r="AD54" s="129"/>
    </row>
    <row r="55" spans="2:30" ht="13.5" customHeight="1">
      <c r="B55" s="124"/>
      <c r="C55" s="129"/>
      <c r="D55" s="33"/>
      <c r="E55" s="138" t="s">
        <v>127</v>
      </c>
      <c r="F55" s="34"/>
      <c r="G55" s="9" t="s">
        <v>21</v>
      </c>
      <c r="H55" s="63">
        <v>1</v>
      </c>
      <c r="I55" s="63">
        <v>26</v>
      </c>
      <c r="J55" s="63">
        <v>0</v>
      </c>
      <c r="K55" s="63">
        <v>1</v>
      </c>
      <c r="L55" s="63">
        <v>14</v>
      </c>
      <c r="M55" s="63">
        <v>42</v>
      </c>
      <c r="N55" s="63">
        <v>3</v>
      </c>
      <c r="O55" s="64">
        <v>164</v>
      </c>
      <c r="P55" s="53"/>
      <c r="Q55" s="73">
        <v>2</v>
      </c>
      <c r="R55" s="63">
        <v>10</v>
      </c>
      <c r="S55" s="63">
        <v>1</v>
      </c>
      <c r="T55" s="63">
        <v>0</v>
      </c>
      <c r="U55" s="63">
        <v>63</v>
      </c>
      <c r="V55" s="63">
        <v>493</v>
      </c>
      <c r="W55" s="63">
        <v>568</v>
      </c>
      <c r="X55" s="63">
        <v>8</v>
      </c>
      <c r="Y55" s="7" t="s">
        <v>21</v>
      </c>
      <c r="Z55" s="36"/>
      <c r="AA55" s="138" t="s">
        <v>35</v>
      </c>
      <c r="AB55" s="34"/>
      <c r="AC55" s="124"/>
      <c r="AD55" s="129"/>
    </row>
    <row r="56" spans="2:30" ht="13.5" customHeight="1" thickBot="1">
      <c r="B56" s="128"/>
      <c r="C56" s="130"/>
      <c r="D56" s="8"/>
      <c r="E56" s="150"/>
      <c r="F56" s="39"/>
      <c r="G56" s="49" t="s">
        <v>23</v>
      </c>
      <c r="H56" s="68">
        <v>0</v>
      </c>
      <c r="I56" s="68">
        <v>5</v>
      </c>
      <c r="J56" s="68">
        <v>0</v>
      </c>
      <c r="K56" s="68">
        <v>1</v>
      </c>
      <c r="L56" s="68">
        <v>5</v>
      </c>
      <c r="M56" s="68">
        <v>33</v>
      </c>
      <c r="N56" s="68">
        <v>3</v>
      </c>
      <c r="O56" s="69">
        <v>125</v>
      </c>
      <c r="P56" s="53"/>
      <c r="Q56" s="75">
        <v>2</v>
      </c>
      <c r="R56" s="68">
        <v>8</v>
      </c>
      <c r="S56" s="68">
        <v>1</v>
      </c>
      <c r="T56" s="68">
        <v>0</v>
      </c>
      <c r="U56" s="68">
        <v>54</v>
      </c>
      <c r="V56" s="68">
        <v>373</v>
      </c>
      <c r="W56" s="68">
        <v>455</v>
      </c>
      <c r="X56" s="68">
        <v>6</v>
      </c>
      <c r="Y56" s="41" t="s">
        <v>23</v>
      </c>
      <c r="Z56" s="42"/>
      <c r="AA56" s="150"/>
      <c r="AB56" s="39"/>
      <c r="AC56" s="128"/>
      <c r="AD56" s="130"/>
    </row>
    <row r="57" spans="2:30">
      <c r="Q57" s="151" t="s">
        <v>145</v>
      </c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</row>
    <row r="58" spans="2:30">
      <c r="Q58" s="58" t="s">
        <v>146</v>
      </c>
    </row>
    <row r="62" spans="2:30">
      <c r="E62" s="43" t="s">
        <v>12</v>
      </c>
      <c r="F62" s="43"/>
      <c r="G62" s="43" t="s">
        <v>122</v>
      </c>
      <c r="H62" s="55">
        <f>SUM(H13,H18,H23,H43,H48,H53)-H8</f>
        <v>0</v>
      </c>
      <c r="I62" s="55">
        <f>SUM(I13,I18,I23,I43,I48,I53)-I8</f>
        <v>0</v>
      </c>
      <c r="J62" s="55">
        <f t="shared" ref="J62:O62" si="8">SUM(J13,J18,J23,J43,J48,J53)-J8</f>
        <v>0</v>
      </c>
      <c r="K62" s="55">
        <f t="shared" si="8"/>
        <v>0</v>
      </c>
      <c r="L62" s="55">
        <f t="shared" si="8"/>
        <v>0</v>
      </c>
      <c r="M62" s="55">
        <f t="shared" si="8"/>
        <v>0</v>
      </c>
      <c r="N62" s="55">
        <f t="shared" si="8"/>
        <v>0</v>
      </c>
      <c r="O62" s="55">
        <f t="shared" si="8"/>
        <v>0</v>
      </c>
      <c r="Q62" s="55">
        <f t="shared" ref="Q62:X62" si="9">SUM(Q13,Q18,Q23,Q43,Q48,Q53)-Q8</f>
        <v>0</v>
      </c>
      <c r="R62" s="55">
        <f t="shared" si="9"/>
        <v>0</v>
      </c>
      <c r="S62" s="55">
        <f t="shared" si="9"/>
        <v>0</v>
      </c>
      <c r="T62" s="55">
        <f t="shared" ref="T62" si="10">SUM(T13,T18,T23,T43,T48,T53)-T8</f>
        <v>0</v>
      </c>
      <c r="U62" s="55">
        <f t="shared" si="9"/>
        <v>0</v>
      </c>
      <c r="V62" s="55">
        <f t="shared" si="9"/>
        <v>0</v>
      </c>
      <c r="W62" s="55">
        <f t="shared" si="9"/>
        <v>0</v>
      </c>
      <c r="X62" s="55">
        <f t="shared" si="9"/>
        <v>0</v>
      </c>
    </row>
    <row r="63" spans="2:30">
      <c r="E63" s="43"/>
      <c r="F63" s="43"/>
      <c r="G63" s="43" t="s">
        <v>123</v>
      </c>
      <c r="H63" s="55">
        <f t="shared" ref="H63:O65" si="11">SUM(H14,H19,H24,H44,H49,H54)-H9</f>
        <v>0</v>
      </c>
      <c r="I63" s="55">
        <f>SUM(I14,I19,I24,I44,I49,I54)-I9</f>
        <v>0</v>
      </c>
      <c r="J63" s="55">
        <f t="shared" si="11"/>
        <v>0</v>
      </c>
      <c r="K63" s="55">
        <f t="shared" si="11"/>
        <v>0</v>
      </c>
      <c r="L63" s="55">
        <f t="shared" si="11"/>
        <v>0</v>
      </c>
      <c r="M63" s="55">
        <f t="shared" si="11"/>
        <v>0</v>
      </c>
      <c r="N63" s="55">
        <f t="shared" si="11"/>
        <v>0</v>
      </c>
      <c r="O63" s="55">
        <f t="shared" si="11"/>
        <v>0</v>
      </c>
      <c r="Q63" s="55">
        <f t="shared" ref="Q63:X63" si="12">SUM(Q14,Q19,Q24,Q44,Q49,Q54)-Q9</f>
        <v>0</v>
      </c>
      <c r="R63" s="55">
        <f t="shared" si="12"/>
        <v>0</v>
      </c>
      <c r="S63" s="55">
        <f t="shared" si="12"/>
        <v>0</v>
      </c>
      <c r="T63" s="55">
        <f t="shared" ref="T63" si="13">SUM(T14,T19,T24,T44,T49,T54)-T9</f>
        <v>0</v>
      </c>
      <c r="U63" s="55">
        <f t="shared" si="12"/>
        <v>0</v>
      </c>
      <c r="V63" s="55">
        <f t="shared" si="12"/>
        <v>0</v>
      </c>
      <c r="W63" s="55">
        <f t="shared" si="12"/>
        <v>0</v>
      </c>
      <c r="X63" s="55">
        <f t="shared" si="12"/>
        <v>0</v>
      </c>
    </row>
    <row r="64" spans="2:30">
      <c r="E64" s="43"/>
      <c r="F64" s="43"/>
      <c r="G64" s="43" t="s">
        <v>124</v>
      </c>
      <c r="H64" s="55">
        <f t="shared" si="11"/>
        <v>0</v>
      </c>
      <c r="I64" s="55">
        <f>SUM(I15,I20,I25,I45,I50,I55)-I10</f>
        <v>0</v>
      </c>
      <c r="J64" s="55">
        <f t="shared" si="11"/>
        <v>0</v>
      </c>
      <c r="K64" s="55">
        <f t="shared" si="11"/>
        <v>0</v>
      </c>
      <c r="L64" s="55">
        <f t="shared" si="11"/>
        <v>0</v>
      </c>
      <c r="M64" s="55">
        <f t="shared" si="11"/>
        <v>0</v>
      </c>
      <c r="N64" s="55">
        <f t="shared" si="11"/>
        <v>0</v>
      </c>
      <c r="O64" s="55">
        <f t="shared" si="11"/>
        <v>0</v>
      </c>
      <c r="Q64" s="55">
        <f t="shared" ref="Q64:X64" si="14">SUM(Q15,Q20,Q25,Q45,Q50,Q55)-Q10</f>
        <v>0</v>
      </c>
      <c r="R64" s="55">
        <f t="shared" si="14"/>
        <v>0</v>
      </c>
      <c r="S64" s="55">
        <f t="shared" si="14"/>
        <v>0</v>
      </c>
      <c r="T64" s="55">
        <f t="shared" ref="T64" si="15">SUM(T15,T20,T25,T45,T50,T55)-T10</f>
        <v>0</v>
      </c>
      <c r="U64" s="55">
        <f t="shared" si="14"/>
        <v>0</v>
      </c>
      <c r="V64" s="55">
        <f t="shared" si="14"/>
        <v>0</v>
      </c>
      <c r="W64" s="55">
        <f t="shared" si="14"/>
        <v>0</v>
      </c>
      <c r="X64" s="55">
        <f t="shared" si="14"/>
        <v>0</v>
      </c>
    </row>
    <row r="65" spans="5:24">
      <c r="E65" s="43"/>
      <c r="F65" s="43"/>
      <c r="G65" s="43" t="s">
        <v>125</v>
      </c>
      <c r="H65" s="55">
        <f t="shared" si="11"/>
        <v>0</v>
      </c>
      <c r="I65" s="55">
        <f>SUM(I16,I21,I26,I46,I51,I56)-I11</f>
        <v>0</v>
      </c>
      <c r="J65" s="55">
        <f t="shared" si="11"/>
        <v>0</v>
      </c>
      <c r="K65" s="55">
        <f t="shared" si="11"/>
        <v>0</v>
      </c>
      <c r="L65" s="55">
        <f t="shared" si="11"/>
        <v>0</v>
      </c>
      <c r="M65" s="55">
        <f t="shared" si="11"/>
        <v>0</v>
      </c>
      <c r="N65" s="55">
        <f t="shared" si="11"/>
        <v>0</v>
      </c>
      <c r="O65" s="55">
        <f t="shared" si="11"/>
        <v>0</v>
      </c>
      <c r="Q65" s="55">
        <f t="shared" ref="Q65:X65" si="16">SUM(Q16,Q21,Q26,Q46,Q51,Q56)-Q11</f>
        <v>0</v>
      </c>
      <c r="R65" s="55">
        <f t="shared" si="16"/>
        <v>0</v>
      </c>
      <c r="S65" s="55">
        <f t="shared" si="16"/>
        <v>0</v>
      </c>
      <c r="T65" s="55">
        <f t="shared" ref="T65" si="17">SUM(T16,T21,T26,T46,T51,T56)-T11</f>
        <v>0</v>
      </c>
      <c r="U65" s="55">
        <f t="shared" si="16"/>
        <v>0</v>
      </c>
      <c r="V65" s="55">
        <f t="shared" si="16"/>
        <v>0</v>
      </c>
      <c r="W65" s="55">
        <f t="shared" si="16"/>
        <v>0</v>
      </c>
      <c r="X65" s="55">
        <f t="shared" si="16"/>
        <v>0</v>
      </c>
    </row>
    <row r="66" spans="5:24">
      <c r="E66" s="43" t="s">
        <v>15</v>
      </c>
      <c r="F66" s="43"/>
      <c r="G66" s="43" t="s">
        <v>122</v>
      </c>
      <c r="H66" s="55">
        <f>SUM(H28,H33,H38)-H23</f>
        <v>0</v>
      </c>
      <c r="I66" s="55">
        <f>SUM(I28,I33,I38)-I23</f>
        <v>0</v>
      </c>
      <c r="J66" s="55">
        <f t="shared" ref="J66:O66" si="18">SUM(J28,J33,J38)-J23</f>
        <v>0</v>
      </c>
      <c r="K66" s="55">
        <f t="shared" si="18"/>
        <v>0</v>
      </c>
      <c r="L66" s="55">
        <f t="shared" si="18"/>
        <v>0</v>
      </c>
      <c r="M66" s="55">
        <f t="shared" si="18"/>
        <v>0</v>
      </c>
      <c r="N66" s="55">
        <f t="shared" si="18"/>
        <v>0</v>
      </c>
      <c r="O66" s="55">
        <f t="shared" si="18"/>
        <v>0</v>
      </c>
      <c r="Q66" s="55">
        <f t="shared" ref="Q66:X66" si="19">SUM(Q28,Q33,Q38)-Q23</f>
        <v>0</v>
      </c>
      <c r="R66" s="55">
        <f t="shared" si="19"/>
        <v>0</v>
      </c>
      <c r="S66" s="55">
        <f t="shared" si="19"/>
        <v>0</v>
      </c>
      <c r="T66" s="55">
        <f t="shared" ref="T66" si="20">SUM(T28,T33,T38)-T23</f>
        <v>0</v>
      </c>
      <c r="U66" s="55">
        <f t="shared" si="19"/>
        <v>0</v>
      </c>
      <c r="V66" s="55">
        <f t="shared" si="19"/>
        <v>0</v>
      </c>
      <c r="W66" s="55">
        <f t="shared" si="19"/>
        <v>0</v>
      </c>
      <c r="X66" s="55">
        <f t="shared" si="19"/>
        <v>0</v>
      </c>
    </row>
    <row r="67" spans="5:24">
      <c r="E67" s="43"/>
      <c r="F67" s="43"/>
      <c r="G67" s="43" t="s">
        <v>123</v>
      </c>
      <c r="H67" s="55">
        <f t="shared" ref="H67:O69" si="21">SUM(H29,H34,H39)-H24</f>
        <v>0</v>
      </c>
      <c r="I67" s="55">
        <f>SUM(I29,I34,I39)-I24</f>
        <v>0</v>
      </c>
      <c r="J67" s="55">
        <f t="shared" si="21"/>
        <v>0</v>
      </c>
      <c r="K67" s="55">
        <f t="shared" si="21"/>
        <v>0</v>
      </c>
      <c r="L67" s="55">
        <f t="shared" si="21"/>
        <v>0</v>
      </c>
      <c r="M67" s="55">
        <f t="shared" si="21"/>
        <v>0</v>
      </c>
      <c r="N67" s="55">
        <f t="shared" si="21"/>
        <v>0</v>
      </c>
      <c r="O67" s="55">
        <f t="shared" si="21"/>
        <v>0</v>
      </c>
      <c r="Q67" s="55">
        <f t="shared" ref="Q67:X67" si="22">SUM(Q29,Q34,Q39)-Q24</f>
        <v>0</v>
      </c>
      <c r="R67" s="55">
        <f t="shared" si="22"/>
        <v>0</v>
      </c>
      <c r="S67" s="55">
        <f t="shared" si="22"/>
        <v>0</v>
      </c>
      <c r="T67" s="55">
        <f t="shared" ref="T67" si="23">SUM(T29,T34,T39)-T24</f>
        <v>0</v>
      </c>
      <c r="U67" s="55">
        <f t="shared" si="22"/>
        <v>0</v>
      </c>
      <c r="V67" s="55">
        <f t="shared" si="22"/>
        <v>0</v>
      </c>
      <c r="W67" s="55">
        <f t="shared" si="22"/>
        <v>0</v>
      </c>
      <c r="X67" s="55">
        <f t="shared" si="22"/>
        <v>0</v>
      </c>
    </row>
    <row r="68" spans="5:24">
      <c r="E68" s="43"/>
      <c r="F68" s="43"/>
      <c r="G68" s="43" t="s">
        <v>124</v>
      </c>
      <c r="H68" s="55">
        <f t="shared" si="21"/>
        <v>0</v>
      </c>
      <c r="I68" s="55">
        <f>SUM(I30,I35,I40)-I25</f>
        <v>0</v>
      </c>
      <c r="J68" s="55">
        <f t="shared" si="21"/>
        <v>0</v>
      </c>
      <c r="K68" s="55">
        <f t="shared" si="21"/>
        <v>0</v>
      </c>
      <c r="L68" s="55">
        <f t="shared" si="21"/>
        <v>0</v>
      </c>
      <c r="M68" s="55">
        <f t="shared" si="21"/>
        <v>0</v>
      </c>
      <c r="N68" s="55">
        <f t="shared" si="21"/>
        <v>0</v>
      </c>
      <c r="O68" s="55">
        <f t="shared" si="21"/>
        <v>0</v>
      </c>
      <c r="Q68" s="55">
        <f t="shared" ref="Q68:X68" si="24">SUM(Q30,Q35,Q40)-Q25</f>
        <v>0</v>
      </c>
      <c r="R68" s="55">
        <f t="shared" si="24"/>
        <v>0</v>
      </c>
      <c r="S68" s="55">
        <f t="shared" si="24"/>
        <v>0</v>
      </c>
      <c r="T68" s="55">
        <f t="shared" ref="T68" si="25">SUM(T30,T35,T40)-T25</f>
        <v>0</v>
      </c>
      <c r="U68" s="55">
        <f t="shared" si="24"/>
        <v>0</v>
      </c>
      <c r="V68" s="55">
        <f t="shared" si="24"/>
        <v>0</v>
      </c>
      <c r="W68" s="55">
        <f t="shared" si="24"/>
        <v>0</v>
      </c>
      <c r="X68" s="55">
        <f t="shared" si="24"/>
        <v>0</v>
      </c>
    </row>
    <row r="69" spans="5:24">
      <c r="E69" s="43"/>
      <c r="F69" s="43"/>
      <c r="G69" s="43" t="s">
        <v>125</v>
      </c>
      <c r="H69" s="55">
        <f t="shared" si="21"/>
        <v>0</v>
      </c>
      <c r="I69" s="55">
        <f>SUM(I31,I36,I41)-I26</f>
        <v>0</v>
      </c>
      <c r="J69" s="55">
        <f t="shared" si="21"/>
        <v>0</v>
      </c>
      <c r="K69" s="55">
        <f t="shared" si="21"/>
        <v>0</v>
      </c>
      <c r="L69" s="55">
        <f t="shared" si="21"/>
        <v>0</v>
      </c>
      <c r="M69" s="55">
        <f t="shared" si="21"/>
        <v>0</v>
      </c>
      <c r="N69" s="55">
        <f t="shared" si="21"/>
        <v>0</v>
      </c>
      <c r="O69" s="55">
        <f t="shared" si="21"/>
        <v>0</v>
      </c>
      <c r="Q69" s="55">
        <f t="shared" ref="Q69:X69" si="26">SUM(Q31,Q36,Q41)-Q26</f>
        <v>0</v>
      </c>
      <c r="R69" s="55">
        <f t="shared" si="26"/>
        <v>0</v>
      </c>
      <c r="S69" s="55">
        <f t="shared" si="26"/>
        <v>0</v>
      </c>
      <c r="T69" s="55">
        <f t="shared" ref="T69" si="27">SUM(T31,T36,T41)-T26</f>
        <v>0</v>
      </c>
      <c r="U69" s="55">
        <f t="shared" si="26"/>
        <v>0</v>
      </c>
      <c r="V69" s="55">
        <f t="shared" si="26"/>
        <v>0</v>
      </c>
      <c r="W69" s="55">
        <f t="shared" si="26"/>
        <v>0</v>
      </c>
      <c r="X69" s="55">
        <f t="shared" si="26"/>
        <v>0</v>
      </c>
    </row>
  </sheetData>
  <mergeCells count="105">
    <mergeCell ref="AC8:AC11"/>
    <mergeCell ref="AD8:AD11"/>
    <mergeCell ref="AC13:AC16"/>
    <mergeCell ref="AD13:AD16"/>
    <mergeCell ref="AD28:AD31"/>
    <mergeCell ref="AC33:AC36"/>
    <mergeCell ref="AD33:AD36"/>
    <mergeCell ref="Q57:AD57"/>
    <mergeCell ref="X4:X6"/>
    <mergeCell ref="V4:V6"/>
    <mergeCell ref="W4:W6"/>
    <mergeCell ref="AC28:AC31"/>
    <mergeCell ref="AC53:AC56"/>
    <mergeCell ref="AD53:AD56"/>
    <mergeCell ref="AC38:AC41"/>
    <mergeCell ref="AD38:AD41"/>
    <mergeCell ref="AC43:AC46"/>
    <mergeCell ref="T4:T6"/>
    <mergeCell ref="AD23:AD26"/>
    <mergeCell ref="AC18:AC21"/>
    <mergeCell ref="AD18:AD21"/>
    <mergeCell ref="AA8:AA9"/>
    <mergeCell ref="AA10:AA11"/>
    <mergeCell ref="AA13:AA14"/>
    <mergeCell ref="AD43:AD46"/>
    <mergeCell ref="AC48:AC51"/>
    <mergeCell ref="AD48:AD51"/>
    <mergeCell ref="B53:B56"/>
    <mergeCell ref="C53:C56"/>
    <mergeCell ref="B38:B41"/>
    <mergeCell ref="C38:C41"/>
    <mergeCell ref="B43:B46"/>
    <mergeCell ref="C43:C46"/>
    <mergeCell ref="E50:E51"/>
    <mergeCell ref="E53:E54"/>
    <mergeCell ref="E55:E56"/>
    <mergeCell ref="E38:E39"/>
    <mergeCell ref="E40:E41"/>
    <mergeCell ref="AA50:AA51"/>
    <mergeCell ref="AA53:AA54"/>
    <mergeCell ref="E43:E44"/>
    <mergeCell ref="E45:E46"/>
    <mergeCell ref="E48:E49"/>
    <mergeCell ref="AA55:AA56"/>
    <mergeCell ref="AA43:AA44"/>
    <mergeCell ref="AA45:AA46"/>
    <mergeCell ref="AA48:AA49"/>
    <mergeCell ref="B18:B21"/>
    <mergeCell ref="C18:C21"/>
    <mergeCell ref="AC23:AC26"/>
    <mergeCell ref="R2:Y2"/>
    <mergeCell ref="B48:B51"/>
    <mergeCell ref="C48:C51"/>
    <mergeCell ref="B28:B31"/>
    <mergeCell ref="C28:C31"/>
    <mergeCell ref="B33:B36"/>
    <mergeCell ref="C33:C36"/>
    <mergeCell ref="B23:B26"/>
    <mergeCell ref="C23:C26"/>
    <mergeCell ref="B8:B11"/>
    <mergeCell ref="C8:C11"/>
    <mergeCell ref="B13:B16"/>
    <mergeCell ref="C13:C16"/>
    <mergeCell ref="G2:N2"/>
    <mergeCell ref="D6:G7"/>
    <mergeCell ref="Y6:AB7"/>
    <mergeCell ref="Y4:AA4"/>
    <mergeCell ref="Y5:AA5"/>
    <mergeCell ref="K4:K6"/>
    <mergeCell ref="L4:L6"/>
    <mergeCell ref="M4:M6"/>
    <mergeCell ref="E4:G4"/>
    <mergeCell ref="E5:G5"/>
    <mergeCell ref="Q4:Q6"/>
    <mergeCell ref="U4:U6"/>
    <mergeCell ref="R4:R6"/>
    <mergeCell ref="H4:H6"/>
    <mergeCell ref="J4:J6"/>
    <mergeCell ref="N4:N6"/>
    <mergeCell ref="O4:O6"/>
    <mergeCell ref="S4:S6"/>
    <mergeCell ref="I4:I6"/>
    <mergeCell ref="AA28:AA29"/>
    <mergeCell ref="AA30:AA31"/>
    <mergeCell ref="AA33:AA34"/>
    <mergeCell ref="AA35:AA36"/>
    <mergeCell ref="AA38:AA39"/>
    <mergeCell ref="AA40:AA41"/>
    <mergeCell ref="E10:E11"/>
    <mergeCell ref="E8:E9"/>
    <mergeCell ref="E13:E14"/>
    <mergeCell ref="E15:E16"/>
    <mergeCell ref="E18:E19"/>
    <mergeCell ref="E20:E21"/>
    <mergeCell ref="E23:E24"/>
    <mergeCell ref="E25:E26"/>
    <mergeCell ref="E28:E29"/>
    <mergeCell ref="AA15:AA16"/>
    <mergeCell ref="AA18:AA19"/>
    <mergeCell ref="AA20:AA21"/>
    <mergeCell ref="AA23:AA24"/>
    <mergeCell ref="AA25:AA26"/>
    <mergeCell ref="E30:E31"/>
    <mergeCell ref="E33:E34"/>
    <mergeCell ref="E35:E36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40625" defaultRowHeight="12"/>
  <cols>
    <col min="1" max="1" width="2.7109375" style="2" customWidth="1"/>
    <col min="2" max="4" width="3.7109375" style="2" customWidth="1"/>
    <col min="5" max="5" width="11.5703125" style="2" customWidth="1"/>
    <col min="6" max="6" width="3.7109375" style="2" customWidth="1"/>
    <col min="7" max="7" width="11.5703125" style="2" customWidth="1"/>
    <col min="8" max="14" width="8.28515625" style="2" customWidth="1"/>
    <col min="15" max="15" width="3.28515625" style="2" customWidth="1"/>
    <col min="16" max="22" width="8.28515625" style="2" customWidth="1"/>
    <col min="23" max="23" width="11.5703125" style="2" customWidth="1"/>
    <col min="24" max="24" width="3.7109375" style="2" customWidth="1"/>
    <col min="25" max="25" width="11.5703125" style="2" customWidth="1"/>
    <col min="26" max="27" width="3.7109375" style="2" customWidth="1"/>
    <col min="28" max="28" width="5.42578125" style="2" customWidth="1"/>
    <col min="29" max="16384" width="9.140625" style="2"/>
  </cols>
  <sheetData>
    <row r="1" spans="2:28">
      <c r="B1" s="58" t="s">
        <v>151</v>
      </c>
      <c r="P1" s="58" t="s">
        <v>152</v>
      </c>
    </row>
    <row r="2" spans="2:28" s="1" customFormat="1" ht="14.45" customHeight="1">
      <c r="B2" s="48"/>
      <c r="C2" s="48"/>
      <c r="D2" s="48"/>
      <c r="E2" s="48"/>
      <c r="F2" s="48"/>
      <c r="G2" s="85" t="s">
        <v>118</v>
      </c>
      <c r="H2" s="85"/>
      <c r="I2" s="85"/>
      <c r="J2" s="85"/>
      <c r="K2" s="85"/>
      <c r="L2" s="85"/>
      <c r="M2" s="85"/>
      <c r="N2" s="48"/>
      <c r="P2" s="48"/>
      <c r="Q2" s="85" t="s">
        <v>82</v>
      </c>
      <c r="R2" s="85"/>
      <c r="S2" s="85"/>
      <c r="T2" s="85"/>
      <c r="U2" s="85"/>
      <c r="V2" s="85"/>
      <c r="W2" s="85"/>
      <c r="X2" s="85"/>
      <c r="Y2" s="48"/>
      <c r="Z2" s="48"/>
    </row>
    <row r="3" spans="2:28" ht="12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5" customHeight="1">
      <c r="B4" s="4"/>
      <c r="C4" s="4"/>
      <c r="D4" s="4"/>
      <c r="E4" s="86" t="s">
        <v>27</v>
      </c>
      <c r="F4" s="86"/>
      <c r="G4" s="87"/>
      <c r="H4" s="145" t="s">
        <v>101</v>
      </c>
      <c r="I4" s="145" t="s">
        <v>102</v>
      </c>
      <c r="J4" s="145" t="s">
        <v>135</v>
      </c>
      <c r="K4" s="145" t="s">
        <v>136</v>
      </c>
      <c r="L4" s="98" t="s">
        <v>103</v>
      </c>
      <c r="M4" s="149" t="s">
        <v>104</v>
      </c>
      <c r="N4" s="121" t="s">
        <v>105</v>
      </c>
      <c r="O4" s="3"/>
      <c r="P4" s="95" t="s">
        <v>106</v>
      </c>
      <c r="Q4" s="145" t="s">
        <v>137</v>
      </c>
      <c r="R4" s="95" t="s">
        <v>107</v>
      </c>
      <c r="S4" s="145" t="s">
        <v>138</v>
      </c>
      <c r="T4" s="145" t="s">
        <v>139</v>
      </c>
      <c r="U4" s="145" t="s">
        <v>158</v>
      </c>
      <c r="V4" s="98" t="s">
        <v>108</v>
      </c>
      <c r="W4" s="112" t="s">
        <v>0</v>
      </c>
      <c r="X4" s="113"/>
      <c r="Y4" s="113"/>
      <c r="Z4" s="6"/>
      <c r="AA4" s="4"/>
      <c r="AB4" s="4"/>
    </row>
    <row r="5" spans="2:28" ht="15.95" customHeight="1">
      <c r="B5" s="3"/>
      <c r="C5" s="3"/>
      <c r="D5" s="3"/>
      <c r="E5" s="88"/>
      <c r="F5" s="88"/>
      <c r="G5" s="89"/>
      <c r="H5" s="114"/>
      <c r="I5" s="114"/>
      <c r="J5" s="154"/>
      <c r="K5" s="154"/>
      <c r="L5" s="114"/>
      <c r="M5" s="152"/>
      <c r="N5" s="108"/>
      <c r="O5" s="3"/>
      <c r="P5" s="143"/>
      <c r="Q5" s="99"/>
      <c r="R5" s="143"/>
      <c r="S5" s="99"/>
      <c r="T5" s="99"/>
      <c r="U5" s="99"/>
      <c r="V5" s="99"/>
      <c r="W5" s="90"/>
      <c r="X5" s="91"/>
      <c r="Y5" s="91"/>
      <c r="Z5" s="9"/>
      <c r="AA5" s="3"/>
      <c r="AB5" s="3"/>
    </row>
    <row r="6" spans="2:28" ht="15.95" customHeight="1">
      <c r="B6" s="3"/>
      <c r="C6" s="3"/>
      <c r="D6" s="104" t="s">
        <v>72</v>
      </c>
      <c r="E6" s="104"/>
      <c r="F6" s="104"/>
      <c r="G6" s="105"/>
      <c r="H6" s="115"/>
      <c r="I6" s="115"/>
      <c r="J6" s="155"/>
      <c r="K6" s="155"/>
      <c r="L6" s="115"/>
      <c r="M6" s="153"/>
      <c r="N6" s="110"/>
      <c r="O6" s="3"/>
      <c r="P6" s="144"/>
      <c r="Q6" s="100"/>
      <c r="R6" s="144"/>
      <c r="S6" s="100"/>
      <c r="T6" s="100"/>
      <c r="U6" s="100"/>
      <c r="V6" s="100"/>
      <c r="W6" s="108" t="s">
        <v>73</v>
      </c>
      <c r="X6" s="109"/>
      <c r="Y6" s="109"/>
      <c r="Z6" s="109"/>
      <c r="AA6" s="3"/>
      <c r="AB6" s="3"/>
    </row>
    <row r="7" spans="2:28" ht="15.95" customHeight="1">
      <c r="B7" s="11" t="s">
        <v>28</v>
      </c>
      <c r="C7" s="11"/>
      <c r="D7" s="106"/>
      <c r="E7" s="106"/>
      <c r="F7" s="106"/>
      <c r="G7" s="107"/>
      <c r="H7" s="10" t="s">
        <v>37</v>
      </c>
      <c r="I7" s="10" t="s">
        <v>3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1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10"/>
      <c r="X7" s="111"/>
      <c r="Y7" s="111"/>
      <c r="Z7" s="111"/>
      <c r="AA7" s="11"/>
      <c r="AB7" s="13" t="s">
        <v>28</v>
      </c>
    </row>
    <row r="8" spans="2:28" s="20" customFormat="1" ht="13.5" customHeight="1">
      <c r="B8" s="122" t="s">
        <v>12</v>
      </c>
      <c r="C8" s="122"/>
      <c r="D8" s="14"/>
      <c r="E8" s="140" t="s">
        <v>128</v>
      </c>
      <c r="F8" s="15"/>
      <c r="G8" s="16" t="s">
        <v>22</v>
      </c>
      <c r="H8" s="78">
        <f t="shared" ref="H8:N8" si="0">SUM(H13,H18,H23,H43,H48,H53)</f>
        <v>2638</v>
      </c>
      <c r="I8" s="70">
        <f t="shared" si="0"/>
        <v>5495</v>
      </c>
      <c r="J8" s="70">
        <f t="shared" si="0"/>
        <v>53</v>
      </c>
      <c r="K8" s="70">
        <f t="shared" si="0"/>
        <v>246</v>
      </c>
      <c r="L8" s="70">
        <f t="shared" si="0"/>
        <v>1051</v>
      </c>
      <c r="M8" s="70">
        <f t="shared" si="0"/>
        <v>1255</v>
      </c>
      <c r="N8" s="76">
        <f t="shared" si="0"/>
        <v>648</v>
      </c>
      <c r="O8" s="17"/>
      <c r="P8" s="70">
        <f t="shared" ref="P8:V8" si="1">SUM(P13,P18,P23,P43,P48,P53)</f>
        <v>3745</v>
      </c>
      <c r="Q8" s="70">
        <f t="shared" si="1"/>
        <v>202</v>
      </c>
      <c r="R8" s="70">
        <f t="shared" ref="R8" si="2">SUM(R13,R18,R23,R43,R48,R53)</f>
        <v>13754</v>
      </c>
      <c r="S8" s="70">
        <f t="shared" si="1"/>
        <v>7777</v>
      </c>
      <c r="T8" s="70">
        <f t="shared" si="1"/>
        <v>228</v>
      </c>
      <c r="U8" s="70">
        <f t="shared" si="1"/>
        <v>2155</v>
      </c>
      <c r="V8" s="70">
        <f t="shared" si="1"/>
        <v>2163</v>
      </c>
      <c r="W8" s="18" t="s">
        <v>22</v>
      </c>
      <c r="X8" s="19"/>
      <c r="Y8" s="140" t="s">
        <v>128</v>
      </c>
      <c r="Z8" s="15"/>
      <c r="AA8" s="122"/>
      <c r="AB8" s="122" t="s">
        <v>12</v>
      </c>
    </row>
    <row r="9" spans="2:28" s="20" customFormat="1" ht="13.5" customHeight="1">
      <c r="B9" s="122"/>
      <c r="C9" s="122"/>
      <c r="D9" s="14"/>
      <c r="E9" s="139"/>
      <c r="F9" s="15"/>
      <c r="G9" s="16" t="s">
        <v>24</v>
      </c>
      <c r="H9" s="79">
        <f t="shared" ref="H9:N11" si="3">SUM(H14,H19,H24,H44,H49,H54)</f>
        <v>2523</v>
      </c>
      <c r="I9" s="71">
        <f t="shared" si="3"/>
        <v>5116</v>
      </c>
      <c r="J9" s="71">
        <f t="shared" si="3"/>
        <v>51</v>
      </c>
      <c r="K9" s="71">
        <f t="shared" si="3"/>
        <v>230</v>
      </c>
      <c r="L9" s="71">
        <f t="shared" si="3"/>
        <v>994</v>
      </c>
      <c r="M9" s="71">
        <f t="shared" si="3"/>
        <v>849</v>
      </c>
      <c r="N9" s="61">
        <f t="shared" si="3"/>
        <v>625</v>
      </c>
      <c r="O9" s="17"/>
      <c r="P9" s="71">
        <f t="shared" ref="P9:V11" si="4">SUM(P14,P19,P24,P44,P49,P54)</f>
        <v>3408</v>
      </c>
      <c r="Q9" s="71">
        <f t="shared" si="4"/>
        <v>190</v>
      </c>
      <c r="R9" s="71">
        <f t="shared" ref="R9" si="5">SUM(R14,R19,R24,R44,R49,R54)</f>
        <v>13414</v>
      </c>
      <c r="S9" s="71">
        <f t="shared" si="4"/>
        <v>7576</v>
      </c>
      <c r="T9" s="71">
        <f t="shared" si="4"/>
        <v>220</v>
      </c>
      <c r="U9" s="71">
        <f t="shared" si="4"/>
        <v>2123</v>
      </c>
      <c r="V9" s="71">
        <f t="shared" si="4"/>
        <v>2091</v>
      </c>
      <c r="W9" s="21" t="s">
        <v>24</v>
      </c>
      <c r="X9" s="19"/>
      <c r="Y9" s="139"/>
      <c r="Z9" s="15"/>
      <c r="AA9" s="122"/>
      <c r="AB9" s="122"/>
    </row>
    <row r="10" spans="2:28" s="20" customFormat="1" ht="13.5" customHeight="1">
      <c r="B10" s="122"/>
      <c r="C10" s="122"/>
      <c r="D10" s="14"/>
      <c r="E10" s="139" t="s">
        <v>129</v>
      </c>
      <c r="F10" s="15"/>
      <c r="G10" s="16" t="s">
        <v>22</v>
      </c>
      <c r="H10" s="79">
        <f t="shared" si="3"/>
        <v>1182</v>
      </c>
      <c r="I10" s="71">
        <f t="shared" si="3"/>
        <v>2537</v>
      </c>
      <c r="J10" s="71">
        <f t="shared" si="3"/>
        <v>27</v>
      </c>
      <c r="K10" s="71">
        <f t="shared" si="3"/>
        <v>134</v>
      </c>
      <c r="L10" s="71">
        <f t="shared" si="3"/>
        <v>522</v>
      </c>
      <c r="M10" s="71">
        <f t="shared" si="3"/>
        <v>619</v>
      </c>
      <c r="N10" s="61">
        <f t="shared" si="3"/>
        <v>277</v>
      </c>
      <c r="O10" s="17"/>
      <c r="P10" s="71">
        <f t="shared" si="4"/>
        <v>1988</v>
      </c>
      <c r="Q10" s="71">
        <f t="shared" si="4"/>
        <v>104</v>
      </c>
      <c r="R10" s="71">
        <f t="shared" ref="R10" si="6">SUM(R15,R20,R25,R45,R50,R55)</f>
        <v>4585</v>
      </c>
      <c r="S10" s="71">
        <f t="shared" si="4"/>
        <v>2500</v>
      </c>
      <c r="T10" s="71">
        <f t="shared" si="4"/>
        <v>78</v>
      </c>
      <c r="U10" s="71">
        <f t="shared" si="4"/>
        <v>561</v>
      </c>
      <c r="V10" s="71">
        <f t="shared" si="4"/>
        <v>642</v>
      </c>
      <c r="W10" s="21" t="s">
        <v>22</v>
      </c>
      <c r="X10" s="19"/>
      <c r="Y10" s="139" t="s">
        <v>129</v>
      </c>
      <c r="Z10" s="15"/>
      <c r="AA10" s="122"/>
      <c r="AB10" s="122"/>
    </row>
    <row r="11" spans="2:28" s="20" customFormat="1" ht="13.5" customHeight="1">
      <c r="B11" s="122"/>
      <c r="C11" s="122"/>
      <c r="D11" s="14"/>
      <c r="E11" s="139"/>
      <c r="F11" s="15"/>
      <c r="G11" s="16" t="s">
        <v>25</v>
      </c>
      <c r="H11" s="79">
        <f t="shared" si="3"/>
        <v>1075</v>
      </c>
      <c r="I11" s="71">
        <f t="shared" si="3"/>
        <v>2165</v>
      </c>
      <c r="J11" s="71">
        <f t="shared" si="3"/>
        <v>25</v>
      </c>
      <c r="K11" s="71">
        <f t="shared" si="3"/>
        <v>119</v>
      </c>
      <c r="L11" s="71">
        <f t="shared" si="3"/>
        <v>459</v>
      </c>
      <c r="M11" s="71">
        <f t="shared" si="3"/>
        <v>231</v>
      </c>
      <c r="N11" s="61">
        <f t="shared" si="3"/>
        <v>254</v>
      </c>
      <c r="O11" s="17"/>
      <c r="P11" s="71">
        <f t="shared" si="4"/>
        <v>1654</v>
      </c>
      <c r="Q11" s="71">
        <f t="shared" si="4"/>
        <v>91</v>
      </c>
      <c r="R11" s="71">
        <f t="shared" ref="R11" si="7">SUM(R16,R21,R26,R46,R51,R56)</f>
        <v>4276</v>
      </c>
      <c r="S11" s="71">
        <f t="shared" si="4"/>
        <v>2324</v>
      </c>
      <c r="T11" s="71">
        <f t="shared" si="4"/>
        <v>72</v>
      </c>
      <c r="U11" s="71">
        <f t="shared" si="4"/>
        <v>536</v>
      </c>
      <c r="V11" s="71">
        <f t="shared" si="4"/>
        <v>572</v>
      </c>
      <c r="W11" s="21" t="s">
        <v>25</v>
      </c>
      <c r="X11" s="19"/>
      <c r="Y11" s="139"/>
      <c r="Z11" s="15"/>
      <c r="AA11" s="122"/>
      <c r="AB11" s="122"/>
    </row>
    <row r="12" spans="2:28" s="26" customFormat="1" ht="13.5" customHeight="1">
      <c r="B12" s="22"/>
      <c r="C12" s="22"/>
      <c r="D12" s="22"/>
      <c r="E12" s="22"/>
      <c r="F12" s="22"/>
      <c r="G12" s="23"/>
      <c r="H12" s="80"/>
      <c r="I12" s="72"/>
      <c r="J12" s="72"/>
      <c r="K12" s="72"/>
      <c r="L12" s="72"/>
      <c r="M12" s="72"/>
      <c r="N12" s="62"/>
      <c r="O12" s="24"/>
      <c r="P12" s="72"/>
      <c r="Q12" s="72"/>
      <c r="R12" s="72"/>
      <c r="S12" s="72"/>
      <c r="T12" s="72"/>
      <c r="U12" s="72"/>
      <c r="V12" s="72"/>
      <c r="W12" s="25"/>
      <c r="X12" s="22"/>
      <c r="Y12" s="22"/>
      <c r="Z12" s="22"/>
      <c r="AA12" s="22"/>
      <c r="AB12" s="22"/>
    </row>
    <row r="13" spans="2:28" s="26" customFormat="1" ht="13.5" customHeight="1">
      <c r="B13" s="120" t="s">
        <v>13</v>
      </c>
      <c r="C13" s="120"/>
      <c r="D13" s="27"/>
      <c r="E13" s="138" t="s">
        <v>128</v>
      </c>
      <c r="F13" s="28"/>
      <c r="G13" s="29" t="s">
        <v>21</v>
      </c>
      <c r="H13" s="63">
        <v>3</v>
      </c>
      <c r="I13" s="63">
        <v>11</v>
      </c>
      <c r="J13" s="63">
        <v>0</v>
      </c>
      <c r="K13" s="63">
        <v>0</v>
      </c>
      <c r="L13" s="63">
        <v>0</v>
      </c>
      <c r="M13" s="63">
        <v>2</v>
      </c>
      <c r="N13" s="64">
        <v>2</v>
      </c>
      <c r="O13" s="30"/>
      <c r="P13" s="73">
        <v>11</v>
      </c>
      <c r="Q13" s="63">
        <v>1</v>
      </c>
      <c r="R13" s="63">
        <v>42</v>
      </c>
      <c r="S13" s="63">
        <v>25</v>
      </c>
      <c r="T13" s="63">
        <v>8</v>
      </c>
      <c r="U13" s="63">
        <v>7</v>
      </c>
      <c r="V13" s="63">
        <v>14</v>
      </c>
      <c r="W13" s="31" t="s">
        <v>21</v>
      </c>
      <c r="X13" s="32"/>
      <c r="Y13" s="138" t="s">
        <v>128</v>
      </c>
      <c r="Z13" s="28"/>
      <c r="AA13" s="120"/>
      <c r="AB13" s="120" t="s">
        <v>13</v>
      </c>
    </row>
    <row r="14" spans="2:28" s="26" customFormat="1" ht="13.5" customHeight="1">
      <c r="B14" s="120"/>
      <c r="C14" s="120"/>
      <c r="D14" s="27"/>
      <c r="E14" s="138"/>
      <c r="F14" s="28"/>
      <c r="G14" s="29" t="s">
        <v>23</v>
      </c>
      <c r="H14" s="63">
        <v>2</v>
      </c>
      <c r="I14" s="63">
        <v>11</v>
      </c>
      <c r="J14" s="63">
        <v>0</v>
      </c>
      <c r="K14" s="63">
        <v>0</v>
      </c>
      <c r="L14" s="63">
        <v>0</v>
      </c>
      <c r="M14" s="63">
        <v>2</v>
      </c>
      <c r="N14" s="64">
        <v>2</v>
      </c>
      <c r="O14" s="30"/>
      <c r="P14" s="73">
        <v>11</v>
      </c>
      <c r="Q14" s="63">
        <v>1</v>
      </c>
      <c r="R14" s="63">
        <v>42</v>
      </c>
      <c r="S14" s="63">
        <v>24</v>
      </c>
      <c r="T14" s="63">
        <v>8</v>
      </c>
      <c r="U14" s="63">
        <v>7</v>
      </c>
      <c r="V14" s="63">
        <v>13</v>
      </c>
      <c r="W14" s="31" t="s">
        <v>23</v>
      </c>
      <c r="X14" s="32"/>
      <c r="Y14" s="138"/>
      <c r="Z14" s="28"/>
      <c r="AA14" s="120"/>
      <c r="AB14" s="120"/>
    </row>
    <row r="15" spans="2:28" s="26" customFormat="1" ht="13.5" customHeight="1">
      <c r="B15" s="120"/>
      <c r="C15" s="120"/>
      <c r="D15" s="27"/>
      <c r="E15" s="138" t="s">
        <v>129</v>
      </c>
      <c r="F15" s="28"/>
      <c r="G15" s="29" t="s">
        <v>21</v>
      </c>
      <c r="H15" s="63">
        <v>4</v>
      </c>
      <c r="I15" s="63">
        <v>13</v>
      </c>
      <c r="J15" s="63">
        <v>0</v>
      </c>
      <c r="K15" s="63">
        <v>0</v>
      </c>
      <c r="L15" s="63">
        <v>1</v>
      </c>
      <c r="M15" s="63">
        <v>2</v>
      </c>
      <c r="N15" s="64">
        <v>2</v>
      </c>
      <c r="O15" s="30"/>
      <c r="P15" s="73">
        <v>8</v>
      </c>
      <c r="Q15" s="63">
        <v>1</v>
      </c>
      <c r="R15" s="63">
        <v>36</v>
      </c>
      <c r="S15" s="63">
        <v>24</v>
      </c>
      <c r="T15" s="63">
        <v>6</v>
      </c>
      <c r="U15" s="63">
        <v>8</v>
      </c>
      <c r="V15" s="63">
        <v>9</v>
      </c>
      <c r="W15" s="31" t="s">
        <v>21</v>
      </c>
      <c r="X15" s="32"/>
      <c r="Y15" s="138" t="s">
        <v>129</v>
      </c>
      <c r="Z15" s="28"/>
      <c r="AA15" s="120"/>
      <c r="AB15" s="120"/>
    </row>
    <row r="16" spans="2:28" s="26" customFormat="1" ht="13.5" customHeight="1">
      <c r="B16" s="120"/>
      <c r="C16" s="120"/>
      <c r="D16" s="27"/>
      <c r="E16" s="138"/>
      <c r="F16" s="28"/>
      <c r="G16" s="29" t="s">
        <v>23</v>
      </c>
      <c r="H16" s="63">
        <v>3</v>
      </c>
      <c r="I16" s="63">
        <v>13</v>
      </c>
      <c r="J16" s="63">
        <v>0</v>
      </c>
      <c r="K16" s="63">
        <v>0</v>
      </c>
      <c r="L16" s="63">
        <v>1</v>
      </c>
      <c r="M16" s="63">
        <v>2</v>
      </c>
      <c r="N16" s="64">
        <v>2</v>
      </c>
      <c r="O16" s="30"/>
      <c r="P16" s="73">
        <v>8</v>
      </c>
      <c r="Q16" s="63">
        <v>1</v>
      </c>
      <c r="R16" s="63">
        <v>36</v>
      </c>
      <c r="S16" s="63">
        <v>23</v>
      </c>
      <c r="T16" s="63">
        <v>6</v>
      </c>
      <c r="U16" s="63">
        <v>8</v>
      </c>
      <c r="V16" s="63">
        <v>8</v>
      </c>
      <c r="W16" s="31" t="s">
        <v>23</v>
      </c>
      <c r="X16" s="32"/>
      <c r="Y16" s="138"/>
      <c r="Z16" s="28"/>
      <c r="AA16" s="120"/>
      <c r="AB16" s="120"/>
    </row>
    <row r="17" spans="2:28" s="26" customFormat="1" ht="13.5" customHeight="1">
      <c r="B17" s="22"/>
      <c r="C17" s="22"/>
      <c r="D17" s="22"/>
      <c r="E17" s="56"/>
      <c r="F17" s="22"/>
      <c r="G17" s="23"/>
      <c r="H17" s="80"/>
      <c r="I17" s="72"/>
      <c r="J17" s="72"/>
      <c r="K17" s="72"/>
      <c r="L17" s="72"/>
      <c r="M17" s="72"/>
      <c r="N17" s="62"/>
      <c r="O17" s="30"/>
      <c r="P17" s="72"/>
      <c r="Q17" s="72"/>
      <c r="R17" s="72"/>
      <c r="S17" s="72"/>
      <c r="T17" s="72"/>
      <c r="U17" s="72"/>
      <c r="V17" s="72"/>
      <c r="W17" s="25"/>
      <c r="X17" s="22"/>
      <c r="Y17" s="56"/>
      <c r="Z17" s="22"/>
      <c r="AA17" s="22"/>
      <c r="AB17" s="22"/>
    </row>
    <row r="18" spans="2:28" s="26" customFormat="1" ht="13.5" customHeight="1">
      <c r="B18" s="120" t="s">
        <v>14</v>
      </c>
      <c r="C18" s="120"/>
      <c r="D18" s="27"/>
      <c r="E18" s="138" t="s">
        <v>128</v>
      </c>
      <c r="F18" s="28"/>
      <c r="G18" s="29" t="s">
        <v>21</v>
      </c>
      <c r="H18" s="63">
        <v>1</v>
      </c>
      <c r="I18" s="63">
        <v>5</v>
      </c>
      <c r="J18" s="63">
        <v>0</v>
      </c>
      <c r="K18" s="63">
        <v>0</v>
      </c>
      <c r="L18" s="63">
        <v>2</v>
      </c>
      <c r="M18" s="63">
        <v>2</v>
      </c>
      <c r="N18" s="64">
        <v>2</v>
      </c>
      <c r="O18" s="30"/>
      <c r="P18" s="73">
        <v>4</v>
      </c>
      <c r="Q18" s="63">
        <v>2</v>
      </c>
      <c r="R18" s="63">
        <v>10</v>
      </c>
      <c r="S18" s="63">
        <v>5</v>
      </c>
      <c r="T18" s="63">
        <v>1</v>
      </c>
      <c r="U18" s="63">
        <v>3</v>
      </c>
      <c r="V18" s="63">
        <v>3</v>
      </c>
      <c r="W18" s="31" t="s">
        <v>21</v>
      </c>
      <c r="X18" s="32"/>
      <c r="Y18" s="138" t="s">
        <v>128</v>
      </c>
      <c r="Z18" s="28"/>
      <c r="AA18" s="120"/>
      <c r="AB18" s="120" t="s">
        <v>14</v>
      </c>
    </row>
    <row r="19" spans="2:28" s="26" customFormat="1" ht="13.5" customHeight="1">
      <c r="B19" s="120"/>
      <c r="C19" s="120"/>
      <c r="D19" s="27"/>
      <c r="E19" s="138"/>
      <c r="F19" s="28"/>
      <c r="G19" s="29" t="s">
        <v>23</v>
      </c>
      <c r="H19" s="63">
        <v>1</v>
      </c>
      <c r="I19" s="63">
        <v>5</v>
      </c>
      <c r="J19" s="63">
        <v>0</v>
      </c>
      <c r="K19" s="63">
        <v>0</v>
      </c>
      <c r="L19" s="63">
        <v>2</v>
      </c>
      <c r="M19" s="63">
        <v>2</v>
      </c>
      <c r="N19" s="64">
        <v>2</v>
      </c>
      <c r="O19" s="30"/>
      <c r="P19" s="73">
        <v>4</v>
      </c>
      <c r="Q19" s="63">
        <v>2</v>
      </c>
      <c r="R19" s="63">
        <v>9</v>
      </c>
      <c r="S19" s="63">
        <v>5</v>
      </c>
      <c r="T19" s="63">
        <v>1</v>
      </c>
      <c r="U19" s="63">
        <v>3</v>
      </c>
      <c r="V19" s="63">
        <v>2</v>
      </c>
      <c r="W19" s="31" t="s">
        <v>23</v>
      </c>
      <c r="X19" s="32"/>
      <c r="Y19" s="138"/>
      <c r="Z19" s="28"/>
      <c r="AA19" s="120"/>
      <c r="AB19" s="120"/>
    </row>
    <row r="20" spans="2:28" s="26" customFormat="1" ht="13.5" customHeight="1">
      <c r="B20" s="120"/>
      <c r="C20" s="120"/>
      <c r="D20" s="27"/>
      <c r="E20" s="138" t="s">
        <v>129</v>
      </c>
      <c r="F20" s="28"/>
      <c r="G20" s="29" t="s">
        <v>21</v>
      </c>
      <c r="H20" s="63">
        <v>1</v>
      </c>
      <c r="I20" s="63">
        <v>2</v>
      </c>
      <c r="J20" s="63">
        <v>0</v>
      </c>
      <c r="K20" s="63">
        <v>0</v>
      </c>
      <c r="L20" s="63">
        <v>0</v>
      </c>
      <c r="M20" s="63">
        <v>2</v>
      </c>
      <c r="N20" s="64">
        <v>0</v>
      </c>
      <c r="O20" s="30"/>
      <c r="P20" s="73">
        <v>3</v>
      </c>
      <c r="Q20" s="63">
        <v>0</v>
      </c>
      <c r="R20" s="63">
        <v>7</v>
      </c>
      <c r="S20" s="63">
        <v>7</v>
      </c>
      <c r="T20" s="63">
        <v>2</v>
      </c>
      <c r="U20" s="63">
        <v>4</v>
      </c>
      <c r="V20" s="63">
        <v>2</v>
      </c>
      <c r="W20" s="31" t="s">
        <v>21</v>
      </c>
      <c r="X20" s="32"/>
      <c r="Y20" s="138" t="s">
        <v>129</v>
      </c>
      <c r="Z20" s="28"/>
      <c r="AA20" s="120"/>
      <c r="AB20" s="120"/>
    </row>
    <row r="21" spans="2:28" s="26" customFormat="1" ht="13.5" customHeight="1">
      <c r="B21" s="120"/>
      <c r="C21" s="120"/>
      <c r="D21" s="27"/>
      <c r="E21" s="138"/>
      <c r="F21" s="28"/>
      <c r="G21" s="29" t="s">
        <v>23</v>
      </c>
      <c r="H21" s="63">
        <v>1</v>
      </c>
      <c r="I21" s="63">
        <v>2</v>
      </c>
      <c r="J21" s="63">
        <v>0</v>
      </c>
      <c r="K21" s="63">
        <v>0</v>
      </c>
      <c r="L21" s="63">
        <v>0</v>
      </c>
      <c r="M21" s="63">
        <v>2</v>
      </c>
      <c r="N21" s="64">
        <v>0</v>
      </c>
      <c r="O21" s="30"/>
      <c r="P21" s="73">
        <v>3</v>
      </c>
      <c r="Q21" s="63">
        <v>0</v>
      </c>
      <c r="R21" s="63">
        <v>6</v>
      </c>
      <c r="S21" s="63">
        <v>7</v>
      </c>
      <c r="T21" s="63">
        <v>2</v>
      </c>
      <c r="U21" s="63">
        <v>4</v>
      </c>
      <c r="V21" s="63">
        <v>1</v>
      </c>
      <c r="W21" s="31" t="s">
        <v>23</v>
      </c>
      <c r="X21" s="32"/>
      <c r="Y21" s="138"/>
      <c r="Z21" s="28"/>
      <c r="AA21" s="120"/>
      <c r="AB21" s="120"/>
    </row>
    <row r="22" spans="2:28" s="26" customFormat="1" ht="13.5" customHeight="1">
      <c r="B22" s="22"/>
      <c r="C22" s="22"/>
      <c r="D22" s="22"/>
      <c r="E22" s="56"/>
      <c r="F22" s="22"/>
      <c r="G22" s="23"/>
      <c r="H22" s="80"/>
      <c r="I22" s="72"/>
      <c r="J22" s="72"/>
      <c r="K22" s="72"/>
      <c r="L22" s="72"/>
      <c r="M22" s="72"/>
      <c r="N22" s="62"/>
      <c r="O22" s="30"/>
      <c r="P22" s="72"/>
      <c r="Q22" s="72"/>
      <c r="R22" s="72"/>
      <c r="S22" s="72"/>
      <c r="T22" s="72"/>
      <c r="U22" s="72"/>
      <c r="V22" s="72"/>
      <c r="W22" s="25"/>
      <c r="X22" s="22"/>
      <c r="Y22" s="56"/>
      <c r="Z22" s="22"/>
      <c r="AA22" s="22"/>
      <c r="AB22" s="22"/>
    </row>
    <row r="23" spans="2:28" s="26" customFormat="1" ht="13.5" customHeight="1">
      <c r="B23" s="120" t="s">
        <v>15</v>
      </c>
      <c r="C23" s="120"/>
      <c r="D23" s="27"/>
      <c r="E23" s="138" t="s">
        <v>128</v>
      </c>
      <c r="F23" s="28"/>
      <c r="G23" s="29" t="s">
        <v>21</v>
      </c>
      <c r="H23" s="80">
        <v>1821</v>
      </c>
      <c r="I23" s="72">
        <v>4428</v>
      </c>
      <c r="J23" s="72">
        <v>45</v>
      </c>
      <c r="K23" s="72">
        <v>239</v>
      </c>
      <c r="L23" s="72">
        <v>970</v>
      </c>
      <c r="M23" s="72">
        <v>776</v>
      </c>
      <c r="N23" s="62">
        <v>488</v>
      </c>
      <c r="O23" s="24"/>
      <c r="P23" s="72">
        <v>2813</v>
      </c>
      <c r="Q23" s="72">
        <v>186</v>
      </c>
      <c r="R23" s="72">
        <v>12553</v>
      </c>
      <c r="S23" s="72">
        <v>7130</v>
      </c>
      <c r="T23" s="72">
        <v>213</v>
      </c>
      <c r="U23" s="72">
        <v>2001</v>
      </c>
      <c r="V23" s="72">
        <v>1992</v>
      </c>
      <c r="W23" s="31" t="s">
        <v>21</v>
      </c>
      <c r="X23" s="32"/>
      <c r="Y23" s="138" t="s">
        <v>128</v>
      </c>
      <c r="Z23" s="28"/>
      <c r="AA23" s="120"/>
      <c r="AB23" s="120" t="s">
        <v>15</v>
      </c>
    </row>
    <row r="24" spans="2:28" s="26" customFormat="1" ht="13.5" customHeight="1">
      <c r="B24" s="120"/>
      <c r="C24" s="120"/>
      <c r="D24" s="27"/>
      <c r="E24" s="138"/>
      <c r="F24" s="28"/>
      <c r="G24" s="29" t="s">
        <v>23</v>
      </c>
      <c r="H24" s="80">
        <v>1772</v>
      </c>
      <c r="I24" s="72">
        <v>4299</v>
      </c>
      <c r="J24" s="72">
        <v>43</v>
      </c>
      <c r="K24" s="72">
        <v>224</v>
      </c>
      <c r="L24" s="72">
        <v>922</v>
      </c>
      <c r="M24" s="72">
        <v>738</v>
      </c>
      <c r="N24" s="62">
        <v>475</v>
      </c>
      <c r="O24" s="24"/>
      <c r="P24" s="72">
        <v>2743</v>
      </c>
      <c r="Q24" s="72">
        <v>175</v>
      </c>
      <c r="R24" s="72">
        <v>12319</v>
      </c>
      <c r="S24" s="72">
        <v>7004</v>
      </c>
      <c r="T24" s="72">
        <v>208</v>
      </c>
      <c r="U24" s="72">
        <v>1977</v>
      </c>
      <c r="V24" s="72">
        <v>1952</v>
      </c>
      <c r="W24" s="31" t="s">
        <v>23</v>
      </c>
      <c r="X24" s="32"/>
      <c r="Y24" s="138"/>
      <c r="Z24" s="28"/>
      <c r="AA24" s="120"/>
      <c r="AB24" s="120"/>
    </row>
    <row r="25" spans="2:28" s="26" customFormat="1" ht="13.5" customHeight="1">
      <c r="B25" s="120"/>
      <c r="C25" s="120"/>
      <c r="D25" s="27"/>
      <c r="E25" s="138" t="s">
        <v>129</v>
      </c>
      <c r="F25" s="28"/>
      <c r="G25" s="29" t="s">
        <v>21</v>
      </c>
      <c r="H25" s="80">
        <v>827</v>
      </c>
      <c r="I25" s="72">
        <v>1865</v>
      </c>
      <c r="J25" s="72">
        <v>23</v>
      </c>
      <c r="K25" s="72">
        <v>123</v>
      </c>
      <c r="L25" s="72">
        <v>484</v>
      </c>
      <c r="M25" s="72">
        <v>205</v>
      </c>
      <c r="N25" s="62">
        <v>220</v>
      </c>
      <c r="O25" s="24"/>
      <c r="P25" s="72">
        <v>1375</v>
      </c>
      <c r="Q25" s="72">
        <v>100</v>
      </c>
      <c r="R25" s="72">
        <v>4020</v>
      </c>
      <c r="S25" s="72">
        <v>2190</v>
      </c>
      <c r="T25" s="72">
        <v>68</v>
      </c>
      <c r="U25" s="72">
        <v>472</v>
      </c>
      <c r="V25" s="72">
        <v>552</v>
      </c>
      <c r="W25" s="31" t="s">
        <v>21</v>
      </c>
      <c r="X25" s="32"/>
      <c r="Y25" s="138" t="s">
        <v>129</v>
      </c>
      <c r="Z25" s="28"/>
      <c r="AA25" s="120"/>
      <c r="AB25" s="120"/>
    </row>
    <row r="26" spans="2:28" s="26" customFormat="1" ht="13.5" customHeight="1">
      <c r="B26" s="120"/>
      <c r="C26" s="120"/>
      <c r="D26" s="27"/>
      <c r="E26" s="138"/>
      <c r="F26" s="28"/>
      <c r="G26" s="29" t="s">
        <v>23</v>
      </c>
      <c r="H26" s="80">
        <v>785</v>
      </c>
      <c r="I26" s="72">
        <v>1733</v>
      </c>
      <c r="J26" s="72">
        <v>21</v>
      </c>
      <c r="K26" s="72">
        <v>109</v>
      </c>
      <c r="L26" s="72">
        <v>429</v>
      </c>
      <c r="M26" s="72">
        <v>165</v>
      </c>
      <c r="N26" s="62">
        <v>206</v>
      </c>
      <c r="O26" s="24"/>
      <c r="P26" s="72">
        <v>1307</v>
      </c>
      <c r="Q26" s="72">
        <v>87</v>
      </c>
      <c r="R26" s="72">
        <v>3802</v>
      </c>
      <c r="S26" s="72">
        <v>2076</v>
      </c>
      <c r="T26" s="72">
        <v>64</v>
      </c>
      <c r="U26" s="72">
        <v>455</v>
      </c>
      <c r="V26" s="72">
        <v>514</v>
      </c>
      <c r="W26" s="31" t="s">
        <v>23</v>
      </c>
      <c r="X26" s="32"/>
      <c r="Y26" s="138"/>
      <c r="Z26" s="28"/>
      <c r="AA26" s="120"/>
      <c r="AB26" s="120"/>
    </row>
    <row r="27" spans="2:28" s="26" customFormat="1" ht="13.5" customHeight="1">
      <c r="B27" s="22"/>
      <c r="C27" s="22"/>
      <c r="D27" s="22"/>
      <c r="E27" s="56"/>
      <c r="F27" s="22"/>
      <c r="G27" s="23"/>
      <c r="H27" s="80"/>
      <c r="I27" s="72"/>
      <c r="J27" s="72"/>
      <c r="K27" s="72"/>
      <c r="L27" s="72"/>
      <c r="M27" s="72"/>
      <c r="N27" s="62"/>
      <c r="O27" s="24"/>
      <c r="P27" s="72"/>
      <c r="Q27" s="72"/>
      <c r="R27" s="72"/>
      <c r="S27" s="72"/>
      <c r="T27" s="72"/>
      <c r="U27" s="72"/>
      <c r="V27" s="72"/>
      <c r="W27" s="25"/>
      <c r="X27" s="22"/>
      <c r="Y27" s="56"/>
      <c r="Z27" s="22"/>
      <c r="AA27" s="22"/>
      <c r="AB27" s="22"/>
    </row>
    <row r="28" spans="2:28" s="26" customFormat="1" ht="13.5" customHeight="1">
      <c r="B28" s="120"/>
      <c r="C28" s="120" t="s">
        <v>16</v>
      </c>
      <c r="D28" s="27"/>
      <c r="E28" s="138" t="s">
        <v>128</v>
      </c>
      <c r="F28" s="28"/>
      <c r="G28" s="29" t="s">
        <v>21</v>
      </c>
      <c r="H28" s="63">
        <v>142</v>
      </c>
      <c r="I28" s="63">
        <v>285</v>
      </c>
      <c r="J28" s="63">
        <v>30</v>
      </c>
      <c r="K28" s="63">
        <v>184</v>
      </c>
      <c r="L28" s="63">
        <v>453</v>
      </c>
      <c r="M28" s="63">
        <v>46</v>
      </c>
      <c r="N28" s="64">
        <v>90</v>
      </c>
      <c r="O28" s="30"/>
      <c r="P28" s="73">
        <v>1023</v>
      </c>
      <c r="Q28" s="63">
        <v>90</v>
      </c>
      <c r="R28" s="63">
        <v>733</v>
      </c>
      <c r="S28" s="63">
        <v>469</v>
      </c>
      <c r="T28" s="63">
        <v>81</v>
      </c>
      <c r="U28" s="63">
        <v>179</v>
      </c>
      <c r="V28" s="63">
        <v>132</v>
      </c>
      <c r="W28" s="31" t="s">
        <v>21</v>
      </c>
      <c r="X28" s="32"/>
      <c r="Y28" s="138" t="s">
        <v>128</v>
      </c>
      <c r="Z28" s="28"/>
      <c r="AA28" s="120" t="s">
        <v>16</v>
      </c>
      <c r="AB28" s="120"/>
    </row>
    <row r="29" spans="2:28" s="26" customFormat="1" ht="13.5" customHeight="1">
      <c r="B29" s="120"/>
      <c r="C29" s="120"/>
      <c r="D29" s="27"/>
      <c r="E29" s="138"/>
      <c r="F29" s="28"/>
      <c r="G29" s="29" t="s">
        <v>23</v>
      </c>
      <c r="H29" s="63">
        <v>128</v>
      </c>
      <c r="I29" s="63">
        <v>253</v>
      </c>
      <c r="J29" s="63">
        <v>28</v>
      </c>
      <c r="K29" s="63">
        <v>173</v>
      </c>
      <c r="L29" s="63">
        <v>420</v>
      </c>
      <c r="M29" s="63">
        <v>42</v>
      </c>
      <c r="N29" s="64">
        <v>87</v>
      </c>
      <c r="O29" s="30"/>
      <c r="P29" s="73">
        <v>981</v>
      </c>
      <c r="Q29" s="63">
        <v>81</v>
      </c>
      <c r="R29" s="63">
        <v>681</v>
      </c>
      <c r="S29" s="63">
        <v>438</v>
      </c>
      <c r="T29" s="63">
        <v>77</v>
      </c>
      <c r="U29" s="63">
        <v>175</v>
      </c>
      <c r="V29" s="63">
        <v>120</v>
      </c>
      <c r="W29" s="31" t="s">
        <v>23</v>
      </c>
      <c r="X29" s="32"/>
      <c r="Y29" s="138"/>
      <c r="Z29" s="28"/>
      <c r="AA29" s="120"/>
      <c r="AB29" s="120"/>
    </row>
    <row r="30" spans="2:28" s="26" customFormat="1" ht="13.5" customHeight="1">
      <c r="B30" s="120"/>
      <c r="C30" s="120"/>
      <c r="D30" s="27"/>
      <c r="E30" s="138" t="s">
        <v>129</v>
      </c>
      <c r="F30" s="28"/>
      <c r="G30" s="29" t="s">
        <v>21</v>
      </c>
      <c r="H30" s="63">
        <v>64</v>
      </c>
      <c r="I30" s="63">
        <v>173</v>
      </c>
      <c r="J30" s="63">
        <v>19</v>
      </c>
      <c r="K30" s="63">
        <v>101</v>
      </c>
      <c r="L30" s="63">
        <v>297</v>
      </c>
      <c r="M30" s="63">
        <v>29</v>
      </c>
      <c r="N30" s="64">
        <v>69</v>
      </c>
      <c r="O30" s="30"/>
      <c r="P30" s="73">
        <v>625</v>
      </c>
      <c r="Q30" s="63">
        <v>73</v>
      </c>
      <c r="R30" s="63">
        <v>398</v>
      </c>
      <c r="S30" s="63">
        <v>253</v>
      </c>
      <c r="T30" s="63">
        <v>36</v>
      </c>
      <c r="U30" s="63">
        <v>76</v>
      </c>
      <c r="V30" s="63">
        <v>80</v>
      </c>
      <c r="W30" s="31" t="s">
        <v>21</v>
      </c>
      <c r="X30" s="32"/>
      <c r="Y30" s="138" t="s">
        <v>129</v>
      </c>
      <c r="Z30" s="28"/>
      <c r="AA30" s="120"/>
      <c r="AB30" s="120"/>
    </row>
    <row r="31" spans="2:28" s="26" customFormat="1" ht="13.5" customHeight="1">
      <c r="B31" s="120"/>
      <c r="C31" s="120"/>
      <c r="D31" s="27"/>
      <c r="E31" s="138"/>
      <c r="F31" s="28"/>
      <c r="G31" s="29" t="s">
        <v>23</v>
      </c>
      <c r="H31" s="63">
        <v>49</v>
      </c>
      <c r="I31" s="63">
        <v>138</v>
      </c>
      <c r="J31" s="63">
        <v>17</v>
      </c>
      <c r="K31" s="63">
        <v>90</v>
      </c>
      <c r="L31" s="63">
        <v>256</v>
      </c>
      <c r="M31" s="63">
        <v>25</v>
      </c>
      <c r="N31" s="64">
        <v>65</v>
      </c>
      <c r="O31" s="30"/>
      <c r="P31" s="73">
        <v>581</v>
      </c>
      <c r="Q31" s="63">
        <v>62</v>
      </c>
      <c r="R31" s="63">
        <v>354</v>
      </c>
      <c r="S31" s="63">
        <v>225</v>
      </c>
      <c r="T31" s="63">
        <v>32</v>
      </c>
      <c r="U31" s="63">
        <v>74</v>
      </c>
      <c r="V31" s="63">
        <v>69</v>
      </c>
      <c r="W31" s="31" t="s">
        <v>23</v>
      </c>
      <c r="X31" s="32"/>
      <c r="Y31" s="138"/>
      <c r="Z31" s="28"/>
      <c r="AA31" s="120"/>
      <c r="AB31" s="120"/>
    </row>
    <row r="32" spans="2:28" s="26" customFormat="1" ht="13.5" customHeight="1">
      <c r="B32" s="22"/>
      <c r="C32" s="22"/>
      <c r="D32" s="22"/>
      <c r="E32" s="56"/>
      <c r="F32" s="22"/>
      <c r="G32" s="23"/>
      <c r="H32" s="80"/>
      <c r="I32" s="72"/>
      <c r="J32" s="72"/>
      <c r="K32" s="72"/>
      <c r="L32" s="72"/>
      <c r="M32" s="72"/>
      <c r="N32" s="62"/>
      <c r="O32" s="30"/>
      <c r="P32" s="72"/>
      <c r="Q32" s="72"/>
      <c r="R32" s="72"/>
      <c r="S32" s="72"/>
      <c r="T32" s="72"/>
      <c r="U32" s="72"/>
      <c r="V32" s="72"/>
      <c r="W32" s="25"/>
      <c r="X32" s="22"/>
      <c r="Y32" s="56"/>
      <c r="Z32" s="22"/>
      <c r="AA32" s="22"/>
      <c r="AB32" s="22"/>
    </row>
    <row r="33" spans="1:28" ht="13.5" customHeight="1">
      <c r="A33" s="26"/>
      <c r="B33" s="120"/>
      <c r="C33" s="126" t="s">
        <v>17</v>
      </c>
      <c r="D33" s="33"/>
      <c r="E33" s="138" t="s">
        <v>128</v>
      </c>
      <c r="F33" s="34"/>
      <c r="G33" s="9" t="s">
        <v>21</v>
      </c>
      <c r="H33" s="63">
        <v>13</v>
      </c>
      <c r="I33" s="63">
        <v>444</v>
      </c>
      <c r="J33" s="63">
        <v>0</v>
      </c>
      <c r="K33" s="63">
        <v>3</v>
      </c>
      <c r="L33" s="63">
        <v>4</v>
      </c>
      <c r="M33" s="63">
        <v>7</v>
      </c>
      <c r="N33" s="64">
        <v>21</v>
      </c>
      <c r="O33" s="35"/>
      <c r="P33" s="73">
        <v>87</v>
      </c>
      <c r="Q33" s="63">
        <v>2</v>
      </c>
      <c r="R33" s="63">
        <v>194</v>
      </c>
      <c r="S33" s="63">
        <v>46</v>
      </c>
      <c r="T33" s="63">
        <v>3</v>
      </c>
      <c r="U33" s="63">
        <v>18</v>
      </c>
      <c r="V33" s="63">
        <v>36</v>
      </c>
      <c r="W33" s="7" t="s">
        <v>21</v>
      </c>
      <c r="X33" s="36"/>
      <c r="Y33" s="138" t="s">
        <v>128</v>
      </c>
      <c r="Z33" s="34"/>
      <c r="AA33" s="126" t="s">
        <v>17</v>
      </c>
      <c r="AB33" s="124"/>
    </row>
    <row r="34" spans="1:28" ht="13.5" customHeight="1">
      <c r="B34" s="124"/>
      <c r="C34" s="126"/>
      <c r="D34" s="33"/>
      <c r="E34" s="138"/>
      <c r="F34" s="34"/>
      <c r="G34" s="9" t="s">
        <v>23</v>
      </c>
      <c r="H34" s="63">
        <v>13</v>
      </c>
      <c r="I34" s="63">
        <v>442</v>
      </c>
      <c r="J34" s="63">
        <v>0</v>
      </c>
      <c r="K34" s="63">
        <v>3</v>
      </c>
      <c r="L34" s="63">
        <v>4</v>
      </c>
      <c r="M34" s="63">
        <v>7</v>
      </c>
      <c r="N34" s="64">
        <v>21</v>
      </c>
      <c r="O34" s="35"/>
      <c r="P34" s="73">
        <v>85</v>
      </c>
      <c r="Q34" s="63">
        <v>2</v>
      </c>
      <c r="R34" s="63">
        <v>192</v>
      </c>
      <c r="S34" s="63">
        <v>45</v>
      </c>
      <c r="T34" s="63">
        <v>3</v>
      </c>
      <c r="U34" s="63">
        <v>18</v>
      </c>
      <c r="V34" s="63">
        <v>36</v>
      </c>
      <c r="W34" s="7" t="s">
        <v>23</v>
      </c>
      <c r="X34" s="36"/>
      <c r="Y34" s="138"/>
      <c r="Z34" s="34"/>
      <c r="AA34" s="126"/>
      <c r="AB34" s="124"/>
    </row>
    <row r="35" spans="1:28" ht="13.5" customHeight="1">
      <c r="B35" s="124"/>
      <c r="C35" s="126"/>
      <c r="D35" s="33"/>
      <c r="E35" s="138" t="s">
        <v>129</v>
      </c>
      <c r="F35" s="34"/>
      <c r="G35" s="9" t="s">
        <v>21</v>
      </c>
      <c r="H35" s="63">
        <v>7</v>
      </c>
      <c r="I35" s="63">
        <v>198</v>
      </c>
      <c r="J35" s="63">
        <v>0</v>
      </c>
      <c r="K35" s="63">
        <v>0</v>
      </c>
      <c r="L35" s="63">
        <v>3</v>
      </c>
      <c r="M35" s="63">
        <v>1</v>
      </c>
      <c r="N35" s="64">
        <v>7</v>
      </c>
      <c r="O35" s="35"/>
      <c r="P35" s="73">
        <v>39</v>
      </c>
      <c r="Q35" s="63">
        <v>0</v>
      </c>
      <c r="R35" s="63">
        <v>73</v>
      </c>
      <c r="S35" s="63">
        <v>9</v>
      </c>
      <c r="T35" s="63">
        <v>1</v>
      </c>
      <c r="U35" s="63">
        <v>2</v>
      </c>
      <c r="V35" s="63">
        <v>12</v>
      </c>
      <c r="W35" s="7" t="s">
        <v>21</v>
      </c>
      <c r="X35" s="36"/>
      <c r="Y35" s="138" t="s">
        <v>129</v>
      </c>
      <c r="Z35" s="34"/>
      <c r="AA35" s="126"/>
      <c r="AB35" s="124"/>
    </row>
    <row r="36" spans="1:28" ht="13.5" customHeight="1">
      <c r="B36" s="124"/>
      <c r="C36" s="126"/>
      <c r="D36" s="33"/>
      <c r="E36" s="138"/>
      <c r="F36" s="34"/>
      <c r="G36" s="9" t="s">
        <v>23</v>
      </c>
      <c r="H36" s="63">
        <v>7</v>
      </c>
      <c r="I36" s="63">
        <v>197</v>
      </c>
      <c r="J36" s="63">
        <v>0</v>
      </c>
      <c r="K36" s="63">
        <v>0</v>
      </c>
      <c r="L36" s="63">
        <v>3</v>
      </c>
      <c r="M36" s="63">
        <v>1</v>
      </c>
      <c r="N36" s="64">
        <v>7</v>
      </c>
      <c r="O36" s="35"/>
      <c r="P36" s="73">
        <v>39</v>
      </c>
      <c r="Q36" s="63">
        <v>0</v>
      </c>
      <c r="R36" s="63">
        <v>72</v>
      </c>
      <c r="S36" s="63">
        <v>9</v>
      </c>
      <c r="T36" s="63">
        <v>1</v>
      </c>
      <c r="U36" s="63">
        <v>2</v>
      </c>
      <c r="V36" s="63">
        <v>12</v>
      </c>
      <c r="W36" s="7" t="s">
        <v>23</v>
      </c>
      <c r="X36" s="36"/>
      <c r="Y36" s="138"/>
      <c r="Z36" s="34"/>
      <c r="AA36" s="126"/>
      <c r="AB36" s="124"/>
    </row>
    <row r="37" spans="1:28" ht="13.5" customHeight="1">
      <c r="B37" s="3"/>
      <c r="C37" s="3"/>
      <c r="D37" s="3"/>
      <c r="E37" s="56"/>
      <c r="F37" s="3"/>
      <c r="G37" s="5"/>
      <c r="H37" s="81"/>
      <c r="I37" s="74"/>
      <c r="J37" s="74"/>
      <c r="K37" s="74"/>
      <c r="L37" s="74"/>
      <c r="M37" s="74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1:28" ht="13.5" customHeight="1">
      <c r="B38" s="124"/>
      <c r="C38" s="126" t="s">
        <v>18</v>
      </c>
      <c r="D38" s="33"/>
      <c r="E38" s="138" t="s">
        <v>128</v>
      </c>
      <c r="F38" s="34"/>
      <c r="G38" s="9" t="s">
        <v>21</v>
      </c>
      <c r="H38" s="63">
        <v>1666</v>
      </c>
      <c r="I38" s="63">
        <v>3699</v>
      </c>
      <c r="J38" s="63">
        <v>15</v>
      </c>
      <c r="K38" s="63">
        <v>52</v>
      </c>
      <c r="L38" s="63">
        <v>513</v>
      </c>
      <c r="M38" s="63">
        <v>723</v>
      </c>
      <c r="N38" s="64">
        <v>377</v>
      </c>
      <c r="O38" s="35"/>
      <c r="P38" s="73">
        <v>1703</v>
      </c>
      <c r="Q38" s="63">
        <v>94</v>
      </c>
      <c r="R38" s="63">
        <v>11626</v>
      </c>
      <c r="S38" s="63">
        <v>6615</v>
      </c>
      <c r="T38" s="63">
        <v>129</v>
      </c>
      <c r="U38" s="63">
        <v>1804</v>
      </c>
      <c r="V38" s="63">
        <v>1824</v>
      </c>
      <c r="W38" s="7" t="s">
        <v>21</v>
      </c>
      <c r="X38" s="36"/>
      <c r="Y38" s="138" t="s">
        <v>128</v>
      </c>
      <c r="Z38" s="34"/>
      <c r="AA38" s="126" t="s">
        <v>18</v>
      </c>
      <c r="AB38" s="124"/>
    </row>
    <row r="39" spans="1:28" ht="13.5" customHeight="1">
      <c r="B39" s="124"/>
      <c r="C39" s="126"/>
      <c r="D39" s="33"/>
      <c r="E39" s="138"/>
      <c r="F39" s="34"/>
      <c r="G39" s="9" t="s">
        <v>23</v>
      </c>
      <c r="H39" s="63">
        <v>1631</v>
      </c>
      <c r="I39" s="63">
        <v>3604</v>
      </c>
      <c r="J39" s="63">
        <v>15</v>
      </c>
      <c r="K39" s="63">
        <v>48</v>
      </c>
      <c r="L39" s="63">
        <v>498</v>
      </c>
      <c r="M39" s="63">
        <v>689</v>
      </c>
      <c r="N39" s="64">
        <v>367</v>
      </c>
      <c r="O39" s="35"/>
      <c r="P39" s="73">
        <v>1677</v>
      </c>
      <c r="Q39" s="63">
        <v>92</v>
      </c>
      <c r="R39" s="63">
        <v>11446</v>
      </c>
      <c r="S39" s="63">
        <v>6521</v>
      </c>
      <c r="T39" s="63">
        <v>128</v>
      </c>
      <c r="U39" s="63">
        <v>1784</v>
      </c>
      <c r="V39" s="63">
        <v>1796</v>
      </c>
      <c r="W39" s="7" t="s">
        <v>23</v>
      </c>
      <c r="X39" s="36"/>
      <c r="Y39" s="138"/>
      <c r="Z39" s="34"/>
      <c r="AA39" s="126"/>
      <c r="AB39" s="124"/>
    </row>
    <row r="40" spans="1:28" ht="13.5" customHeight="1">
      <c r="B40" s="124"/>
      <c r="C40" s="126"/>
      <c r="D40" s="33"/>
      <c r="E40" s="138" t="s">
        <v>129</v>
      </c>
      <c r="F40" s="34"/>
      <c r="G40" s="9" t="s">
        <v>21</v>
      </c>
      <c r="H40" s="63">
        <v>756</v>
      </c>
      <c r="I40" s="63">
        <v>1494</v>
      </c>
      <c r="J40" s="63">
        <v>4</v>
      </c>
      <c r="K40" s="63">
        <v>22</v>
      </c>
      <c r="L40" s="63">
        <v>184</v>
      </c>
      <c r="M40" s="63">
        <v>175</v>
      </c>
      <c r="N40" s="64">
        <v>144</v>
      </c>
      <c r="O40" s="35"/>
      <c r="P40" s="73">
        <v>711</v>
      </c>
      <c r="Q40" s="63">
        <v>27</v>
      </c>
      <c r="R40" s="63">
        <v>3549</v>
      </c>
      <c r="S40" s="63">
        <v>1928</v>
      </c>
      <c r="T40" s="63">
        <v>31</v>
      </c>
      <c r="U40" s="63">
        <v>394</v>
      </c>
      <c r="V40" s="63">
        <v>460</v>
      </c>
      <c r="W40" s="7" t="s">
        <v>21</v>
      </c>
      <c r="X40" s="36"/>
      <c r="Y40" s="138" t="s">
        <v>129</v>
      </c>
      <c r="Z40" s="34"/>
      <c r="AA40" s="126"/>
      <c r="AB40" s="124"/>
    </row>
    <row r="41" spans="1:28" ht="13.5" customHeight="1">
      <c r="B41" s="124"/>
      <c r="C41" s="126"/>
      <c r="D41" s="33"/>
      <c r="E41" s="138"/>
      <c r="F41" s="34"/>
      <c r="G41" s="9" t="s">
        <v>23</v>
      </c>
      <c r="H41" s="63">
        <v>729</v>
      </c>
      <c r="I41" s="63">
        <v>1398</v>
      </c>
      <c r="J41" s="63">
        <v>4</v>
      </c>
      <c r="K41" s="63">
        <v>19</v>
      </c>
      <c r="L41" s="63">
        <v>170</v>
      </c>
      <c r="M41" s="63">
        <v>139</v>
      </c>
      <c r="N41" s="64">
        <v>134</v>
      </c>
      <c r="O41" s="35"/>
      <c r="P41" s="73">
        <v>687</v>
      </c>
      <c r="Q41" s="63">
        <v>25</v>
      </c>
      <c r="R41" s="63">
        <v>3376</v>
      </c>
      <c r="S41" s="63">
        <v>1842</v>
      </c>
      <c r="T41" s="63">
        <v>31</v>
      </c>
      <c r="U41" s="63">
        <v>379</v>
      </c>
      <c r="V41" s="63">
        <v>433</v>
      </c>
      <c r="W41" s="7" t="s">
        <v>23</v>
      </c>
      <c r="X41" s="36"/>
      <c r="Y41" s="138"/>
      <c r="Z41" s="34"/>
      <c r="AA41" s="126"/>
      <c r="AB41" s="124"/>
    </row>
    <row r="42" spans="1:28" ht="13.5" customHeight="1">
      <c r="B42" s="3"/>
      <c r="C42" s="3"/>
      <c r="D42" s="3"/>
      <c r="E42" s="56"/>
      <c r="F42" s="3"/>
      <c r="G42" s="5"/>
      <c r="H42" s="81"/>
      <c r="I42" s="74"/>
      <c r="J42" s="74"/>
      <c r="K42" s="74"/>
      <c r="L42" s="74"/>
      <c r="M42" s="74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1:28" ht="13.5" customHeight="1">
      <c r="B43" s="124" t="s">
        <v>19</v>
      </c>
      <c r="C43" s="124"/>
      <c r="D43" s="33"/>
      <c r="E43" s="138" t="s">
        <v>128</v>
      </c>
      <c r="F43" s="34"/>
      <c r="G43" s="9" t="s">
        <v>21</v>
      </c>
      <c r="H43" s="63">
        <v>305</v>
      </c>
      <c r="I43" s="63">
        <v>216</v>
      </c>
      <c r="J43" s="63">
        <v>6</v>
      </c>
      <c r="K43" s="63">
        <v>3</v>
      </c>
      <c r="L43" s="63">
        <v>12</v>
      </c>
      <c r="M43" s="63">
        <v>18</v>
      </c>
      <c r="N43" s="64">
        <v>93</v>
      </c>
      <c r="O43" s="35"/>
      <c r="P43" s="73">
        <v>832</v>
      </c>
      <c r="Q43" s="63">
        <v>8</v>
      </c>
      <c r="R43" s="63">
        <v>21</v>
      </c>
      <c r="S43" s="63">
        <v>21</v>
      </c>
      <c r="T43" s="63">
        <v>0</v>
      </c>
      <c r="U43" s="63">
        <v>2</v>
      </c>
      <c r="V43" s="63">
        <v>2</v>
      </c>
      <c r="W43" s="7" t="s">
        <v>21</v>
      </c>
      <c r="X43" s="36"/>
      <c r="Y43" s="138" t="s">
        <v>128</v>
      </c>
      <c r="Z43" s="34"/>
      <c r="AA43" s="124"/>
      <c r="AB43" s="124" t="s">
        <v>19</v>
      </c>
    </row>
    <row r="44" spans="1:28" ht="13.5" customHeight="1">
      <c r="B44" s="124"/>
      <c r="C44" s="124"/>
      <c r="D44" s="33"/>
      <c r="E44" s="138"/>
      <c r="F44" s="34"/>
      <c r="G44" s="9" t="s">
        <v>23</v>
      </c>
      <c r="H44" s="63">
        <v>302</v>
      </c>
      <c r="I44" s="63">
        <v>190</v>
      </c>
      <c r="J44" s="63">
        <v>6</v>
      </c>
      <c r="K44" s="63">
        <v>3</v>
      </c>
      <c r="L44" s="63">
        <v>9</v>
      </c>
      <c r="M44" s="63">
        <v>8</v>
      </c>
      <c r="N44" s="64">
        <v>93</v>
      </c>
      <c r="O44" s="35"/>
      <c r="P44" s="73">
        <v>574</v>
      </c>
      <c r="Q44" s="63">
        <v>8</v>
      </c>
      <c r="R44" s="63">
        <v>21</v>
      </c>
      <c r="S44" s="63">
        <v>19</v>
      </c>
      <c r="T44" s="63">
        <v>0</v>
      </c>
      <c r="U44" s="63">
        <v>2</v>
      </c>
      <c r="V44" s="63">
        <v>0</v>
      </c>
      <c r="W44" s="7" t="s">
        <v>23</v>
      </c>
      <c r="X44" s="36"/>
      <c r="Y44" s="138"/>
      <c r="Z44" s="34"/>
      <c r="AA44" s="124"/>
      <c r="AB44" s="124"/>
    </row>
    <row r="45" spans="1:28" ht="13.5" customHeight="1">
      <c r="B45" s="124"/>
      <c r="C45" s="124"/>
      <c r="D45" s="33"/>
      <c r="E45" s="138" t="s">
        <v>129</v>
      </c>
      <c r="F45" s="34"/>
      <c r="G45" s="9" t="s">
        <v>21</v>
      </c>
      <c r="H45" s="63">
        <v>9</v>
      </c>
      <c r="I45" s="63">
        <v>63</v>
      </c>
      <c r="J45" s="63">
        <v>4</v>
      </c>
      <c r="K45" s="63">
        <v>4</v>
      </c>
      <c r="L45" s="63">
        <v>9</v>
      </c>
      <c r="M45" s="63">
        <v>19</v>
      </c>
      <c r="N45" s="64">
        <v>8</v>
      </c>
      <c r="O45" s="35"/>
      <c r="P45" s="73">
        <v>559</v>
      </c>
      <c r="Q45" s="63">
        <v>1</v>
      </c>
      <c r="R45" s="63">
        <v>12</v>
      </c>
      <c r="S45" s="63">
        <v>11</v>
      </c>
      <c r="T45" s="63">
        <v>0</v>
      </c>
      <c r="U45" s="63">
        <v>1</v>
      </c>
      <c r="V45" s="63">
        <v>4</v>
      </c>
      <c r="W45" s="7" t="s">
        <v>21</v>
      </c>
      <c r="X45" s="36"/>
      <c r="Y45" s="138" t="s">
        <v>129</v>
      </c>
      <c r="Z45" s="34"/>
      <c r="AA45" s="124"/>
      <c r="AB45" s="124"/>
    </row>
    <row r="46" spans="1:28" ht="13.5" customHeight="1">
      <c r="B46" s="124"/>
      <c r="C46" s="124"/>
      <c r="D46" s="33"/>
      <c r="E46" s="138"/>
      <c r="F46" s="34"/>
      <c r="G46" s="9" t="s">
        <v>23</v>
      </c>
      <c r="H46" s="63">
        <v>6</v>
      </c>
      <c r="I46" s="63">
        <v>36</v>
      </c>
      <c r="J46" s="63">
        <v>4</v>
      </c>
      <c r="K46" s="63">
        <v>4</v>
      </c>
      <c r="L46" s="63">
        <v>7</v>
      </c>
      <c r="M46" s="63">
        <v>10</v>
      </c>
      <c r="N46" s="64">
        <v>8</v>
      </c>
      <c r="O46" s="35"/>
      <c r="P46" s="73">
        <v>300</v>
      </c>
      <c r="Q46" s="63">
        <v>1</v>
      </c>
      <c r="R46" s="63">
        <v>12</v>
      </c>
      <c r="S46" s="63">
        <v>9</v>
      </c>
      <c r="T46" s="63">
        <v>0</v>
      </c>
      <c r="U46" s="63">
        <v>1</v>
      </c>
      <c r="V46" s="63">
        <v>1</v>
      </c>
      <c r="W46" s="7" t="s">
        <v>23</v>
      </c>
      <c r="X46" s="36"/>
      <c r="Y46" s="138"/>
      <c r="Z46" s="34"/>
      <c r="AA46" s="124"/>
      <c r="AB46" s="124"/>
    </row>
    <row r="47" spans="1:28" ht="13.5" customHeight="1">
      <c r="B47" s="3"/>
      <c r="C47" s="3"/>
      <c r="D47" s="3"/>
      <c r="E47" s="56"/>
      <c r="F47" s="3"/>
      <c r="G47" s="5"/>
      <c r="H47" s="81"/>
      <c r="I47" s="74"/>
      <c r="J47" s="74"/>
      <c r="K47" s="74"/>
      <c r="L47" s="74"/>
      <c r="M47" s="74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1:28" ht="13.5" customHeight="1">
      <c r="B48" s="124" t="s">
        <v>20</v>
      </c>
      <c r="C48" s="124"/>
      <c r="D48" s="33"/>
      <c r="E48" s="138" t="s">
        <v>128</v>
      </c>
      <c r="F48" s="34"/>
      <c r="G48" s="9" t="s">
        <v>21</v>
      </c>
      <c r="H48" s="63">
        <v>7</v>
      </c>
      <c r="I48" s="63">
        <v>16</v>
      </c>
      <c r="J48" s="63">
        <v>1</v>
      </c>
      <c r="K48" s="63">
        <v>1</v>
      </c>
      <c r="L48" s="63">
        <v>2</v>
      </c>
      <c r="M48" s="63">
        <v>4</v>
      </c>
      <c r="N48" s="64">
        <v>5</v>
      </c>
      <c r="O48" s="35"/>
      <c r="P48" s="73">
        <v>5</v>
      </c>
      <c r="Q48" s="63">
        <v>0</v>
      </c>
      <c r="R48" s="63">
        <v>10</v>
      </c>
      <c r="S48" s="63">
        <v>7</v>
      </c>
      <c r="T48" s="63">
        <v>0</v>
      </c>
      <c r="U48" s="63">
        <v>0</v>
      </c>
      <c r="V48" s="63">
        <v>2</v>
      </c>
      <c r="W48" s="7" t="s">
        <v>21</v>
      </c>
      <c r="X48" s="36"/>
      <c r="Y48" s="138" t="s">
        <v>128</v>
      </c>
      <c r="Z48" s="34"/>
      <c r="AA48" s="124"/>
      <c r="AB48" s="124" t="s">
        <v>20</v>
      </c>
    </row>
    <row r="49" spans="2:29" ht="13.5" customHeight="1">
      <c r="B49" s="124"/>
      <c r="C49" s="124"/>
      <c r="D49" s="33"/>
      <c r="E49" s="138"/>
      <c r="F49" s="34"/>
      <c r="G49" s="9" t="s">
        <v>23</v>
      </c>
      <c r="H49" s="63">
        <v>7</v>
      </c>
      <c r="I49" s="63">
        <v>12</v>
      </c>
      <c r="J49" s="63">
        <v>1</v>
      </c>
      <c r="K49" s="63">
        <v>1</v>
      </c>
      <c r="L49" s="63">
        <v>2</v>
      </c>
      <c r="M49" s="63">
        <v>1</v>
      </c>
      <c r="N49" s="64">
        <v>4</v>
      </c>
      <c r="O49" s="35"/>
      <c r="P49" s="73">
        <v>5</v>
      </c>
      <c r="Q49" s="63">
        <v>0</v>
      </c>
      <c r="R49" s="63">
        <v>9</v>
      </c>
      <c r="S49" s="63">
        <v>7</v>
      </c>
      <c r="T49" s="63">
        <v>0</v>
      </c>
      <c r="U49" s="63">
        <v>0</v>
      </c>
      <c r="V49" s="63">
        <v>2</v>
      </c>
      <c r="W49" s="7" t="s">
        <v>23</v>
      </c>
      <c r="X49" s="36"/>
      <c r="Y49" s="138"/>
      <c r="Z49" s="34"/>
      <c r="AA49" s="124"/>
      <c r="AB49" s="124"/>
    </row>
    <row r="50" spans="2:29" ht="13.5" customHeight="1">
      <c r="B50" s="124"/>
      <c r="C50" s="124"/>
      <c r="D50" s="33"/>
      <c r="E50" s="138" t="s">
        <v>129</v>
      </c>
      <c r="F50" s="34"/>
      <c r="G50" s="9" t="s">
        <v>21</v>
      </c>
      <c r="H50" s="63">
        <v>3</v>
      </c>
      <c r="I50" s="63">
        <v>13</v>
      </c>
      <c r="J50" s="63">
        <v>0</v>
      </c>
      <c r="K50" s="63">
        <v>4</v>
      </c>
      <c r="L50" s="63">
        <v>0</v>
      </c>
      <c r="M50" s="63">
        <v>4</v>
      </c>
      <c r="N50" s="64">
        <v>5</v>
      </c>
      <c r="O50" s="35"/>
      <c r="P50" s="73">
        <v>2</v>
      </c>
      <c r="Q50" s="63">
        <v>1</v>
      </c>
      <c r="R50" s="63">
        <v>6</v>
      </c>
      <c r="S50" s="63">
        <v>2</v>
      </c>
      <c r="T50" s="63">
        <v>0</v>
      </c>
      <c r="U50" s="63">
        <v>0</v>
      </c>
      <c r="V50" s="63">
        <v>1</v>
      </c>
      <c r="W50" s="7" t="s">
        <v>21</v>
      </c>
      <c r="X50" s="36"/>
      <c r="Y50" s="138" t="s">
        <v>129</v>
      </c>
      <c r="Z50" s="34"/>
      <c r="AA50" s="124"/>
      <c r="AB50" s="124"/>
    </row>
    <row r="51" spans="2:29" ht="13.5" customHeight="1">
      <c r="B51" s="124"/>
      <c r="C51" s="124"/>
      <c r="D51" s="33"/>
      <c r="E51" s="138"/>
      <c r="F51" s="34"/>
      <c r="G51" s="9" t="s">
        <v>23</v>
      </c>
      <c r="H51" s="63">
        <v>3</v>
      </c>
      <c r="I51" s="63">
        <v>10</v>
      </c>
      <c r="J51" s="63">
        <v>0</v>
      </c>
      <c r="K51" s="63">
        <v>4</v>
      </c>
      <c r="L51" s="63">
        <v>0</v>
      </c>
      <c r="M51" s="63">
        <v>1</v>
      </c>
      <c r="N51" s="64">
        <v>4</v>
      </c>
      <c r="O51" s="35"/>
      <c r="P51" s="73">
        <v>2</v>
      </c>
      <c r="Q51" s="63">
        <v>1</v>
      </c>
      <c r="R51" s="63">
        <v>5</v>
      </c>
      <c r="S51" s="63">
        <v>2</v>
      </c>
      <c r="T51" s="63">
        <v>0</v>
      </c>
      <c r="U51" s="63">
        <v>0</v>
      </c>
      <c r="V51" s="63">
        <v>1</v>
      </c>
      <c r="W51" s="7" t="s">
        <v>23</v>
      </c>
      <c r="X51" s="36"/>
      <c r="Y51" s="138"/>
      <c r="Z51" s="34"/>
      <c r="AA51" s="124"/>
      <c r="AB51" s="124"/>
    </row>
    <row r="52" spans="2:29" ht="13.5" customHeight="1">
      <c r="B52" s="3"/>
      <c r="C52" s="3"/>
      <c r="D52" s="3"/>
      <c r="E52" s="56"/>
      <c r="F52" s="3"/>
      <c r="G52" s="5"/>
      <c r="H52" s="81"/>
      <c r="I52" s="74"/>
      <c r="J52" s="74"/>
      <c r="K52" s="74"/>
      <c r="L52" s="74"/>
      <c r="M52" s="74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29" ht="13.5" customHeight="1">
      <c r="B53" s="124" t="s">
        <v>77</v>
      </c>
      <c r="C53" s="129" t="s">
        <v>78</v>
      </c>
      <c r="D53" s="33"/>
      <c r="E53" s="138" t="s">
        <v>128</v>
      </c>
      <c r="F53" s="34"/>
      <c r="G53" s="9" t="s">
        <v>21</v>
      </c>
      <c r="H53" s="63">
        <v>501</v>
      </c>
      <c r="I53" s="63">
        <v>819</v>
      </c>
      <c r="J53" s="63">
        <v>1</v>
      </c>
      <c r="K53" s="63">
        <v>3</v>
      </c>
      <c r="L53" s="63">
        <v>65</v>
      </c>
      <c r="M53" s="63">
        <v>453</v>
      </c>
      <c r="N53" s="64">
        <v>58</v>
      </c>
      <c r="O53" s="35"/>
      <c r="P53" s="73">
        <v>80</v>
      </c>
      <c r="Q53" s="63">
        <v>5</v>
      </c>
      <c r="R53" s="63">
        <v>1118</v>
      </c>
      <c r="S53" s="63">
        <v>589</v>
      </c>
      <c r="T53" s="63">
        <v>6</v>
      </c>
      <c r="U53" s="63">
        <v>142</v>
      </c>
      <c r="V53" s="63">
        <v>150</v>
      </c>
      <c r="W53" s="7" t="s">
        <v>21</v>
      </c>
      <c r="X53" s="36"/>
      <c r="Y53" s="138" t="s">
        <v>128</v>
      </c>
      <c r="Z53" s="34"/>
      <c r="AA53" s="124" t="s">
        <v>77</v>
      </c>
      <c r="AB53" s="129" t="s">
        <v>78</v>
      </c>
    </row>
    <row r="54" spans="2:29" ht="13.5" customHeight="1">
      <c r="B54" s="124"/>
      <c r="C54" s="129"/>
      <c r="D54" s="33"/>
      <c r="E54" s="138"/>
      <c r="F54" s="34"/>
      <c r="G54" s="9" t="s">
        <v>23</v>
      </c>
      <c r="H54" s="63">
        <v>439</v>
      </c>
      <c r="I54" s="63">
        <v>599</v>
      </c>
      <c r="J54" s="63">
        <v>1</v>
      </c>
      <c r="K54" s="63">
        <v>2</v>
      </c>
      <c r="L54" s="63">
        <v>59</v>
      </c>
      <c r="M54" s="63">
        <v>98</v>
      </c>
      <c r="N54" s="64">
        <v>49</v>
      </c>
      <c r="O54" s="35"/>
      <c r="P54" s="73">
        <v>71</v>
      </c>
      <c r="Q54" s="63">
        <v>4</v>
      </c>
      <c r="R54" s="63">
        <v>1014</v>
      </c>
      <c r="S54" s="63">
        <v>517</v>
      </c>
      <c r="T54" s="63">
        <v>3</v>
      </c>
      <c r="U54" s="63">
        <v>134</v>
      </c>
      <c r="V54" s="63">
        <v>122</v>
      </c>
      <c r="W54" s="7" t="s">
        <v>23</v>
      </c>
      <c r="X54" s="36"/>
      <c r="Y54" s="138"/>
      <c r="Z54" s="34"/>
      <c r="AA54" s="124"/>
      <c r="AB54" s="129"/>
    </row>
    <row r="55" spans="2:29" ht="13.5" customHeight="1">
      <c r="B55" s="124"/>
      <c r="C55" s="129"/>
      <c r="D55" s="33"/>
      <c r="E55" s="138" t="s">
        <v>129</v>
      </c>
      <c r="F55" s="34"/>
      <c r="G55" s="9" t="s">
        <v>21</v>
      </c>
      <c r="H55" s="63">
        <v>338</v>
      </c>
      <c r="I55" s="63">
        <v>581</v>
      </c>
      <c r="J55" s="63">
        <v>0</v>
      </c>
      <c r="K55" s="63">
        <v>3</v>
      </c>
      <c r="L55" s="63">
        <v>28</v>
      </c>
      <c r="M55" s="63">
        <v>387</v>
      </c>
      <c r="N55" s="64">
        <v>42</v>
      </c>
      <c r="O55" s="35"/>
      <c r="P55" s="73">
        <v>41</v>
      </c>
      <c r="Q55" s="63">
        <v>1</v>
      </c>
      <c r="R55" s="63">
        <v>504</v>
      </c>
      <c r="S55" s="63">
        <v>266</v>
      </c>
      <c r="T55" s="63">
        <v>2</v>
      </c>
      <c r="U55" s="63">
        <v>76</v>
      </c>
      <c r="V55" s="63">
        <v>74</v>
      </c>
      <c r="W55" s="7" t="s">
        <v>21</v>
      </c>
      <c r="X55" s="36"/>
      <c r="Y55" s="138" t="s">
        <v>129</v>
      </c>
      <c r="Z55" s="34"/>
      <c r="AA55" s="124"/>
      <c r="AB55" s="129"/>
    </row>
    <row r="56" spans="2:29" ht="13.5" customHeight="1" thickBot="1">
      <c r="B56" s="128"/>
      <c r="C56" s="130"/>
      <c r="D56" s="8"/>
      <c r="E56" s="150"/>
      <c r="F56" s="39"/>
      <c r="G56" s="49" t="s">
        <v>23</v>
      </c>
      <c r="H56" s="68">
        <v>277</v>
      </c>
      <c r="I56" s="68">
        <v>371</v>
      </c>
      <c r="J56" s="68">
        <v>0</v>
      </c>
      <c r="K56" s="68">
        <v>2</v>
      </c>
      <c r="L56" s="68">
        <v>22</v>
      </c>
      <c r="M56" s="68">
        <v>51</v>
      </c>
      <c r="N56" s="69">
        <v>34</v>
      </c>
      <c r="O56" s="35"/>
      <c r="P56" s="75">
        <v>34</v>
      </c>
      <c r="Q56" s="68">
        <v>1</v>
      </c>
      <c r="R56" s="68">
        <v>415</v>
      </c>
      <c r="S56" s="68">
        <v>207</v>
      </c>
      <c r="T56" s="68">
        <v>0</v>
      </c>
      <c r="U56" s="68">
        <v>68</v>
      </c>
      <c r="V56" s="68">
        <v>47</v>
      </c>
      <c r="W56" s="41" t="s">
        <v>23</v>
      </c>
      <c r="X56" s="42"/>
      <c r="Y56" s="150"/>
      <c r="Z56" s="39"/>
      <c r="AA56" s="128"/>
      <c r="AB56" s="130"/>
    </row>
    <row r="57" spans="2:29">
      <c r="P57" s="15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</row>
    <row r="62" spans="2:29">
      <c r="E62" s="43" t="s">
        <v>12</v>
      </c>
      <c r="F62" s="43"/>
      <c r="G62" s="43" t="s">
        <v>122</v>
      </c>
      <c r="H62" s="55">
        <f t="shared" ref="H62:N62" si="8">SUM(H13,H18,H23,H43,H48,H53)-H8</f>
        <v>0</v>
      </c>
      <c r="I62" s="55">
        <f t="shared" si="8"/>
        <v>0</v>
      </c>
      <c r="J62" s="55">
        <f t="shared" si="8"/>
        <v>0</v>
      </c>
      <c r="K62" s="55">
        <f t="shared" si="8"/>
        <v>0</v>
      </c>
      <c r="L62" s="55">
        <f t="shared" si="8"/>
        <v>0</v>
      </c>
      <c r="M62" s="55">
        <f t="shared" ref="M62:M65" si="9">SUM(M13,M18,M23,M43,M48,M53)-M8</f>
        <v>0</v>
      </c>
      <c r="N62" s="55">
        <f t="shared" si="8"/>
        <v>0</v>
      </c>
      <c r="P62" s="55">
        <f t="shared" ref="P62:V62" si="10">SUM(P13,P18,P23,P43,P48,P53)-P8</f>
        <v>0</v>
      </c>
      <c r="Q62" s="55">
        <f t="shared" si="10"/>
        <v>0</v>
      </c>
      <c r="R62" s="55">
        <f t="shared" ref="R62" si="11">SUM(R13,R18,R23,R43,R48,R53)-R8</f>
        <v>0</v>
      </c>
      <c r="S62" s="55">
        <f t="shared" si="10"/>
        <v>0</v>
      </c>
      <c r="T62" s="55">
        <f t="shared" si="10"/>
        <v>0</v>
      </c>
      <c r="U62" s="55">
        <f t="shared" si="10"/>
        <v>0</v>
      </c>
      <c r="V62" s="55">
        <f t="shared" si="10"/>
        <v>0</v>
      </c>
    </row>
    <row r="63" spans="2:29">
      <c r="E63" s="43"/>
      <c r="F63" s="43"/>
      <c r="G63" s="43" t="s">
        <v>123</v>
      </c>
      <c r="H63" s="55">
        <f t="shared" ref="H63:N65" si="12">SUM(H14,H19,H24,H44,H49,H54)-H9</f>
        <v>0</v>
      </c>
      <c r="I63" s="55">
        <f t="shared" si="12"/>
        <v>0</v>
      </c>
      <c r="J63" s="55">
        <f t="shared" si="12"/>
        <v>0</v>
      </c>
      <c r="K63" s="55">
        <f t="shared" si="12"/>
        <v>0</v>
      </c>
      <c r="L63" s="55">
        <f t="shared" si="12"/>
        <v>0</v>
      </c>
      <c r="M63" s="55">
        <f t="shared" si="9"/>
        <v>0</v>
      </c>
      <c r="N63" s="55">
        <f t="shared" si="12"/>
        <v>0</v>
      </c>
      <c r="P63" s="55">
        <f t="shared" ref="P63:V63" si="13">SUM(P14,P19,P24,P44,P49,P54)-P9</f>
        <v>0</v>
      </c>
      <c r="Q63" s="55">
        <f t="shared" si="13"/>
        <v>0</v>
      </c>
      <c r="R63" s="55">
        <f t="shared" ref="R63" si="14">SUM(R14,R19,R24,R44,R49,R54)-R9</f>
        <v>0</v>
      </c>
      <c r="S63" s="55">
        <f t="shared" si="13"/>
        <v>0</v>
      </c>
      <c r="T63" s="55">
        <f t="shared" si="13"/>
        <v>0</v>
      </c>
      <c r="U63" s="55">
        <f t="shared" si="13"/>
        <v>0</v>
      </c>
      <c r="V63" s="55">
        <f t="shared" si="13"/>
        <v>0</v>
      </c>
    </row>
    <row r="64" spans="2:29">
      <c r="E64" s="43"/>
      <c r="F64" s="43"/>
      <c r="G64" s="43" t="s">
        <v>124</v>
      </c>
      <c r="H64" s="55">
        <f t="shared" si="12"/>
        <v>0</v>
      </c>
      <c r="I64" s="55">
        <f t="shared" si="12"/>
        <v>0</v>
      </c>
      <c r="J64" s="55">
        <f t="shared" si="12"/>
        <v>0</v>
      </c>
      <c r="K64" s="55">
        <f t="shared" si="12"/>
        <v>0</v>
      </c>
      <c r="L64" s="55">
        <f t="shared" si="12"/>
        <v>0</v>
      </c>
      <c r="M64" s="55">
        <f t="shared" si="9"/>
        <v>0</v>
      </c>
      <c r="N64" s="55">
        <f t="shared" si="12"/>
        <v>0</v>
      </c>
      <c r="P64" s="55">
        <f t="shared" ref="P64:V64" si="15">SUM(P15,P20,P25,P45,P50,P55)-P10</f>
        <v>0</v>
      </c>
      <c r="Q64" s="55">
        <f t="shared" si="15"/>
        <v>0</v>
      </c>
      <c r="R64" s="55">
        <f t="shared" ref="R64" si="16">SUM(R15,R20,R25,R45,R50,R55)-R10</f>
        <v>0</v>
      </c>
      <c r="S64" s="55">
        <f t="shared" si="15"/>
        <v>0</v>
      </c>
      <c r="T64" s="55">
        <f t="shared" si="15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125</v>
      </c>
      <c r="H65" s="55">
        <f t="shared" si="12"/>
        <v>0</v>
      </c>
      <c r="I65" s="55">
        <f t="shared" si="12"/>
        <v>0</v>
      </c>
      <c r="J65" s="55">
        <f t="shared" si="12"/>
        <v>0</v>
      </c>
      <c r="K65" s="55">
        <f t="shared" si="12"/>
        <v>0</v>
      </c>
      <c r="L65" s="55">
        <f t="shared" si="12"/>
        <v>0</v>
      </c>
      <c r="M65" s="55">
        <f t="shared" si="9"/>
        <v>0</v>
      </c>
      <c r="N65" s="55">
        <f t="shared" si="12"/>
        <v>0</v>
      </c>
      <c r="P65" s="55">
        <f t="shared" ref="P65:V65" si="17">SUM(P16,P21,P26,P46,P51,P56)-P11</f>
        <v>0</v>
      </c>
      <c r="Q65" s="55">
        <f t="shared" si="17"/>
        <v>0</v>
      </c>
      <c r="R65" s="55">
        <f t="shared" ref="R65" si="18">SUM(R16,R21,R26,R46,R51,R56)-R11</f>
        <v>0</v>
      </c>
      <c r="S65" s="55">
        <f t="shared" si="17"/>
        <v>0</v>
      </c>
      <c r="T65" s="55">
        <f t="shared" si="17"/>
        <v>0</v>
      </c>
      <c r="U65" s="55">
        <f t="shared" si="17"/>
        <v>0</v>
      </c>
      <c r="V65" s="55">
        <f t="shared" si="17"/>
        <v>0</v>
      </c>
    </row>
    <row r="66" spans="5:22">
      <c r="E66" s="43" t="s">
        <v>15</v>
      </c>
      <c r="F66" s="43"/>
      <c r="G66" s="43" t="s">
        <v>122</v>
      </c>
      <c r="H66" s="55">
        <f t="shared" ref="H66:N66" si="19">SUM(H28,H33,H38)-H23</f>
        <v>0</v>
      </c>
      <c r="I66" s="55">
        <f t="shared" si="19"/>
        <v>0</v>
      </c>
      <c r="J66" s="55">
        <f t="shared" si="19"/>
        <v>0</v>
      </c>
      <c r="K66" s="55">
        <f t="shared" si="19"/>
        <v>0</v>
      </c>
      <c r="L66" s="55">
        <f t="shared" si="19"/>
        <v>0</v>
      </c>
      <c r="M66" s="55">
        <f t="shared" ref="M66:M69" si="20">SUM(M28,M33,M38)-M23</f>
        <v>0</v>
      </c>
      <c r="N66" s="55">
        <f t="shared" si="19"/>
        <v>0</v>
      </c>
      <c r="P66" s="55">
        <f t="shared" ref="P66:V66" si="21">SUM(P28,P33,P38)-P23</f>
        <v>0</v>
      </c>
      <c r="Q66" s="55">
        <f t="shared" si="21"/>
        <v>0</v>
      </c>
      <c r="R66" s="55">
        <f t="shared" ref="R66" si="22">SUM(R28,R33,R38)-R23</f>
        <v>0</v>
      </c>
      <c r="S66" s="55">
        <f t="shared" si="21"/>
        <v>0</v>
      </c>
      <c r="T66" s="55">
        <f t="shared" si="21"/>
        <v>0</v>
      </c>
      <c r="U66" s="55">
        <f t="shared" si="21"/>
        <v>0</v>
      </c>
      <c r="V66" s="55">
        <f t="shared" si="21"/>
        <v>0</v>
      </c>
    </row>
    <row r="67" spans="5:22">
      <c r="E67" s="43"/>
      <c r="F67" s="43"/>
      <c r="G67" s="43" t="s">
        <v>123</v>
      </c>
      <c r="H67" s="55">
        <f t="shared" ref="H67:N69" si="23">SUM(H29,H34,H39)-H24</f>
        <v>0</v>
      </c>
      <c r="I67" s="55">
        <f t="shared" si="23"/>
        <v>0</v>
      </c>
      <c r="J67" s="55">
        <f t="shared" si="23"/>
        <v>0</v>
      </c>
      <c r="K67" s="55">
        <f t="shared" si="23"/>
        <v>0</v>
      </c>
      <c r="L67" s="55">
        <f t="shared" si="23"/>
        <v>0</v>
      </c>
      <c r="M67" s="55">
        <f t="shared" si="20"/>
        <v>0</v>
      </c>
      <c r="N67" s="55">
        <f t="shared" si="23"/>
        <v>0</v>
      </c>
      <c r="P67" s="55">
        <f t="shared" ref="P67:V67" si="24">SUM(P29,P34,P39)-P24</f>
        <v>0</v>
      </c>
      <c r="Q67" s="55">
        <f t="shared" si="24"/>
        <v>0</v>
      </c>
      <c r="R67" s="55">
        <f t="shared" ref="R67" si="25">SUM(R29,R34,R39)-R24</f>
        <v>0</v>
      </c>
      <c r="S67" s="55">
        <f t="shared" si="24"/>
        <v>0</v>
      </c>
      <c r="T67" s="55">
        <f t="shared" si="24"/>
        <v>0</v>
      </c>
      <c r="U67" s="55">
        <f t="shared" si="24"/>
        <v>0</v>
      </c>
      <c r="V67" s="55">
        <f t="shared" si="24"/>
        <v>0</v>
      </c>
    </row>
    <row r="68" spans="5:22">
      <c r="E68" s="43"/>
      <c r="F68" s="43"/>
      <c r="G68" s="43" t="s">
        <v>124</v>
      </c>
      <c r="H68" s="55">
        <f t="shared" si="23"/>
        <v>0</v>
      </c>
      <c r="I68" s="55">
        <f t="shared" si="23"/>
        <v>0</v>
      </c>
      <c r="J68" s="55">
        <f t="shared" si="23"/>
        <v>0</v>
      </c>
      <c r="K68" s="55">
        <f t="shared" si="23"/>
        <v>0</v>
      </c>
      <c r="L68" s="55">
        <f t="shared" si="23"/>
        <v>0</v>
      </c>
      <c r="M68" s="55">
        <f t="shared" si="20"/>
        <v>0</v>
      </c>
      <c r="N68" s="55">
        <f t="shared" si="23"/>
        <v>0</v>
      </c>
      <c r="P68" s="55">
        <f t="shared" ref="P68:V68" si="26">SUM(P30,P35,P40)-P25</f>
        <v>0</v>
      </c>
      <c r="Q68" s="55">
        <f t="shared" si="26"/>
        <v>0</v>
      </c>
      <c r="R68" s="55">
        <f t="shared" ref="R68" si="27">SUM(R30,R35,R40)-R25</f>
        <v>0</v>
      </c>
      <c r="S68" s="55">
        <f t="shared" si="26"/>
        <v>0</v>
      </c>
      <c r="T68" s="55">
        <f t="shared" si="26"/>
        <v>0</v>
      </c>
      <c r="U68" s="55">
        <f t="shared" si="26"/>
        <v>0</v>
      </c>
      <c r="V68" s="55">
        <f t="shared" si="26"/>
        <v>0</v>
      </c>
    </row>
    <row r="69" spans="5:22">
      <c r="E69" s="43"/>
      <c r="F69" s="43"/>
      <c r="G69" s="43" t="s">
        <v>125</v>
      </c>
      <c r="H69" s="55">
        <f t="shared" si="23"/>
        <v>0</v>
      </c>
      <c r="I69" s="55">
        <f t="shared" si="23"/>
        <v>0</v>
      </c>
      <c r="J69" s="55">
        <f t="shared" si="23"/>
        <v>0</v>
      </c>
      <c r="K69" s="55">
        <f t="shared" si="23"/>
        <v>0</v>
      </c>
      <c r="L69" s="55">
        <f t="shared" si="23"/>
        <v>0</v>
      </c>
      <c r="M69" s="55">
        <f t="shared" si="20"/>
        <v>0</v>
      </c>
      <c r="N69" s="55">
        <f t="shared" si="23"/>
        <v>0</v>
      </c>
      <c r="P69" s="55">
        <f t="shared" ref="P69:V69" si="28">SUM(P31,P36,P41)-P26</f>
        <v>0</v>
      </c>
      <c r="Q69" s="55">
        <f t="shared" si="28"/>
        <v>0</v>
      </c>
      <c r="R69" s="55">
        <f t="shared" ref="R69" si="29">SUM(R31,R36,R41)-R26</f>
        <v>0</v>
      </c>
      <c r="S69" s="55">
        <f t="shared" si="28"/>
        <v>0</v>
      </c>
      <c r="T69" s="55">
        <f t="shared" si="28"/>
        <v>0</v>
      </c>
      <c r="U69" s="55">
        <f t="shared" si="28"/>
        <v>0</v>
      </c>
      <c r="V69" s="55">
        <f t="shared" si="28"/>
        <v>0</v>
      </c>
    </row>
  </sheetData>
  <mergeCells count="103">
    <mergeCell ref="Q2:X2"/>
    <mergeCell ref="G2:M2"/>
    <mergeCell ref="P57:AC57"/>
    <mergeCell ref="AA48:AA51"/>
    <mergeCell ref="AB48:AB51"/>
    <mergeCell ref="AA53:AA56"/>
    <mergeCell ref="AB53:AB56"/>
    <mergeCell ref="AA38:AA41"/>
    <mergeCell ref="AB38:AB41"/>
    <mergeCell ref="AA43:AA46"/>
    <mergeCell ref="AB43:AB46"/>
    <mergeCell ref="Y43:Y44"/>
    <mergeCell ref="AA8:AA11"/>
    <mergeCell ref="AB8:AB11"/>
    <mergeCell ref="AA13:AA16"/>
    <mergeCell ref="AB13:AB16"/>
    <mergeCell ref="AA18:AA21"/>
    <mergeCell ref="AB18:AB21"/>
    <mergeCell ref="AA23:AA26"/>
    <mergeCell ref="AB23:AB26"/>
    <mergeCell ref="D6:G7"/>
    <mergeCell ref="E18:E19"/>
    <mergeCell ref="E20:E21"/>
    <mergeCell ref="W4:Y4"/>
    <mergeCell ref="B53:B56"/>
    <mergeCell ref="C53:C56"/>
    <mergeCell ref="B43:B46"/>
    <mergeCell ref="C43:C46"/>
    <mergeCell ref="B48:B51"/>
    <mergeCell ref="AA28:AA31"/>
    <mergeCell ref="AB28:AB31"/>
    <mergeCell ref="AA33:AA36"/>
    <mergeCell ref="AB33:AB36"/>
    <mergeCell ref="C48:C51"/>
    <mergeCell ref="E35:E36"/>
    <mergeCell ref="Y48:Y49"/>
    <mergeCell ref="E50:E51"/>
    <mergeCell ref="E53:E54"/>
    <mergeCell ref="E55:E56"/>
    <mergeCell ref="E38:E39"/>
    <mergeCell ref="E40:E41"/>
    <mergeCell ref="E43:E44"/>
    <mergeCell ref="E45:E46"/>
    <mergeCell ref="E48:E49"/>
    <mergeCell ref="B18:B21"/>
    <mergeCell ref="C18:C21"/>
    <mergeCell ref="C38:C41"/>
    <mergeCell ref="B23:B26"/>
    <mergeCell ref="C23:C26"/>
    <mergeCell ref="B28:B31"/>
    <mergeCell ref="C28:C31"/>
    <mergeCell ref="B33:B36"/>
    <mergeCell ref="C33:C36"/>
    <mergeCell ref="B38:B41"/>
    <mergeCell ref="B13:B16"/>
    <mergeCell ref="C13:C16"/>
    <mergeCell ref="B8:B11"/>
    <mergeCell ref="C8:C11"/>
    <mergeCell ref="N4:N6"/>
    <mergeCell ref="L4:L6"/>
    <mergeCell ref="H4:H6"/>
    <mergeCell ref="K4:K6"/>
    <mergeCell ref="J4:J6"/>
    <mergeCell ref="E8:E9"/>
    <mergeCell ref="E10:E11"/>
    <mergeCell ref="E13:E14"/>
    <mergeCell ref="E15:E16"/>
    <mergeCell ref="E4:G4"/>
    <mergeCell ref="E5:G5"/>
    <mergeCell ref="Y8:Y9"/>
    <mergeCell ref="Y10:Y11"/>
    <mergeCell ref="Y13:Y14"/>
    <mergeCell ref="Y15:Y16"/>
    <mergeCell ref="Y18:Y19"/>
    <mergeCell ref="Y20:Y21"/>
    <mergeCell ref="Y23:Y24"/>
    <mergeCell ref="Y45:Y46"/>
    <mergeCell ref="Y25:Y26"/>
    <mergeCell ref="Y40:Y41"/>
    <mergeCell ref="E23:E24"/>
    <mergeCell ref="E25:E26"/>
    <mergeCell ref="E28:E29"/>
    <mergeCell ref="E30:E31"/>
    <mergeCell ref="E33:E34"/>
    <mergeCell ref="M4:M6"/>
    <mergeCell ref="Y50:Y51"/>
    <mergeCell ref="Y53:Y54"/>
    <mergeCell ref="Y55:Y56"/>
    <mergeCell ref="Y28:Y29"/>
    <mergeCell ref="Y30:Y31"/>
    <mergeCell ref="Y33:Y34"/>
    <mergeCell ref="Y35:Y36"/>
    <mergeCell ref="Y38:Y39"/>
    <mergeCell ref="T4:T6"/>
    <mergeCell ref="U4:U6"/>
    <mergeCell ref="V4:V6"/>
    <mergeCell ref="W5:Y5"/>
    <mergeCell ref="I4:I6"/>
    <mergeCell ref="W6:Z7"/>
    <mergeCell ref="Q4:Q6"/>
    <mergeCell ref="P4:P6"/>
    <mergeCell ref="S4:S6"/>
    <mergeCell ref="R4:R6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8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71"/>
  <sheetViews>
    <sheetView view="pageBreakPreview" zoomScaleNormal="100" workbookViewId="0">
      <pane xSplit="7" ySplit="7" topLeftCell="H8" activePane="bottomRight" state="frozen"/>
      <selection activeCell="I28" sqref="I28"/>
      <selection pane="topRight" activeCell="I28" sqref="I28"/>
      <selection pane="bottomLeft" activeCell="I28" sqref="I28"/>
      <selection pane="bottomRight" activeCell="H8" sqref="H8"/>
    </sheetView>
  </sheetViews>
  <sheetFormatPr defaultColWidth="9.140625" defaultRowHeight="12"/>
  <cols>
    <col min="1" max="1" width="2.7109375" style="2" customWidth="1"/>
    <col min="2" max="4" width="3.7109375" style="2" customWidth="1"/>
    <col min="5" max="5" width="11.5703125" style="2" customWidth="1"/>
    <col min="6" max="6" width="3.7109375" style="2" customWidth="1"/>
    <col min="7" max="7" width="11.5703125" style="2" customWidth="1"/>
    <col min="8" max="11" width="9.85546875" style="2" customWidth="1"/>
    <col min="12" max="14" width="8.28515625" style="2" customWidth="1"/>
    <col min="15" max="15" width="3.28515625" style="2" customWidth="1"/>
    <col min="16" max="22" width="8.28515625" style="2" customWidth="1"/>
    <col min="23" max="23" width="11.5703125" style="2" customWidth="1"/>
    <col min="24" max="24" width="3.7109375" style="2" customWidth="1"/>
    <col min="25" max="25" width="11.5703125" style="2" customWidth="1"/>
    <col min="26" max="27" width="3.7109375" style="2" customWidth="1"/>
    <col min="28" max="28" width="5.42578125" style="2" customWidth="1"/>
    <col min="29" max="16384" width="9.140625" style="2"/>
  </cols>
  <sheetData>
    <row r="1" spans="2:28">
      <c r="B1" s="58" t="s">
        <v>153</v>
      </c>
      <c r="P1" s="58" t="s">
        <v>154</v>
      </c>
      <c r="Q1" s="58"/>
    </row>
    <row r="2" spans="2:28" s="1" customFormat="1" ht="14.45" customHeight="1">
      <c r="B2" s="48"/>
      <c r="C2" s="48"/>
      <c r="D2" s="48"/>
      <c r="E2" s="48"/>
      <c r="F2" s="48"/>
      <c r="G2" s="85" t="s">
        <v>118</v>
      </c>
      <c r="H2" s="85"/>
      <c r="I2" s="85"/>
      <c r="J2" s="85"/>
      <c r="K2" s="85"/>
      <c r="L2" s="85"/>
      <c r="M2" s="85"/>
      <c r="N2" s="48"/>
      <c r="P2" s="48"/>
      <c r="Q2" s="85" t="s">
        <v>109</v>
      </c>
      <c r="R2" s="85"/>
      <c r="S2" s="85"/>
      <c r="T2" s="85"/>
      <c r="U2" s="85"/>
      <c r="V2" s="85"/>
      <c r="W2" s="85"/>
      <c r="X2" s="48"/>
      <c r="Y2" s="48"/>
      <c r="Z2" s="48"/>
    </row>
    <row r="3" spans="2:28" ht="12.75" thickBot="1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5.95" customHeight="1">
      <c r="B4" s="4"/>
      <c r="C4" s="4"/>
      <c r="D4" s="4"/>
      <c r="E4" s="86" t="s">
        <v>110</v>
      </c>
      <c r="F4" s="86"/>
      <c r="G4" s="87"/>
      <c r="H4" s="176" t="s">
        <v>159</v>
      </c>
      <c r="I4" s="177"/>
      <c r="J4" s="178"/>
      <c r="K4" s="168" t="s">
        <v>163</v>
      </c>
      <c r="L4" s="149" t="s">
        <v>140</v>
      </c>
      <c r="M4" s="149" t="s">
        <v>112</v>
      </c>
      <c r="N4" s="171" t="s">
        <v>141</v>
      </c>
      <c r="O4" s="3"/>
      <c r="P4" s="165" t="s">
        <v>113</v>
      </c>
      <c r="Q4" s="165" t="s">
        <v>142</v>
      </c>
      <c r="R4" s="158" t="s">
        <v>143</v>
      </c>
      <c r="S4" s="158" t="s">
        <v>160</v>
      </c>
      <c r="T4" s="158" t="s">
        <v>144</v>
      </c>
      <c r="U4" s="149" t="s">
        <v>114</v>
      </c>
      <c r="V4" s="149" t="s">
        <v>115</v>
      </c>
      <c r="W4" s="112" t="s">
        <v>0</v>
      </c>
      <c r="X4" s="113"/>
      <c r="Y4" s="113"/>
      <c r="Z4" s="6"/>
      <c r="AA4" s="4"/>
      <c r="AB4" s="4"/>
    </row>
    <row r="5" spans="2:28" ht="15.95" customHeight="1">
      <c r="B5" s="3"/>
      <c r="C5" s="3"/>
      <c r="D5" s="3"/>
      <c r="E5" s="88"/>
      <c r="F5" s="88"/>
      <c r="G5" s="89"/>
      <c r="H5" s="179" t="s">
        <v>120</v>
      </c>
      <c r="I5" s="179" t="s">
        <v>121</v>
      </c>
      <c r="J5" s="179" t="s">
        <v>115</v>
      </c>
      <c r="K5" s="169"/>
      <c r="L5" s="152"/>
      <c r="M5" s="152"/>
      <c r="N5" s="172"/>
      <c r="O5" s="3"/>
      <c r="P5" s="166"/>
      <c r="Q5" s="174"/>
      <c r="R5" s="159"/>
      <c r="S5" s="159"/>
      <c r="T5" s="159"/>
      <c r="U5" s="156"/>
      <c r="V5" s="156"/>
      <c r="W5" s="90"/>
      <c r="X5" s="91"/>
      <c r="Y5" s="91"/>
      <c r="Z5" s="9"/>
      <c r="AA5" s="3"/>
      <c r="AB5" s="3"/>
    </row>
    <row r="6" spans="2:28" ht="15.95" customHeight="1">
      <c r="B6" s="3"/>
      <c r="C6" s="3"/>
      <c r="D6" s="104" t="s">
        <v>111</v>
      </c>
      <c r="E6" s="104"/>
      <c r="F6" s="104"/>
      <c r="G6" s="105"/>
      <c r="H6" s="100"/>
      <c r="I6" s="100"/>
      <c r="J6" s="100"/>
      <c r="K6" s="170"/>
      <c r="L6" s="153"/>
      <c r="M6" s="153"/>
      <c r="N6" s="173"/>
      <c r="O6" s="3"/>
      <c r="P6" s="167"/>
      <c r="Q6" s="175"/>
      <c r="R6" s="160"/>
      <c r="S6" s="160"/>
      <c r="T6" s="160"/>
      <c r="U6" s="157"/>
      <c r="V6" s="157"/>
      <c r="W6" s="108" t="s">
        <v>111</v>
      </c>
      <c r="X6" s="109"/>
      <c r="Y6" s="109"/>
      <c r="Z6" s="109"/>
      <c r="AA6" s="3"/>
      <c r="AB6" s="3"/>
    </row>
    <row r="7" spans="2:28" ht="15.95" customHeight="1">
      <c r="B7" s="11" t="s">
        <v>28</v>
      </c>
      <c r="C7" s="11"/>
      <c r="D7" s="106"/>
      <c r="E7" s="106"/>
      <c r="F7" s="106"/>
      <c r="G7" s="107"/>
      <c r="H7" s="10" t="s">
        <v>37</v>
      </c>
      <c r="I7" s="10" t="s">
        <v>37</v>
      </c>
      <c r="J7" s="10" t="s">
        <v>3</v>
      </c>
      <c r="K7" s="10" t="s">
        <v>3</v>
      </c>
      <c r="L7" s="10" t="s">
        <v>3</v>
      </c>
      <c r="M7" s="10" t="s">
        <v>3</v>
      </c>
      <c r="N7" s="10" t="s">
        <v>3</v>
      </c>
      <c r="O7" s="3"/>
      <c r="P7" s="44" t="s">
        <v>3</v>
      </c>
      <c r="Q7" s="60" t="s">
        <v>3</v>
      </c>
      <c r="R7" s="10" t="s">
        <v>3</v>
      </c>
      <c r="S7" s="10" t="s">
        <v>3</v>
      </c>
      <c r="T7" s="10" t="s">
        <v>3</v>
      </c>
      <c r="U7" s="10" t="s">
        <v>3</v>
      </c>
      <c r="V7" s="10" t="s">
        <v>3</v>
      </c>
      <c r="W7" s="110"/>
      <c r="X7" s="111"/>
      <c r="Y7" s="111"/>
      <c r="Z7" s="111"/>
      <c r="AA7" s="11"/>
      <c r="AB7" s="13" t="s">
        <v>28</v>
      </c>
    </row>
    <row r="8" spans="2:28" s="20" customFormat="1" ht="13.5" customHeight="1">
      <c r="B8" s="122" t="s">
        <v>12</v>
      </c>
      <c r="C8" s="122"/>
      <c r="D8" s="14"/>
      <c r="E8" s="140" t="s">
        <v>128</v>
      </c>
      <c r="F8" s="15"/>
      <c r="G8" s="16" t="s">
        <v>22</v>
      </c>
      <c r="H8" s="78">
        <f t="shared" ref="H8:N8" si="0">SUM(H13,H18,H23,H43,H48,H53)</f>
        <v>84</v>
      </c>
      <c r="I8" s="78">
        <f t="shared" ref="I8" si="1">SUM(I13,I18,I23,I43,I48,I53)</f>
        <v>29</v>
      </c>
      <c r="J8" s="78">
        <f t="shared" si="0"/>
        <v>340</v>
      </c>
      <c r="K8" s="78">
        <f t="shared" si="0"/>
        <v>10403</v>
      </c>
      <c r="L8" s="78">
        <f t="shared" si="0"/>
        <v>4117</v>
      </c>
      <c r="M8" s="78">
        <f t="shared" si="0"/>
        <v>2855</v>
      </c>
      <c r="N8" s="76">
        <f t="shared" si="0"/>
        <v>2202</v>
      </c>
      <c r="O8" s="17"/>
      <c r="P8" s="70">
        <f t="shared" ref="P8:V8" si="2">SUM(P13,P18,P23,P43,P48,P53)</f>
        <v>23226</v>
      </c>
      <c r="Q8" s="70">
        <f t="shared" ref="Q8" si="3">SUM(Q13,Q18,Q23,Q43,Q48,Q53)</f>
        <v>46788</v>
      </c>
      <c r="R8" s="70">
        <f t="shared" si="2"/>
        <v>9264</v>
      </c>
      <c r="S8" s="70">
        <f t="shared" si="2"/>
        <v>6654</v>
      </c>
      <c r="T8" s="70">
        <f t="shared" si="2"/>
        <v>4597</v>
      </c>
      <c r="U8" s="70">
        <f t="shared" si="2"/>
        <v>37986</v>
      </c>
      <c r="V8" s="70">
        <f t="shared" si="2"/>
        <v>61373</v>
      </c>
      <c r="W8" s="18" t="s">
        <v>22</v>
      </c>
      <c r="X8" s="19"/>
      <c r="Y8" s="140" t="s">
        <v>128</v>
      </c>
      <c r="Z8" s="15"/>
      <c r="AA8" s="122"/>
      <c r="AB8" s="122" t="s">
        <v>12</v>
      </c>
    </row>
    <row r="9" spans="2:28" s="20" customFormat="1" ht="13.5" customHeight="1">
      <c r="B9" s="122"/>
      <c r="C9" s="122"/>
      <c r="D9" s="14"/>
      <c r="E9" s="139"/>
      <c r="F9" s="15"/>
      <c r="G9" s="16" t="s">
        <v>24</v>
      </c>
      <c r="H9" s="79">
        <f t="shared" ref="H9:N11" si="4">SUM(H14,H19,H24,H44,H49,H54)</f>
        <v>69</v>
      </c>
      <c r="I9" s="79">
        <f t="shared" ref="I9" si="5">SUM(I14,I19,I24,I44,I49,I54)</f>
        <v>26</v>
      </c>
      <c r="J9" s="79">
        <f t="shared" si="4"/>
        <v>282</v>
      </c>
      <c r="K9" s="79">
        <f t="shared" si="4"/>
        <v>9427</v>
      </c>
      <c r="L9" s="79">
        <f t="shared" si="4"/>
        <v>3845</v>
      </c>
      <c r="M9" s="79">
        <f t="shared" si="4"/>
        <v>2724</v>
      </c>
      <c r="N9" s="61">
        <f t="shared" si="4"/>
        <v>1832</v>
      </c>
      <c r="O9" s="17"/>
      <c r="P9" s="71">
        <f t="shared" ref="P9:V11" si="6">SUM(P14,P19,P24,P44,P49,P54)</f>
        <v>20795</v>
      </c>
      <c r="Q9" s="71">
        <f t="shared" ref="Q9" si="7">SUM(Q14,Q19,Q24,Q44,Q49,Q54)</f>
        <v>44847</v>
      </c>
      <c r="R9" s="71">
        <f t="shared" si="6"/>
        <v>8902</v>
      </c>
      <c r="S9" s="71">
        <f t="shared" si="6"/>
        <v>6403</v>
      </c>
      <c r="T9" s="71">
        <f t="shared" si="6"/>
        <v>4114</v>
      </c>
      <c r="U9" s="71">
        <f t="shared" si="6"/>
        <v>36775</v>
      </c>
      <c r="V9" s="71">
        <f t="shared" si="6"/>
        <v>56409</v>
      </c>
      <c r="W9" s="21" t="s">
        <v>24</v>
      </c>
      <c r="X9" s="19"/>
      <c r="Y9" s="139"/>
      <c r="Z9" s="15"/>
      <c r="AA9" s="122"/>
      <c r="AB9" s="122"/>
    </row>
    <row r="10" spans="2:28" s="20" customFormat="1" ht="13.5" customHeight="1">
      <c r="B10" s="122"/>
      <c r="C10" s="122"/>
      <c r="D10" s="14"/>
      <c r="E10" s="139" t="s">
        <v>129</v>
      </c>
      <c r="F10" s="15"/>
      <c r="G10" s="16" t="s">
        <v>22</v>
      </c>
      <c r="H10" s="79">
        <f t="shared" si="4"/>
        <v>34</v>
      </c>
      <c r="I10" s="79">
        <f t="shared" ref="I10" si="8">SUM(I15,I20,I25,I45,I50,I55)</f>
        <v>11</v>
      </c>
      <c r="J10" s="79">
        <f t="shared" si="4"/>
        <v>164</v>
      </c>
      <c r="K10" s="79">
        <f t="shared" si="4"/>
        <v>3355</v>
      </c>
      <c r="L10" s="79">
        <f t="shared" si="4"/>
        <v>1627</v>
      </c>
      <c r="M10" s="79">
        <f t="shared" si="4"/>
        <v>1159</v>
      </c>
      <c r="N10" s="61">
        <f t="shared" si="4"/>
        <v>1086</v>
      </c>
      <c r="O10" s="17"/>
      <c r="P10" s="71">
        <f t="shared" si="6"/>
        <v>10398</v>
      </c>
      <c r="Q10" s="71">
        <f t="shared" ref="Q10" si="9">SUM(Q15,Q20,Q25,Q45,Q50,Q55)</f>
        <v>38157</v>
      </c>
      <c r="R10" s="71">
        <f t="shared" si="6"/>
        <v>5303</v>
      </c>
      <c r="S10" s="71">
        <f t="shared" si="6"/>
        <v>3799</v>
      </c>
      <c r="T10" s="71">
        <f t="shared" si="6"/>
        <v>2742</v>
      </c>
      <c r="U10" s="71">
        <f t="shared" si="6"/>
        <v>13553</v>
      </c>
      <c r="V10" s="71">
        <f t="shared" si="6"/>
        <v>27727</v>
      </c>
      <c r="W10" s="21" t="s">
        <v>22</v>
      </c>
      <c r="X10" s="19"/>
      <c r="Y10" s="139" t="s">
        <v>129</v>
      </c>
      <c r="Z10" s="15"/>
      <c r="AA10" s="122"/>
      <c r="AB10" s="122"/>
    </row>
    <row r="11" spans="2:28" s="20" customFormat="1" ht="13.5" customHeight="1">
      <c r="B11" s="122"/>
      <c r="C11" s="122"/>
      <c r="D11" s="14"/>
      <c r="E11" s="139"/>
      <c r="F11" s="15"/>
      <c r="G11" s="16" t="s">
        <v>25</v>
      </c>
      <c r="H11" s="79">
        <f t="shared" si="4"/>
        <v>18</v>
      </c>
      <c r="I11" s="79">
        <f t="shared" ref="I11" si="10">SUM(I16,I21,I26,I46,I51,I56)</f>
        <v>8</v>
      </c>
      <c r="J11" s="79">
        <f t="shared" si="4"/>
        <v>106</v>
      </c>
      <c r="K11" s="79">
        <f t="shared" si="4"/>
        <v>2344</v>
      </c>
      <c r="L11" s="79">
        <f t="shared" si="4"/>
        <v>1367</v>
      </c>
      <c r="M11" s="79">
        <f t="shared" si="4"/>
        <v>1035</v>
      </c>
      <c r="N11" s="61">
        <f t="shared" si="4"/>
        <v>725</v>
      </c>
      <c r="O11" s="17"/>
      <c r="P11" s="71">
        <f t="shared" si="6"/>
        <v>7954</v>
      </c>
      <c r="Q11" s="71">
        <f t="shared" ref="Q11" si="11">SUM(Q16,Q21,Q26,Q46,Q51,Q56)</f>
        <v>36261</v>
      </c>
      <c r="R11" s="71">
        <f t="shared" si="6"/>
        <v>4948</v>
      </c>
      <c r="S11" s="71">
        <f t="shared" si="6"/>
        <v>3545</v>
      </c>
      <c r="T11" s="71">
        <f t="shared" si="6"/>
        <v>2299</v>
      </c>
      <c r="U11" s="71">
        <f t="shared" si="6"/>
        <v>12427</v>
      </c>
      <c r="V11" s="71">
        <f t="shared" si="6"/>
        <v>22890</v>
      </c>
      <c r="W11" s="21" t="s">
        <v>25</v>
      </c>
      <c r="X11" s="19"/>
      <c r="Y11" s="139"/>
      <c r="Z11" s="15"/>
      <c r="AA11" s="122"/>
      <c r="AB11" s="122"/>
    </row>
    <row r="12" spans="2:28" ht="13.5" customHeight="1">
      <c r="B12" s="3"/>
      <c r="C12" s="3"/>
      <c r="D12" s="3"/>
      <c r="E12" s="22"/>
      <c r="F12" s="3"/>
      <c r="G12" s="5"/>
      <c r="H12" s="80"/>
      <c r="I12" s="80"/>
      <c r="J12" s="80"/>
      <c r="K12" s="80"/>
      <c r="L12" s="80"/>
      <c r="M12" s="80"/>
      <c r="N12" s="62"/>
      <c r="O12" s="38"/>
      <c r="P12" s="72"/>
      <c r="Q12" s="72"/>
      <c r="R12" s="72"/>
      <c r="S12" s="72"/>
      <c r="T12" s="72"/>
      <c r="U12" s="72"/>
      <c r="V12" s="72"/>
      <c r="W12" s="37"/>
      <c r="X12" s="3"/>
      <c r="Y12" s="22"/>
      <c r="Z12" s="3"/>
      <c r="AA12" s="3"/>
      <c r="AB12" s="3"/>
    </row>
    <row r="13" spans="2:28" ht="13.5" customHeight="1">
      <c r="B13" s="124" t="s">
        <v>13</v>
      </c>
      <c r="C13" s="124"/>
      <c r="D13" s="33"/>
      <c r="E13" s="138" t="s">
        <v>128</v>
      </c>
      <c r="F13" s="34"/>
      <c r="G13" s="9" t="s">
        <v>21</v>
      </c>
      <c r="H13" s="63">
        <v>0</v>
      </c>
      <c r="I13" s="63">
        <v>0</v>
      </c>
      <c r="J13" s="63">
        <v>1</v>
      </c>
      <c r="K13" s="63">
        <v>2</v>
      </c>
      <c r="L13" s="63">
        <v>14</v>
      </c>
      <c r="M13" s="63">
        <v>17</v>
      </c>
      <c r="N13" s="64">
        <v>2</v>
      </c>
      <c r="O13" s="35"/>
      <c r="P13" s="73">
        <v>55</v>
      </c>
      <c r="Q13" s="73">
        <v>195</v>
      </c>
      <c r="R13" s="63">
        <v>12</v>
      </c>
      <c r="S13" s="63">
        <v>3</v>
      </c>
      <c r="T13" s="63">
        <v>15</v>
      </c>
      <c r="U13" s="63">
        <v>154</v>
      </c>
      <c r="V13" s="63">
        <v>136</v>
      </c>
      <c r="W13" s="7" t="s">
        <v>21</v>
      </c>
      <c r="X13" s="36"/>
      <c r="Y13" s="138" t="s">
        <v>128</v>
      </c>
      <c r="Z13" s="34"/>
      <c r="AA13" s="124"/>
      <c r="AB13" s="124" t="s">
        <v>13</v>
      </c>
    </row>
    <row r="14" spans="2:28" ht="13.5" customHeight="1">
      <c r="B14" s="124"/>
      <c r="C14" s="124"/>
      <c r="D14" s="33"/>
      <c r="E14" s="138"/>
      <c r="F14" s="34"/>
      <c r="G14" s="9" t="s">
        <v>23</v>
      </c>
      <c r="H14" s="63">
        <v>0</v>
      </c>
      <c r="I14" s="63">
        <v>0</v>
      </c>
      <c r="J14" s="63">
        <v>1</v>
      </c>
      <c r="K14" s="63">
        <v>2</v>
      </c>
      <c r="L14" s="63">
        <v>14</v>
      </c>
      <c r="M14" s="63">
        <v>17</v>
      </c>
      <c r="N14" s="64">
        <v>2</v>
      </c>
      <c r="O14" s="35"/>
      <c r="P14" s="73">
        <v>55</v>
      </c>
      <c r="Q14" s="73">
        <v>191</v>
      </c>
      <c r="R14" s="63">
        <v>12</v>
      </c>
      <c r="S14" s="63">
        <v>3</v>
      </c>
      <c r="T14" s="63">
        <v>15</v>
      </c>
      <c r="U14" s="63">
        <v>148</v>
      </c>
      <c r="V14" s="63">
        <v>131</v>
      </c>
      <c r="W14" s="7" t="s">
        <v>23</v>
      </c>
      <c r="X14" s="36"/>
      <c r="Y14" s="138"/>
      <c r="Z14" s="34"/>
      <c r="AA14" s="124"/>
      <c r="AB14" s="124"/>
    </row>
    <row r="15" spans="2:28" ht="13.5" customHeight="1">
      <c r="B15" s="124"/>
      <c r="C15" s="124"/>
      <c r="D15" s="33"/>
      <c r="E15" s="138" t="s">
        <v>129</v>
      </c>
      <c r="F15" s="34"/>
      <c r="G15" s="9" t="s">
        <v>21</v>
      </c>
      <c r="H15" s="63">
        <v>0</v>
      </c>
      <c r="I15" s="63">
        <v>0</v>
      </c>
      <c r="J15" s="63">
        <v>1</v>
      </c>
      <c r="K15" s="63">
        <v>1</v>
      </c>
      <c r="L15" s="63">
        <v>12</v>
      </c>
      <c r="M15" s="63">
        <v>15</v>
      </c>
      <c r="N15" s="64">
        <v>2</v>
      </c>
      <c r="O15" s="35"/>
      <c r="P15" s="73">
        <v>46</v>
      </c>
      <c r="Q15" s="73">
        <v>190</v>
      </c>
      <c r="R15" s="63">
        <v>12</v>
      </c>
      <c r="S15" s="63">
        <v>7</v>
      </c>
      <c r="T15" s="63">
        <v>14</v>
      </c>
      <c r="U15" s="63">
        <v>143</v>
      </c>
      <c r="V15" s="63">
        <v>142</v>
      </c>
      <c r="W15" s="7" t="s">
        <v>21</v>
      </c>
      <c r="X15" s="36"/>
      <c r="Y15" s="138" t="s">
        <v>129</v>
      </c>
      <c r="Z15" s="34"/>
      <c r="AA15" s="124"/>
      <c r="AB15" s="124"/>
    </row>
    <row r="16" spans="2:28" ht="13.5" customHeight="1">
      <c r="B16" s="124"/>
      <c r="C16" s="124"/>
      <c r="D16" s="33"/>
      <c r="E16" s="138"/>
      <c r="F16" s="34"/>
      <c r="G16" s="9" t="s">
        <v>23</v>
      </c>
      <c r="H16" s="63">
        <v>0</v>
      </c>
      <c r="I16" s="63">
        <v>0</v>
      </c>
      <c r="J16" s="63">
        <v>1</v>
      </c>
      <c r="K16" s="63">
        <v>1</v>
      </c>
      <c r="L16" s="63">
        <v>12</v>
      </c>
      <c r="M16" s="63">
        <v>15</v>
      </c>
      <c r="N16" s="64">
        <v>2</v>
      </c>
      <c r="O16" s="35"/>
      <c r="P16" s="73">
        <v>46</v>
      </c>
      <c r="Q16" s="73">
        <v>186</v>
      </c>
      <c r="R16" s="63">
        <v>12</v>
      </c>
      <c r="S16" s="63">
        <v>7</v>
      </c>
      <c r="T16" s="63">
        <v>14</v>
      </c>
      <c r="U16" s="63">
        <v>136</v>
      </c>
      <c r="V16" s="63">
        <v>136</v>
      </c>
      <c r="W16" s="7" t="s">
        <v>23</v>
      </c>
      <c r="X16" s="36"/>
      <c r="Y16" s="138"/>
      <c r="Z16" s="34"/>
      <c r="AA16" s="124"/>
      <c r="AB16" s="124"/>
    </row>
    <row r="17" spans="2:28" ht="13.5" customHeight="1">
      <c r="B17" s="3"/>
      <c r="C17" s="3"/>
      <c r="D17" s="3"/>
      <c r="E17" s="56"/>
      <c r="F17" s="3"/>
      <c r="G17" s="5"/>
      <c r="H17" s="80"/>
      <c r="I17" s="80"/>
      <c r="J17" s="80"/>
      <c r="K17" s="80"/>
      <c r="L17" s="80"/>
      <c r="M17" s="80"/>
      <c r="N17" s="62"/>
      <c r="O17" s="35"/>
      <c r="P17" s="72"/>
      <c r="Q17" s="72"/>
      <c r="R17" s="72"/>
      <c r="S17" s="72"/>
      <c r="T17" s="72"/>
      <c r="U17" s="72"/>
      <c r="V17" s="72"/>
      <c r="W17" s="37"/>
      <c r="X17" s="3"/>
      <c r="Y17" s="56"/>
      <c r="Z17" s="3"/>
      <c r="AA17" s="3"/>
      <c r="AB17" s="3"/>
    </row>
    <row r="18" spans="2:28" ht="13.5" customHeight="1">
      <c r="B18" s="124" t="s">
        <v>14</v>
      </c>
      <c r="C18" s="124"/>
      <c r="D18" s="33"/>
      <c r="E18" s="138" t="s">
        <v>128</v>
      </c>
      <c r="F18" s="34"/>
      <c r="G18" s="9" t="s">
        <v>21</v>
      </c>
      <c r="H18" s="63">
        <v>0</v>
      </c>
      <c r="I18" s="63">
        <v>0</v>
      </c>
      <c r="J18" s="63">
        <v>0</v>
      </c>
      <c r="K18" s="63">
        <v>0</v>
      </c>
      <c r="L18" s="63">
        <v>9</v>
      </c>
      <c r="M18" s="63">
        <v>13</v>
      </c>
      <c r="N18" s="64">
        <v>0</v>
      </c>
      <c r="O18" s="35"/>
      <c r="P18" s="73">
        <v>3</v>
      </c>
      <c r="Q18" s="73">
        <v>4</v>
      </c>
      <c r="R18" s="63">
        <v>0</v>
      </c>
      <c r="S18" s="63">
        <v>0</v>
      </c>
      <c r="T18" s="63">
        <v>2</v>
      </c>
      <c r="U18" s="63">
        <v>28</v>
      </c>
      <c r="V18" s="63">
        <v>25</v>
      </c>
      <c r="W18" s="7" t="s">
        <v>21</v>
      </c>
      <c r="X18" s="36"/>
      <c r="Y18" s="138" t="s">
        <v>128</v>
      </c>
      <c r="Z18" s="34"/>
      <c r="AA18" s="124"/>
      <c r="AB18" s="124" t="s">
        <v>14</v>
      </c>
    </row>
    <row r="19" spans="2:28" ht="13.5" customHeight="1">
      <c r="B19" s="124"/>
      <c r="C19" s="124"/>
      <c r="D19" s="33"/>
      <c r="E19" s="138"/>
      <c r="F19" s="34"/>
      <c r="G19" s="9" t="s">
        <v>23</v>
      </c>
      <c r="H19" s="63">
        <v>0</v>
      </c>
      <c r="I19" s="63">
        <v>0</v>
      </c>
      <c r="J19" s="63">
        <v>0</v>
      </c>
      <c r="K19" s="63">
        <v>0</v>
      </c>
      <c r="L19" s="63">
        <v>9</v>
      </c>
      <c r="M19" s="63">
        <v>13</v>
      </c>
      <c r="N19" s="64">
        <v>0</v>
      </c>
      <c r="O19" s="35"/>
      <c r="P19" s="73">
        <v>3</v>
      </c>
      <c r="Q19" s="73">
        <v>4</v>
      </c>
      <c r="R19" s="63">
        <v>0</v>
      </c>
      <c r="S19" s="63">
        <v>0</v>
      </c>
      <c r="T19" s="63">
        <v>2</v>
      </c>
      <c r="U19" s="63">
        <v>28</v>
      </c>
      <c r="V19" s="63">
        <v>24</v>
      </c>
      <c r="W19" s="7" t="s">
        <v>23</v>
      </c>
      <c r="X19" s="36"/>
      <c r="Y19" s="138"/>
      <c r="Z19" s="34"/>
      <c r="AA19" s="124"/>
      <c r="AB19" s="124"/>
    </row>
    <row r="20" spans="2:28" ht="13.5" customHeight="1">
      <c r="B20" s="124"/>
      <c r="C20" s="124"/>
      <c r="D20" s="33"/>
      <c r="E20" s="138" t="s">
        <v>129</v>
      </c>
      <c r="F20" s="34"/>
      <c r="G20" s="9" t="s">
        <v>21</v>
      </c>
      <c r="H20" s="63">
        <v>0</v>
      </c>
      <c r="I20" s="63">
        <v>0</v>
      </c>
      <c r="J20" s="63">
        <v>0</v>
      </c>
      <c r="K20" s="63">
        <v>0</v>
      </c>
      <c r="L20" s="63">
        <v>7</v>
      </c>
      <c r="M20" s="63">
        <v>9</v>
      </c>
      <c r="N20" s="64">
        <v>0</v>
      </c>
      <c r="O20" s="35"/>
      <c r="P20" s="73">
        <v>3</v>
      </c>
      <c r="Q20" s="73">
        <v>4</v>
      </c>
      <c r="R20" s="63">
        <v>0</v>
      </c>
      <c r="S20" s="63">
        <v>0</v>
      </c>
      <c r="T20" s="63">
        <v>1</v>
      </c>
      <c r="U20" s="63">
        <v>13</v>
      </c>
      <c r="V20" s="63">
        <v>14</v>
      </c>
      <c r="W20" s="7" t="s">
        <v>21</v>
      </c>
      <c r="X20" s="36"/>
      <c r="Y20" s="138" t="s">
        <v>129</v>
      </c>
      <c r="Z20" s="34"/>
      <c r="AA20" s="124"/>
      <c r="AB20" s="124"/>
    </row>
    <row r="21" spans="2:28" ht="13.5" customHeight="1">
      <c r="B21" s="124"/>
      <c r="C21" s="124"/>
      <c r="D21" s="33"/>
      <c r="E21" s="138"/>
      <c r="F21" s="34"/>
      <c r="G21" s="9" t="s">
        <v>23</v>
      </c>
      <c r="H21" s="63">
        <v>0</v>
      </c>
      <c r="I21" s="63">
        <v>0</v>
      </c>
      <c r="J21" s="63">
        <v>0</v>
      </c>
      <c r="K21" s="63">
        <v>0</v>
      </c>
      <c r="L21" s="63">
        <v>7</v>
      </c>
      <c r="M21" s="63">
        <v>9</v>
      </c>
      <c r="N21" s="64">
        <v>0</v>
      </c>
      <c r="O21" s="35"/>
      <c r="P21" s="73">
        <v>3</v>
      </c>
      <c r="Q21" s="73">
        <v>4</v>
      </c>
      <c r="R21" s="63">
        <v>0</v>
      </c>
      <c r="S21" s="63">
        <v>0</v>
      </c>
      <c r="T21" s="63">
        <v>1</v>
      </c>
      <c r="U21" s="63">
        <v>13</v>
      </c>
      <c r="V21" s="63">
        <v>13</v>
      </c>
      <c r="W21" s="7" t="s">
        <v>23</v>
      </c>
      <c r="X21" s="36"/>
      <c r="Y21" s="138"/>
      <c r="Z21" s="34"/>
      <c r="AA21" s="124"/>
      <c r="AB21" s="124"/>
    </row>
    <row r="22" spans="2:28" ht="13.5" customHeight="1">
      <c r="B22" s="3"/>
      <c r="C22" s="3"/>
      <c r="D22" s="3"/>
      <c r="E22" s="56"/>
      <c r="F22" s="3"/>
      <c r="G22" s="5"/>
      <c r="H22" s="80"/>
      <c r="I22" s="80"/>
      <c r="J22" s="80"/>
      <c r="K22" s="80"/>
      <c r="L22" s="80"/>
      <c r="M22" s="80"/>
      <c r="N22" s="62"/>
      <c r="O22" s="35"/>
      <c r="P22" s="72"/>
      <c r="Q22" s="72"/>
      <c r="R22" s="72"/>
      <c r="S22" s="72"/>
      <c r="T22" s="72"/>
      <c r="U22" s="72"/>
      <c r="V22" s="72"/>
      <c r="W22" s="37"/>
      <c r="X22" s="3"/>
      <c r="Y22" s="56"/>
      <c r="Z22" s="3"/>
      <c r="AA22" s="3"/>
      <c r="AB22" s="3"/>
    </row>
    <row r="23" spans="2:28" ht="13.5" customHeight="1">
      <c r="B23" s="124" t="s">
        <v>15</v>
      </c>
      <c r="C23" s="124"/>
      <c r="D23" s="33"/>
      <c r="E23" s="138" t="s">
        <v>128</v>
      </c>
      <c r="F23" s="34"/>
      <c r="G23" s="9" t="s">
        <v>21</v>
      </c>
      <c r="H23" s="80">
        <v>79</v>
      </c>
      <c r="I23" s="80">
        <v>29</v>
      </c>
      <c r="J23" s="80">
        <v>332</v>
      </c>
      <c r="K23" s="80">
        <v>10368</v>
      </c>
      <c r="L23" s="80">
        <v>3981</v>
      </c>
      <c r="M23" s="80">
        <v>2711</v>
      </c>
      <c r="N23" s="62">
        <v>2194</v>
      </c>
      <c r="O23" s="38"/>
      <c r="P23" s="72">
        <v>22933</v>
      </c>
      <c r="Q23" s="72">
        <v>44841</v>
      </c>
      <c r="R23" s="72">
        <v>9157</v>
      </c>
      <c r="S23" s="72">
        <v>6558</v>
      </c>
      <c r="T23" s="72">
        <v>4539</v>
      </c>
      <c r="U23" s="72">
        <v>35206</v>
      </c>
      <c r="V23" s="72">
        <v>58846</v>
      </c>
      <c r="W23" s="7" t="s">
        <v>21</v>
      </c>
      <c r="X23" s="36"/>
      <c r="Y23" s="138" t="s">
        <v>128</v>
      </c>
      <c r="Z23" s="34"/>
      <c r="AA23" s="124"/>
      <c r="AB23" s="124" t="s">
        <v>15</v>
      </c>
    </row>
    <row r="24" spans="2:28" ht="13.5" customHeight="1">
      <c r="B24" s="124"/>
      <c r="C24" s="124"/>
      <c r="D24" s="33"/>
      <c r="E24" s="138"/>
      <c r="F24" s="34"/>
      <c r="G24" s="9" t="s">
        <v>23</v>
      </c>
      <c r="H24" s="80">
        <v>64</v>
      </c>
      <c r="I24" s="80">
        <v>26</v>
      </c>
      <c r="J24" s="80">
        <v>276</v>
      </c>
      <c r="K24" s="80">
        <v>9396</v>
      </c>
      <c r="L24" s="80">
        <v>3725</v>
      </c>
      <c r="M24" s="80">
        <v>2603</v>
      </c>
      <c r="N24" s="62">
        <v>1825</v>
      </c>
      <c r="O24" s="38"/>
      <c r="P24" s="72">
        <v>20547</v>
      </c>
      <c r="Q24" s="72">
        <v>43069</v>
      </c>
      <c r="R24" s="72">
        <v>8823</v>
      </c>
      <c r="S24" s="72">
        <v>6336</v>
      </c>
      <c r="T24" s="72">
        <v>4066</v>
      </c>
      <c r="U24" s="72">
        <v>34257</v>
      </c>
      <c r="V24" s="72">
        <v>54424</v>
      </c>
      <c r="W24" s="7" t="s">
        <v>23</v>
      </c>
      <c r="X24" s="36"/>
      <c r="Y24" s="138"/>
      <c r="Z24" s="34"/>
      <c r="AA24" s="124"/>
      <c r="AB24" s="124"/>
    </row>
    <row r="25" spans="2:28" ht="13.5" customHeight="1">
      <c r="B25" s="124"/>
      <c r="C25" s="124"/>
      <c r="D25" s="33"/>
      <c r="E25" s="138" t="s">
        <v>129</v>
      </c>
      <c r="F25" s="34"/>
      <c r="G25" s="9" t="s">
        <v>21</v>
      </c>
      <c r="H25" s="80">
        <v>33</v>
      </c>
      <c r="I25" s="80">
        <v>11</v>
      </c>
      <c r="J25" s="80">
        <v>156</v>
      </c>
      <c r="K25" s="80">
        <v>3338</v>
      </c>
      <c r="L25" s="80">
        <v>1551</v>
      </c>
      <c r="M25" s="80">
        <v>1043</v>
      </c>
      <c r="N25" s="62">
        <v>1081</v>
      </c>
      <c r="O25" s="38"/>
      <c r="P25" s="72">
        <v>10179</v>
      </c>
      <c r="Q25" s="72">
        <v>36807</v>
      </c>
      <c r="R25" s="72">
        <v>5229</v>
      </c>
      <c r="S25" s="72">
        <v>3732</v>
      </c>
      <c r="T25" s="72">
        <v>2691</v>
      </c>
      <c r="U25" s="72">
        <v>12125</v>
      </c>
      <c r="V25" s="72">
        <v>26122</v>
      </c>
      <c r="W25" s="7" t="s">
        <v>21</v>
      </c>
      <c r="X25" s="36"/>
      <c r="Y25" s="138" t="s">
        <v>129</v>
      </c>
      <c r="Z25" s="34"/>
      <c r="AA25" s="124"/>
      <c r="AB25" s="124"/>
    </row>
    <row r="26" spans="2:28" ht="13.5" customHeight="1">
      <c r="B26" s="124"/>
      <c r="C26" s="124"/>
      <c r="D26" s="33"/>
      <c r="E26" s="138"/>
      <c r="F26" s="34"/>
      <c r="G26" s="9" t="s">
        <v>23</v>
      </c>
      <c r="H26" s="80">
        <v>17</v>
      </c>
      <c r="I26" s="80">
        <v>8</v>
      </c>
      <c r="J26" s="80">
        <v>100</v>
      </c>
      <c r="K26" s="80">
        <v>2331</v>
      </c>
      <c r="L26" s="80">
        <v>1311</v>
      </c>
      <c r="M26" s="80">
        <v>944</v>
      </c>
      <c r="N26" s="62">
        <v>721</v>
      </c>
      <c r="O26" s="38"/>
      <c r="P26" s="72">
        <v>7779</v>
      </c>
      <c r="Q26" s="72">
        <v>35082</v>
      </c>
      <c r="R26" s="72">
        <v>4901</v>
      </c>
      <c r="S26" s="72">
        <v>3503</v>
      </c>
      <c r="T26" s="72">
        <v>2258</v>
      </c>
      <c r="U26" s="72">
        <v>11243</v>
      </c>
      <c r="V26" s="72">
        <v>21806</v>
      </c>
      <c r="W26" s="7" t="s">
        <v>23</v>
      </c>
      <c r="X26" s="36"/>
      <c r="Y26" s="138"/>
      <c r="Z26" s="34"/>
      <c r="AA26" s="124"/>
      <c r="AB26" s="124"/>
    </row>
    <row r="27" spans="2:28" ht="13.5" customHeight="1">
      <c r="B27" s="3"/>
      <c r="C27" s="3"/>
      <c r="D27" s="3"/>
      <c r="E27" s="56"/>
      <c r="F27" s="3"/>
      <c r="G27" s="5"/>
      <c r="H27" s="80"/>
      <c r="I27" s="80"/>
      <c r="J27" s="80"/>
      <c r="K27" s="80"/>
      <c r="L27" s="80"/>
      <c r="M27" s="80"/>
      <c r="N27" s="62"/>
      <c r="O27" s="38"/>
      <c r="P27" s="72"/>
      <c r="Q27" s="72"/>
      <c r="R27" s="72"/>
      <c r="S27" s="72"/>
      <c r="T27" s="72"/>
      <c r="U27" s="72"/>
      <c r="V27" s="72"/>
      <c r="W27" s="37"/>
      <c r="X27" s="3"/>
      <c r="Y27" s="56"/>
      <c r="Z27" s="3"/>
      <c r="AA27" s="3"/>
      <c r="AB27" s="3"/>
    </row>
    <row r="28" spans="2:28" ht="13.5" customHeight="1">
      <c r="B28" s="124"/>
      <c r="C28" s="124" t="s">
        <v>16</v>
      </c>
      <c r="D28" s="33"/>
      <c r="E28" s="138" t="s">
        <v>128</v>
      </c>
      <c r="F28" s="34"/>
      <c r="G28" s="9" t="s">
        <v>21</v>
      </c>
      <c r="H28" s="63">
        <v>48</v>
      </c>
      <c r="I28" s="63">
        <v>12</v>
      </c>
      <c r="J28" s="63">
        <v>169</v>
      </c>
      <c r="K28" s="63">
        <v>1061</v>
      </c>
      <c r="L28" s="63">
        <v>2306</v>
      </c>
      <c r="M28" s="63">
        <v>1353</v>
      </c>
      <c r="N28" s="64">
        <v>49</v>
      </c>
      <c r="O28" s="35"/>
      <c r="P28" s="73">
        <v>1815</v>
      </c>
      <c r="Q28" s="73">
        <v>1215</v>
      </c>
      <c r="R28" s="63">
        <v>82</v>
      </c>
      <c r="S28" s="63">
        <v>42</v>
      </c>
      <c r="T28" s="63">
        <v>79</v>
      </c>
      <c r="U28" s="63">
        <v>3963</v>
      </c>
      <c r="V28" s="63">
        <v>6334</v>
      </c>
      <c r="W28" s="7" t="s">
        <v>21</v>
      </c>
      <c r="X28" s="36"/>
      <c r="Y28" s="138" t="s">
        <v>128</v>
      </c>
      <c r="Z28" s="34"/>
      <c r="AA28" s="124" t="s">
        <v>16</v>
      </c>
      <c r="AB28" s="124"/>
    </row>
    <row r="29" spans="2:28" ht="13.5" customHeight="1">
      <c r="B29" s="124"/>
      <c r="C29" s="124"/>
      <c r="D29" s="33"/>
      <c r="E29" s="138"/>
      <c r="F29" s="34"/>
      <c r="G29" s="9" t="s">
        <v>23</v>
      </c>
      <c r="H29" s="63">
        <v>33</v>
      </c>
      <c r="I29" s="63">
        <v>11</v>
      </c>
      <c r="J29" s="63">
        <v>135</v>
      </c>
      <c r="K29" s="63">
        <v>720</v>
      </c>
      <c r="L29" s="63">
        <v>2159</v>
      </c>
      <c r="M29" s="63">
        <v>1288</v>
      </c>
      <c r="N29" s="64">
        <v>35</v>
      </c>
      <c r="O29" s="35"/>
      <c r="P29" s="73">
        <v>1106</v>
      </c>
      <c r="Q29" s="73">
        <v>837</v>
      </c>
      <c r="R29" s="63">
        <v>65</v>
      </c>
      <c r="S29" s="63">
        <v>39</v>
      </c>
      <c r="T29" s="63">
        <v>46</v>
      </c>
      <c r="U29" s="63">
        <v>3648</v>
      </c>
      <c r="V29" s="63">
        <v>5424</v>
      </c>
      <c r="W29" s="7" t="s">
        <v>23</v>
      </c>
      <c r="X29" s="36"/>
      <c r="Y29" s="138"/>
      <c r="Z29" s="34"/>
      <c r="AA29" s="124"/>
      <c r="AB29" s="124"/>
    </row>
    <row r="30" spans="2:28" ht="13.5" customHeight="1">
      <c r="B30" s="124"/>
      <c r="C30" s="124"/>
      <c r="D30" s="33"/>
      <c r="E30" s="138" t="s">
        <v>129</v>
      </c>
      <c r="F30" s="34"/>
      <c r="G30" s="9" t="s">
        <v>21</v>
      </c>
      <c r="H30" s="63">
        <v>28</v>
      </c>
      <c r="I30" s="63">
        <v>5</v>
      </c>
      <c r="J30" s="63">
        <v>94</v>
      </c>
      <c r="K30" s="63">
        <v>609</v>
      </c>
      <c r="L30" s="63">
        <v>1039</v>
      </c>
      <c r="M30" s="63">
        <v>592</v>
      </c>
      <c r="N30" s="64">
        <v>32</v>
      </c>
      <c r="O30" s="35"/>
      <c r="P30" s="73">
        <v>1235</v>
      </c>
      <c r="Q30" s="73">
        <v>969</v>
      </c>
      <c r="R30" s="63">
        <v>54</v>
      </c>
      <c r="S30" s="63">
        <v>32</v>
      </c>
      <c r="T30" s="63">
        <v>55</v>
      </c>
      <c r="U30" s="63">
        <v>1995</v>
      </c>
      <c r="V30" s="63">
        <v>3434</v>
      </c>
      <c r="W30" s="7" t="s">
        <v>21</v>
      </c>
      <c r="X30" s="36"/>
      <c r="Y30" s="138" t="s">
        <v>129</v>
      </c>
      <c r="Z30" s="34"/>
      <c r="AA30" s="124"/>
      <c r="AB30" s="124"/>
    </row>
    <row r="31" spans="2:28" ht="13.5" customHeight="1">
      <c r="B31" s="124"/>
      <c r="C31" s="124"/>
      <c r="D31" s="33"/>
      <c r="E31" s="138"/>
      <c r="F31" s="34"/>
      <c r="G31" s="9" t="s">
        <v>23</v>
      </c>
      <c r="H31" s="63">
        <v>12</v>
      </c>
      <c r="I31" s="63">
        <v>4</v>
      </c>
      <c r="J31" s="63">
        <v>60</v>
      </c>
      <c r="K31" s="63">
        <v>262</v>
      </c>
      <c r="L31" s="63">
        <v>902</v>
      </c>
      <c r="M31" s="63">
        <v>534</v>
      </c>
      <c r="N31" s="64">
        <v>18</v>
      </c>
      <c r="O31" s="35"/>
      <c r="P31" s="73">
        <v>594</v>
      </c>
      <c r="Q31" s="73">
        <v>594</v>
      </c>
      <c r="R31" s="63">
        <v>40</v>
      </c>
      <c r="S31" s="63">
        <v>29</v>
      </c>
      <c r="T31" s="63">
        <v>29</v>
      </c>
      <c r="U31" s="63">
        <v>1710</v>
      </c>
      <c r="V31" s="63">
        <v>2518</v>
      </c>
      <c r="W31" s="7" t="s">
        <v>23</v>
      </c>
      <c r="X31" s="36"/>
      <c r="Y31" s="138"/>
      <c r="Z31" s="34"/>
      <c r="AA31" s="124"/>
      <c r="AB31" s="124"/>
    </row>
    <row r="32" spans="2:28" ht="13.5" customHeight="1">
      <c r="B32" s="3"/>
      <c r="C32" s="3"/>
      <c r="D32" s="3"/>
      <c r="E32" s="56"/>
      <c r="F32" s="3"/>
      <c r="G32" s="5"/>
      <c r="H32" s="80"/>
      <c r="I32" s="80"/>
      <c r="J32" s="80"/>
      <c r="K32" s="80"/>
      <c r="L32" s="80"/>
      <c r="M32" s="80"/>
      <c r="N32" s="62"/>
      <c r="O32" s="35"/>
      <c r="P32" s="72"/>
      <c r="Q32" s="72"/>
      <c r="R32" s="72"/>
      <c r="S32" s="72"/>
      <c r="T32" s="72"/>
      <c r="U32" s="72"/>
      <c r="V32" s="72"/>
      <c r="W32" s="37"/>
      <c r="X32" s="3"/>
      <c r="Y32" s="56"/>
      <c r="Z32" s="3"/>
      <c r="AA32" s="3"/>
      <c r="AB32" s="3"/>
    </row>
    <row r="33" spans="2:28" ht="13.5" customHeight="1">
      <c r="B33" s="124"/>
      <c r="C33" s="126" t="s">
        <v>17</v>
      </c>
      <c r="D33" s="33"/>
      <c r="E33" s="138" t="s">
        <v>128</v>
      </c>
      <c r="F33" s="34"/>
      <c r="G33" s="9" t="s">
        <v>21</v>
      </c>
      <c r="H33" s="63">
        <v>0</v>
      </c>
      <c r="I33" s="63">
        <v>0</v>
      </c>
      <c r="J33" s="63">
        <v>3</v>
      </c>
      <c r="K33" s="63">
        <v>30</v>
      </c>
      <c r="L33" s="63">
        <v>17</v>
      </c>
      <c r="M33" s="63">
        <v>48</v>
      </c>
      <c r="N33" s="64">
        <v>0</v>
      </c>
      <c r="O33" s="35"/>
      <c r="P33" s="73">
        <v>1845</v>
      </c>
      <c r="Q33" s="73">
        <v>85</v>
      </c>
      <c r="R33" s="63">
        <v>6</v>
      </c>
      <c r="S33" s="63">
        <v>8</v>
      </c>
      <c r="T33" s="63">
        <v>23</v>
      </c>
      <c r="U33" s="63">
        <v>749</v>
      </c>
      <c r="V33" s="63">
        <v>6865</v>
      </c>
      <c r="W33" s="7" t="s">
        <v>21</v>
      </c>
      <c r="X33" s="36"/>
      <c r="Y33" s="138" t="s">
        <v>128</v>
      </c>
      <c r="Z33" s="34"/>
      <c r="AA33" s="126" t="s">
        <v>17</v>
      </c>
      <c r="AB33" s="124"/>
    </row>
    <row r="34" spans="2:28" ht="13.5" customHeight="1">
      <c r="B34" s="124"/>
      <c r="C34" s="126"/>
      <c r="D34" s="33"/>
      <c r="E34" s="138"/>
      <c r="F34" s="34"/>
      <c r="G34" s="9" t="s">
        <v>23</v>
      </c>
      <c r="H34" s="63">
        <v>0</v>
      </c>
      <c r="I34" s="63">
        <v>0</v>
      </c>
      <c r="J34" s="63">
        <v>3</v>
      </c>
      <c r="K34" s="63">
        <v>30</v>
      </c>
      <c r="L34" s="63">
        <v>17</v>
      </c>
      <c r="M34" s="63">
        <v>47</v>
      </c>
      <c r="N34" s="64">
        <v>0</v>
      </c>
      <c r="O34" s="35"/>
      <c r="P34" s="73">
        <v>1828</v>
      </c>
      <c r="Q34" s="73">
        <v>85</v>
      </c>
      <c r="R34" s="63">
        <v>6</v>
      </c>
      <c r="S34" s="63">
        <v>8</v>
      </c>
      <c r="T34" s="63">
        <v>23</v>
      </c>
      <c r="U34" s="63">
        <v>744</v>
      </c>
      <c r="V34" s="63">
        <v>6800</v>
      </c>
      <c r="W34" s="7" t="s">
        <v>23</v>
      </c>
      <c r="X34" s="36"/>
      <c r="Y34" s="138"/>
      <c r="Z34" s="34"/>
      <c r="AA34" s="126"/>
      <c r="AB34" s="124"/>
    </row>
    <row r="35" spans="2:28" ht="13.5" customHeight="1">
      <c r="B35" s="124"/>
      <c r="C35" s="126"/>
      <c r="D35" s="33"/>
      <c r="E35" s="138" t="s">
        <v>129</v>
      </c>
      <c r="F35" s="34"/>
      <c r="G35" s="9" t="s">
        <v>21</v>
      </c>
      <c r="H35" s="63">
        <v>0</v>
      </c>
      <c r="I35" s="63">
        <v>0</v>
      </c>
      <c r="J35" s="63">
        <v>0</v>
      </c>
      <c r="K35" s="63">
        <v>12</v>
      </c>
      <c r="L35" s="63">
        <v>4</v>
      </c>
      <c r="M35" s="63">
        <v>13</v>
      </c>
      <c r="N35" s="64">
        <v>1</v>
      </c>
      <c r="O35" s="35"/>
      <c r="P35" s="73">
        <v>277</v>
      </c>
      <c r="Q35" s="73">
        <v>16</v>
      </c>
      <c r="R35" s="63">
        <v>1</v>
      </c>
      <c r="S35" s="63">
        <v>1</v>
      </c>
      <c r="T35" s="63">
        <v>8</v>
      </c>
      <c r="U35" s="63">
        <v>172</v>
      </c>
      <c r="V35" s="63">
        <v>1135</v>
      </c>
      <c r="W35" s="7" t="s">
        <v>21</v>
      </c>
      <c r="X35" s="36"/>
      <c r="Y35" s="138" t="s">
        <v>129</v>
      </c>
      <c r="Z35" s="34"/>
      <c r="AA35" s="126"/>
      <c r="AB35" s="124"/>
    </row>
    <row r="36" spans="2:28" ht="13.5" customHeight="1">
      <c r="B36" s="124"/>
      <c r="C36" s="126"/>
      <c r="D36" s="33"/>
      <c r="E36" s="138"/>
      <c r="F36" s="34"/>
      <c r="G36" s="9" t="s">
        <v>23</v>
      </c>
      <c r="H36" s="63">
        <v>0</v>
      </c>
      <c r="I36" s="63">
        <v>0</v>
      </c>
      <c r="J36" s="63">
        <v>0</v>
      </c>
      <c r="K36" s="63">
        <v>12</v>
      </c>
      <c r="L36" s="63">
        <v>4</v>
      </c>
      <c r="M36" s="63">
        <v>12</v>
      </c>
      <c r="N36" s="64">
        <v>1</v>
      </c>
      <c r="O36" s="35"/>
      <c r="P36" s="73">
        <v>265</v>
      </c>
      <c r="Q36" s="73">
        <v>16</v>
      </c>
      <c r="R36" s="63">
        <v>1</v>
      </c>
      <c r="S36" s="63">
        <v>1</v>
      </c>
      <c r="T36" s="63">
        <v>8</v>
      </c>
      <c r="U36" s="63">
        <v>170</v>
      </c>
      <c r="V36" s="63">
        <v>1081</v>
      </c>
      <c r="W36" s="7" t="s">
        <v>23</v>
      </c>
      <c r="X36" s="36"/>
      <c r="Y36" s="138"/>
      <c r="Z36" s="34"/>
      <c r="AA36" s="126"/>
      <c r="AB36" s="124"/>
    </row>
    <row r="37" spans="2:28" ht="13.5" customHeight="1">
      <c r="B37" s="3"/>
      <c r="C37" s="3"/>
      <c r="D37" s="3"/>
      <c r="E37" s="56"/>
      <c r="F37" s="3"/>
      <c r="G37" s="5"/>
      <c r="H37" s="81"/>
      <c r="I37" s="81"/>
      <c r="J37" s="81"/>
      <c r="K37" s="81"/>
      <c r="L37" s="81"/>
      <c r="M37" s="81"/>
      <c r="N37" s="77"/>
      <c r="O37" s="35"/>
      <c r="P37" s="74"/>
      <c r="Q37" s="74"/>
      <c r="R37" s="74"/>
      <c r="S37" s="74"/>
      <c r="T37" s="74"/>
      <c r="U37" s="74"/>
      <c r="V37" s="74"/>
      <c r="W37" s="37"/>
      <c r="X37" s="3"/>
      <c r="Y37" s="56"/>
      <c r="Z37" s="3"/>
      <c r="AA37" s="3"/>
      <c r="AB37" s="3"/>
    </row>
    <row r="38" spans="2:28" ht="13.5" customHeight="1">
      <c r="B38" s="124"/>
      <c r="C38" s="126" t="s">
        <v>18</v>
      </c>
      <c r="D38" s="33"/>
      <c r="E38" s="138" t="s">
        <v>128</v>
      </c>
      <c r="F38" s="34"/>
      <c r="G38" s="9" t="s">
        <v>21</v>
      </c>
      <c r="H38" s="63">
        <v>31</v>
      </c>
      <c r="I38" s="63">
        <v>17</v>
      </c>
      <c r="J38" s="63">
        <v>160</v>
      </c>
      <c r="K38" s="63">
        <v>9277</v>
      </c>
      <c r="L38" s="63">
        <v>1658</v>
      </c>
      <c r="M38" s="63">
        <v>1310</v>
      </c>
      <c r="N38" s="64">
        <v>2145</v>
      </c>
      <c r="O38" s="35"/>
      <c r="P38" s="73">
        <v>19273</v>
      </c>
      <c r="Q38" s="73">
        <v>43541</v>
      </c>
      <c r="R38" s="63">
        <v>9069</v>
      </c>
      <c r="S38" s="63">
        <v>6508</v>
      </c>
      <c r="T38" s="63">
        <v>4437</v>
      </c>
      <c r="U38" s="63">
        <v>30494</v>
      </c>
      <c r="V38" s="63">
        <v>45647</v>
      </c>
      <c r="W38" s="7" t="s">
        <v>21</v>
      </c>
      <c r="X38" s="36"/>
      <c r="Y38" s="138" t="s">
        <v>128</v>
      </c>
      <c r="Z38" s="34"/>
      <c r="AA38" s="126" t="s">
        <v>18</v>
      </c>
      <c r="AB38" s="124"/>
    </row>
    <row r="39" spans="2:28" ht="13.5" customHeight="1">
      <c r="B39" s="124"/>
      <c r="C39" s="126"/>
      <c r="D39" s="33"/>
      <c r="E39" s="138"/>
      <c r="F39" s="34"/>
      <c r="G39" s="9" t="s">
        <v>23</v>
      </c>
      <c r="H39" s="63">
        <v>31</v>
      </c>
      <c r="I39" s="63">
        <v>15</v>
      </c>
      <c r="J39" s="63">
        <v>138</v>
      </c>
      <c r="K39" s="63">
        <v>8646</v>
      </c>
      <c r="L39" s="63">
        <v>1549</v>
      </c>
      <c r="M39" s="63">
        <v>1268</v>
      </c>
      <c r="N39" s="64">
        <v>1790</v>
      </c>
      <c r="O39" s="35"/>
      <c r="P39" s="73">
        <v>17613</v>
      </c>
      <c r="Q39" s="73">
        <v>42147</v>
      </c>
      <c r="R39" s="63">
        <v>8752</v>
      </c>
      <c r="S39" s="63">
        <v>6289</v>
      </c>
      <c r="T39" s="63">
        <v>3997</v>
      </c>
      <c r="U39" s="63">
        <v>29865</v>
      </c>
      <c r="V39" s="63">
        <v>42200</v>
      </c>
      <c r="W39" s="7" t="s">
        <v>23</v>
      </c>
      <c r="X39" s="36"/>
      <c r="Y39" s="138"/>
      <c r="Z39" s="34"/>
      <c r="AA39" s="126"/>
      <c r="AB39" s="124"/>
    </row>
    <row r="40" spans="2:28" ht="13.5" customHeight="1">
      <c r="B40" s="124"/>
      <c r="C40" s="126"/>
      <c r="D40" s="33"/>
      <c r="E40" s="138" t="s">
        <v>129</v>
      </c>
      <c r="F40" s="34"/>
      <c r="G40" s="9" t="s">
        <v>21</v>
      </c>
      <c r="H40" s="63">
        <v>5</v>
      </c>
      <c r="I40" s="63">
        <v>6</v>
      </c>
      <c r="J40" s="63">
        <v>62</v>
      </c>
      <c r="K40" s="63">
        <v>2717</v>
      </c>
      <c r="L40" s="63">
        <v>508</v>
      </c>
      <c r="M40" s="63">
        <v>438</v>
      </c>
      <c r="N40" s="64">
        <v>1048</v>
      </c>
      <c r="O40" s="35"/>
      <c r="P40" s="73">
        <v>8667</v>
      </c>
      <c r="Q40" s="73">
        <v>35822</v>
      </c>
      <c r="R40" s="63">
        <v>5174</v>
      </c>
      <c r="S40" s="63">
        <v>3699</v>
      </c>
      <c r="T40" s="63">
        <v>2628</v>
      </c>
      <c r="U40" s="63">
        <v>9958</v>
      </c>
      <c r="V40" s="63">
        <v>21553</v>
      </c>
      <c r="W40" s="7" t="s">
        <v>21</v>
      </c>
      <c r="X40" s="36"/>
      <c r="Y40" s="138" t="s">
        <v>129</v>
      </c>
      <c r="Z40" s="34"/>
      <c r="AA40" s="126"/>
      <c r="AB40" s="124"/>
    </row>
    <row r="41" spans="2:28" ht="13.5" customHeight="1">
      <c r="B41" s="124"/>
      <c r="C41" s="126"/>
      <c r="D41" s="33"/>
      <c r="E41" s="138"/>
      <c r="F41" s="34"/>
      <c r="G41" s="9" t="s">
        <v>23</v>
      </c>
      <c r="H41" s="63">
        <v>5</v>
      </c>
      <c r="I41" s="63">
        <v>4</v>
      </c>
      <c r="J41" s="63">
        <v>40</v>
      </c>
      <c r="K41" s="63">
        <v>2057</v>
      </c>
      <c r="L41" s="63">
        <v>405</v>
      </c>
      <c r="M41" s="63">
        <v>398</v>
      </c>
      <c r="N41" s="64">
        <v>702</v>
      </c>
      <c r="O41" s="35"/>
      <c r="P41" s="73">
        <v>6920</v>
      </c>
      <c r="Q41" s="73">
        <v>34472</v>
      </c>
      <c r="R41" s="63">
        <v>4860</v>
      </c>
      <c r="S41" s="63">
        <v>3473</v>
      </c>
      <c r="T41" s="63">
        <v>2221</v>
      </c>
      <c r="U41" s="63">
        <v>9363</v>
      </c>
      <c r="V41" s="63">
        <v>18207</v>
      </c>
      <c r="W41" s="7" t="s">
        <v>23</v>
      </c>
      <c r="X41" s="36"/>
      <c r="Y41" s="138"/>
      <c r="Z41" s="34"/>
      <c r="AA41" s="126"/>
      <c r="AB41" s="124"/>
    </row>
    <row r="42" spans="2:28" ht="13.5" customHeight="1">
      <c r="B42" s="3"/>
      <c r="C42" s="3"/>
      <c r="D42" s="3"/>
      <c r="E42" s="56"/>
      <c r="F42" s="3"/>
      <c r="G42" s="5"/>
      <c r="H42" s="81"/>
      <c r="I42" s="81"/>
      <c r="J42" s="81"/>
      <c r="K42" s="81"/>
      <c r="L42" s="81"/>
      <c r="M42" s="81"/>
      <c r="N42" s="77"/>
      <c r="O42" s="35"/>
      <c r="P42" s="74"/>
      <c r="Q42" s="74"/>
      <c r="R42" s="74"/>
      <c r="S42" s="74"/>
      <c r="T42" s="74"/>
      <c r="U42" s="74"/>
      <c r="V42" s="74"/>
      <c r="W42" s="37"/>
      <c r="X42" s="3"/>
      <c r="Y42" s="56"/>
      <c r="Z42" s="3"/>
      <c r="AA42" s="3"/>
      <c r="AB42" s="3"/>
    </row>
    <row r="43" spans="2:28" ht="13.5" customHeight="1">
      <c r="B43" s="124" t="s">
        <v>19</v>
      </c>
      <c r="C43" s="124"/>
      <c r="D43" s="33"/>
      <c r="E43" s="138" t="s">
        <v>128</v>
      </c>
      <c r="F43" s="34"/>
      <c r="G43" s="9" t="s">
        <v>21</v>
      </c>
      <c r="H43" s="63">
        <v>1</v>
      </c>
      <c r="I43" s="63">
        <v>0</v>
      </c>
      <c r="J43" s="63">
        <v>5</v>
      </c>
      <c r="K43" s="63">
        <v>22</v>
      </c>
      <c r="L43" s="63">
        <v>53</v>
      </c>
      <c r="M43" s="63">
        <v>53</v>
      </c>
      <c r="N43" s="64">
        <v>3</v>
      </c>
      <c r="O43" s="35"/>
      <c r="P43" s="73">
        <v>145</v>
      </c>
      <c r="Q43" s="73">
        <v>1697</v>
      </c>
      <c r="R43" s="63">
        <v>72</v>
      </c>
      <c r="S43" s="63">
        <v>86</v>
      </c>
      <c r="T43" s="63">
        <v>30</v>
      </c>
      <c r="U43" s="63">
        <v>130</v>
      </c>
      <c r="V43" s="63">
        <v>1686</v>
      </c>
      <c r="W43" s="7" t="s">
        <v>21</v>
      </c>
      <c r="X43" s="36"/>
      <c r="Y43" s="138" t="s">
        <v>128</v>
      </c>
      <c r="Z43" s="34"/>
      <c r="AA43" s="124"/>
      <c r="AB43" s="124" t="s">
        <v>19</v>
      </c>
    </row>
    <row r="44" spans="2:28" ht="13.5" customHeight="1">
      <c r="B44" s="124"/>
      <c r="C44" s="124"/>
      <c r="D44" s="33"/>
      <c r="E44" s="138"/>
      <c r="F44" s="34"/>
      <c r="G44" s="9" t="s">
        <v>23</v>
      </c>
      <c r="H44" s="63">
        <v>1</v>
      </c>
      <c r="I44" s="63">
        <v>0</v>
      </c>
      <c r="J44" s="63">
        <v>4</v>
      </c>
      <c r="K44" s="63">
        <v>18</v>
      </c>
      <c r="L44" s="63">
        <v>39</v>
      </c>
      <c r="M44" s="63">
        <v>37</v>
      </c>
      <c r="N44" s="64">
        <v>3</v>
      </c>
      <c r="O44" s="35"/>
      <c r="P44" s="73">
        <v>114</v>
      </c>
      <c r="Q44" s="73">
        <v>1536</v>
      </c>
      <c r="R44" s="63">
        <v>46</v>
      </c>
      <c r="S44" s="63">
        <v>57</v>
      </c>
      <c r="T44" s="63">
        <v>23</v>
      </c>
      <c r="U44" s="63">
        <v>107</v>
      </c>
      <c r="V44" s="63">
        <v>1271</v>
      </c>
      <c r="W44" s="7" t="s">
        <v>23</v>
      </c>
      <c r="X44" s="36"/>
      <c r="Y44" s="138"/>
      <c r="Z44" s="34"/>
      <c r="AA44" s="124"/>
      <c r="AB44" s="124"/>
    </row>
    <row r="45" spans="2:28" ht="13.5" customHeight="1">
      <c r="B45" s="124"/>
      <c r="C45" s="124"/>
      <c r="D45" s="33"/>
      <c r="E45" s="138" t="s">
        <v>129</v>
      </c>
      <c r="F45" s="34"/>
      <c r="G45" s="9" t="s">
        <v>21</v>
      </c>
      <c r="H45" s="63">
        <v>0</v>
      </c>
      <c r="I45" s="63">
        <v>0</v>
      </c>
      <c r="J45" s="63">
        <v>5</v>
      </c>
      <c r="K45" s="63">
        <v>13</v>
      </c>
      <c r="L45" s="63">
        <v>44</v>
      </c>
      <c r="M45" s="63">
        <v>62</v>
      </c>
      <c r="N45" s="64">
        <v>1</v>
      </c>
      <c r="O45" s="35"/>
      <c r="P45" s="73">
        <v>120</v>
      </c>
      <c r="Q45" s="73">
        <v>1116</v>
      </c>
      <c r="R45" s="63">
        <v>51</v>
      </c>
      <c r="S45" s="63">
        <v>58</v>
      </c>
      <c r="T45" s="63">
        <v>29</v>
      </c>
      <c r="U45" s="63">
        <v>90</v>
      </c>
      <c r="V45" s="63">
        <v>1037</v>
      </c>
      <c r="W45" s="7" t="s">
        <v>21</v>
      </c>
      <c r="X45" s="36"/>
      <c r="Y45" s="138" t="s">
        <v>129</v>
      </c>
      <c r="Z45" s="34"/>
      <c r="AA45" s="124"/>
      <c r="AB45" s="124"/>
    </row>
    <row r="46" spans="2:28" ht="13.5" customHeight="1">
      <c r="B46" s="124"/>
      <c r="C46" s="124"/>
      <c r="D46" s="33"/>
      <c r="E46" s="138"/>
      <c r="F46" s="34"/>
      <c r="G46" s="9" t="s">
        <v>23</v>
      </c>
      <c r="H46" s="63">
        <v>0</v>
      </c>
      <c r="I46" s="63">
        <v>0</v>
      </c>
      <c r="J46" s="63">
        <v>4</v>
      </c>
      <c r="K46" s="63">
        <v>9</v>
      </c>
      <c r="L46" s="63">
        <v>26</v>
      </c>
      <c r="M46" s="63">
        <v>45</v>
      </c>
      <c r="N46" s="64">
        <v>1</v>
      </c>
      <c r="O46" s="35"/>
      <c r="P46" s="73">
        <v>90</v>
      </c>
      <c r="Q46" s="73">
        <v>953</v>
      </c>
      <c r="R46" s="63">
        <v>26</v>
      </c>
      <c r="S46" s="63">
        <v>33</v>
      </c>
      <c r="T46" s="63">
        <v>22</v>
      </c>
      <c r="U46" s="63">
        <v>65</v>
      </c>
      <c r="V46" s="63">
        <v>637</v>
      </c>
      <c r="W46" s="7" t="s">
        <v>23</v>
      </c>
      <c r="X46" s="36"/>
      <c r="Y46" s="138"/>
      <c r="Z46" s="34"/>
      <c r="AA46" s="124"/>
      <c r="AB46" s="124"/>
    </row>
    <row r="47" spans="2:28" ht="13.5" customHeight="1">
      <c r="B47" s="3"/>
      <c r="C47" s="3"/>
      <c r="D47" s="3"/>
      <c r="E47" s="56"/>
      <c r="F47" s="3"/>
      <c r="G47" s="5"/>
      <c r="H47" s="81"/>
      <c r="I47" s="81"/>
      <c r="J47" s="81"/>
      <c r="K47" s="81"/>
      <c r="L47" s="81"/>
      <c r="M47" s="81"/>
      <c r="N47" s="77"/>
      <c r="O47" s="35"/>
      <c r="P47" s="74"/>
      <c r="Q47" s="74"/>
      <c r="R47" s="74"/>
      <c r="S47" s="74"/>
      <c r="T47" s="74"/>
      <c r="U47" s="74"/>
      <c r="V47" s="74"/>
      <c r="W47" s="37"/>
      <c r="X47" s="3"/>
      <c r="Y47" s="56"/>
      <c r="Z47" s="3"/>
      <c r="AA47" s="3"/>
      <c r="AB47" s="3"/>
    </row>
    <row r="48" spans="2:28" ht="13.5" customHeight="1">
      <c r="B48" s="124" t="s">
        <v>20</v>
      </c>
      <c r="C48" s="124"/>
      <c r="D48" s="33"/>
      <c r="E48" s="138" t="s">
        <v>128</v>
      </c>
      <c r="F48" s="34"/>
      <c r="G48" s="9" t="s">
        <v>21</v>
      </c>
      <c r="H48" s="63">
        <v>4</v>
      </c>
      <c r="I48" s="63">
        <v>0</v>
      </c>
      <c r="J48" s="63">
        <v>1</v>
      </c>
      <c r="K48" s="63">
        <v>11</v>
      </c>
      <c r="L48" s="63">
        <v>8</v>
      </c>
      <c r="M48" s="63">
        <v>11</v>
      </c>
      <c r="N48" s="64">
        <v>1</v>
      </c>
      <c r="O48" s="35"/>
      <c r="P48" s="73">
        <v>12</v>
      </c>
      <c r="Q48" s="73">
        <v>19</v>
      </c>
      <c r="R48" s="63">
        <v>1</v>
      </c>
      <c r="S48" s="63">
        <v>3</v>
      </c>
      <c r="T48" s="63">
        <v>4</v>
      </c>
      <c r="U48" s="63">
        <v>33</v>
      </c>
      <c r="V48" s="63">
        <v>102</v>
      </c>
      <c r="W48" s="7" t="s">
        <v>21</v>
      </c>
      <c r="X48" s="36"/>
      <c r="Y48" s="138" t="s">
        <v>128</v>
      </c>
      <c r="Z48" s="34"/>
      <c r="AA48" s="124"/>
      <c r="AB48" s="124" t="s">
        <v>20</v>
      </c>
    </row>
    <row r="49" spans="2:32" ht="13.5" customHeight="1">
      <c r="B49" s="124"/>
      <c r="C49" s="124"/>
      <c r="D49" s="33"/>
      <c r="E49" s="138"/>
      <c r="F49" s="34"/>
      <c r="G49" s="9" t="s">
        <v>23</v>
      </c>
      <c r="H49" s="63">
        <v>4</v>
      </c>
      <c r="I49" s="63">
        <v>0</v>
      </c>
      <c r="J49" s="63">
        <v>1</v>
      </c>
      <c r="K49" s="63">
        <v>11</v>
      </c>
      <c r="L49" s="63">
        <v>8</v>
      </c>
      <c r="M49" s="63">
        <v>10</v>
      </c>
      <c r="N49" s="64">
        <v>1</v>
      </c>
      <c r="O49" s="35"/>
      <c r="P49" s="73">
        <v>12</v>
      </c>
      <c r="Q49" s="73">
        <v>17</v>
      </c>
      <c r="R49" s="63">
        <v>1</v>
      </c>
      <c r="S49" s="63">
        <v>3</v>
      </c>
      <c r="T49" s="63">
        <v>2</v>
      </c>
      <c r="U49" s="63">
        <v>31</v>
      </c>
      <c r="V49" s="63">
        <v>87</v>
      </c>
      <c r="W49" s="7" t="s">
        <v>23</v>
      </c>
      <c r="X49" s="36"/>
      <c r="Y49" s="138"/>
      <c r="Z49" s="34"/>
      <c r="AA49" s="124"/>
      <c r="AB49" s="124"/>
    </row>
    <row r="50" spans="2:32" ht="13.5" customHeight="1">
      <c r="B50" s="124"/>
      <c r="C50" s="124"/>
      <c r="D50" s="33"/>
      <c r="E50" s="138" t="s">
        <v>129</v>
      </c>
      <c r="F50" s="34"/>
      <c r="G50" s="9" t="s">
        <v>21</v>
      </c>
      <c r="H50" s="63">
        <v>1</v>
      </c>
      <c r="I50" s="63">
        <v>0</v>
      </c>
      <c r="J50" s="63">
        <v>1</v>
      </c>
      <c r="K50" s="63">
        <v>3</v>
      </c>
      <c r="L50" s="63">
        <v>4</v>
      </c>
      <c r="M50" s="63">
        <v>9</v>
      </c>
      <c r="N50" s="64">
        <v>1</v>
      </c>
      <c r="O50" s="35"/>
      <c r="P50" s="73">
        <v>8</v>
      </c>
      <c r="Q50" s="73">
        <v>17</v>
      </c>
      <c r="R50" s="63">
        <v>1</v>
      </c>
      <c r="S50" s="63">
        <v>1</v>
      </c>
      <c r="T50" s="63">
        <v>2</v>
      </c>
      <c r="U50" s="63">
        <v>17</v>
      </c>
      <c r="V50" s="63">
        <v>70</v>
      </c>
      <c r="W50" s="7" t="s">
        <v>21</v>
      </c>
      <c r="X50" s="36"/>
      <c r="Y50" s="138" t="s">
        <v>129</v>
      </c>
      <c r="Z50" s="34"/>
      <c r="AA50" s="124"/>
      <c r="AB50" s="124"/>
    </row>
    <row r="51" spans="2:32" ht="13.5" customHeight="1">
      <c r="B51" s="124"/>
      <c r="C51" s="124"/>
      <c r="D51" s="33"/>
      <c r="E51" s="138"/>
      <c r="F51" s="34"/>
      <c r="G51" s="9" t="s">
        <v>23</v>
      </c>
      <c r="H51" s="63">
        <v>1</v>
      </c>
      <c r="I51" s="63">
        <v>0</v>
      </c>
      <c r="J51" s="63">
        <v>1</v>
      </c>
      <c r="K51" s="63">
        <v>3</v>
      </c>
      <c r="L51" s="63">
        <v>4</v>
      </c>
      <c r="M51" s="63">
        <v>8</v>
      </c>
      <c r="N51" s="64">
        <v>1</v>
      </c>
      <c r="O51" s="35"/>
      <c r="P51" s="73">
        <v>8</v>
      </c>
      <c r="Q51" s="73">
        <v>15</v>
      </c>
      <c r="R51" s="63">
        <v>1</v>
      </c>
      <c r="S51" s="63">
        <v>1</v>
      </c>
      <c r="T51" s="63">
        <v>0</v>
      </c>
      <c r="U51" s="63">
        <v>14</v>
      </c>
      <c r="V51" s="63">
        <v>53</v>
      </c>
      <c r="W51" s="7" t="s">
        <v>23</v>
      </c>
      <c r="X51" s="36"/>
      <c r="Y51" s="138"/>
      <c r="Z51" s="34"/>
      <c r="AA51" s="124"/>
      <c r="AB51" s="124"/>
    </row>
    <row r="52" spans="2:32" ht="13.5" customHeight="1">
      <c r="B52" s="3"/>
      <c r="C52" s="3"/>
      <c r="D52" s="3"/>
      <c r="E52" s="56"/>
      <c r="F52" s="3"/>
      <c r="G52" s="5"/>
      <c r="H52" s="81"/>
      <c r="I52" s="81"/>
      <c r="J52" s="81"/>
      <c r="K52" s="81"/>
      <c r="L52" s="81"/>
      <c r="M52" s="81"/>
      <c r="N52" s="77"/>
      <c r="O52" s="35"/>
      <c r="P52" s="74"/>
      <c r="Q52" s="74"/>
      <c r="R52" s="74"/>
      <c r="S52" s="74"/>
      <c r="T52" s="74"/>
      <c r="U52" s="74"/>
      <c r="V52" s="74"/>
      <c r="W52" s="37"/>
      <c r="X52" s="3"/>
      <c r="Y52" s="56"/>
      <c r="Z52" s="3"/>
      <c r="AA52" s="3"/>
      <c r="AB52" s="3"/>
    </row>
    <row r="53" spans="2:32" ht="13.5" customHeight="1">
      <c r="B53" s="124" t="s">
        <v>77</v>
      </c>
      <c r="C53" s="129" t="s">
        <v>78</v>
      </c>
      <c r="D53" s="33"/>
      <c r="E53" s="138" t="s">
        <v>128</v>
      </c>
      <c r="F53" s="34"/>
      <c r="G53" s="9" t="s">
        <v>21</v>
      </c>
      <c r="H53" s="63">
        <v>0</v>
      </c>
      <c r="I53" s="63">
        <v>0</v>
      </c>
      <c r="J53" s="63">
        <v>1</v>
      </c>
      <c r="K53" s="63">
        <v>0</v>
      </c>
      <c r="L53" s="63">
        <v>52</v>
      </c>
      <c r="M53" s="63">
        <v>50</v>
      </c>
      <c r="N53" s="64">
        <v>2</v>
      </c>
      <c r="O53" s="35"/>
      <c r="P53" s="73">
        <v>78</v>
      </c>
      <c r="Q53" s="73">
        <v>32</v>
      </c>
      <c r="R53" s="63">
        <v>22</v>
      </c>
      <c r="S53" s="63">
        <v>4</v>
      </c>
      <c r="T53" s="63">
        <v>7</v>
      </c>
      <c r="U53" s="63">
        <v>2435</v>
      </c>
      <c r="V53" s="63">
        <v>578</v>
      </c>
      <c r="W53" s="7" t="s">
        <v>21</v>
      </c>
      <c r="X53" s="36"/>
      <c r="Y53" s="138" t="s">
        <v>128</v>
      </c>
      <c r="Z53" s="34"/>
      <c r="AA53" s="124" t="s">
        <v>77</v>
      </c>
      <c r="AB53" s="129" t="s">
        <v>78</v>
      </c>
    </row>
    <row r="54" spans="2:32" ht="13.5" customHeight="1">
      <c r="B54" s="124"/>
      <c r="C54" s="129"/>
      <c r="D54" s="33"/>
      <c r="E54" s="138"/>
      <c r="F54" s="34"/>
      <c r="G54" s="9" t="s">
        <v>23</v>
      </c>
      <c r="H54" s="63">
        <v>0</v>
      </c>
      <c r="I54" s="63">
        <v>0</v>
      </c>
      <c r="J54" s="63">
        <v>0</v>
      </c>
      <c r="K54" s="63">
        <v>0</v>
      </c>
      <c r="L54" s="63">
        <v>50</v>
      </c>
      <c r="M54" s="63">
        <v>44</v>
      </c>
      <c r="N54" s="64">
        <v>1</v>
      </c>
      <c r="O54" s="35"/>
      <c r="P54" s="73">
        <v>64</v>
      </c>
      <c r="Q54" s="73">
        <v>30</v>
      </c>
      <c r="R54" s="63">
        <v>20</v>
      </c>
      <c r="S54" s="63">
        <v>4</v>
      </c>
      <c r="T54" s="63">
        <v>6</v>
      </c>
      <c r="U54" s="63">
        <v>2204</v>
      </c>
      <c r="V54" s="63">
        <v>472</v>
      </c>
      <c r="W54" s="7" t="s">
        <v>23</v>
      </c>
      <c r="X54" s="36"/>
      <c r="Y54" s="138"/>
      <c r="Z54" s="34"/>
      <c r="AA54" s="124"/>
      <c r="AB54" s="129"/>
    </row>
    <row r="55" spans="2:32" ht="13.5" customHeight="1">
      <c r="B55" s="124"/>
      <c r="C55" s="129"/>
      <c r="D55" s="33"/>
      <c r="E55" s="138" t="s">
        <v>129</v>
      </c>
      <c r="F55" s="34"/>
      <c r="G55" s="9" t="s">
        <v>21</v>
      </c>
      <c r="H55" s="63">
        <v>0</v>
      </c>
      <c r="I55" s="63">
        <v>0</v>
      </c>
      <c r="J55" s="63">
        <v>1</v>
      </c>
      <c r="K55" s="63">
        <v>0</v>
      </c>
      <c r="L55" s="63">
        <v>9</v>
      </c>
      <c r="M55" s="63">
        <v>21</v>
      </c>
      <c r="N55" s="64">
        <v>1</v>
      </c>
      <c r="O55" s="35"/>
      <c r="P55" s="73">
        <v>42</v>
      </c>
      <c r="Q55" s="73">
        <v>23</v>
      </c>
      <c r="R55" s="63">
        <v>10</v>
      </c>
      <c r="S55" s="63">
        <v>1</v>
      </c>
      <c r="T55" s="63">
        <v>5</v>
      </c>
      <c r="U55" s="63">
        <v>1165</v>
      </c>
      <c r="V55" s="63">
        <v>342</v>
      </c>
      <c r="W55" s="7" t="s">
        <v>21</v>
      </c>
      <c r="X55" s="36"/>
      <c r="Y55" s="138" t="s">
        <v>129</v>
      </c>
      <c r="Z55" s="34"/>
      <c r="AA55" s="124"/>
      <c r="AB55" s="129"/>
    </row>
    <row r="56" spans="2:32" ht="13.5" customHeight="1" thickBot="1">
      <c r="B56" s="128"/>
      <c r="C56" s="130"/>
      <c r="D56" s="8"/>
      <c r="E56" s="150"/>
      <c r="F56" s="39"/>
      <c r="G56" s="40" t="s">
        <v>23</v>
      </c>
      <c r="H56" s="68">
        <v>0</v>
      </c>
      <c r="I56" s="68">
        <v>0</v>
      </c>
      <c r="J56" s="68">
        <v>0</v>
      </c>
      <c r="K56" s="68">
        <v>0</v>
      </c>
      <c r="L56" s="68">
        <v>7</v>
      </c>
      <c r="M56" s="68">
        <v>14</v>
      </c>
      <c r="N56" s="69">
        <v>0</v>
      </c>
      <c r="O56" s="35"/>
      <c r="P56" s="75">
        <v>28</v>
      </c>
      <c r="Q56" s="75">
        <v>21</v>
      </c>
      <c r="R56" s="68">
        <v>8</v>
      </c>
      <c r="S56" s="68">
        <v>1</v>
      </c>
      <c r="T56" s="68">
        <v>4</v>
      </c>
      <c r="U56" s="68">
        <v>956</v>
      </c>
      <c r="V56" s="68">
        <v>245</v>
      </c>
      <c r="W56" s="41" t="s">
        <v>23</v>
      </c>
      <c r="X56" s="42"/>
      <c r="Y56" s="150"/>
      <c r="Z56" s="39"/>
      <c r="AA56" s="128"/>
      <c r="AB56" s="130"/>
    </row>
    <row r="57" spans="2:32">
      <c r="B57" s="151" t="s">
        <v>161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63"/>
      <c r="Q57" s="163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57"/>
      <c r="AD57" s="57"/>
      <c r="AE57" s="57"/>
      <c r="AF57" s="57"/>
    </row>
    <row r="58" spans="2:32">
      <c r="B58" s="82" t="s">
        <v>162</v>
      </c>
      <c r="P58" s="151"/>
      <c r="Q58" s="15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57"/>
      <c r="AD58" s="57"/>
      <c r="AE58" s="57"/>
      <c r="AF58" s="57"/>
    </row>
    <row r="59" spans="2:32">
      <c r="P59" s="161"/>
      <c r="Q59" s="161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57"/>
      <c r="AD59" s="57"/>
      <c r="AE59" s="57"/>
      <c r="AF59" s="57"/>
    </row>
    <row r="60" spans="2:32"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</row>
    <row r="64" spans="2:32">
      <c r="E64" s="43" t="s">
        <v>12</v>
      </c>
      <c r="F64" s="43"/>
      <c r="G64" s="43" t="s">
        <v>122</v>
      </c>
      <c r="H64" s="55">
        <f t="shared" ref="H64:K67" si="12">SUM(H13,H18,H23,H43,H48,H53)-H8</f>
        <v>0</v>
      </c>
      <c r="I64" s="55">
        <f t="shared" ref="I64" si="13">SUM(I13,I18,I23,I43,I48,I53)-I8</f>
        <v>0</v>
      </c>
      <c r="J64" s="55">
        <f t="shared" si="12"/>
        <v>0</v>
      </c>
      <c r="K64" s="55">
        <f t="shared" si="12"/>
        <v>0</v>
      </c>
      <c r="L64" s="55">
        <f t="shared" ref="L64:N67" si="14">SUM(L13,L18,L23,L43,L48,L53)-L8</f>
        <v>0</v>
      </c>
      <c r="M64" s="55">
        <f t="shared" si="14"/>
        <v>0</v>
      </c>
      <c r="N64" s="55">
        <f t="shared" si="14"/>
        <v>0</v>
      </c>
      <c r="P64" s="55">
        <f t="shared" ref="P64:V67" si="15">SUM(P13,P18,P23,P43,P48,P53)-P8</f>
        <v>0</v>
      </c>
      <c r="Q64" s="55">
        <f t="shared" si="15"/>
        <v>0</v>
      </c>
      <c r="R64" s="55">
        <f t="shared" si="15"/>
        <v>0</v>
      </c>
      <c r="S64" s="55">
        <f t="shared" ref="S64:T67" si="16">SUM(S13,S18,S23,S43,S48,S53)-S8</f>
        <v>0</v>
      </c>
      <c r="T64" s="55">
        <f t="shared" si="16"/>
        <v>0</v>
      </c>
      <c r="U64" s="55">
        <f t="shared" si="15"/>
        <v>0</v>
      </c>
      <c r="V64" s="55">
        <f t="shared" si="15"/>
        <v>0</v>
      </c>
    </row>
    <row r="65" spans="5:22">
      <c r="E65" s="43"/>
      <c r="F65" s="43"/>
      <c r="G65" s="43" t="s">
        <v>123</v>
      </c>
      <c r="H65" s="55">
        <f t="shared" si="12"/>
        <v>0</v>
      </c>
      <c r="I65" s="55">
        <f t="shared" ref="I65" si="17">SUM(I14,I19,I24,I44,I49,I54)-I9</f>
        <v>0</v>
      </c>
      <c r="J65" s="55">
        <f t="shared" si="12"/>
        <v>0</v>
      </c>
      <c r="K65" s="55">
        <f t="shared" si="12"/>
        <v>0</v>
      </c>
      <c r="L65" s="55">
        <f t="shared" si="14"/>
        <v>0</v>
      </c>
      <c r="M65" s="55">
        <f t="shared" si="14"/>
        <v>0</v>
      </c>
      <c r="N65" s="55">
        <f t="shared" si="14"/>
        <v>0</v>
      </c>
      <c r="P65" s="55">
        <f t="shared" si="15"/>
        <v>0</v>
      </c>
      <c r="Q65" s="55">
        <f t="shared" si="15"/>
        <v>0</v>
      </c>
      <c r="R65" s="55">
        <f t="shared" si="15"/>
        <v>0</v>
      </c>
      <c r="S65" s="55">
        <f t="shared" si="16"/>
        <v>0</v>
      </c>
      <c r="T65" s="55">
        <f t="shared" si="16"/>
        <v>0</v>
      </c>
      <c r="U65" s="55">
        <f t="shared" si="15"/>
        <v>0</v>
      </c>
      <c r="V65" s="55">
        <f t="shared" si="15"/>
        <v>0</v>
      </c>
    </row>
    <row r="66" spans="5:22">
      <c r="E66" s="43"/>
      <c r="F66" s="43"/>
      <c r="G66" s="43" t="s">
        <v>124</v>
      </c>
      <c r="H66" s="55">
        <f t="shared" si="12"/>
        <v>0</v>
      </c>
      <c r="I66" s="55">
        <f t="shared" ref="I66" si="18">SUM(I15,I20,I25,I45,I50,I55)-I10</f>
        <v>0</v>
      </c>
      <c r="J66" s="55">
        <f t="shared" si="12"/>
        <v>0</v>
      </c>
      <c r="K66" s="55">
        <f t="shared" si="12"/>
        <v>0</v>
      </c>
      <c r="L66" s="55">
        <f t="shared" si="14"/>
        <v>0</v>
      </c>
      <c r="M66" s="55">
        <f t="shared" si="14"/>
        <v>0</v>
      </c>
      <c r="N66" s="55">
        <f t="shared" si="14"/>
        <v>0</v>
      </c>
      <c r="P66" s="55">
        <f t="shared" si="15"/>
        <v>0</v>
      </c>
      <c r="Q66" s="55">
        <f t="shared" si="15"/>
        <v>0</v>
      </c>
      <c r="R66" s="55">
        <f t="shared" si="15"/>
        <v>0</v>
      </c>
      <c r="S66" s="55">
        <f t="shared" si="16"/>
        <v>0</v>
      </c>
      <c r="T66" s="55">
        <f t="shared" si="16"/>
        <v>0</v>
      </c>
      <c r="U66" s="55">
        <f t="shared" si="15"/>
        <v>0</v>
      </c>
      <c r="V66" s="55">
        <f t="shared" si="15"/>
        <v>0</v>
      </c>
    </row>
    <row r="67" spans="5:22">
      <c r="E67" s="43"/>
      <c r="F67" s="43"/>
      <c r="G67" s="43" t="s">
        <v>125</v>
      </c>
      <c r="H67" s="55">
        <f t="shared" si="12"/>
        <v>0</v>
      </c>
      <c r="I67" s="55">
        <f t="shared" ref="I67" si="19">SUM(I16,I21,I26,I46,I51,I56)-I11</f>
        <v>0</v>
      </c>
      <c r="J67" s="55">
        <f t="shared" si="12"/>
        <v>0</v>
      </c>
      <c r="K67" s="55">
        <f t="shared" si="12"/>
        <v>0</v>
      </c>
      <c r="L67" s="55">
        <f t="shared" si="14"/>
        <v>0</v>
      </c>
      <c r="M67" s="55">
        <f t="shared" si="14"/>
        <v>0</v>
      </c>
      <c r="N67" s="55">
        <f t="shared" si="14"/>
        <v>0</v>
      </c>
      <c r="P67" s="55">
        <f t="shared" si="15"/>
        <v>0</v>
      </c>
      <c r="Q67" s="55">
        <f t="shared" si="15"/>
        <v>0</v>
      </c>
      <c r="R67" s="55">
        <f t="shared" si="15"/>
        <v>0</v>
      </c>
      <c r="S67" s="55">
        <f t="shared" si="16"/>
        <v>0</v>
      </c>
      <c r="T67" s="55">
        <f t="shared" si="16"/>
        <v>0</v>
      </c>
      <c r="U67" s="55">
        <f t="shared" si="15"/>
        <v>0</v>
      </c>
      <c r="V67" s="55">
        <f t="shared" si="15"/>
        <v>0</v>
      </c>
    </row>
    <row r="68" spans="5:22">
      <c r="E68" s="43" t="s">
        <v>15</v>
      </c>
      <c r="F68" s="43"/>
      <c r="G68" s="43" t="s">
        <v>122</v>
      </c>
      <c r="H68" s="55">
        <f t="shared" ref="H68:K71" si="20">SUM(H28,H33,H38)-H23</f>
        <v>0</v>
      </c>
      <c r="I68" s="55">
        <f t="shared" ref="I68" si="21">SUM(I28,I33,I38)-I23</f>
        <v>0</v>
      </c>
      <c r="J68" s="55">
        <f t="shared" si="20"/>
        <v>0</v>
      </c>
      <c r="K68" s="55">
        <f t="shared" si="20"/>
        <v>0</v>
      </c>
      <c r="L68" s="55">
        <f t="shared" ref="L68:N71" si="22">SUM(L28,L33,L38)-L23</f>
        <v>0</v>
      </c>
      <c r="M68" s="55">
        <f t="shared" si="22"/>
        <v>0</v>
      </c>
      <c r="N68" s="55">
        <f t="shared" si="22"/>
        <v>0</v>
      </c>
      <c r="P68" s="55">
        <f t="shared" ref="P68:V71" si="23">SUM(P28,P33,P38)-P23</f>
        <v>0</v>
      </c>
      <c r="Q68" s="55">
        <f t="shared" si="23"/>
        <v>0</v>
      </c>
      <c r="R68" s="55">
        <f t="shared" si="23"/>
        <v>0</v>
      </c>
      <c r="S68" s="55">
        <f t="shared" ref="S68:T71" si="24">SUM(S28,S33,S38)-S23</f>
        <v>0</v>
      </c>
      <c r="T68" s="55">
        <f t="shared" si="24"/>
        <v>0</v>
      </c>
      <c r="U68" s="55">
        <f t="shared" si="23"/>
        <v>0</v>
      </c>
      <c r="V68" s="55">
        <f t="shared" si="23"/>
        <v>0</v>
      </c>
    </row>
    <row r="69" spans="5:22">
      <c r="E69" s="43"/>
      <c r="F69" s="43"/>
      <c r="G69" s="43" t="s">
        <v>123</v>
      </c>
      <c r="H69" s="55">
        <f t="shared" si="20"/>
        <v>0</v>
      </c>
      <c r="I69" s="55">
        <f t="shared" ref="I69" si="25">SUM(I29,I34,I39)-I24</f>
        <v>0</v>
      </c>
      <c r="J69" s="55">
        <f t="shared" si="20"/>
        <v>0</v>
      </c>
      <c r="K69" s="55">
        <f t="shared" si="20"/>
        <v>0</v>
      </c>
      <c r="L69" s="55">
        <f t="shared" si="22"/>
        <v>0</v>
      </c>
      <c r="M69" s="55">
        <f t="shared" si="22"/>
        <v>0</v>
      </c>
      <c r="N69" s="55">
        <f t="shared" si="22"/>
        <v>0</v>
      </c>
      <c r="P69" s="55">
        <f t="shared" si="23"/>
        <v>0</v>
      </c>
      <c r="Q69" s="55">
        <f t="shared" si="23"/>
        <v>0</v>
      </c>
      <c r="R69" s="55">
        <f t="shared" si="23"/>
        <v>0</v>
      </c>
      <c r="S69" s="55">
        <f t="shared" si="24"/>
        <v>0</v>
      </c>
      <c r="T69" s="55">
        <f t="shared" si="24"/>
        <v>0</v>
      </c>
      <c r="U69" s="55">
        <f t="shared" si="23"/>
        <v>0</v>
      </c>
      <c r="V69" s="55">
        <f t="shared" si="23"/>
        <v>0</v>
      </c>
    </row>
    <row r="70" spans="5:22">
      <c r="E70" s="43"/>
      <c r="F70" s="43"/>
      <c r="G70" s="43" t="s">
        <v>124</v>
      </c>
      <c r="H70" s="55">
        <f t="shared" si="20"/>
        <v>0</v>
      </c>
      <c r="I70" s="55">
        <f t="shared" ref="I70" si="26">SUM(I30,I35,I40)-I25</f>
        <v>0</v>
      </c>
      <c r="J70" s="55">
        <f t="shared" si="20"/>
        <v>0</v>
      </c>
      <c r="K70" s="55">
        <f t="shared" si="20"/>
        <v>0</v>
      </c>
      <c r="L70" s="55">
        <f t="shared" si="22"/>
        <v>0</v>
      </c>
      <c r="M70" s="55">
        <f t="shared" si="22"/>
        <v>0</v>
      </c>
      <c r="N70" s="55">
        <f t="shared" si="22"/>
        <v>0</v>
      </c>
      <c r="P70" s="55">
        <f t="shared" si="23"/>
        <v>0</v>
      </c>
      <c r="Q70" s="55">
        <f t="shared" si="23"/>
        <v>0</v>
      </c>
      <c r="R70" s="55">
        <f t="shared" si="23"/>
        <v>0</v>
      </c>
      <c r="S70" s="55">
        <f t="shared" si="24"/>
        <v>0</v>
      </c>
      <c r="T70" s="55">
        <f t="shared" si="24"/>
        <v>0</v>
      </c>
      <c r="U70" s="55">
        <f t="shared" si="23"/>
        <v>0</v>
      </c>
      <c r="V70" s="55">
        <f t="shared" si="23"/>
        <v>0</v>
      </c>
    </row>
    <row r="71" spans="5:22">
      <c r="E71" s="43"/>
      <c r="F71" s="43"/>
      <c r="G71" s="43" t="s">
        <v>125</v>
      </c>
      <c r="H71" s="55">
        <f t="shared" si="20"/>
        <v>0</v>
      </c>
      <c r="I71" s="55">
        <f t="shared" ref="I71" si="27">SUM(I31,I36,I41)-I26</f>
        <v>0</v>
      </c>
      <c r="J71" s="55">
        <f t="shared" si="20"/>
        <v>0</v>
      </c>
      <c r="K71" s="55">
        <f t="shared" si="20"/>
        <v>0</v>
      </c>
      <c r="L71" s="55">
        <f t="shared" si="22"/>
        <v>0</v>
      </c>
      <c r="M71" s="55">
        <f t="shared" si="22"/>
        <v>0</v>
      </c>
      <c r="N71" s="55">
        <f t="shared" si="22"/>
        <v>0</v>
      </c>
      <c r="P71" s="55">
        <f t="shared" si="23"/>
        <v>0</v>
      </c>
      <c r="Q71" s="55">
        <f t="shared" si="23"/>
        <v>0</v>
      </c>
      <c r="R71" s="55">
        <f t="shared" si="23"/>
        <v>0</v>
      </c>
      <c r="S71" s="55">
        <f t="shared" si="24"/>
        <v>0</v>
      </c>
      <c r="T71" s="55">
        <f t="shared" si="24"/>
        <v>0</v>
      </c>
      <c r="U71" s="55">
        <f t="shared" si="23"/>
        <v>0</v>
      </c>
      <c r="V71" s="55">
        <f t="shared" si="23"/>
        <v>0</v>
      </c>
    </row>
  </sheetData>
  <mergeCells count="107">
    <mergeCell ref="G2:M2"/>
    <mergeCell ref="E4:G4"/>
    <mergeCell ref="E5:G5"/>
    <mergeCell ref="W4:Y4"/>
    <mergeCell ref="W5:Y5"/>
    <mergeCell ref="W6:Z7"/>
    <mergeCell ref="U4:U6"/>
    <mergeCell ref="N4:N6"/>
    <mergeCell ref="Q4:Q6"/>
    <mergeCell ref="H4:J4"/>
    <mergeCell ref="H5:H6"/>
    <mergeCell ref="I5:I6"/>
    <mergeCell ref="J5:J6"/>
    <mergeCell ref="Q2:W2"/>
    <mergeCell ref="B13:B16"/>
    <mergeCell ref="C13:C16"/>
    <mergeCell ref="B18:B21"/>
    <mergeCell ref="C18:C21"/>
    <mergeCell ref="B8:B11"/>
    <mergeCell ref="C8:C11"/>
    <mergeCell ref="D6:G7"/>
    <mergeCell ref="P4:P6"/>
    <mergeCell ref="K4:K6"/>
    <mergeCell ref="E18:E19"/>
    <mergeCell ref="E20:E21"/>
    <mergeCell ref="AA18:AA21"/>
    <mergeCell ref="AB18:AB21"/>
    <mergeCell ref="B53:B56"/>
    <mergeCell ref="C53:C56"/>
    <mergeCell ref="B43:B46"/>
    <mergeCell ref="C43:C46"/>
    <mergeCell ref="B48:B51"/>
    <mergeCell ref="C48:C51"/>
    <mergeCell ref="C38:C41"/>
    <mergeCell ref="B23:B26"/>
    <mergeCell ref="C23:C26"/>
    <mergeCell ref="B28:B31"/>
    <mergeCell ref="C28:C31"/>
    <mergeCell ref="B33:B36"/>
    <mergeCell ref="C33:C36"/>
    <mergeCell ref="B38:B41"/>
    <mergeCell ref="E45:E46"/>
    <mergeCell ref="E48:E49"/>
    <mergeCell ref="Y40:Y41"/>
    <mergeCell ref="E53:E54"/>
    <mergeCell ref="E55:E56"/>
    <mergeCell ref="AA23:AA26"/>
    <mergeCell ref="AB23:AB26"/>
    <mergeCell ref="AA28:AA31"/>
    <mergeCell ref="Y8:Y9"/>
    <mergeCell ref="Y10:Y11"/>
    <mergeCell ref="Y13:Y14"/>
    <mergeCell ref="Y15:Y16"/>
    <mergeCell ref="Y18:Y19"/>
    <mergeCell ref="E50:E51"/>
    <mergeCell ref="E23:E24"/>
    <mergeCell ref="E25:E26"/>
    <mergeCell ref="E28:E29"/>
    <mergeCell ref="E30:E31"/>
    <mergeCell ref="E33:E34"/>
    <mergeCell ref="E35:E36"/>
    <mergeCell ref="E38:E39"/>
    <mergeCell ref="E40:E41"/>
    <mergeCell ref="E43:E44"/>
    <mergeCell ref="E8:E9"/>
    <mergeCell ref="E10:E11"/>
    <mergeCell ref="E13:E14"/>
    <mergeCell ref="E15:E16"/>
    <mergeCell ref="P59:AB60"/>
    <mergeCell ref="Y43:Y44"/>
    <mergeCell ref="Y45:Y46"/>
    <mergeCell ref="Y48:Y49"/>
    <mergeCell ref="Y50:Y51"/>
    <mergeCell ref="Y53:Y54"/>
    <mergeCell ref="AA53:AA56"/>
    <mergeCell ref="AB53:AB56"/>
    <mergeCell ref="AA38:AA41"/>
    <mergeCell ref="P57:AB57"/>
    <mergeCell ref="P58:AB58"/>
    <mergeCell ref="AB48:AB51"/>
    <mergeCell ref="AA43:AA46"/>
    <mergeCell ref="AB43:AB46"/>
    <mergeCell ref="AA48:AA51"/>
    <mergeCell ref="AB28:AB31"/>
    <mergeCell ref="AA33:AA36"/>
    <mergeCell ref="AB33:AB36"/>
    <mergeCell ref="B57:O57"/>
    <mergeCell ref="AA8:AA11"/>
    <mergeCell ref="AB8:AB11"/>
    <mergeCell ref="AA13:AA16"/>
    <mergeCell ref="AB13:AB16"/>
    <mergeCell ref="V4:V6"/>
    <mergeCell ref="R4:R6"/>
    <mergeCell ref="Y55:Y56"/>
    <mergeCell ref="Y28:Y29"/>
    <mergeCell ref="L4:L6"/>
    <mergeCell ref="M4:M6"/>
    <mergeCell ref="T4:T6"/>
    <mergeCell ref="S4:S6"/>
    <mergeCell ref="Y20:Y21"/>
    <mergeCell ref="Y23:Y24"/>
    <mergeCell ref="Y25:Y26"/>
    <mergeCell ref="Y30:Y31"/>
    <mergeCell ref="Y33:Y34"/>
    <mergeCell ref="Y35:Y36"/>
    <mergeCell ref="Y38:Y39"/>
    <mergeCell ref="AB38:AB41"/>
  </mergeCells>
  <phoneticPr fontId="1"/>
  <printOptions horizontalCentered="1"/>
  <pageMargins left="0.39370078740157483" right="0.39370078740157483" top="0.78740157480314965" bottom="0.39370078740157483" header="0.19685039370078741" footer="0.31496062992125984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2022-07-11T01:15:29Z</cp:lastPrinted>
  <dcterms:created xsi:type="dcterms:W3CDTF">2002-04-12T04:47:19Z</dcterms:created>
  <dcterms:modified xsi:type="dcterms:W3CDTF">2023-03-27T04:13:19Z</dcterms:modified>
</cp:coreProperties>
</file>