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2145" yWindow="-120" windowWidth="20730" windowHeight="11160"/>
  </bookViews>
  <sheets>
    <sheet name="35" sheetId="1" r:id="rId1"/>
  </sheets>
  <definedNames>
    <definedName name="_xlnm.Print_Area" localSheetId="0">'35'!$B$2:$K$54,'35'!$M$2:$W$54</definedName>
  </definedNames>
  <calcPr calcId="162913"/>
</workbook>
</file>

<file path=xl/calcChain.xml><?xml version="1.0" encoding="utf-8"?>
<calcChain xmlns="http://schemas.openxmlformats.org/spreadsheetml/2006/main">
  <c r="E5" i="1" l="1"/>
  <c r="O59" i="1"/>
  <c r="O58" i="1"/>
  <c r="O57" i="1"/>
  <c r="O56" i="1"/>
  <c r="E53" i="1" l="1"/>
  <c r="X53" i="1" s="1"/>
  <c r="E54" i="1"/>
  <c r="X54" i="1" s="1"/>
  <c r="E52" i="1"/>
  <c r="X52" i="1" s="1"/>
  <c r="E51" i="1"/>
  <c r="X51" i="1" s="1"/>
  <c r="E50" i="1"/>
  <c r="X50" i="1" s="1"/>
  <c r="E49" i="1"/>
  <c r="X49" i="1" s="1"/>
  <c r="E48" i="1"/>
  <c r="X48" i="1" s="1"/>
  <c r="E47" i="1"/>
  <c r="X47" i="1" s="1"/>
  <c r="E46" i="1"/>
  <c r="X46" i="1" s="1"/>
  <c r="E45" i="1"/>
  <c r="X45" i="1" s="1"/>
  <c r="E44" i="1"/>
  <c r="X44" i="1" s="1"/>
  <c r="E43" i="1"/>
  <c r="X43" i="1" s="1"/>
  <c r="E42" i="1"/>
  <c r="X42" i="1" s="1"/>
  <c r="E41" i="1"/>
  <c r="X41" i="1" s="1"/>
  <c r="E40" i="1"/>
  <c r="X40" i="1" s="1"/>
  <c r="E39" i="1"/>
  <c r="X39" i="1" s="1"/>
  <c r="E38" i="1"/>
  <c r="X38" i="1" s="1"/>
  <c r="E37" i="1"/>
  <c r="X37" i="1" s="1"/>
  <c r="E36" i="1"/>
  <c r="X36" i="1" s="1"/>
  <c r="E35" i="1"/>
  <c r="X35" i="1" s="1"/>
  <c r="E34" i="1"/>
  <c r="X34" i="1" s="1"/>
  <c r="E33" i="1"/>
  <c r="X33" i="1" s="1"/>
  <c r="E32" i="1"/>
  <c r="X32" i="1" s="1"/>
  <c r="E31" i="1"/>
  <c r="X31" i="1" s="1"/>
  <c r="E30" i="1"/>
  <c r="X30" i="1" s="1"/>
  <c r="E29" i="1"/>
  <c r="X29" i="1" s="1"/>
  <c r="E28" i="1"/>
  <c r="X28" i="1" s="1"/>
  <c r="E27" i="1"/>
  <c r="X27" i="1" s="1"/>
  <c r="E26" i="1"/>
  <c r="X26" i="1" s="1"/>
  <c r="E25" i="1"/>
  <c r="X25" i="1" s="1"/>
  <c r="E24" i="1"/>
  <c r="X24" i="1" s="1"/>
  <c r="E23" i="1"/>
  <c r="X23" i="1" s="1"/>
  <c r="E22" i="1"/>
  <c r="X22" i="1" s="1"/>
  <c r="E21" i="1"/>
  <c r="X21" i="1" s="1"/>
  <c r="E20" i="1"/>
  <c r="X20" i="1" s="1"/>
  <c r="E19" i="1"/>
  <c r="X19" i="1" s="1"/>
  <c r="E18" i="1"/>
  <c r="X18" i="1" s="1"/>
  <c r="E17" i="1"/>
  <c r="X17" i="1" s="1"/>
  <c r="E16" i="1"/>
  <c r="X16" i="1" s="1"/>
  <c r="E15" i="1"/>
  <c r="X15" i="1" s="1"/>
  <c r="E14" i="1"/>
  <c r="X14" i="1" s="1"/>
  <c r="E13" i="1"/>
  <c r="X13" i="1" s="1"/>
  <c r="E12" i="1"/>
  <c r="X12" i="1" s="1"/>
  <c r="E11" i="1"/>
  <c r="X11" i="1" s="1"/>
  <c r="E10" i="1"/>
  <c r="X10" i="1" s="1"/>
  <c r="E9" i="1"/>
  <c r="X9" i="1" s="1"/>
  <c r="E8" i="1"/>
  <c r="X8" i="1" s="1"/>
  <c r="E7" i="1"/>
  <c r="X7" i="1" s="1"/>
  <c r="E6" i="1"/>
  <c r="X6" i="1" s="1"/>
  <c r="X5" i="1"/>
  <c r="N56" i="1"/>
  <c r="P56" i="1"/>
  <c r="Q56" i="1"/>
  <c r="R56" i="1"/>
  <c r="S56" i="1"/>
  <c r="T56" i="1"/>
  <c r="N57" i="1"/>
  <c r="P57" i="1"/>
  <c r="Q57" i="1"/>
  <c r="R57" i="1"/>
  <c r="S57" i="1"/>
  <c r="T57" i="1"/>
  <c r="N58" i="1"/>
  <c r="P58" i="1"/>
  <c r="Q58" i="1"/>
  <c r="R58" i="1"/>
  <c r="S58" i="1"/>
  <c r="T58" i="1"/>
  <c r="N59" i="1"/>
  <c r="P59" i="1"/>
  <c r="Q59" i="1"/>
  <c r="R59" i="1"/>
  <c r="S59" i="1"/>
  <c r="T59" i="1"/>
  <c r="M59" i="1"/>
  <c r="M58" i="1"/>
  <c r="M57" i="1"/>
  <c r="M56" i="1"/>
  <c r="F56" i="1"/>
  <c r="G56" i="1"/>
  <c r="H56" i="1"/>
  <c r="I56" i="1"/>
  <c r="J56" i="1"/>
  <c r="K56" i="1"/>
  <c r="F57" i="1"/>
  <c r="G57" i="1"/>
  <c r="H57" i="1"/>
  <c r="I57" i="1"/>
  <c r="J57" i="1"/>
  <c r="K57" i="1"/>
  <c r="F58" i="1"/>
  <c r="G58" i="1"/>
  <c r="H58" i="1"/>
  <c r="I58" i="1"/>
  <c r="J58" i="1"/>
  <c r="K58" i="1"/>
  <c r="F59" i="1"/>
  <c r="G59" i="1"/>
  <c r="H59" i="1"/>
  <c r="I59" i="1"/>
  <c r="J59" i="1"/>
  <c r="K59" i="1"/>
  <c r="E56" i="1" l="1"/>
  <c r="E57" i="1"/>
  <c r="E58" i="1"/>
  <c r="E59" i="1"/>
</calcChain>
</file>

<file path=xl/sharedStrings.xml><?xml version="1.0" encoding="utf-8"?>
<sst xmlns="http://schemas.openxmlformats.org/spreadsheetml/2006/main" count="129" uniqueCount="77">
  <si>
    <t>注　解決事件を除く。</t>
  </si>
  <si>
    <t xml:space="preserve"> 総  数</t>
  </si>
  <si>
    <t>質  屋</t>
  </si>
  <si>
    <t>古 物 商</t>
  </si>
  <si>
    <t>そ の 他</t>
  </si>
  <si>
    <t>不  明</t>
  </si>
  <si>
    <t>金融業者</t>
    <phoneticPr fontId="1"/>
  </si>
  <si>
    <t>　　</t>
    <phoneticPr fontId="1"/>
  </si>
  <si>
    <t>商品券等
換金業者</t>
    <rPh sb="5" eb="7">
      <t>カンキン</t>
    </rPh>
    <rPh sb="7" eb="9">
      <t>ギョウシャ</t>
    </rPh>
    <phoneticPr fontId="1"/>
  </si>
  <si>
    <t>処分先別　検挙件数　</t>
    <phoneticPr fontId="1"/>
  </si>
  <si>
    <t>その他</t>
    <rPh sb="2" eb="3">
      <t>タ</t>
    </rPh>
    <phoneticPr fontId="1"/>
  </si>
  <si>
    <t>現金のみ・被害なし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</si>
  <si>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</si>
  <si>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</si>
  <si>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空き巣</t>
    <phoneticPr fontId="1"/>
  </si>
  <si>
    <t>忍込み</t>
    <phoneticPr fontId="1"/>
  </si>
  <si>
    <t>居空き</t>
  </si>
  <si>
    <t>ＡＴＭ破り</t>
    <rPh sb="3" eb="4">
      <t>ヤブ</t>
    </rPh>
    <phoneticPr fontId="1"/>
  </si>
  <si>
    <t>金庫破り</t>
  </si>
  <si>
    <t>旅館荒し</t>
    <rPh sb="0" eb="2">
      <t>リョカン</t>
    </rPh>
    <rPh sb="2" eb="3">
      <t>アラ</t>
    </rPh>
    <phoneticPr fontId="1"/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</si>
  <si>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</si>
  <si>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</si>
  <si>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</si>
  <si>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</si>
  <si>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</si>
  <si>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</si>
  <si>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</si>
  <si>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</si>
  <si>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</si>
  <si>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</si>
  <si>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</si>
  <si>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</si>
  <si>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</si>
  <si>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</si>
  <si>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</si>
  <si>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</si>
  <si>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</si>
  <si>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</si>
  <si>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</si>
  <si>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</si>
  <si>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</si>
  <si>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</si>
  <si>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窓口ねらい</t>
  </si>
  <si>
    <t>途中ねらい</t>
  </si>
  <si>
    <t>室内ねらい</t>
    <rPh sb="0" eb="2">
      <t>シツナイ</t>
    </rPh>
    <phoneticPr fontId="1"/>
  </si>
  <si>
    <t>客室ねらい</t>
  </si>
  <si>
    <t>病室ねらい</t>
    <rPh sb="0" eb="2">
      <t>ビョウシツ</t>
    </rPh>
    <phoneticPr fontId="1"/>
  </si>
  <si>
    <t>ひったくり</t>
  </si>
  <si>
    <t>すり</t>
  </si>
  <si>
    <t>置引き</t>
  </si>
  <si>
    <t>仮睡者ねらい</t>
    <rPh sb="0" eb="3">
      <t>カスイシャ</t>
    </rPh>
    <phoneticPr fontId="1"/>
  </si>
  <si>
    <t>車上ねらい</t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</si>
  <si>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</si>
  <si>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</si>
  <si>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</si>
  <si>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</si>
  <si>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</si>
  <si>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万引き</t>
  </si>
  <si>
    <t>職場ねらい</t>
    <phoneticPr fontId="1"/>
  </si>
  <si>
    <t>同居ねらい</t>
    <phoneticPr fontId="1"/>
  </si>
  <si>
    <t xml:space="preserve">  　       　処分先
手口</t>
    <rPh sb="16" eb="18">
      <t>テグチ</t>
    </rPh>
    <phoneticPr fontId="1"/>
  </si>
  <si>
    <t>故買屋</t>
    <rPh sb="0" eb="2">
      <t>コバイ</t>
    </rPh>
    <rPh sb="2" eb="3">
      <t>ヤ</t>
    </rPh>
    <phoneticPr fontId="1"/>
  </si>
  <si>
    <t>修理加工
業者</t>
  </si>
  <si>
    <t>金属屑
回収業者</t>
  </si>
  <si>
    <t>インターネット・オークション</t>
  </si>
  <si>
    <t>自己所持
・
自己消費</t>
  </si>
  <si>
    <t>35  窃盗　手口別  主たる盗品等の</t>
    <rPh sb="4" eb="6">
      <t>セットウ</t>
    </rPh>
    <rPh sb="7" eb="9">
      <t>テグチ</t>
    </rPh>
    <rPh sb="9" eb="10">
      <t>ベツ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</si>
  <si>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</si>
  <si>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</si>
  <si>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</si>
  <si>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</si>
  <si>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</si>
  <si>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廃棄・放置</t>
    <phoneticPr fontId="1"/>
  </si>
  <si>
    <t>さい銭ねらい</t>
    <rPh sb="2" eb="3">
      <t>セン</t>
    </rPh>
    <phoneticPr fontId="1"/>
  </si>
  <si>
    <t>検挙262</t>
    <rPh sb="0" eb="2">
      <t>ケンキョ</t>
    </rPh>
    <phoneticPr fontId="1"/>
  </si>
  <si>
    <t>検挙263</t>
    <rPh sb="0" eb="2">
      <t>ケンキョ</t>
    </rPh>
    <phoneticPr fontId="1"/>
  </si>
  <si>
    <t>インターネット・ショッピング（フリーマーケットを含む）</t>
    <rPh sb="24" eb="2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</si>
</sst>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7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8" applyNumberFormat="0" applyAlignment="0" applyProtection="0">
      <alignment vertical="center"/>
    </xf>
    <xf numFmtId="0" fontId="11" fillId="26" borderId="1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19" applyNumberFormat="0" applyFont="0" applyAlignment="0" applyProtection="0">
      <alignment vertical="center"/>
    </xf>
    <xf numFmtId="0" fontId="8" fillId="28" borderId="19" applyNumberFormat="0" applyFon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1" applyNumberFormat="0" applyAlignment="0" applyProtection="0">
      <alignment vertical="center"/>
    </xf>
    <xf numFmtId="0" fontId="16" fillId="30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30" borderId="26" applyNumberFormat="0" applyAlignment="0" applyProtection="0">
      <alignment vertical="center"/>
    </xf>
    <xf numFmtId="0" fontId="22" fillId="30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1" applyNumberFormat="0" applyAlignment="0" applyProtection="0">
      <alignment vertical="center"/>
    </xf>
    <xf numFmtId="0" fontId="24" fillId="31" borderId="2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7">
    <xf numFmtId="0" fontId="0" fillId="0" borderId="0" xfId="0"/>
    <xf numFmtId="38" fontId="0" fillId="0" borderId="0" xfId="0" applyNumberFormat="1" applyFill="1"/>
    <xf numFmtId="38" fontId="2" fillId="0" borderId="0" xfId="0" applyNumberFormat="1" applyFont="1" applyFill="1" applyBorder="1" applyAlignment="1" applyProtection="1">
      <alignment vertical="center"/>
    </xf>
    <xf numFmtId="38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 applyProtection="1">
      <alignment vertical="center"/>
    </xf>
    <xf numFmtId="38" fontId="0" fillId="0" borderId="0" xfId="0" applyNumberFormat="1" applyFill="1" applyBorder="1" applyAlignment="1" applyProtection="1">
      <alignment horizontal="left"/>
    </xf>
    <xf numFmtId="38" fontId="0" fillId="0" borderId="0" xfId="0" applyNumberFormat="1" applyFill="1" applyBorder="1"/>
    <xf numFmtId="38" fontId="0" fillId="0" borderId="0" xfId="0" applyNumberFormat="1" applyFill="1" applyAlignment="1">
      <alignment horizontal="right"/>
    </xf>
    <xf numFmtId="38" fontId="0" fillId="0" borderId="1" xfId="0" applyNumberFormat="1" applyFill="1" applyBorder="1" applyAlignment="1" applyProtection="1">
      <alignment horizontal="center" vertical="center" wrapText="1"/>
    </xf>
    <xf numFmtId="38" fontId="0" fillId="0" borderId="2" xfId="0" applyNumberFormat="1" applyFill="1" applyBorder="1" applyAlignment="1" applyProtection="1">
      <alignment horizontal="center" vertical="center" wrapText="1"/>
    </xf>
    <xf numFmtId="38" fontId="0" fillId="0" borderId="0" xfId="0" applyNumberFormat="1" applyFill="1" applyBorder="1" applyAlignment="1">
      <alignment horizontal="center" vertical="center" wrapText="1"/>
    </xf>
    <xf numFmtId="38" fontId="0" fillId="0" borderId="3" xfId="0" applyNumberFormat="1" applyFill="1" applyBorder="1" applyAlignment="1" applyProtection="1">
      <alignment horizontal="center" vertical="center" wrapText="1"/>
    </xf>
    <xf numFmtId="38" fontId="5" fillId="0" borderId="1" xfId="0" applyNumberFormat="1" applyFont="1" applyFill="1" applyBorder="1" applyAlignment="1" applyProtection="1">
      <alignment horizontal="center" vertical="center" wrapText="1"/>
    </xf>
    <xf numFmtId="38" fontId="7" fillId="0" borderId="1" xfId="0" applyNumberFormat="1" applyFont="1" applyFill="1" applyBorder="1" applyAlignment="1" applyProtection="1">
      <alignment horizontal="center" vertical="center" wrapText="1"/>
    </xf>
    <xf numFmtId="38" fontId="3" fillId="0" borderId="2" xfId="0" applyNumberFormat="1" applyFont="1" applyFill="1" applyBorder="1" applyAlignment="1" applyProtection="1">
      <alignment horizontal="center" vertical="center" wrapText="1"/>
    </xf>
    <xf numFmtId="38" fontId="0" fillId="0" borderId="0" xfId="0" applyNumberFormat="1" applyFill="1" applyAlignment="1">
      <alignment horizontal="right" vertical="center" wrapText="1"/>
    </xf>
    <xf numFmtId="38" fontId="0" fillId="0" borderId="0" xfId="0" applyNumberFormat="1" applyFill="1" applyAlignment="1">
      <alignment vertical="center" wrapText="1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distributed" vertical="center"/>
    </xf>
    <xf numFmtId="176" fontId="0" fillId="0" borderId="0" xfId="0" applyNumberForma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>
      <alignment horizontal="distributed" vertical="center"/>
    </xf>
    <xf numFmtId="38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3" fillId="0" borderId="0" xfId="0" quotePrefix="1" applyFont="1" applyFill="1" applyBorder="1" applyAlignment="1" applyProtection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 applyProtection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5" xfId="0" applyFont="1" applyFill="1" applyBorder="1" applyAlignment="1" applyProtection="1">
      <alignment horizontal="distributed" vertical="center"/>
    </xf>
    <xf numFmtId="38" fontId="3" fillId="0" borderId="0" xfId="0" applyNumberFormat="1" applyFont="1" applyFill="1" applyBorder="1" applyAlignment="1" applyProtection="1"/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38" fontId="0" fillId="0" borderId="0" xfId="0" applyNumberFormat="1" applyFill="1" applyAlignment="1"/>
    <xf numFmtId="38" fontId="4" fillId="0" borderId="4" xfId="0" applyNumberFormat="1" applyFont="1" applyFill="1" applyBorder="1" applyAlignment="1" applyProtection="1">
      <alignment horizontal="right" vertical="center"/>
    </xf>
    <xf numFmtId="38" fontId="4" fillId="0" borderId="9" xfId="66" applyNumberFormat="1" applyFont="1" applyFill="1" applyBorder="1" applyAlignment="1">
      <alignment horizontal="right" vertical="center" wrapText="1"/>
    </xf>
    <xf numFmtId="38" fontId="4" fillId="0" borderId="8" xfId="66" applyNumberFormat="1" applyFont="1" applyFill="1" applyBorder="1" applyAlignment="1">
      <alignment horizontal="right" vertical="center" wrapText="1"/>
    </xf>
    <xf numFmtId="38" fontId="4" fillId="0" borderId="10" xfId="66" applyNumberFormat="1" applyFont="1" applyFill="1" applyBorder="1" applyAlignment="1">
      <alignment horizontal="right" vertical="center" wrapText="1"/>
    </xf>
    <xf numFmtId="38" fontId="4" fillId="0" borderId="4" xfId="66" applyNumberFormat="1" applyFont="1" applyFill="1" applyBorder="1" applyAlignment="1">
      <alignment horizontal="right" vertical="center" wrapText="1"/>
    </xf>
    <xf numFmtId="38" fontId="7" fillId="0" borderId="10" xfId="66" applyNumberFormat="1" applyFont="1" applyFill="1" applyBorder="1" applyAlignment="1">
      <alignment horizontal="right" vertical="center" wrapText="1"/>
    </xf>
    <xf numFmtId="38" fontId="7" fillId="0" borderId="4" xfId="66" applyNumberFormat="1" applyFont="1" applyFill="1" applyBorder="1" applyAlignment="1">
      <alignment horizontal="right" vertical="center" wrapText="1"/>
    </xf>
    <xf numFmtId="38" fontId="4" fillId="0" borderId="7" xfId="0" applyNumberFormat="1" applyFont="1" applyFill="1" applyBorder="1" applyAlignment="1" applyProtection="1">
      <alignment horizontal="right" vertical="center"/>
    </xf>
    <xf numFmtId="38" fontId="7" fillId="0" borderId="11" xfId="66" applyNumberFormat="1" applyFont="1" applyFill="1" applyBorder="1" applyAlignment="1">
      <alignment horizontal="right" vertical="center" wrapText="1"/>
    </xf>
    <xf numFmtId="38" fontId="7" fillId="0" borderId="7" xfId="66" applyNumberFormat="1" applyFont="1" applyFill="1" applyBorder="1" applyAlignment="1">
      <alignment horizontal="right" vertical="center" wrapText="1"/>
    </xf>
    <xf numFmtId="38" fontId="4" fillId="0" borderId="12" xfId="67" applyNumberFormat="1" applyFont="1" applyFill="1" applyBorder="1" applyAlignment="1">
      <alignment horizontal="right" vertical="center" wrapText="1"/>
    </xf>
    <xf numFmtId="38" fontId="4" fillId="0" borderId="9" xfId="67" applyNumberFormat="1" applyFont="1" applyFill="1" applyBorder="1" applyAlignment="1">
      <alignment horizontal="right" vertical="center" wrapText="1"/>
    </xf>
    <xf numFmtId="38" fontId="4" fillId="0" borderId="13" xfId="67" applyNumberFormat="1" applyFont="1" applyFill="1" applyBorder="1" applyAlignment="1">
      <alignment horizontal="right" vertical="center" wrapText="1"/>
    </xf>
    <xf numFmtId="38" fontId="4" fillId="0" borderId="10" xfId="67" applyNumberFormat="1" applyFont="1" applyFill="1" applyBorder="1" applyAlignment="1">
      <alignment horizontal="right" vertical="center" wrapText="1"/>
    </xf>
    <xf numFmtId="38" fontId="7" fillId="0" borderId="13" xfId="67" applyNumberFormat="1" applyFont="1" applyFill="1" applyBorder="1" applyAlignment="1">
      <alignment horizontal="right" vertical="center" wrapText="1"/>
    </xf>
    <xf numFmtId="38" fontId="7" fillId="0" borderId="10" xfId="67" applyNumberFormat="1" applyFont="1" applyFill="1" applyBorder="1" applyAlignment="1">
      <alignment horizontal="right" vertical="center" wrapText="1"/>
    </xf>
    <xf numFmtId="38" fontId="7" fillId="0" borderId="6" xfId="67" applyNumberFormat="1" applyFont="1" applyFill="1" applyBorder="1" applyAlignment="1">
      <alignment horizontal="right" vertical="center" wrapText="1"/>
    </xf>
    <xf numFmtId="38" fontId="7" fillId="0" borderId="11" xfId="67" applyNumberFormat="1" applyFont="1" applyFill="1" applyBorder="1" applyAlignment="1">
      <alignment horizontal="right" vertical="center" wrapText="1"/>
    </xf>
    <xf numFmtId="38" fontId="3" fillId="0" borderId="14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/>
    </xf>
    <xf numFmtId="38" fontId="0" fillId="0" borderId="16" xfId="0" applyNumberFormat="1" applyFill="1" applyBorder="1" applyAlignment="1" applyProtection="1">
      <alignment vertical="center" wrapText="1"/>
    </xf>
    <xf numFmtId="38" fontId="0" fillId="0" borderId="17" xfId="0" applyNumberFormat="1" applyFill="1" applyBorder="1" applyAlignment="1" applyProtection="1">
      <alignment vertical="center" wrapText="1"/>
    </xf>
    <xf numFmtId="38" fontId="2" fillId="0" borderId="0" xfId="0" applyNumberFormat="1" applyFont="1" applyFill="1" applyBorder="1" applyAlignment="1" applyProtection="1">
      <alignment horizontal="distributed" vertical="center" justifyLastLine="1"/>
    </xf>
    <xf numFmtId="38" fontId="2" fillId="0" borderId="0" xfId="0" applyNumberFormat="1" applyFont="1" applyFill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/>
    </xf>
    <xf numFmtId="38" fontId="0" fillId="0" borderId="15" xfId="0" applyNumberFormat="1" applyFill="1" applyBorder="1" applyAlignment="1" applyProtection="1">
      <alignment vertical="center" wrapText="1"/>
    </xf>
  </cellXfs>
  <cellStyles count="87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ハイパーリンク" xfId="55" builtinId="8" customBuiltin="1"/>
    <cellStyle name="メモ 2" xfId="56"/>
    <cellStyle name="メモ 3" xfId="57"/>
    <cellStyle name="リンク セル 2" xfId="58"/>
    <cellStyle name="リンク セル 3" xfId="59"/>
    <cellStyle name="悪い 2" xfId="60"/>
    <cellStyle name="悪い 3" xfId="61"/>
    <cellStyle name="計算 2" xfId="62"/>
    <cellStyle name="計算 3" xfId="63"/>
    <cellStyle name="警告文 2" xfId="64"/>
    <cellStyle name="警告文 3" xfId="65"/>
    <cellStyle name="桁区切り 2" xfId="66"/>
    <cellStyle name="桁区切り 3" xfId="67"/>
    <cellStyle name="見出し 1 2" xfId="68"/>
    <cellStyle name="見出し 1 3" xfId="69"/>
    <cellStyle name="見出し 2 2" xfId="70"/>
    <cellStyle name="見出し 2 3" xfId="71"/>
    <cellStyle name="見出し 3 2" xfId="72"/>
    <cellStyle name="見出し 3 3" xfId="73"/>
    <cellStyle name="見出し 4 2" xfId="74"/>
    <cellStyle name="見出し 4 3" xfId="75"/>
    <cellStyle name="集計 2" xfId="76"/>
    <cellStyle name="集計 3" xfId="77"/>
    <cellStyle name="出力 2" xfId="78"/>
    <cellStyle name="出力 3" xfId="79"/>
    <cellStyle name="説明文 2" xfId="80"/>
    <cellStyle name="説明文 3" xfId="81"/>
    <cellStyle name="入力 2" xfId="82"/>
    <cellStyle name="入力 3" xfId="83"/>
    <cellStyle name="標準" xfId="0" builtinId="0"/>
    <cellStyle name="表示済みのハイパーリンク" xfId="84" builtinId="9" customBuiltin="1"/>
    <cellStyle name="良い 2" xfId="85"/>
    <cellStyle name="良い 3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X82"/>
  <sheetViews>
    <sheetView tabSelected="1" view="pageBreakPreview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ColWidth="9.140625" defaultRowHeight="12" x14ac:dyDescent="0.15"/>
  <cols>
    <col min="1" max="1" width="3.7109375" style="1" customWidth="1"/>
    <col min="2" max="3" width="2.7109375" style="1" customWidth="1"/>
    <col min="4" max="4" width="15.42578125" style="1" customWidth="1"/>
    <col min="5" max="5" width="10.7109375" style="1" customWidth="1"/>
    <col min="6" max="11" width="10.140625" style="1" customWidth="1"/>
    <col min="12" max="12" width="3.7109375" style="1" customWidth="1"/>
    <col min="13" max="20" width="10.140625" style="1" customWidth="1"/>
    <col min="21" max="22" width="2.7109375" style="1" customWidth="1"/>
    <col min="23" max="23" width="15.42578125" style="1" customWidth="1"/>
    <col min="24" max="16384" width="9.140625" style="1"/>
  </cols>
  <sheetData>
    <row r="1" spans="2:24" x14ac:dyDescent="0.15">
      <c r="B1" s="1" t="s">
        <v>74</v>
      </c>
      <c r="M1" s="1" t="s">
        <v>75</v>
      </c>
    </row>
    <row r="2" spans="2:24" s="3" customFormat="1" ht="14.25" x14ac:dyDescent="0.15">
      <c r="B2" s="2"/>
      <c r="C2" s="2"/>
      <c r="D2" s="2"/>
      <c r="E2" s="63" t="s">
        <v>66</v>
      </c>
      <c r="F2" s="63"/>
      <c r="G2" s="63"/>
      <c r="H2" s="63"/>
      <c r="I2" s="63"/>
      <c r="J2" s="63"/>
      <c r="K2" s="63"/>
      <c r="M2" s="64" t="s">
        <v>9</v>
      </c>
      <c r="N2" s="64"/>
      <c r="O2" s="64"/>
      <c r="P2" s="64"/>
      <c r="Q2" s="64"/>
      <c r="R2" s="64"/>
      <c r="S2" s="64"/>
      <c r="T2" s="64"/>
      <c r="U2" s="4"/>
      <c r="V2" s="4"/>
      <c r="W2" s="4"/>
    </row>
    <row r="3" spans="2:24" ht="12.75" thickBot="1" x14ac:dyDescent="0.2">
      <c r="C3" s="5" t="s">
        <v>0</v>
      </c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5"/>
      <c r="X3" s="7" t="s">
        <v>71</v>
      </c>
    </row>
    <row r="4" spans="2:24" s="16" customFormat="1" ht="61.15" customHeight="1" x14ac:dyDescent="0.15">
      <c r="B4" s="61" t="s">
        <v>60</v>
      </c>
      <c r="C4" s="61"/>
      <c r="D4" s="62"/>
      <c r="E4" s="8" t="s">
        <v>1</v>
      </c>
      <c r="F4" s="8" t="s">
        <v>2</v>
      </c>
      <c r="G4" s="8" t="s">
        <v>3</v>
      </c>
      <c r="H4" s="8" t="s">
        <v>8</v>
      </c>
      <c r="I4" s="8" t="s">
        <v>6</v>
      </c>
      <c r="J4" s="9" t="s">
        <v>61</v>
      </c>
      <c r="K4" s="9" t="s">
        <v>62</v>
      </c>
      <c r="L4" s="10"/>
      <c r="M4" s="11" t="s">
        <v>63</v>
      </c>
      <c r="N4" s="12" t="s">
        <v>64</v>
      </c>
      <c r="O4" s="12" t="s">
        <v>76</v>
      </c>
      <c r="P4" s="13" t="s">
        <v>4</v>
      </c>
      <c r="Q4" s="8" t="s">
        <v>65</v>
      </c>
      <c r="R4" s="8" t="s">
        <v>72</v>
      </c>
      <c r="S4" s="8" t="s">
        <v>5</v>
      </c>
      <c r="T4" s="14" t="s">
        <v>11</v>
      </c>
      <c r="U4" s="66" t="s">
        <v>60</v>
      </c>
      <c r="V4" s="61"/>
      <c r="W4" s="61"/>
      <c r="X4" s="15" t="s">
        <v>67</v>
      </c>
    </row>
    <row r="5" spans="2:24" s="19" customFormat="1" ht="14.25" customHeight="1" x14ac:dyDescent="0.15">
      <c r="B5" s="59" t="s">
        <v>12</v>
      </c>
      <c r="C5" s="59"/>
      <c r="D5" s="60"/>
      <c r="E5" s="39">
        <f>SUM(F5:K5,M5:T5)</f>
        <v>140876</v>
      </c>
      <c r="F5" s="40">
        <v>1516</v>
      </c>
      <c r="G5" s="40">
        <v>7118</v>
      </c>
      <c r="H5" s="40">
        <v>146</v>
      </c>
      <c r="I5" s="40">
        <v>28</v>
      </c>
      <c r="J5" s="40">
        <v>1190</v>
      </c>
      <c r="K5" s="41">
        <v>80</v>
      </c>
      <c r="L5" s="17"/>
      <c r="M5" s="49">
        <v>4483</v>
      </c>
      <c r="N5" s="50">
        <v>662</v>
      </c>
      <c r="O5" s="50">
        <v>1796</v>
      </c>
      <c r="P5" s="50">
        <v>3927</v>
      </c>
      <c r="Q5" s="50">
        <v>79795</v>
      </c>
      <c r="R5" s="50">
        <v>8272</v>
      </c>
      <c r="S5" s="50">
        <v>2744</v>
      </c>
      <c r="T5" s="50">
        <v>29119</v>
      </c>
      <c r="U5" s="65" t="s">
        <v>12</v>
      </c>
      <c r="V5" s="58"/>
      <c r="W5" s="58"/>
      <c r="X5" s="18">
        <f>SUM(F5:K5,M5:T5)-E5</f>
        <v>0</v>
      </c>
    </row>
    <row r="6" spans="2:24" s="23" customFormat="1" ht="13.5" customHeight="1" x14ac:dyDescent="0.15">
      <c r="B6" s="20"/>
      <c r="C6" s="59" t="s">
        <v>13</v>
      </c>
      <c r="D6" s="60"/>
      <c r="E6" s="39">
        <f t="shared" ref="E6:E54" si="0">SUM(F6:K6,M6:T6)</f>
        <v>21648</v>
      </c>
      <c r="F6" s="42">
        <v>549</v>
      </c>
      <c r="G6" s="42">
        <v>2434</v>
      </c>
      <c r="H6" s="42">
        <v>58</v>
      </c>
      <c r="I6" s="42">
        <v>8</v>
      </c>
      <c r="J6" s="42">
        <v>84</v>
      </c>
      <c r="K6" s="43">
        <v>8</v>
      </c>
      <c r="L6" s="21"/>
      <c r="M6" s="51">
        <v>605</v>
      </c>
      <c r="N6" s="52">
        <v>78</v>
      </c>
      <c r="O6" s="52">
        <v>107</v>
      </c>
      <c r="P6" s="52">
        <v>528</v>
      </c>
      <c r="Q6" s="52">
        <v>4902</v>
      </c>
      <c r="R6" s="52">
        <v>1220</v>
      </c>
      <c r="S6" s="52">
        <v>520</v>
      </c>
      <c r="T6" s="52">
        <v>10547</v>
      </c>
      <c r="U6" s="22"/>
      <c r="V6" s="58" t="s">
        <v>13</v>
      </c>
      <c r="W6" s="58"/>
      <c r="X6" s="18">
        <f t="shared" ref="X6:X54" si="1">SUM(F6:K6,M6:T6)-E6</f>
        <v>0</v>
      </c>
    </row>
    <row r="7" spans="2:24" s="23" customFormat="1" ht="13.5" customHeight="1" x14ac:dyDescent="0.15">
      <c r="B7" s="24"/>
      <c r="C7" s="24"/>
      <c r="D7" s="25" t="s">
        <v>14</v>
      </c>
      <c r="E7" s="39">
        <f t="shared" si="0"/>
        <v>5607</v>
      </c>
      <c r="F7" s="44">
        <v>204</v>
      </c>
      <c r="G7" s="44">
        <v>564</v>
      </c>
      <c r="H7" s="44">
        <v>32</v>
      </c>
      <c r="I7" s="44">
        <v>1</v>
      </c>
      <c r="J7" s="44">
        <v>58</v>
      </c>
      <c r="K7" s="45">
        <v>1</v>
      </c>
      <c r="L7" s="21"/>
      <c r="M7" s="53">
        <v>2</v>
      </c>
      <c r="N7" s="54">
        <v>4</v>
      </c>
      <c r="O7" s="54">
        <v>7</v>
      </c>
      <c r="P7" s="54">
        <v>264</v>
      </c>
      <c r="Q7" s="54">
        <v>1509</v>
      </c>
      <c r="R7" s="54">
        <v>274</v>
      </c>
      <c r="S7" s="54">
        <v>221</v>
      </c>
      <c r="T7" s="54">
        <v>2466</v>
      </c>
      <c r="U7" s="26"/>
      <c r="V7" s="27"/>
      <c r="W7" s="28" t="s">
        <v>14</v>
      </c>
      <c r="X7" s="18">
        <f t="shared" si="1"/>
        <v>0</v>
      </c>
    </row>
    <row r="8" spans="2:24" s="23" customFormat="1" ht="13.5" customHeight="1" x14ac:dyDescent="0.15">
      <c r="B8" s="24"/>
      <c r="C8" s="24"/>
      <c r="D8" s="25" t="s">
        <v>15</v>
      </c>
      <c r="E8" s="39">
        <f t="shared" si="0"/>
        <v>2780</v>
      </c>
      <c r="F8" s="44">
        <v>22</v>
      </c>
      <c r="G8" s="44">
        <v>30</v>
      </c>
      <c r="H8" s="44">
        <v>5</v>
      </c>
      <c r="I8" s="44">
        <v>3</v>
      </c>
      <c r="J8" s="44">
        <v>0</v>
      </c>
      <c r="K8" s="45">
        <v>2</v>
      </c>
      <c r="L8" s="21"/>
      <c r="M8" s="53">
        <v>0</v>
      </c>
      <c r="N8" s="54">
        <v>1</v>
      </c>
      <c r="O8" s="54">
        <v>1</v>
      </c>
      <c r="P8" s="54">
        <v>44</v>
      </c>
      <c r="Q8" s="54">
        <v>665</v>
      </c>
      <c r="R8" s="54">
        <v>368</v>
      </c>
      <c r="S8" s="54">
        <v>66</v>
      </c>
      <c r="T8" s="54">
        <v>1573</v>
      </c>
      <c r="U8" s="26"/>
      <c r="V8" s="27"/>
      <c r="W8" s="28" t="s">
        <v>15</v>
      </c>
      <c r="X8" s="18">
        <f t="shared" si="1"/>
        <v>0</v>
      </c>
    </row>
    <row r="9" spans="2:24" s="23" customFormat="1" ht="13.5" customHeight="1" x14ac:dyDescent="0.15">
      <c r="B9" s="24"/>
      <c r="C9" s="24"/>
      <c r="D9" s="25" t="s">
        <v>16</v>
      </c>
      <c r="E9" s="39">
        <f t="shared" si="0"/>
        <v>490</v>
      </c>
      <c r="F9" s="44">
        <v>6</v>
      </c>
      <c r="G9" s="44">
        <v>30</v>
      </c>
      <c r="H9" s="44">
        <v>1</v>
      </c>
      <c r="I9" s="44">
        <v>0</v>
      </c>
      <c r="J9" s="44">
        <v>0</v>
      </c>
      <c r="K9" s="45">
        <v>0</v>
      </c>
      <c r="L9" s="21"/>
      <c r="M9" s="53">
        <v>0</v>
      </c>
      <c r="N9" s="54">
        <v>0</v>
      </c>
      <c r="O9" s="54">
        <v>0</v>
      </c>
      <c r="P9" s="54">
        <v>7</v>
      </c>
      <c r="Q9" s="54">
        <v>121</v>
      </c>
      <c r="R9" s="54">
        <v>56</v>
      </c>
      <c r="S9" s="54">
        <v>12</v>
      </c>
      <c r="T9" s="54">
        <v>257</v>
      </c>
      <c r="U9" s="26"/>
      <c r="V9" s="27"/>
      <c r="W9" s="28" t="s">
        <v>16</v>
      </c>
      <c r="X9" s="18">
        <f t="shared" si="1"/>
        <v>0</v>
      </c>
    </row>
    <row r="10" spans="2:24" s="23" customFormat="1" ht="13.5" customHeight="1" x14ac:dyDescent="0.15">
      <c r="B10" s="24"/>
      <c r="C10" s="24"/>
      <c r="D10" s="25" t="s">
        <v>17</v>
      </c>
      <c r="E10" s="39">
        <f t="shared" si="0"/>
        <v>10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5">
        <v>0</v>
      </c>
      <c r="L10" s="21"/>
      <c r="M10" s="53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10</v>
      </c>
      <c r="U10" s="26"/>
      <c r="V10" s="27"/>
      <c r="W10" s="28" t="s">
        <v>17</v>
      </c>
      <c r="X10" s="18">
        <f t="shared" si="1"/>
        <v>0</v>
      </c>
    </row>
    <row r="11" spans="2:24" s="23" customFormat="1" ht="13.5" customHeight="1" x14ac:dyDescent="0.15">
      <c r="B11" s="24"/>
      <c r="C11" s="24"/>
      <c r="D11" s="25" t="s">
        <v>18</v>
      </c>
      <c r="E11" s="39">
        <f t="shared" si="0"/>
        <v>412</v>
      </c>
      <c r="F11" s="44">
        <v>7</v>
      </c>
      <c r="G11" s="44">
        <v>8</v>
      </c>
      <c r="H11" s="44">
        <v>0</v>
      </c>
      <c r="I11" s="44">
        <v>2</v>
      </c>
      <c r="J11" s="44">
        <v>1</v>
      </c>
      <c r="K11" s="45">
        <v>0</v>
      </c>
      <c r="L11" s="21"/>
      <c r="M11" s="53">
        <v>0</v>
      </c>
      <c r="N11" s="54">
        <v>0</v>
      </c>
      <c r="O11" s="54">
        <v>0</v>
      </c>
      <c r="P11" s="54">
        <v>1</v>
      </c>
      <c r="Q11" s="54">
        <v>101</v>
      </c>
      <c r="R11" s="54">
        <v>51</v>
      </c>
      <c r="S11" s="54">
        <v>27</v>
      </c>
      <c r="T11" s="54">
        <v>214</v>
      </c>
      <c r="U11" s="26"/>
      <c r="V11" s="27"/>
      <c r="W11" s="28" t="s">
        <v>18</v>
      </c>
      <c r="X11" s="18">
        <f t="shared" si="1"/>
        <v>0</v>
      </c>
    </row>
    <row r="12" spans="2:24" s="23" customFormat="1" ht="13.5" customHeight="1" x14ac:dyDescent="0.15">
      <c r="B12" s="24"/>
      <c r="C12" s="24"/>
      <c r="D12" s="25" t="s">
        <v>19</v>
      </c>
      <c r="E12" s="39">
        <f t="shared" si="0"/>
        <v>65</v>
      </c>
      <c r="F12" s="44">
        <v>1</v>
      </c>
      <c r="G12" s="44">
        <v>5</v>
      </c>
      <c r="H12" s="44">
        <v>0</v>
      </c>
      <c r="I12" s="44">
        <v>0</v>
      </c>
      <c r="J12" s="44">
        <v>0</v>
      </c>
      <c r="K12" s="45">
        <v>0</v>
      </c>
      <c r="L12" s="21"/>
      <c r="M12" s="53">
        <v>0</v>
      </c>
      <c r="N12" s="54">
        <v>0</v>
      </c>
      <c r="O12" s="54">
        <v>0</v>
      </c>
      <c r="P12" s="54">
        <v>0</v>
      </c>
      <c r="Q12" s="54">
        <v>27</v>
      </c>
      <c r="R12" s="54">
        <v>6</v>
      </c>
      <c r="S12" s="54">
        <v>1</v>
      </c>
      <c r="T12" s="54">
        <v>25</v>
      </c>
      <c r="U12" s="26"/>
      <c r="V12" s="27"/>
      <c r="W12" s="28" t="s">
        <v>19</v>
      </c>
      <c r="X12" s="18">
        <f t="shared" si="1"/>
        <v>0</v>
      </c>
    </row>
    <row r="13" spans="2:24" s="23" customFormat="1" ht="13.5" customHeight="1" x14ac:dyDescent="0.15">
      <c r="B13" s="24"/>
      <c r="C13" s="24"/>
      <c r="D13" s="29" t="s">
        <v>20</v>
      </c>
      <c r="E13" s="39">
        <f t="shared" si="0"/>
        <v>217</v>
      </c>
      <c r="F13" s="44">
        <v>1</v>
      </c>
      <c r="G13" s="44">
        <v>33</v>
      </c>
      <c r="H13" s="44">
        <v>0</v>
      </c>
      <c r="I13" s="44">
        <v>0</v>
      </c>
      <c r="J13" s="44">
        <v>0</v>
      </c>
      <c r="K13" s="45">
        <v>0</v>
      </c>
      <c r="L13" s="21"/>
      <c r="M13" s="53">
        <v>1</v>
      </c>
      <c r="N13" s="54">
        <v>0</v>
      </c>
      <c r="O13" s="54">
        <v>0</v>
      </c>
      <c r="P13" s="54">
        <v>1</v>
      </c>
      <c r="Q13" s="54">
        <v>29</v>
      </c>
      <c r="R13" s="54">
        <v>5</v>
      </c>
      <c r="S13" s="54">
        <v>0</v>
      </c>
      <c r="T13" s="54">
        <v>147</v>
      </c>
      <c r="U13" s="26"/>
      <c r="V13" s="27"/>
      <c r="W13" s="30" t="s">
        <v>20</v>
      </c>
      <c r="X13" s="18">
        <f t="shared" si="1"/>
        <v>0</v>
      </c>
    </row>
    <row r="14" spans="2:24" s="23" customFormat="1" ht="13.5" customHeight="1" x14ac:dyDescent="0.15">
      <c r="B14" s="24"/>
      <c r="C14" s="24"/>
      <c r="D14" s="25" t="s">
        <v>21</v>
      </c>
      <c r="E14" s="39">
        <f t="shared" si="0"/>
        <v>269</v>
      </c>
      <c r="F14" s="44">
        <v>0</v>
      </c>
      <c r="G14" s="44">
        <v>11</v>
      </c>
      <c r="H14" s="44">
        <v>0</v>
      </c>
      <c r="I14" s="44">
        <v>0</v>
      </c>
      <c r="J14" s="44">
        <v>0</v>
      </c>
      <c r="K14" s="45">
        <v>0</v>
      </c>
      <c r="L14" s="21"/>
      <c r="M14" s="53">
        <v>0</v>
      </c>
      <c r="N14" s="54">
        <v>0</v>
      </c>
      <c r="O14" s="54">
        <v>1</v>
      </c>
      <c r="P14" s="54">
        <v>3</v>
      </c>
      <c r="Q14" s="54">
        <v>135</v>
      </c>
      <c r="R14" s="54">
        <v>11</v>
      </c>
      <c r="S14" s="54">
        <v>1</v>
      </c>
      <c r="T14" s="54">
        <v>107</v>
      </c>
      <c r="U14" s="26"/>
      <c r="V14" s="27"/>
      <c r="W14" s="28" t="s">
        <v>21</v>
      </c>
      <c r="X14" s="18">
        <f t="shared" si="1"/>
        <v>0</v>
      </c>
    </row>
    <row r="15" spans="2:24" s="23" customFormat="1" ht="13.5" customHeight="1" x14ac:dyDescent="0.15">
      <c r="B15" s="24"/>
      <c r="C15" s="24"/>
      <c r="D15" s="25" t="s">
        <v>22</v>
      </c>
      <c r="E15" s="39">
        <f t="shared" si="0"/>
        <v>191</v>
      </c>
      <c r="F15" s="44">
        <v>0</v>
      </c>
      <c r="G15" s="44">
        <v>2</v>
      </c>
      <c r="H15" s="44">
        <v>0</v>
      </c>
      <c r="I15" s="44">
        <v>0</v>
      </c>
      <c r="J15" s="44">
        <v>0</v>
      </c>
      <c r="K15" s="45">
        <v>0</v>
      </c>
      <c r="L15" s="21"/>
      <c r="M15" s="53">
        <v>0</v>
      </c>
      <c r="N15" s="54">
        <v>0</v>
      </c>
      <c r="O15" s="54">
        <v>0</v>
      </c>
      <c r="P15" s="54">
        <v>1</v>
      </c>
      <c r="Q15" s="54">
        <v>42</v>
      </c>
      <c r="R15" s="54">
        <v>17</v>
      </c>
      <c r="S15" s="54">
        <v>6</v>
      </c>
      <c r="T15" s="54">
        <v>123</v>
      </c>
      <c r="U15" s="26"/>
      <c r="V15" s="27"/>
      <c r="W15" s="28" t="s">
        <v>22</v>
      </c>
      <c r="X15" s="18">
        <f t="shared" si="1"/>
        <v>0</v>
      </c>
    </row>
    <row r="16" spans="2:24" s="23" customFormat="1" ht="13.5" customHeight="1" x14ac:dyDescent="0.15">
      <c r="B16" s="24"/>
      <c r="C16" s="24"/>
      <c r="D16" s="25" t="s">
        <v>23</v>
      </c>
      <c r="E16" s="39">
        <f t="shared" si="0"/>
        <v>89</v>
      </c>
      <c r="F16" s="44">
        <v>6</v>
      </c>
      <c r="G16" s="44">
        <v>0</v>
      </c>
      <c r="H16" s="44">
        <v>0</v>
      </c>
      <c r="I16" s="44">
        <v>0</v>
      </c>
      <c r="J16" s="44">
        <v>0</v>
      </c>
      <c r="K16" s="45">
        <v>0</v>
      </c>
      <c r="L16" s="21"/>
      <c r="M16" s="53">
        <v>0</v>
      </c>
      <c r="N16" s="54">
        <v>0</v>
      </c>
      <c r="O16" s="54">
        <v>1</v>
      </c>
      <c r="P16" s="54">
        <v>0</v>
      </c>
      <c r="Q16" s="54">
        <v>21</v>
      </c>
      <c r="R16" s="54">
        <v>7</v>
      </c>
      <c r="S16" s="54">
        <v>4</v>
      </c>
      <c r="T16" s="54">
        <v>50</v>
      </c>
      <c r="U16" s="26"/>
      <c r="V16" s="27"/>
      <c r="W16" s="28" t="s">
        <v>23</v>
      </c>
      <c r="X16" s="18">
        <f t="shared" si="1"/>
        <v>0</v>
      </c>
    </row>
    <row r="17" spans="2:24" s="23" customFormat="1" ht="13.5" customHeight="1" x14ac:dyDescent="0.15">
      <c r="B17" s="24"/>
      <c r="C17" s="24"/>
      <c r="D17" s="25" t="s">
        <v>24</v>
      </c>
      <c r="E17" s="39">
        <f t="shared" si="0"/>
        <v>1831</v>
      </c>
      <c r="F17" s="44">
        <v>36</v>
      </c>
      <c r="G17" s="44">
        <v>136</v>
      </c>
      <c r="H17" s="44">
        <v>11</v>
      </c>
      <c r="I17" s="44">
        <v>0</v>
      </c>
      <c r="J17" s="44">
        <v>3</v>
      </c>
      <c r="K17" s="45">
        <v>1</v>
      </c>
      <c r="L17" s="21"/>
      <c r="M17" s="53">
        <v>10</v>
      </c>
      <c r="N17" s="54">
        <v>5</v>
      </c>
      <c r="O17" s="54">
        <v>9</v>
      </c>
      <c r="P17" s="54">
        <v>38</v>
      </c>
      <c r="Q17" s="54">
        <v>431</v>
      </c>
      <c r="R17" s="54">
        <v>85</v>
      </c>
      <c r="S17" s="54">
        <v>32</v>
      </c>
      <c r="T17" s="54">
        <v>1034</v>
      </c>
      <c r="U17" s="26"/>
      <c r="V17" s="27"/>
      <c r="W17" s="28" t="s">
        <v>24</v>
      </c>
      <c r="X17" s="18">
        <f t="shared" si="1"/>
        <v>0</v>
      </c>
    </row>
    <row r="18" spans="2:24" s="23" customFormat="1" ht="13.5" customHeight="1" x14ac:dyDescent="0.15">
      <c r="B18" s="24"/>
      <c r="C18" s="24"/>
      <c r="D18" s="25" t="s">
        <v>25</v>
      </c>
      <c r="E18" s="39">
        <f t="shared" si="0"/>
        <v>2983</v>
      </c>
      <c r="F18" s="44">
        <v>38</v>
      </c>
      <c r="G18" s="44">
        <v>261</v>
      </c>
      <c r="H18" s="44">
        <v>2</v>
      </c>
      <c r="I18" s="44">
        <v>2</v>
      </c>
      <c r="J18" s="44">
        <v>5</v>
      </c>
      <c r="K18" s="45">
        <v>0</v>
      </c>
      <c r="L18" s="21"/>
      <c r="M18" s="53">
        <v>0</v>
      </c>
      <c r="N18" s="54">
        <v>1</v>
      </c>
      <c r="O18" s="54">
        <v>5</v>
      </c>
      <c r="P18" s="54">
        <v>66</v>
      </c>
      <c r="Q18" s="54">
        <v>660</v>
      </c>
      <c r="R18" s="54">
        <v>183</v>
      </c>
      <c r="S18" s="54">
        <v>71</v>
      </c>
      <c r="T18" s="54">
        <v>1689</v>
      </c>
      <c r="U18" s="26"/>
      <c r="V18" s="27"/>
      <c r="W18" s="28" t="s">
        <v>25</v>
      </c>
      <c r="X18" s="18">
        <f t="shared" si="1"/>
        <v>0</v>
      </c>
    </row>
    <row r="19" spans="2:24" s="23" customFormat="1" ht="13.5" customHeight="1" x14ac:dyDescent="0.15">
      <c r="B19" s="24"/>
      <c r="C19" s="24"/>
      <c r="D19" s="25" t="s">
        <v>26</v>
      </c>
      <c r="E19" s="39">
        <f t="shared" si="0"/>
        <v>282</v>
      </c>
      <c r="F19" s="44">
        <v>7</v>
      </c>
      <c r="G19" s="44">
        <v>143</v>
      </c>
      <c r="H19" s="44">
        <v>0</v>
      </c>
      <c r="I19" s="44">
        <v>0</v>
      </c>
      <c r="J19" s="44">
        <v>0</v>
      </c>
      <c r="K19" s="45">
        <v>1</v>
      </c>
      <c r="L19" s="21"/>
      <c r="M19" s="53">
        <v>35</v>
      </c>
      <c r="N19" s="54">
        <v>4</v>
      </c>
      <c r="O19" s="54">
        <v>5</v>
      </c>
      <c r="P19" s="54">
        <v>4</v>
      </c>
      <c r="Q19" s="54">
        <v>49</v>
      </c>
      <c r="R19" s="54">
        <v>1</v>
      </c>
      <c r="S19" s="54">
        <v>2</v>
      </c>
      <c r="T19" s="54">
        <v>31</v>
      </c>
      <c r="U19" s="26"/>
      <c r="V19" s="27"/>
      <c r="W19" s="28" t="s">
        <v>26</v>
      </c>
      <c r="X19" s="18">
        <f t="shared" si="1"/>
        <v>0</v>
      </c>
    </row>
    <row r="20" spans="2:24" s="23" customFormat="1" ht="13.5" customHeight="1" x14ac:dyDescent="0.15">
      <c r="B20" s="24"/>
      <c r="C20" s="24"/>
      <c r="D20" s="25" t="s">
        <v>27</v>
      </c>
      <c r="E20" s="39">
        <f t="shared" si="0"/>
        <v>223</v>
      </c>
      <c r="F20" s="44">
        <v>0</v>
      </c>
      <c r="G20" s="44">
        <v>12</v>
      </c>
      <c r="H20" s="44">
        <v>0</v>
      </c>
      <c r="I20" s="44">
        <v>0</v>
      </c>
      <c r="J20" s="44">
        <v>0</v>
      </c>
      <c r="K20" s="45">
        <v>0</v>
      </c>
      <c r="L20" s="21"/>
      <c r="M20" s="53">
        <v>0</v>
      </c>
      <c r="N20" s="54">
        <v>0</v>
      </c>
      <c r="O20" s="54">
        <v>8</v>
      </c>
      <c r="P20" s="54">
        <v>5</v>
      </c>
      <c r="Q20" s="54">
        <v>64</v>
      </c>
      <c r="R20" s="54">
        <v>31</v>
      </c>
      <c r="S20" s="54">
        <v>2</v>
      </c>
      <c r="T20" s="54">
        <v>101</v>
      </c>
      <c r="U20" s="26"/>
      <c r="V20" s="27"/>
      <c r="W20" s="28" t="s">
        <v>27</v>
      </c>
      <c r="X20" s="18">
        <f t="shared" si="1"/>
        <v>0</v>
      </c>
    </row>
    <row r="21" spans="2:24" s="23" customFormat="1" ht="13.5" customHeight="1" x14ac:dyDescent="0.15">
      <c r="B21" s="24"/>
      <c r="C21" s="24"/>
      <c r="D21" s="25" t="s">
        <v>28</v>
      </c>
      <c r="E21" s="39">
        <f t="shared" si="0"/>
        <v>2065</v>
      </c>
      <c r="F21" s="44">
        <v>127</v>
      </c>
      <c r="G21" s="44">
        <v>663</v>
      </c>
      <c r="H21" s="44">
        <v>0</v>
      </c>
      <c r="I21" s="44">
        <v>0</v>
      </c>
      <c r="J21" s="44">
        <v>7</v>
      </c>
      <c r="K21" s="45">
        <v>3</v>
      </c>
      <c r="L21" s="21"/>
      <c r="M21" s="53">
        <v>313</v>
      </c>
      <c r="N21" s="54">
        <v>33</v>
      </c>
      <c r="O21" s="54">
        <v>57</v>
      </c>
      <c r="P21" s="54">
        <v>49</v>
      </c>
      <c r="Q21" s="54">
        <v>444</v>
      </c>
      <c r="R21" s="54">
        <v>39</v>
      </c>
      <c r="S21" s="54">
        <v>27</v>
      </c>
      <c r="T21" s="54">
        <v>303</v>
      </c>
      <c r="U21" s="26"/>
      <c r="V21" s="27"/>
      <c r="W21" s="28" t="s">
        <v>28</v>
      </c>
      <c r="X21" s="18">
        <f t="shared" si="1"/>
        <v>0</v>
      </c>
    </row>
    <row r="22" spans="2:24" s="23" customFormat="1" ht="13.5" customHeight="1" x14ac:dyDescent="0.15">
      <c r="B22" s="24"/>
      <c r="C22" s="24"/>
      <c r="D22" s="25" t="s">
        <v>29</v>
      </c>
      <c r="E22" s="39">
        <f t="shared" si="0"/>
        <v>4134</v>
      </c>
      <c r="F22" s="44">
        <v>94</v>
      </c>
      <c r="G22" s="44">
        <v>536</v>
      </c>
      <c r="H22" s="44">
        <v>7</v>
      </c>
      <c r="I22" s="44">
        <v>0</v>
      </c>
      <c r="J22" s="44">
        <v>10</v>
      </c>
      <c r="K22" s="45">
        <v>0</v>
      </c>
      <c r="L22" s="21"/>
      <c r="M22" s="53">
        <v>244</v>
      </c>
      <c r="N22" s="54">
        <v>30</v>
      </c>
      <c r="O22" s="54">
        <v>13</v>
      </c>
      <c r="P22" s="54">
        <v>45</v>
      </c>
      <c r="Q22" s="54">
        <v>604</v>
      </c>
      <c r="R22" s="54">
        <v>86</v>
      </c>
      <c r="S22" s="54">
        <v>48</v>
      </c>
      <c r="T22" s="54">
        <v>2417</v>
      </c>
      <c r="U22" s="26"/>
      <c r="V22" s="27"/>
      <c r="W22" s="28" t="s">
        <v>29</v>
      </c>
      <c r="X22" s="18">
        <f t="shared" si="1"/>
        <v>0</v>
      </c>
    </row>
    <row r="23" spans="2:24" s="23" customFormat="1" ht="13.5" customHeight="1" x14ac:dyDescent="0.15">
      <c r="B23" s="20"/>
      <c r="C23" s="59" t="s">
        <v>30</v>
      </c>
      <c r="D23" s="60"/>
      <c r="E23" s="39">
        <f t="shared" si="0"/>
        <v>9152</v>
      </c>
      <c r="F23" s="42">
        <v>14</v>
      </c>
      <c r="G23" s="42">
        <v>225</v>
      </c>
      <c r="H23" s="42">
        <v>0</v>
      </c>
      <c r="I23" s="42">
        <v>3</v>
      </c>
      <c r="J23" s="42">
        <v>349</v>
      </c>
      <c r="K23" s="43">
        <v>56</v>
      </c>
      <c r="L23" s="21"/>
      <c r="M23" s="51">
        <v>489</v>
      </c>
      <c r="N23" s="52">
        <v>34</v>
      </c>
      <c r="O23" s="52">
        <v>56</v>
      </c>
      <c r="P23" s="52">
        <v>599</v>
      </c>
      <c r="Q23" s="52">
        <v>5525</v>
      </c>
      <c r="R23" s="52">
        <v>1255</v>
      </c>
      <c r="S23" s="52">
        <v>403</v>
      </c>
      <c r="T23" s="52">
        <v>144</v>
      </c>
      <c r="U23" s="22"/>
      <c r="V23" s="58" t="s">
        <v>30</v>
      </c>
      <c r="W23" s="58"/>
      <c r="X23" s="18">
        <f t="shared" si="1"/>
        <v>0</v>
      </c>
    </row>
    <row r="24" spans="2:24" s="23" customFormat="1" ht="13.5" customHeight="1" x14ac:dyDescent="0.15">
      <c r="B24" s="24"/>
      <c r="C24" s="24"/>
      <c r="D24" s="25" t="s">
        <v>31</v>
      </c>
      <c r="E24" s="39">
        <f t="shared" si="0"/>
        <v>2331</v>
      </c>
      <c r="F24" s="44">
        <v>1</v>
      </c>
      <c r="G24" s="44">
        <v>71</v>
      </c>
      <c r="H24" s="44">
        <v>0</v>
      </c>
      <c r="I24" s="44">
        <v>0</v>
      </c>
      <c r="J24" s="44">
        <v>344</v>
      </c>
      <c r="K24" s="45">
        <v>28</v>
      </c>
      <c r="L24" s="21"/>
      <c r="M24" s="53">
        <v>141</v>
      </c>
      <c r="N24" s="54">
        <v>7</v>
      </c>
      <c r="O24" s="54">
        <v>0</v>
      </c>
      <c r="P24" s="54">
        <v>424</v>
      </c>
      <c r="Q24" s="54">
        <v>491</v>
      </c>
      <c r="R24" s="54">
        <v>356</v>
      </c>
      <c r="S24" s="54">
        <v>357</v>
      </c>
      <c r="T24" s="54">
        <v>111</v>
      </c>
      <c r="U24" s="26"/>
      <c r="V24" s="27"/>
      <c r="W24" s="28" t="s">
        <v>31</v>
      </c>
      <c r="X24" s="18">
        <f t="shared" si="1"/>
        <v>0</v>
      </c>
    </row>
    <row r="25" spans="2:24" s="23" customFormat="1" ht="13.5" customHeight="1" x14ac:dyDescent="0.15">
      <c r="B25" s="24"/>
      <c r="C25" s="24"/>
      <c r="D25" s="25" t="s">
        <v>32</v>
      </c>
      <c r="E25" s="39">
        <f t="shared" si="0"/>
        <v>1156</v>
      </c>
      <c r="F25" s="44">
        <v>1</v>
      </c>
      <c r="G25" s="44">
        <v>14</v>
      </c>
      <c r="H25" s="44">
        <v>0</v>
      </c>
      <c r="I25" s="44">
        <v>0</v>
      </c>
      <c r="J25" s="44">
        <v>3</v>
      </c>
      <c r="K25" s="45">
        <v>28</v>
      </c>
      <c r="L25" s="21"/>
      <c r="M25" s="53">
        <v>203</v>
      </c>
      <c r="N25" s="54">
        <v>26</v>
      </c>
      <c r="O25" s="54">
        <v>8</v>
      </c>
      <c r="P25" s="54">
        <v>44</v>
      </c>
      <c r="Q25" s="54">
        <v>579</v>
      </c>
      <c r="R25" s="54">
        <v>213</v>
      </c>
      <c r="S25" s="54">
        <v>22</v>
      </c>
      <c r="T25" s="54">
        <v>15</v>
      </c>
      <c r="U25" s="26"/>
      <c r="V25" s="27"/>
      <c r="W25" s="28" t="s">
        <v>32</v>
      </c>
      <c r="X25" s="18">
        <f t="shared" si="1"/>
        <v>0</v>
      </c>
    </row>
    <row r="26" spans="2:24" s="23" customFormat="1" ht="13.5" customHeight="1" x14ac:dyDescent="0.15">
      <c r="B26" s="24"/>
      <c r="C26" s="24"/>
      <c r="D26" s="25" t="s">
        <v>33</v>
      </c>
      <c r="E26" s="39">
        <f t="shared" si="0"/>
        <v>5665</v>
      </c>
      <c r="F26" s="44">
        <v>12</v>
      </c>
      <c r="G26" s="44">
        <v>140</v>
      </c>
      <c r="H26" s="44">
        <v>0</v>
      </c>
      <c r="I26" s="44">
        <v>3</v>
      </c>
      <c r="J26" s="44">
        <v>2</v>
      </c>
      <c r="K26" s="45">
        <v>0</v>
      </c>
      <c r="L26" s="21"/>
      <c r="M26" s="53">
        <v>145</v>
      </c>
      <c r="N26" s="54">
        <v>1</v>
      </c>
      <c r="O26" s="54">
        <v>48</v>
      </c>
      <c r="P26" s="54">
        <v>131</v>
      </c>
      <c r="Q26" s="54">
        <v>4455</v>
      </c>
      <c r="R26" s="54">
        <v>686</v>
      </c>
      <c r="S26" s="54">
        <v>24</v>
      </c>
      <c r="T26" s="54">
        <v>18</v>
      </c>
      <c r="U26" s="26"/>
      <c r="V26" s="27"/>
      <c r="W26" s="28" t="s">
        <v>33</v>
      </c>
      <c r="X26" s="18">
        <f t="shared" si="1"/>
        <v>0</v>
      </c>
    </row>
    <row r="27" spans="2:24" s="23" customFormat="1" ht="13.5" customHeight="1" x14ac:dyDescent="0.15">
      <c r="B27" s="20"/>
      <c r="C27" s="59" t="s">
        <v>34</v>
      </c>
      <c r="D27" s="60"/>
      <c r="E27" s="39">
        <f t="shared" si="0"/>
        <v>110076</v>
      </c>
      <c r="F27" s="42">
        <v>953</v>
      </c>
      <c r="G27" s="42">
        <v>4459</v>
      </c>
      <c r="H27" s="42">
        <v>88</v>
      </c>
      <c r="I27" s="42">
        <v>17</v>
      </c>
      <c r="J27" s="42">
        <v>757</v>
      </c>
      <c r="K27" s="43">
        <v>16</v>
      </c>
      <c r="L27" s="21"/>
      <c r="M27" s="51">
        <v>3389</v>
      </c>
      <c r="N27" s="52">
        <v>550</v>
      </c>
      <c r="O27" s="52">
        <v>1633</v>
      </c>
      <c r="P27" s="52">
        <v>2800</v>
      </c>
      <c r="Q27" s="52">
        <v>69368</v>
      </c>
      <c r="R27" s="52">
        <v>5797</v>
      </c>
      <c r="S27" s="52">
        <v>1821</v>
      </c>
      <c r="T27" s="52">
        <v>18428</v>
      </c>
      <c r="U27" s="22"/>
      <c r="V27" s="58" t="s">
        <v>34</v>
      </c>
      <c r="W27" s="58"/>
      <c r="X27" s="18">
        <f t="shared" si="1"/>
        <v>0</v>
      </c>
    </row>
    <row r="28" spans="2:24" s="23" customFormat="1" ht="13.5" customHeight="1" x14ac:dyDescent="0.15">
      <c r="B28" s="24"/>
      <c r="C28" s="24"/>
      <c r="D28" s="25" t="s">
        <v>35</v>
      </c>
      <c r="E28" s="39">
        <f t="shared" si="0"/>
        <v>1714</v>
      </c>
      <c r="F28" s="44">
        <v>0</v>
      </c>
      <c r="G28" s="44">
        <v>0</v>
      </c>
      <c r="H28" s="44">
        <v>0</v>
      </c>
      <c r="I28" s="44">
        <v>5</v>
      </c>
      <c r="J28" s="44">
        <v>0</v>
      </c>
      <c r="K28" s="45">
        <v>0</v>
      </c>
      <c r="L28" s="21"/>
      <c r="M28" s="53">
        <v>0</v>
      </c>
      <c r="N28" s="54">
        <v>0</v>
      </c>
      <c r="O28" s="54">
        <v>0</v>
      </c>
      <c r="P28" s="54">
        <v>431</v>
      </c>
      <c r="Q28" s="54">
        <v>511</v>
      </c>
      <c r="R28" s="54">
        <v>540</v>
      </c>
      <c r="S28" s="54">
        <v>157</v>
      </c>
      <c r="T28" s="54">
        <v>70</v>
      </c>
      <c r="U28" s="26"/>
      <c r="V28" s="27"/>
      <c r="W28" s="28" t="s">
        <v>35</v>
      </c>
      <c r="X28" s="18">
        <f t="shared" si="1"/>
        <v>0</v>
      </c>
    </row>
    <row r="29" spans="2:24" s="23" customFormat="1" ht="13.5" customHeight="1" x14ac:dyDescent="0.15">
      <c r="B29" s="24"/>
      <c r="C29" s="24"/>
      <c r="D29" s="25" t="s">
        <v>36</v>
      </c>
      <c r="E29" s="39">
        <f t="shared" si="0"/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5">
        <v>0</v>
      </c>
      <c r="L29" s="21"/>
      <c r="M29" s="53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26"/>
      <c r="V29" s="27"/>
      <c r="W29" s="28" t="s">
        <v>36</v>
      </c>
      <c r="X29" s="18">
        <f t="shared" si="1"/>
        <v>0</v>
      </c>
    </row>
    <row r="30" spans="2:24" s="23" customFormat="1" ht="13.5" customHeight="1" x14ac:dyDescent="0.15">
      <c r="B30" s="24"/>
      <c r="C30" s="24"/>
      <c r="D30" s="25" t="s">
        <v>37</v>
      </c>
      <c r="E30" s="39">
        <f t="shared" si="0"/>
        <v>10</v>
      </c>
      <c r="F30" s="44">
        <v>0</v>
      </c>
      <c r="G30" s="44">
        <v>2</v>
      </c>
      <c r="H30" s="44">
        <v>1</v>
      </c>
      <c r="I30" s="44">
        <v>0</v>
      </c>
      <c r="J30" s="44">
        <v>0</v>
      </c>
      <c r="K30" s="45">
        <v>0</v>
      </c>
      <c r="L30" s="21"/>
      <c r="M30" s="53">
        <v>0</v>
      </c>
      <c r="N30" s="54">
        <v>0</v>
      </c>
      <c r="O30" s="54">
        <v>0</v>
      </c>
      <c r="P30" s="54">
        <v>0</v>
      </c>
      <c r="Q30" s="54">
        <v>2</v>
      </c>
      <c r="R30" s="54">
        <v>3</v>
      </c>
      <c r="S30" s="54">
        <v>0</v>
      </c>
      <c r="T30" s="54">
        <v>2</v>
      </c>
      <c r="U30" s="26"/>
      <c r="V30" s="27"/>
      <c r="W30" s="28" t="s">
        <v>37</v>
      </c>
      <c r="X30" s="18">
        <f t="shared" si="1"/>
        <v>0</v>
      </c>
    </row>
    <row r="31" spans="2:24" s="23" customFormat="1" ht="13.5" customHeight="1" x14ac:dyDescent="0.15">
      <c r="B31" s="24"/>
      <c r="C31" s="24"/>
      <c r="D31" s="25" t="s">
        <v>38</v>
      </c>
      <c r="E31" s="39">
        <f t="shared" si="0"/>
        <v>257</v>
      </c>
      <c r="F31" s="44">
        <v>18</v>
      </c>
      <c r="G31" s="44">
        <v>61</v>
      </c>
      <c r="H31" s="44">
        <v>1</v>
      </c>
      <c r="I31" s="44">
        <v>0</v>
      </c>
      <c r="J31" s="44">
        <v>0</v>
      </c>
      <c r="K31" s="45">
        <v>0</v>
      </c>
      <c r="L31" s="21"/>
      <c r="M31" s="53">
        <v>0</v>
      </c>
      <c r="N31" s="54">
        <v>0</v>
      </c>
      <c r="O31" s="54">
        <v>5</v>
      </c>
      <c r="P31" s="54">
        <v>14</v>
      </c>
      <c r="Q31" s="54">
        <v>128</v>
      </c>
      <c r="R31" s="54">
        <v>7</v>
      </c>
      <c r="S31" s="54">
        <v>16</v>
      </c>
      <c r="T31" s="54">
        <v>7</v>
      </c>
      <c r="U31" s="26"/>
      <c r="V31" s="27"/>
      <c r="W31" s="28" t="s">
        <v>38</v>
      </c>
      <c r="X31" s="18">
        <f t="shared" si="1"/>
        <v>0</v>
      </c>
    </row>
    <row r="32" spans="2:24" s="23" customFormat="1" ht="13.5" customHeight="1" x14ac:dyDescent="0.15">
      <c r="B32" s="24"/>
      <c r="C32" s="24"/>
      <c r="D32" s="25" t="s">
        <v>39</v>
      </c>
      <c r="E32" s="39">
        <f t="shared" si="0"/>
        <v>754</v>
      </c>
      <c r="F32" s="44">
        <v>11</v>
      </c>
      <c r="G32" s="44">
        <v>97</v>
      </c>
      <c r="H32" s="44">
        <v>0</v>
      </c>
      <c r="I32" s="44">
        <v>0</v>
      </c>
      <c r="J32" s="44">
        <v>0</v>
      </c>
      <c r="K32" s="45">
        <v>0</v>
      </c>
      <c r="L32" s="21"/>
      <c r="M32" s="53">
        <v>1</v>
      </c>
      <c r="N32" s="54">
        <v>0</v>
      </c>
      <c r="O32" s="54">
        <v>2</v>
      </c>
      <c r="P32" s="54">
        <v>123</v>
      </c>
      <c r="Q32" s="54">
        <v>168</v>
      </c>
      <c r="R32" s="54">
        <v>116</v>
      </c>
      <c r="S32" s="54">
        <v>40</v>
      </c>
      <c r="T32" s="54">
        <v>196</v>
      </c>
      <c r="U32" s="26"/>
      <c r="V32" s="27"/>
      <c r="W32" s="28" t="s">
        <v>39</v>
      </c>
      <c r="X32" s="18">
        <f t="shared" si="1"/>
        <v>0</v>
      </c>
    </row>
    <row r="33" spans="2:24" s="23" customFormat="1" ht="13.5" customHeight="1" x14ac:dyDescent="0.15">
      <c r="B33" s="24"/>
      <c r="C33" s="24"/>
      <c r="D33" s="25" t="s">
        <v>40</v>
      </c>
      <c r="E33" s="39">
        <f t="shared" si="0"/>
        <v>7572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5">
        <v>0</v>
      </c>
      <c r="L33" s="21"/>
      <c r="M33" s="53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7572</v>
      </c>
      <c r="U33" s="26"/>
      <c r="V33" s="27"/>
      <c r="W33" s="28" t="s">
        <v>40</v>
      </c>
      <c r="X33" s="18">
        <f t="shared" si="1"/>
        <v>0</v>
      </c>
    </row>
    <row r="34" spans="2:24" s="23" customFormat="1" ht="13.5" customHeight="1" x14ac:dyDescent="0.15">
      <c r="B34" s="24"/>
      <c r="C34" s="24"/>
      <c r="D34" s="25" t="s">
        <v>41</v>
      </c>
      <c r="E34" s="39">
        <f t="shared" si="0"/>
        <v>2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5">
        <v>0</v>
      </c>
      <c r="L34" s="21"/>
      <c r="M34" s="53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2</v>
      </c>
      <c r="U34" s="26"/>
      <c r="V34" s="27"/>
      <c r="W34" s="28" t="s">
        <v>41</v>
      </c>
      <c r="X34" s="18">
        <f t="shared" si="1"/>
        <v>0</v>
      </c>
    </row>
    <row r="35" spans="2:24" s="23" customFormat="1" ht="13.5" customHeight="1" x14ac:dyDescent="0.15">
      <c r="B35" s="24"/>
      <c r="C35" s="24"/>
      <c r="D35" s="25" t="s">
        <v>42</v>
      </c>
      <c r="E35" s="39">
        <f t="shared" si="0"/>
        <v>1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5">
        <v>0</v>
      </c>
      <c r="L35" s="21"/>
      <c r="M35" s="53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1</v>
      </c>
      <c r="U35" s="26"/>
      <c r="V35" s="27"/>
      <c r="W35" s="28" t="s">
        <v>42</v>
      </c>
      <c r="X35" s="18">
        <f t="shared" si="1"/>
        <v>0</v>
      </c>
    </row>
    <row r="36" spans="2:24" s="23" customFormat="1" ht="13.5" customHeight="1" x14ac:dyDescent="0.15">
      <c r="B36" s="24"/>
      <c r="C36" s="24"/>
      <c r="D36" s="25" t="s">
        <v>43</v>
      </c>
      <c r="E36" s="39">
        <f t="shared" si="0"/>
        <v>1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5">
        <v>0</v>
      </c>
      <c r="L36" s="21"/>
      <c r="M36" s="53">
        <v>0</v>
      </c>
      <c r="N36" s="54">
        <v>0</v>
      </c>
      <c r="O36" s="54">
        <v>0</v>
      </c>
      <c r="P36" s="54">
        <v>0</v>
      </c>
      <c r="Q36" s="54">
        <v>1</v>
      </c>
      <c r="R36" s="54">
        <v>0</v>
      </c>
      <c r="S36" s="54">
        <v>0</v>
      </c>
      <c r="T36" s="54">
        <v>0</v>
      </c>
      <c r="U36" s="26"/>
      <c r="V36" s="27"/>
      <c r="W36" s="28" t="s">
        <v>43</v>
      </c>
      <c r="X36" s="18">
        <f t="shared" si="1"/>
        <v>0</v>
      </c>
    </row>
    <row r="37" spans="2:24" s="23" customFormat="1" ht="13.5" customHeight="1" x14ac:dyDescent="0.15">
      <c r="B37" s="24"/>
      <c r="C37" s="24"/>
      <c r="D37" s="25" t="s">
        <v>44</v>
      </c>
      <c r="E37" s="39">
        <f t="shared" si="0"/>
        <v>68</v>
      </c>
      <c r="F37" s="44">
        <v>0</v>
      </c>
      <c r="G37" s="44">
        <v>3</v>
      </c>
      <c r="H37" s="44">
        <v>0</v>
      </c>
      <c r="I37" s="44">
        <v>0</v>
      </c>
      <c r="J37" s="44">
        <v>0</v>
      </c>
      <c r="K37" s="45">
        <v>0</v>
      </c>
      <c r="L37" s="21"/>
      <c r="M37" s="53">
        <v>0</v>
      </c>
      <c r="N37" s="54">
        <v>0</v>
      </c>
      <c r="O37" s="54">
        <v>1</v>
      </c>
      <c r="P37" s="54">
        <v>1</v>
      </c>
      <c r="Q37" s="54">
        <v>39</v>
      </c>
      <c r="R37" s="54">
        <v>15</v>
      </c>
      <c r="S37" s="54">
        <v>2</v>
      </c>
      <c r="T37" s="54">
        <v>7</v>
      </c>
      <c r="U37" s="26"/>
      <c r="V37" s="27"/>
      <c r="W37" s="28" t="s">
        <v>44</v>
      </c>
      <c r="X37" s="18">
        <f t="shared" si="1"/>
        <v>0</v>
      </c>
    </row>
    <row r="38" spans="2:24" s="23" customFormat="1" ht="13.5" customHeight="1" x14ac:dyDescent="0.15">
      <c r="B38" s="24"/>
      <c r="C38" s="24"/>
      <c r="D38" s="25" t="s">
        <v>45</v>
      </c>
      <c r="E38" s="39">
        <f t="shared" si="0"/>
        <v>44</v>
      </c>
      <c r="F38" s="44">
        <v>1</v>
      </c>
      <c r="G38" s="44">
        <v>0</v>
      </c>
      <c r="H38" s="44">
        <v>0</v>
      </c>
      <c r="I38" s="44">
        <v>0</v>
      </c>
      <c r="J38" s="44">
        <v>0</v>
      </c>
      <c r="K38" s="45">
        <v>0</v>
      </c>
      <c r="L38" s="21"/>
      <c r="M38" s="53">
        <v>0</v>
      </c>
      <c r="N38" s="54">
        <v>0</v>
      </c>
      <c r="O38" s="54">
        <v>0</v>
      </c>
      <c r="P38" s="54">
        <v>0</v>
      </c>
      <c r="Q38" s="54">
        <v>28</v>
      </c>
      <c r="R38" s="54">
        <v>7</v>
      </c>
      <c r="S38" s="54">
        <v>1</v>
      </c>
      <c r="T38" s="54">
        <v>7</v>
      </c>
      <c r="U38" s="26"/>
      <c r="V38" s="27"/>
      <c r="W38" s="28" t="s">
        <v>45</v>
      </c>
      <c r="X38" s="18">
        <f t="shared" si="1"/>
        <v>0</v>
      </c>
    </row>
    <row r="39" spans="2:24" s="23" customFormat="1" ht="13.5" customHeight="1" x14ac:dyDescent="0.15">
      <c r="B39" s="24"/>
      <c r="C39" s="24"/>
      <c r="D39" s="25" t="s">
        <v>46</v>
      </c>
      <c r="E39" s="39">
        <f t="shared" si="0"/>
        <v>24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5">
        <v>0</v>
      </c>
      <c r="L39" s="21"/>
      <c r="M39" s="53">
        <v>0</v>
      </c>
      <c r="N39" s="54">
        <v>0</v>
      </c>
      <c r="O39" s="54">
        <v>0</v>
      </c>
      <c r="P39" s="54">
        <v>2</v>
      </c>
      <c r="Q39" s="54">
        <v>8</v>
      </c>
      <c r="R39" s="54">
        <v>1</v>
      </c>
      <c r="S39" s="54">
        <v>0</v>
      </c>
      <c r="T39" s="54">
        <v>13</v>
      </c>
      <c r="U39" s="26"/>
      <c r="V39" s="27"/>
      <c r="W39" s="28" t="s">
        <v>46</v>
      </c>
      <c r="X39" s="18">
        <f t="shared" si="1"/>
        <v>0</v>
      </c>
    </row>
    <row r="40" spans="2:24" s="23" customFormat="1" ht="13.5" customHeight="1" x14ac:dyDescent="0.15">
      <c r="B40" s="24"/>
      <c r="C40" s="24"/>
      <c r="D40" s="25" t="s">
        <v>47</v>
      </c>
      <c r="E40" s="39">
        <f t="shared" si="0"/>
        <v>401</v>
      </c>
      <c r="F40" s="44">
        <v>2</v>
      </c>
      <c r="G40" s="44">
        <v>5</v>
      </c>
      <c r="H40" s="44">
        <v>0</v>
      </c>
      <c r="I40" s="44">
        <v>0</v>
      </c>
      <c r="J40" s="44">
        <v>0</v>
      </c>
      <c r="K40" s="45">
        <v>0</v>
      </c>
      <c r="L40" s="21"/>
      <c r="M40" s="53">
        <v>0</v>
      </c>
      <c r="N40" s="54">
        <v>1</v>
      </c>
      <c r="O40" s="54">
        <v>0</v>
      </c>
      <c r="P40" s="54">
        <v>7</v>
      </c>
      <c r="Q40" s="54">
        <v>159</v>
      </c>
      <c r="R40" s="54">
        <v>141</v>
      </c>
      <c r="S40" s="54">
        <v>31</v>
      </c>
      <c r="T40" s="54">
        <v>55</v>
      </c>
      <c r="U40" s="26"/>
      <c r="V40" s="27"/>
      <c r="W40" s="28" t="s">
        <v>47</v>
      </c>
      <c r="X40" s="18">
        <f t="shared" si="1"/>
        <v>0</v>
      </c>
    </row>
    <row r="41" spans="2:24" s="23" customFormat="1" ht="13.5" customHeight="1" x14ac:dyDescent="0.15">
      <c r="B41" s="24"/>
      <c r="C41" s="24"/>
      <c r="D41" s="25" t="s">
        <v>48</v>
      </c>
      <c r="E41" s="39">
        <f t="shared" si="0"/>
        <v>497</v>
      </c>
      <c r="F41" s="44">
        <v>3</v>
      </c>
      <c r="G41" s="44">
        <v>1</v>
      </c>
      <c r="H41" s="44">
        <v>0</v>
      </c>
      <c r="I41" s="44">
        <v>0</v>
      </c>
      <c r="J41" s="44">
        <v>0</v>
      </c>
      <c r="K41" s="45">
        <v>0</v>
      </c>
      <c r="L41" s="21"/>
      <c r="M41" s="53">
        <v>0</v>
      </c>
      <c r="N41" s="54">
        <v>0</v>
      </c>
      <c r="O41" s="54">
        <v>0</v>
      </c>
      <c r="P41" s="54">
        <v>7</v>
      </c>
      <c r="Q41" s="54">
        <v>290</v>
      </c>
      <c r="R41" s="54">
        <v>89</v>
      </c>
      <c r="S41" s="54">
        <v>15</v>
      </c>
      <c r="T41" s="54">
        <v>92</v>
      </c>
      <c r="U41" s="26"/>
      <c r="V41" s="27"/>
      <c r="W41" s="28" t="s">
        <v>48</v>
      </c>
      <c r="X41" s="18">
        <f t="shared" si="1"/>
        <v>0</v>
      </c>
    </row>
    <row r="42" spans="2:24" s="23" customFormat="1" ht="13.5" customHeight="1" x14ac:dyDescent="0.15">
      <c r="B42" s="24"/>
      <c r="C42" s="24"/>
      <c r="D42" s="25" t="s">
        <v>49</v>
      </c>
      <c r="E42" s="39">
        <f t="shared" si="0"/>
        <v>3223</v>
      </c>
      <c r="F42" s="44">
        <v>12</v>
      </c>
      <c r="G42" s="44">
        <v>18</v>
      </c>
      <c r="H42" s="44">
        <v>9</v>
      </c>
      <c r="I42" s="44">
        <v>1</v>
      </c>
      <c r="J42" s="44">
        <v>0</v>
      </c>
      <c r="K42" s="45">
        <v>0</v>
      </c>
      <c r="L42" s="21"/>
      <c r="M42" s="53">
        <v>0</v>
      </c>
      <c r="N42" s="54">
        <v>1</v>
      </c>
      <c r="O42" s="54">
        <v>3</v>
      </c>
      <c r="P42" s="54">
        <v>56</v>
      </c>
      <c r="Q42" s="54">
        <v>1985</v>
      </c>
      <c r="R42" s="54">
        <v>504</v>
      </c>
      <c r="S42" s="54">
        <v>59</v>
      </c>
      <c r="T42" s="54">
        <v>575</v>
      </c>
      <c r="U42" s="26"/>
      <c r="V42" s="27"/>
      <c r="W42" s="28" t="s">
        <v>49</v>
      </c>
      <c r="X42" s="18">
        <f t="shared" si="1"/>
        <v>0</v>
      </c>
    </row>
    <row r="43" spans="2:24" s="23" customFormat="1" ht="13.5" customHeight="1" x14ac:dyDescent="0.15">
      <c r="B43" s="24"/>
      <c r="C43" s="24"/>
      <c r="D43" s="25" t="s">
        <v>50</v>
      </c>
      <c r="E43" s="39">
        <f t="shared" si="0"/>
        <v>222</v>
      </c>
      <c r="F43" s="44">
        <v>8</v>
      </c>
      <c r="G43" s="44">
        <v>5</v>
      </c>
      <c r="H43" s="44">
        <v>0</v>
      </c>
      <c r="I43" s="44">
        <v>0</v>
      </c>
      <c r="J43" s="44">
        <v>0</v>
      </c>
      <c r="K43" s="45">
        <v>0</v>
      </c>
      <c r="L43" s="21"/>
      <c r="M43" s="53">
        <v>0</v>
      </c>
      <c r="N43" s="54">
        <v>0</v>
      </c>
      <c r="O43" s="54">
        <v>0</v>
      </c>
      <c r="P43" s="54">
        <v>3</v>
      </c>
      <c r="Q43" s="54">
        <v>117</v>
      </c>
      <c r="R43" s="54">
        <v>74</v>
      </c>
      <c r="S43" s="54">
        <v>8</v>
      </c>
      <c r="T43" s="54">
        <v>7</v>
      </c>
      <c r="U43" s="26"/>
      <c r="V43" s="27"/>
      <c r="W43" s="28" t="s">
        <v>50</v>
      </c>
      <c r="X43" s="18">
        <f t="shared" si="1"/>
        <v>0</v>
      </c>
    </row>
    <row r="44" spans="2:24" s="23" customFormat="1" ht="13.5" customHeight="1" x14ac:dyDescent="0.15">
      <c r="B44" s="24"/>
      <c r="C44" s="24"/>
      <c r="D44" s="25" t="s">
        <v>51</v>
      </c>
      <c r="E44" s="39">
        <f t="shared" si="0"/>
        <v>7109</v>
      </c>
      <c r="F44" s="44">
        <v>150</v>
      </c>
      <c r="G44" s="44">
        <v>533</v>
      </c>
      <c r="H44" s="44">
        <v>1</v>
      </c>
      <c r="I44" s="44">
        <v>0</v>
      </c>
      <c r="J44" s="44">
        <v>45</v>
      </c>
      <c r="K44" s="45">
        <v>1</v>
      </c>
      <c r="L44" s="21"/>
      <c r="M44" s="53">
        <v>10</v>
      </c>
      <c r="N44" s="54">
        <v>10</v>
      </c>
      <c r="O44" s="54">
        <v>203</v>
      </c>
      <c r="P44" s="54">
        <v>70</v>
      </c>
      <c r="Q44" s="54">
        <v>2644</v>
      </c>
      <c r="R44" s="54">
        <v>1595</v>
      </c>
      <c r="S44" s="54">
        <v>469</v>
      </c>
      <c r="T44" s="54">
        <v>1378</v>
      </c>
      <c r="U44" s="26"/>
      <c r="V44" s="27"/>
      <c r="W44" s="28" t="s">
        <v>51</v>
      </c>
      <c r="X44" s="18">
        <f t="shared" si="1"/>
        <v>0</v>
      </c>
    </row>
    <row r="45" spans="2:24" s="23" customFormat="1" ht="13.5" customHeight="1" x14ac:dyDescent="0.15">
      <c r="B45" s="24"/>
      <c r="C45" s="24"/>
      <c r="D45" s="25" t="s">
        <v>52</v>
      </c>
      <c r="E45" s="39">
        <f t="shared" si="0"/>
        <v>1564</v>
      </c>
      <c r="F45" s="44">
        <v>17</v>
      </c>
      <c r="G45" s="44">
        <v>65</v>
      </c>
      <c r="H45" s="44">
        <v>0</v>
      </c>
      <c r="I45" s="44">
        <v>1</v>
      </c>
      <c r="J45" s="44">
        <v>1</v>
      </c>
      <c r="K45" s="45">
        <v>4</v>
      </c>
      <c r="L45" s="21"/>
      <c r="M45" s="53">
        <v>43</v>
      </c>
      <c r="N45" s="54">
        <v>84</v>
      </c>
      <c r="O45" s="54">
        <v>116</v>
      </c>
      <c r="P45" s="54">
        <v>63</v>
      </c>
      <c r="Q45" s="54">
        <v>612</v>
      </c>
      <c r="R45" s="54">
        <v>371</v>
      </c>
      <c r="S45" s="54">
        <v>161</v>
      </c>
      <c r="T45" s="54">
        <v>26</v>
      </c>
      <c r="U45" s="26"/>
      <c r="V45" s="27"/>
      <c r="W45" s="28" t="s">
        <v>52</v>
      </c>
      <c r="X45" s="18">
        <f t="shared" si="1"/>
        <v>0</v>
      </c>
    </row>
    <row r="46" spans="2:24" s="23" customFormat="1" ht="13.5" customHeight="1" x14ac:dyDescent="0.15">
      <c r="B46" s="24"/>
      <c r="C46" s="24"/>
      <c r="D46" s="25" t="s">
        <v>53</v>
      </c>
      <c r="E46" s="39">
        <f t="shared" si="0"/>
        <v>185</v>
      </c>
      <c r="F46" s="44">
        <v>3</v>
      </c>
      <c r="G46" s="44">
        <v>2</v>
      </c>
      <c r="H46" s="44">
        <v>0</v>
      </c>
      <c r="I46" s="44">
        <v>0</v>
      </c>
      <c r="J46" s="44">
        <v>0</v>
      </c>
      <c r="K46" s="45">
        <v>0</v>
      </c>
      <c r="L46" s="21"/>
      <c r="M46" s="53">
        <v>0</v>
      </c>
      <c r="N46" s="54">
        <v>0</v>
      </c>
      <c r="O46" s="54">
        <v>0</v>
      </c>
      <c r="P46" s="54">
        <v>4</v>
      </c>
      <c r="Q46" s="54">
        <v>93</v>
      </c>
      <c r="R46" s="54">
        <v>29</v>
      </c>
      <c r="S46" s="54">
        <v>3</v>
      </c>
      <c r="T46" s="54">
        <v>51</v>
      </c>
      <c r="U46" s="26"/>
      <c r="V46" s="27"/>
      <c r="W46" s="28" t="s">
        <v>53</v>
      </c>
      <c r="X46" s="18">
        <f t="shared" si="1"/>
        <v>0</v>
      </c>
    </row>
    <row r="47" spans="2:24" s="23" customFormat="1" ht="13.5" customHeight="1" x14ac:dyDescent="0.15">
      <c r="B47" s="24"/>
      <c r="C47" s="24"/>
      <c r="D47" s="25" t="s">
        <v>54</v>
      </c>
      <c r="E47" s="39">
        <f t="shared" si="0"/>
        <v>1447</v>
      </c>
      <c r="F47" s="44">
        <v>0</v>
      </c>
      <c r="G47" s="44">
        <v>2</v>
      </c>
      <c r="H47" s="44">
        <v>0</v>
      </c>
      <c r="I47" s="44">
        <v>0</v>
      </c>
      <c r="J47" s="44">
        <v>0</v>
      </c>
      <c r="K47" s="45">
        <v>0</v>
      </c>
      <c r="L47" s="21"/>
      <c r="M47" s="53">
        <v>0</v>
      </c>
      <c r="N47" s="54">
        <v>0</v>
      </c>
      <c r="O47" s="54">
        <v>3</v>
      </c>
      <c r="P47" s="54">
        <v>4</v>
      </c>
      <c r="Q47" s="54">
        <v>137</v>
      </c>
      <c r="R47" s="54">
        <v>50</v>
      </c>
      <c r="S47" s="54">
        <v>7</v>
      </c>
      <c r="T47" s="54">
        <v>1244</v>
      </c>
      <c r="U47" s="26"/>
      <c r="V47" s="27"/>
      <c r="W47" s="28" t="s">
        <v>54</v>
      </c>
      <c r="X47" s="18">
        <f t="shared" si="1"/>
        <v>0</v>
      </c>
    </row>
    <row r="48" spans="2:24" s="23" customFormat="1" ht="13.5" customHeight="1" x14ac:dyDescent="0.15">
      <c r="B48" s="24"/>
      <c r="C48" s="24"/>
      <c r="D48" s="25" t="s">
        <v>55</v>
      </c>
      <c r="E48" s="39">
        <f t="shared" si="0"/>
        <v>2772</v>
      </c>
      <c r="F48" s="44">
        <v>0</v>
      </c>
      <c r="G48" s="44">
        <v>7</v>
      </c>
      <c r="H48" s="44">
        <v>0</v>
      </c>
      <c r="I48" s="44">
        <v>0</v>
      </c>
      <c r="J48" s="44">
        <v>0</v>
      </c>
      <c r="K48" s="45">
        <v>0</v>
      </c>
      <c r="L48" s="21"/>
      <c r="M48" s="53">
        <v>0</v>
      </c>
      <c r="N48" s="54">
        <v>0</v>
      </c>
      <c r="O48" s="54">
        <v>0</v>
      </c>
      <c r="P48" s="54">
        <v>44</v>
      </c>
      <c r="Q48" s="54">
        <v>2208</v>
      </c>
      <c r="R48" s="54">
        <v>337</v>
      </c>
      <c r="S48" s="54">
        <v>13</v>
      </c>
      <c r="T48" s="54">
        <v>163</v>
      </c>
      <c r="U48" s="26"/>
      <c r="V48" s="27"/>
      <c r="W48" s="28" t="s">
        <v>55</v>
      </c>
      <c r="X48" s="18">
        <f t="shared" si="1"/>
        <v>0</v>
      </c>
    </row>
    <row r="49" spans="2:24" s="23" customFormat="1" ht="13.5" customHeight="1" x14ac:dyDescent="0.15">
      <c r="B49" s="24"/>
      <c r="C49" s="24"/>
      <c r="D49" s="25" t="s">
        <v>56</v>
      </c>
      <c r="E49" s="39">
        <f t="shared" si="0"/>
        <v>1657</v>
      </c>
      <c r="F49" s="44">
        <v>71</v>
      </c>
      <c r="G49" s="44">
        <v>441</v>
      </c>
      <c r="H49" s="44">
        <v>0</v>
      </c>
      <c r="I49" s="44">
        <v>0</v>
      </c>
      <c r="J49" s="44">
        <v>10</v>
      </c>
      <c r="K49" s="45">
        <v>1</v>
      </c>
      <c r="L49" s="21"/>
      <c r="M49" s="53">
        <v>975</v>
      </c>
      <c r="N49" s="54">
        <v>3</v>
      </c>
      <c r="O49" s="54">
        <v>2</v>
      </c>
      <c r="P49" s="54">
        <v>20</v>
      </c>
      <c r="Q49" s="54">
        <v>87</v>
      </c>
      <c r="R49" s="54">
        <v>9</v>
      </c>
      <c r="S49" s="54">
        <v>18</v>
      </c>
      <c r="T49" s="54">
        <v>20</v>
      </c>
      <c r="U49" s="26"/>
      <c r="V49" s="27"/>
      <c r="W49" s="28" t="s">
        <v>56</v>
      </c>
      <c r="X49" s="18">
        <f t="shared" si="1"/>
        <v>0</v>
      </c>
    </row>
    <row r="50" spans="2:24" s="23" customFormat="1" ht="13.5" customHeight="1" x14ac:dyDescent="0.15">
      <c r="B50" s="24"/>
      <c r="C50" s="24"/>
      <c r="D50" s="25" t="s">
        <v>57</v>
      </c>
      <c r="E50" s="39">
        <f t="shared" si="0"/>
        <v>57804</v>
      </c>
      <c r="F50" s="44">
        <v>450</v>
      </c>
      <c r="G50" s="44">
        <v>2121</v>
      </c>
      <c r="H50" s="44">
        <v>20</v>
      </c>
      <c r="I50" s="44">
        <v>1</v>
      </c>
      <c r="J50" s="44">
        <v>667</v>
      </c>
      <c r="K50" s="45">
        <v>0</v>
      </c>
      <c r="L50" s="21"/>
      <c r="M50" s="53">
        <v>13</v>
      </c>
      <c r="N50" s="54">
        <v>397</v>
      </c>
      <c r="O50" s="54">
        <v>1180</v>
      </c>
      <c r="P50" s="54">
        <v>1425</v>
      </c>
      <c r="Q50" s="54">
        <v>50080</v>
      </c>
      <c r="R50" s="54">
        <v>781</v>
      </c>
      <c r="S50" s="54">
        <v>512</v>
      </c>
      <c r="T50" s="54">
        <v>157</v>
      </c>
      <c r="U50" s="26"/>
      <c r="V50" s="27"/>
      <c r="W50" s="28" t="s">
        <v>57</v>
      </c>
      <c r="X50" s="18">
        <f t="shared" si="1"/>
        <v>0</v>
      </c>
    </row>
    <row r="51" spans="2:24" s="23" customFormat="1" ht="13.5" customHeight="1" x14ac:dyDescent="0.15">
      <c r="B51" s="24"/>
      <c r="C51" s="24"/>
      <c r="D51" s="25" t="s">
        <v>58</v>
      </c>
      <c r="E51" s="39">
        <f t="shared" si="0"/>
        <v>2519</v>
      </c>
      <c r="F51" s="44">
        <v>56</v>
      </c>
      <c r="G51" s="44">
        <v>158</v>
      </c>
      <c r="H51" s="44">
        <v>7</v>
      </c>
      <c r="I51" s="44">
        <v>1</v>
      </c>
      <c r="J51" s="44">
        <v>5</v>
      </c>
      <c r="K51" s="45">
        <v>0</v>
      </c>
      <c r="L51" s="21"/>
      <c r="M51" s="53">
        <v>21</v>
      </c>
      <c r="N51" s="54">
        <v>13</v>
      </c>
      <c r="O51" s="54">
        <v>34</v>
      </c>
      <c r="P51" s="54">
        <v>45</v>
      </c>
      <c r="Q51" s="54">
        <v>746</v>
      </c>
      <c r="R51" s="54">
        <v>81</v>
      </c>
      <c r="S51" s="54">
        <v>17</v>
      </c>
      <c r="T51" s="54">
        <v>1335</v>
      </c>
      <c r="U51" s="26"/>
      <c r="V51" s="27"/>
      <c r="W51" s="28" t="s">
        <v>58</v>
      </c>
      <c r="X51" s="18">
        <f t="shared" si="1"/>
        <v>0</v>
      </c>
    </row>
    <row r="52" spans="2:24" s="23" customFormat="1" ht="13.5" customHeight="1" x14ac:dyDescent="0.15">
      <c r="B52" s="24"/>
      <c r="C52" s="24"/>
      <c r="D52" s="25" t="s">
        <v>59</v>
      </c>
      <c r="E52" s="39">
        <f t="shared" si="0"/>
        <v>216</v>
      </c>
      <c r="F52" s="44">
        <v>13</v>
      </c>
      <c r="G52" s="44">
        <v>36</v>
      </c>
      <c r="H52" s="44">
        <v>0</v>
      </c>
      <c r="I52" s="44">
        <v>1</v>
      </c>
      <c r="J52" s="44">
        <v>0</v>
      </c>
      <c r="K52" s="45">
        <v>0</v>
      </c>
      <c r="L52" s="21"/>
      <c r="M52" s="53">
        <v>0</v>
      </c>
      <c r="N52" s="54">
        <v>0</v>
      </c>
      <c r="O52" s="54">
        <v>2</v>
      </c>
      <c r="P52" s="54">
        <v>12</v>
      </c>
      <c r="Q52" s="54">
        <v>75</v>
      </c>
      <c r="R52" s="54">
        <v>8</v>
      </c>
      <c r="S52" s="54">
        <v>2</v>
      </c>
      <c r="T52" s="54">
        <v>67</v>
      </c>
      <c r="U52" s="26"/>
      <c r="V52" s="27"/>
      <c r="W52" s="28" t="s">
        <v>59</v>
      </c>
      <c r="X52" s="18">
        <f t="shared" si="1"/>
        <v>0</v>
      </c>
    </row>
    <row r="53" spans="2:24" s="23" customFormat="1" ht="13.5" customHeight="1" x14ac:dyDescent="0.15">
      <c r="B53" s="24"/>
      <c r="C53" s="24"/>
      <c r="D53" s="25" t="s">
        <v>73</v>
      </c>
      <c r="E53" s="39">
        <f t="shared" si="0"/>
        <v>1770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5">
        <v>0</v>
      </c>
      <c r="L53" s="21"/>
      <c r="M53" s="53">
        <v>0</v>
      </c>
      <c r="N53" s="54">
        <v>0</v>
      </c>
      <c r="O53" s="54">
        <v>0</v>
      </c>
      <c r="P53" s="54">
        <v>3</v>
      </c>
      <c r="Q53" s="54">
        <v>68</v>
      </c>
      <c r="R53" s="54">
        <v>35</v>
      </c>
      <c r="S53" s="54">
        <v>12</v>
      </c>
      <c r="T53" s="54">
        <v>1652</v>
      </c>
      <c r="U53" s="26"/>
      <c r="V53" s="27"/>
      <c r="W53" s="28" t="s">
        <v>73</v>
      </c>
      <c r="X53" s="18">
        <f t="shared" si="1"/>
        <v>0</v>
      </c>
    </row>
    <row r="54" spans="2:24" s="23" customFormat="1" ht="13.5" customHeight="1" thickBot="1" x14ac:dyDescent="0.2">
      <c r="B54" s="31"/>
      <c r="C54" s="31"/>
      <c r="D54" s="32" t="s">
        <v>10</v>
      </c>
      <c r="E54" s="46">
        <f t="shared" si="0"/>
        <v>18243</v>
      </c>
      <c r="F54" s="47">
        <v>138</v>
      </c>
      <c r="G54" s="47">
        <v>902</v>
      </c>
      <c r="H54" s="47">
        <v>49</v>
      </c>
      <c r="I54" s="47">
        <v>7</v>
      </c>
      <c r="J54" s="47">
        <v>29</v>
      </c>
      <c r="K54" s="48">
        <v>10</v>
      </c>
      <c r="L54" s="21"/>
      <c r="M54" s="55">
        <v>2326</v>
      </c>
      <c r="N54" s="56">
        <v>41</v>
      </c>
      <c r="O54" s="56">
        <v>82</v>
      </c>
      <c r="P54" s="56">
        <v>466</v>
      </c>
      <c r="Q54" s="56">
        <v>9182</v>
      </c>
      <c r="R54" s="56">
        <v>1004</v>
      </c>
      <c r="S54" s="56">
        <v>278</v>
      </c>
      <c r="T54" s="56">
        <v>3729</v>
      </c>
      <c r="U54" s="33"/>
      <c r="V54" s="31"/>
      <c r="W54" s="34" t="s">
        <v>10</v>
      </c>
      <c r="X54" s="18">
        <f t="shared" si="1"/>
        <v>0</v>
      </c>
    </row>
    <row r="55" spans="2:24" ht="15.75" customHeight="1" x14ac:dyDescent="0.15">
      <c r="B55" s="57"/>
      <c r="C55" s="57"/>
      <c r="D55" s="57"/>
      <c r="E55" s="57"/>
      <c r="F55" s="57"/>
      <c r="G55" s="57"/>
      <c r="H55" s="57"/>
      <c r="I55" s="57"/>
      <c r="J55" s="57"/>
      <c r="K55" s="57"/>
    </row>
    <row r="56" spans="2:24" ht="15.75" customHeight="1" x14ac:dyDescent="0.15">
      <c r="B56" s="35"/>
      <c r="C56" s="35"/>
      <c r="D56" s="36" t="s">
        <v>67</v>
      </c>
      <c r="E56" s="37">
        <f>SUM(E6,E23,E27)-E5</f>
        <v>0</v>
      </c>
      <c r="F56" s="37">
        <f t="shared" ref="F56:K56" si="2">SUM(F6,F23,F27)-F5</f>
        <v>0</v>
      </c>
      <c r="G56" s="37">
        <f t="shared" si="2"/>
        <v>0</v>
      </c>
      <c r="H56" s="37">
        <f t="shared" si="2"/>
        <v>0</v>
      </c>
      <c r="I56" s="37">
        <f t="shared" si="2"/>
        <v>0</v>
      </c>
      <c r="J56" s="37">
        <f t="shared" si="2"/>
        <v>0</v>
      </c>
      <c r="K56" s="37">
        <f t="shared" si="2"/>
        <v>0</v>
      </c>
      <c r="L56" s="38"/>
      <c r="M56" s="37">
        <f t="shared" ref="M56:T56" si="3">SUM(M6,M23,M27)-M5</f>
        <v>0</v>
      </c>
      <c r="N56" s="37">
        <f t="shared" si="3"/>
        <v>0</v>
      </c>
      <c r="O56" s="37">
        <f t="shared" ref="O56" si="4">SUM(O6,O23,O27)-O5</f>
        <v>0</v>
      </c>
      <c r="P56" s="37">
        <f t="shared" si="3"/>
        <v>0</v>
      </c>
      <c r="Q56" s="37">
        <f t="shared" si="3"/>
        <v>0</v>
      </c>
      <c r="R56" s="37">
        <f t="shared" si="3"/>
        <v>0</v>
      </c>
      <c r="S56" s="37">
        <f t="shared" si="3"/>
        <v>0</v>
      </c>
      <c r="T56" s="37">
        <f t="shared" si="3"/>
        <v>0</v>
      </c>
      <c r="U56" s="38"/>
      <c r="V56" s="38"/>
      <c r="W56" s="38"/>
    </row>
    <row r="57" spans="2:24" ht="18" customHeight="1" x14ac:dyDescent="0.15">
      <c r="B57" s="38"/>
      <c r="C57" s="5" t="s">
        <v>7</v>
      </c>
      <c r="D57" s="36" t="s">
        <v>68</v>
      </c>
      <c r="E57" s="37">
        <f>SUM(E7:E22)-E6</f>
        <v>0</v>
      </c>
      <c r="F57" s="37">
        <f t="shared" ref="F57:K57" si="5">SUM(F7:F22)-F6</f>
        <v>0</v>
      </c>
      <c r="G57" s="37">
        <f t="shared" si="5"/>
        <v>0</v>
      </c>
      <c r="H57" s="37">
        <f t="shared" si="5"/>
        <v>0</v>
      </c>
      <c r="I57" s="37">
        <f t="shared" si="5"/>
        <v>0</v>
      </c>
      <c r="J57" s="37">
        <f t="shared" si="5"/>
        <v>0</v>
      </c>
      <c r="K57" s="37">
        <f t="shared" si="5"/>
        <v>0</v>
      </c>
      <c r="L57" s="38"/>
      <c r="M57" s="37">
        <f t="shared" ref="M57:T57" si="6">SUM(M7:M22)-M6</f>
        <v>0</v>
      </c>
      <c r="N57" s="37">
        <f t="shared" si="6"/>
        <v>0</v>
      </c>
      <c r="O57" s="37">
        <f t="shared" ref="O57" si="7">SUM(O7:O22)-O6</f>
        <v>0</v>
      </c>
      <c r="P57" s="37">
        <f t="shared" si="6"/>
        <v>0</v>
      </c>
      <c r="Q57" s="37">
        <f t="shared" si="6"/>
        <v>0</v>
      </c>
      <c r="R57" s="37">
        <f t="shared" si="6"/>
        <v>0</v>
      </c>
      <c r="S57" s="37">
        <f t="shared" si="6"/>
        <v>0</v>
      </c>
      <c r="T57" s="37">
        <f t="shared" si="6"/>
        <v>0</v>
      </c>
      <c r="U57" s="38"/>
      <c r="V57" s="38"/>
      <c r="W57" s="38"/>
    </row>
    <row r="58" spans="2:24" x14ac:dyDescent="0.15">
      <c r="B58" s="38"/>
      <c r="C58" s="38"/>
      <c r="D58" s="36" t="s">
        <v>69</v>
      </c>
      <c r="E58" s="37">
        <f>SUM(E24:E26)-E23</f>
        <v>0</v>
      </c>
      <c r="F58" s="37">
        <f t="shared" ref="F58:K58" si="8">SUM(F24:F26)-F23</f>
        <v>0</v>
      </c>
      <c r="G58" s="37">
        <f t="shared" si="8"/>
        <v>0</v>
      </c>
      <c r="H58" s="37">
        <f t="shared" si="8"/>
        <v>0</v>
      </c>
      <c r="I58" s="37">
        <f t="shared" si="8"/>
        <v>0</v>
      </c>
      <c r="J58" s="37">
        <f t="shared" si="8"/>
        <v>0</v>
      </c>
      <c r="K58" s="37">
        <f t="shared" si="8"/>
        <v>0</v>
      </c>
      <c r="L58" s="38"/>
      <c r="M58" s="37">
        <f t="shared" ref="M58:T58" si="9">SUM(M24:M26)-M23</f>
        <v>0</v>
      </c>
      <c r="N58" s="37">
        <f t="shared" si="9"/>
        <v>0</v>
      </c>
      <c r="O58" s="37">
        <f t="shared" ref="O58" si="10">SUM(O24:O26)-O23</f>
        <v>0</v>
      </c>
      <c r="P58" s="37">
        <f t="shared" si="9"/>
        <v>0</v>
      </c>
      <c r="Q58" s="37">
        <f t="shared" si="9"/>
        <v>0</v>
      </c>
      <c r="R58" s="37">
        <f t="shared" si="9"/>
        <v>0</v>
      </c>
      <c r="S58" s="37">
        <f t="shared" si="9"/>
        <v>0</v>
      </c>
      <c r="T58" s="37">
        <f t="shared" si="9"/>
        <v>0</v>
      </c>
      <c r="U58" s="38"/>
      <c r="V58" s="38"/>
      <c r="W58" s="38"/>
    </row>
    <row r="59" spans="2:24" x14ac:dyDescent="0.15">
      <c r="B59" s="38"/>
      <c r="C59" s="38"/>
      <c r="D59" s="36" t="s">
        <v>70</v>
      </c>
      <c r="E59" s="37">
        <f>SUM(E28:E54)-E27</f>
        <v>0</v>
      </c>
      <c r="F59" s="37">
        <f t="shared" ref="F59:K59" si="11">SUM(F28:F54)-F27</f>
        <v>0</v>
      </c>
      <c r="G59" s="37">
        <f t="shared" si="11"/>
        <v>0</v>
      </c>
      <c r="H59" s="37">
        <f t="shared" si="11"/>
        <v>0</v>
      </c>
      <c r="I59" s="37">
        <f t="shared" si="11"/>
        <v>0</v>
      </c>
      <c r="J59" s="37">
        <f t="shared" si="11"/>
        <v>0</v>
      </c>
      <c r="K59" s="37">
        <f t="shared" si="11"/>
        <v>0</v>
      </c>
      <c r="L59" s="38"/>
      <c r="M59" s="37">
        <f t="shared" ref="M59:T59" si="12">SUM(M28:M54)-M27</f>
        <v>0</v>
      </c>
      <c r="N59" s="37">
        <f t="shared" si="12"/>
        <v>0</v>
      </c>
      <c r="O59" s="37">
        <f t="shared" ref="O59" si="13">SUM(O28:O54)-O27</f>
        <v>0</v>
      </c>
      <c r="P59" s="37">
        <f t="shared" si="12"/>
        <v>0</v>
      </c>
      <c r="Q59" s="37">
        <f t="shared" si="12"/>
        <v>0</v>
      </c>
      <c r="R59" s="37">
        <f t="shared" si="12"/>
        <v>0</v>
      </c>
      <c r="S59" s="37">
        <f t="shared" si="12"/>
        <v>0</v>
      </c>
      <c r="T59" s="37">
        <f t="shared" si="12"/>
        <v>0</v>
      </c>
      <c r="U59" s="38"/>
      <c r="V59" s="38"/>
      <c r="W59" s="38"/>
    </row>
    <row r="60" spans="2:24" x14ac:dyDescent="0.15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</row>
    <row r="61" spans="2:24" x14ac:dyDescent="0.15"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</row>
    <row r="62" spans="2:24" x14ac:dyDescent="0.15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</row>
    <row r="63" spans="2:24" x14ac:dyDescent="0.15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</row>
    <row r="64" spans="2:24" x14ac:dyDescent="0.15"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</row>
    <row r="65" spans="2:23" x14ac:dyDescent="0.15"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</row>
    <row r="66" spans="2:23" x14ac:dyDescent="0.15"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</row>
    <row r="67" spans="2:23" x14ac:dyDescent="0.15"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</row>
    <row r="68" spans="2:23" x14ac:dyDescent="0.15"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</row>
    <row r="69" spans="2:23" x14ac:dyDescent="0.15"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</row>
    <row r="70" spans="2:23" x14ac:dyDescent="0.15"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</row>
    <row r="71" spans="2:23" x14ac:dyDescent="0.15"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</row>
    <row r="72" spans="2:23" x14ac:dyDescent="0.15"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</row>
    <row r="73" spans="2:23" x14ac:dyDescent="0.15"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</row>
    <row r="74" spans="2:23" x14ac:dyDescent="0.15"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</row>
    <row r="75" spans="2:23" x14ac:dyDescent="0.15"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</row>
    <row r="76" spans="2:23" x14ac:dyDescent="0.15"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</row>
    <row r="77" spans="2:23" x14ac:dyDescent="0.15"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</row>
    <row r="78" spans="2:23" x14ac:dyDescent="0.15"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</row>
    <row r="79" spans="2:23" x14ac:dyDescent="0.15"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</row>
    <row r="80" spans="2:23" x14ac:dyDescent="0.15"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</row>
    <row r="81" spans="2:23" x14ac:dyDescent="0.15"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</row>
    <row r="82" spans="2:23" x14ac:dyDescent="0.15"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</row>
  </sheetData>
  <mergeCells count="13">
    <mergeCell ref="B4:D4"/>
    <mergeCell ref="E2:K2"/>
    <mergeCell ref="M2:T2"/>
    <mergeCell ref="U5:W5"/>
    <mergeCell ref="V6:W6"/>
    <mergeCell ref="U4:W4"/>
    <mergeCell ref="B55:K55"/>
    <mergeCell ref="V23:W23"/>
    <mergeCell ref="V27:W27"/>
    <mergeCell ref="B5:D5"/>
    <mergeCell ref="C6:D6"/>
    <mergeCell ref="C23:D23"/>
    <mergeCell ref="C27:D2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2021-02-17T02:55:35Z</cp:lastPrinted>
  <dcterms:created xsi:type="dcterms:W3CDTF">2002-04-11T08:34:17Z</dcterms:created>
  <dcterms:modified xsi:type="dcterms:W3CDTF">2023-03-13T01:29:35Z</dcterms:modified>
</cp:coreProperties>
</file>