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068200\Desktop\R04_犯罪統計書\R04_犯罪統計書\データ\excel\"/>
    </mc:Choice>
  </mc:AlternateContent>
  <bookViews>
    <workbookView xWindow="9915" yWindow="32775" windowWidth="7725" windowHeight="8340"/>
  </bookViews>
  <sheets>
    <sheet name="011" sheetId="1" r:id="rId1"/>
  </sheets>
  <definedNames>
    <definedName name="_xlnm.Print_Area" localSheetId="0">'011'!$B$2:$K$56,'011'!$M$2:$V$56</definedName>
  </definedNames>
  <calcPr calcId="162913"/>
</workbook>
</file>

<file path=xl/calcChain.xml><?xml version="1.0" encoding="utf-8"?>
<calcChain xmlns="http://schemas.openxmlformats.org/spreadsheetml/2006/main">
  <c r="S56" i="1" l="1"/>
  <c r="X56" i="1" s="1"/>
  <c r="S8" i="1"/>
  <c r="X8" i="1" s="1"/>
  <c r="S9" i="1"/>
  <c r="X9" i="1" s="1"/>
  <c r="S10" i="1"/>
  <c r="X10" i="1" s="1"/>
  <c r="S11" i="1"/>
  <c r="X11" i="1" s="1"/>
  <c r="S12" i="1"/>
  <c r="X12" i="1" s="1"/>
  <c r="S13" i="1"/>
  <c r="X13" i="1" s="1"/>
  <c r="S14" i="1"/>
  <c r="X14" i="1" s="1"/>
  <c r="S15" i="1"/>
  <c r="X15" i="1" s="1"/>
  <c r="S16" i="1"/>
  <c r="X16" i="1" s="1"/>
  <c r="S17" i="1"/>
  <c r="X17" i="1" s="1"/>
  <c r="S18" i="1"/>
  <c r="X18" i="1" s="1"/>
  <c r="S19" i="1"/>
  <c r="X19" i="1" s="1"/>
  <c r="S20" i="1"/>
  <c r="X20" i="1" s="1"/>
  <c r="S21" i="1"/>
  <c r="X21" i="1" s="1"/>
  <c r="S22" i="1"/>
  <c r="X22" i="1" s="1"/>
  <c r="S23" i="1"/>
  <c r="X23" i="1" s="1"/>
  <c r="S24" i="1"/>
  <c r="X24" i="1" s="1"/>
  <c r="S25" i="1"/>
  <c r="X25" i="1" s="1"/>
  <c r="S26" i="1"/>
  <c r="X26" i="1" s="1"/>
  <c r="S27" i="1"/>
  <c r="X27" i="1" s="1"/>
  <c r="S28" i="1"/>
  <c r="X28" i="1" s="1"/>
  <c r="S29" i="1"/>
  <c r="X29" i="1" s="1"/>
  <c r="S30" i="1"/>
  <c r="X30" i="1" s="1"/>
  <c r="S31" i="1"/>
  <c r="X31" i="1" s="1"/>
  <c r="S32" i="1"/>
  <c r="X32" i="1" s="1"/>
  <c r="S33" i="1"/>
  <c r="X33" i="1" s="1"/>
  <c r="S34" i="1"/>
  <c r="X34" i="1" s="1"/>
  <c r="S35" i="1"/>
  <c r="X35" i="1" s="1"/>
  <c r="S36" i="1"/>
  <c r="X36" i="1" s="1"/>
  <c r="S37" i="1"/>
  <c r="X37" i="1" s="1"/>
  <c r="S38" i="1"/>
  <c r="X38" i="1" s="1"/>
  <c r="S39" i="1"/>
  <c r="X39" i="1" s="1"/>
  <c r="S40" i="1"/>
  <c r="X40" i="1" s="1"/>
  <c r="S41" i="1"/>
  <c r="X41" i="1" s="1"/>
  <c r="S42" i="1"/>
  <c r="X42" i="1" s="1"/>
  <c r="S43" i="1"/>
  <c r="X43" i="1" s="1"/>
  <c r="S44" i="1"/>
  <c r="X44" i="1" s="1"/>
  <c r="S45" i="1"/>
  <c r="X45" i="1" s="1"/>
  <c r="S46" i="1"/>
  <c r="X46" i="1" s="1"/>
  <c r="S47" i="1"/>
  <c r="X47" i="1" s="1"/>
  <c r="S48" i="1"/>
  <c r="X48" i="1" s="1"/>
  <c r="S49" i="1"/>
  <c r="X49" i="1" s="1"/>
  <c r="S50" i="1"/>
  <c r="X50" i="1" s="1"/>
  <c r="S51" i="1"/>
  <c r="X51" i="1" s="1"/>
  <c r="S52" i="1"/>
  <c r="X52" i="1" s="1"/>
  <c r="S53" i="1"/>
  <c r="X53" i="1" s="1"/>
  <c r="S54" i="1"/>
  <c r="X54" i="1" s="1"/>
  <c r="S55" i="1"/>
  <c r="X55" i="1" s="1"/>
  <c r="S7" i="1"/>
  <c r="X7" i="1" s="1"/>
  <c r="N58" i="1"/>
  <c r="O58" i="1"/>
  <c r="P58" i="1"/>
  <c r="Q58" i="1"/>
  <c r="R58" i="1"/>
  <c r="N59" i="1"/>
  <c r="O59" i="1"/>
  <c r="P59" i="1"/>
  <c r="Q59" i="1"/>
  <c r="R59" i="1"/>
  <c r="N60" i="1"/>
  <c r="O60" i="1"/>
  <c r="P60" i="1"/>
  <c r="Q60" i="1"/>
  <c r="R60" i="1"/>
  <c r="N61" i="1"/>
  <c r="O61" i="1"/>
  <c r="P61" i="1"/>
  <c r="Q61" i="1"/>
  <c r="R61" i="1"/>
  <c r="M61" i="1"/>
  <c r="M60" i="1"/>
  <c r="M59" i="1"/>
  <c r="M58" i="1"/>
  <c r="F58" i="1"/>
  <c r="G58" i="1"/>
  <c r="H58" i="1"/>
  <c r="I58" i="1"/>
  <c r="J58" i="1"/>
  <c r="K58" i="1"/>
  <c r="F59" i="1"/>
  <c r="G59" i="1"/>
  <c r="H59" i="1"/>
  <c r="I59" i="1"/>
  <c r="J59" i="1"/>
  <c r="K59" i="1"/>
  <c r="F60" i="1"/>
  <c r="G60" i="1"/>
  <c r="H60" i="1"/>
  <c r="I60" i="1"/>
  <c r="J60" i="1"/>
  <c r="K60" i="1"/>
  <c r="F61" i="1"/>
  <c r="G61" i="1"/>
  <c r="H61" i="1"/>
  <c r="I61" i="1"/>
  <c r="J61" i="1"/>
  <c r="K61" i="1"/>
  <c r="E61" i="1"/>
  <c r="E60" i="1"/>
  <c r="E59" i="1"/>
  <c r="E58" i="1"/>
  <c r="S58" i="1" l="1"/>
  <c r="S60" i="1"/>
  <c r="S59" i="1"/>
  <c r="S61" i="1"/>
</calcChain>
</file>

<file path=xl/sharedStrings.xml><?xml version="1.0" encoding="utf-8"?>
<sst xmlns="http://schemas.openxmlformats.org/spreadsheetml/2006/main" count="126" uniqueCount="75">
  <si>
    <t>窃盗総数</t>
    <rPh sb="0" eb="2">
      <t>セットウ</t>
    </rPh>
    <rPh sb="2" eb="4">
      <t>ソウスウ</t>
    </rPh>
    <phoneticPr fontId="2"/>
  </si>
  <si>
    <t>侵入盗</t>
    <rPh sb="0" eb="2">
      <t>シンニュウ</t>
    </rPh>
    <rPh sb="2" eb="3">
      <t>ヌス</t>
    </rPh>
    <phoneticPr fontId="2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</si>
  <si>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</si>
  <si>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</si>
  <si>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</si>
  <si>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</si>
  <si>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</si>
  <si>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</si>
  <si>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</si>
  <si>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</si>
  <si>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</si>
  <si>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</si>
  <si>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</si>
  <si>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</si>
  <si>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</si>
  <si>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</si>
  <si>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</si>
  <si>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</si>
  <si>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</si>
  <si>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</si>
  <si>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</si>
  <si>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</si>
  <si>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</si>
  <si>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</si>
  <si>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</si>
  <si>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</si>
  <si>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</si>
  <si>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</si>
  <si>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</si>
  <si>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</si>
  <si>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</si>
  <si>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</si>
  <si>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2"/>
  </si>
  <si>
    <t>不明</t>
    <phoneticPr fontId="2"/>
  </si>
  <si>
    <t>総数</t>
    <phoneticPr fontId="2"/>
  </si>
  <si>
    <t>発生時間帯
　　　　　　　　手口</t>
    <rPh sb="0" eb="2">
      <t>ハッセイ</t>
    </rPh>
    <rPh sb="2" eb="5">
      <t>ジカンタイ</t>
    </rPh>
    <phoneticPr fontId="2"/>
  </si>
  <si>
    <t>　　　　　発生時間帯
手口</t>
    <rPh sb="5" eb="7">
      <t>ハッセイ</t>
    </rPh>
    <rPh sb="7" eb="9">
      <t>ジカン</t>
    </rPh>
    <rPh sb="9" eb="10">
      <t>タイ</t>
    </rPh>
    <phoneticPr fontId="2"/>
  </si>
  <si>
    <t>11　窃盗　手口別　発生時間</t>
    <phoneticPr fontId="2"/>
  </si>
  <si>
    <t>帯別　認知件数</t>
    <phoneticPr fontId="2"/>
  </si>
  <si>
    <t>空き巣</t>
    <phoneticPr fontId="2"/>
  </si>
  <si>
    <t>忍込み</t>
    <phoneticPr fontId="2"/>
  </si>
  <si>
    <t>ＡＴＭ破り</t>
    <rPh sb="3" eb="4">
      <t>ヤブ</t>
    </rPh>
    <phoneticPr fontId="2"/>
  </si>
  <si>
    <t>旅館荒し</t>
    <rPh sb="0" eb="2">
      <t>リョカン</t>
    </rPh>
    <rPh sb="2" eb="3">
      <t>アラ</t>
    </rPh>
    <phoneticPr fontId="2"/>
  </si>
  <si>
    <t>払出盗</t>
    <rPh sb="0" eb="2">
      <t>ハライダシ</t>
    </rPh>
    <rPh sb="2" eb="3">
      <t>トウ</t>
    </rPh>
    <phoneticPr fontId="2"/>
  </si>
  <si>
    <t>ＡＴＭねらい</t>
    <phoneticPr fontId="2"/>
  </si>
  <si>
    <t>室内ねらい</t>
    <rPh sb="0" eb="2">
      <t>シツナイ</t>
    </rPh>
    <phoneticPr fontId="2"/>
  </si>
  <si>
    <t>病室ねらい</t>
    <rPh sb="0" eb="2">
      <t>ビョウシツ</t>
    </rPh>
    <phoneticPr fontId="2"/>
  </si>
  <si>
    <t>仮睡者ねらい</t>
    <rPh sb="0" eb="3">
      <t>カスイシャ</t>
    </rPh>
    <phoneticPr fontId="2"/>
  </si>
  <si>
    <t>部品ねらい</t>
    <phoneticPr fontId="2"/>
  </si>
  <si>
    <t>脱衣場ねらい</t>
    <phoneticPr fontId="2"/>
  </si>
  <si>
    <t>自動販売機ねらい</t>
    <phoneticPr fontId="2"/>
  </si>
  <si>
    <t>色情ねらい</t>
    <phoneticPr fontId="2"/>
  </si>
  <si>
    <t>工事場ねらい</t>
    <phoneticPr fontId="2"/>
  </si>
  <si>
    <t>職場ねらい</t>
    <phoneticPr fontId="2"/>
  </si>
  <si>
    <t>同居ねらい</t>
    <phoneticPr fontId="2"/>
  </si>
  <si>
    <t>確認用</t>
    <rPh sb="0" eb="2">
      <t>カクニン</t>
    </rPh>
    <rPh sb="2" eb="3">
      <t>ヨウ</t>
    </rPh>
    <phoneticPr fontId="2"/>
  </si>
  <si>
    <t>総数</t>
    <rPh sb="0" eb="2">
      <t>ソウスウ</t>
    </rPh>
    <phoneticPr fontId="2"/>
  </si>
  <si>
    <t>侵入盗</t>
    <rPh sb="0" eb="3">
      <t>シンニュウトウ</t>
    </rPh>
    <phoneticPr fontId="2"/>
  </si>
  <si>
    <t>乗物盗</t>
    <rPh sb="0" eb="1">
      <t>ノ</t>
    </rPh>
    <rPh sb="1" eb="2">
      <t>モノ</t>
    </rPh>
    <rPh sb="2" eb="3">
      <t>トウ</t>
    </rPh>
    <phoneticPr fontId="2"/>
  </si>
  <si>
    <t>非侵入盗</t>
    <rPh sb="0" eb="1">
      <t>ヒ</t>
    </rPh>
    <rPh sb="1" eb="3">
      <t>シンニュウ</t>
    </rPh>
    <rPh sb="3" eb="4">
      <t>トウ</t>
    </rPh>
    <phoneticPr fontId="2"/>
  </si>
  <si>
    <r>
      <t>0～2時</t>
    </r>
    <r>
      <rPr>
        <sz val="10"/>
        <rFont val="ＭＳ 明朝"/>
        <family val="1"/>
        <charset val="128"/>
      </rPr>
      <t xml:space="preserve">   　未満</t>
    </r>
    <rPh sb="8" eb="10">
      <t>ミマン</t>
    </rPh>
    <phoneticPr fontId="2"/>
  </si>
  <si>
    <t>2～4時　　　未満</t>
    <rPh sb="7" eb="9">
      <t>ミマン</t>
    </rPh>
    <phoneticPr fontId="2"/>
  </si>
  <si>
    <t>4～6時　　未満</t>
    <rPh sb="6" eb="8">
      <t>ミマン</t>
    </rPh>
    <phoneticPr fontId="2"/>
  </si>
  <si>
    <t>6～8時　　未満</t>
    <rPh sb="6" eb="8">
      <t>ミマン</t>
    </rPh>
    <phoneticPr fontId="2"/>
  </si>
  <si>
    <t>8～10時　　未満</t>
    <rPh sb="7" eb="9">
      <t>ミマン</t>
    </rPh>
    <phoneticPr fontId="2"/>
  </si>
  <si>
    <t>10～12時　　未満</t>
    <rPh sb="8" eb="10">
      <t>ミマン</t>
    </rPh>
    <phoneticPr fontId="2"/>
  </si>
  <si>
    <t>12～14時　　　未満</t>
    <rPh sb="9" eb="11">
      <t>ミマン</t>
    </rPh>
    <phoneticPr fontId="2"/>
  </si>
  <si>
    <t>14～16時　　　未満</t>
    <rPh sb="9" eb="11">
      <t>ミマン</t>
    </rPh>
    <phoneticPr fontId="2"/>
  </si>
  <si>
    <t>16～18時　　　未満</t>
    <rPh sb="9" eb="11">
      <t>ミマン</t>
    </rPh>
    <phoneticPr fontId="2"/>
  </si>
  <si>
    <t>18～20時　　未満</t>
    <rPh sb="8" eb="10">
      <t>ミマン</t>
    </rPh>
    <phoneticPr fontId="2"/>
  </si>
  <si>
    <t>20～22時　　　未満</t>
    <rPh sb="9" eb="11">
      <t>ミマン</t>
    </rPh>
    <phoneticPr fontId="2"/>
  </si>
  <si>
    <t>22～24時　　未満</t>
    <rPh sb="8" eb="10">
      <t>ミマン</t>
    </rPh>
    <phoneticPr fontId="2"/>
  </si>
  <si>
    <t>さい銭ねらい</t>
    <rPh sb="2" eb="3">
      <t>セン</t>
    </rPh>
    <phoneticPr fontId="2"/>
  </si>
  <si>
    <t>認知196</t>
    <rPh sb="0" eb="2">
      <t>ニンチ</t>
    </rPh>
    <phoneticPr fontId="2"/>
  </si>
  <si>
    <t>認知197</t>
    <rPh sb="0" eb="2">
      <t>ニンチ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</si>
</sst>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31">
    <font>
      <sz val="10"/>
      <name val="ＭＳ 明朝"/>
      <family val="1"/>
      <charset val="128"/>
    </font>
    <font>
      <sz val="11"/>
      <name val="明朝"/>
      <family val="1"/>
      <charset val="128"/>
    </font>
    <font>
      <sz val="7"/>
      <name val="Terminal"/>
      <family val="3"/>
      <charset val="255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62">
    <xf numFmtId="0" fontId="0" fillId="0" borderId="0" applyBorder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80" fontId="10" fillId="0" borderId="0" applyFill="0" applyBorder="0" applyAlignment="0"/>
    <xf numFmtId="0" fontId="13" fillId="0" borderId="0"/>
    <xf numFmtId="0" fontId="14" fillId="0" borderId="1" applyNumberFormat="0" applyFill="0" applyProtection="0">
      <alignment horizontal="center"/>
    </xf>
    <xf numFmtId="38" fontId="15" fillId="0" borderId="0" applyFont="0" applyFill="0" applyBorder="0" applyAlignment="0" applyProtection="0"/>
    <xf numFmtId="37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39" fontId="12" fillId="0" borderId="0" applyFont="0" applyFill="0" applyBorder="0" applyAlignment="0" applyProtection="0"/>
    <xf numFmtId="4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5" fillId="0" borderId="0" applyFont="0" applyFill="0" applyBorder="0" applyAlignment="0" applyProtection="0"/>
    <xf numFmtId="0" fontId="16" fillId="0" borderId="0">
      <alignment horizontal="left"/>
    </xf>
    <xf numFmtId="38" fontId="17" fillId="2" borderId="0" applyNumberFormat="0" applyBorder="0" applyAlignment="0" applyProtection="0"/>
    <xf numFmtId="0" fontId="18" fillId="0" borderId="0">
      <alignment horizontal="left"/>
    </xf>
    <xf numFmtId="0" fontId="19" fillId="0" borderId="2" applyNumberFormat="0" applyAlignment="0" applyProtection="0">
      <alignment horizontal="left" vertical="center"/>
    </xf>
    <xf numFmtId="0" fontId="19" fillId="0" borderId="3">
      <alignment horizontal="left" vertical="center"/>
    </xf>
    <xf numFmtId="10" fontId="17" fillId="3" borderId="4" applyNumberFormat="0" applyBorder="0" applyAlignment="0" applyProtection="0"/>
    <xf numFmtId="1" fontId="8" fillId="0" borderId="0" applyProtection="0">
      <protection locked="0"/>
    </xf>
    <xf numFmtId="0" fontId="20" fillId="0" borderId="5"/>
    <xf numFmtId="0" fontId="10" fillId="0" borderId="0"/>
    <xf numFmtId="186" fontId="21" fillId="0" borderId="0"/>
    <xf numFmtId="0" fontId="22" fillId="0" borderId="0"/>
    <xf numFmtId="10" fontId="22" fillId="0" borderId="0" applyFont="0" applyFill="0" applyBorder="0" applyAlignment="0" applyProtection="0"/>
    <xf numFmtId="4" fontId="16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17" fillId="0" borderId="0" applyNumberFormat="0" applyFill="0" applyBorder="0" applyProtection="0">
      <alignment vertical="top" wrapText="1"/>
    </xf>
    <xf numFmtId="3" fontId="17" fillId="0" borderId="0" applyFill="0" applyBorder="0" applyProtection="0">
      <alignment horizontal="right" vertical="top" wrapText="1"/>
    </xf>
    <xf numFmtId="3" fontId="25" fillId="0" borderId="0" applyFill="0" applyBorder="0" applyProtection="0">
      <alignment horizontal="right" vertical="top" wrapText="1"/>
    </xf>
    <xf numFmtId="0" fontId="20" fillId="0" borderId="0"/>
    <xf numFmtId="0" fontId="26" fillId="0" borderId="0">
      <alignment horizontal="center"/>
    </xf>
    <xf numFmtId="187" fontId="11" fillId="0" borderId="0" applyBorder="0">
      <alignment horizontal="right"/>
    </xf>
    <xf numFmtId="49" fontId="10" fillId="0" borderId="0" applyFont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188" fontId="11" fillId="0" borderId="0" applyFill="0" applyBorder="0"/>
    <xf numFmtId="187" fontId="11" fillId="0" borderId="0" applyFill="0" applyBorder="0"/>
    <xf numFmtId="189" fontId="11" fillId="0" borderId="0" applyFill="0" applyBorder="0"/>
    <xf numFmtId="49" fontId="11" fillId="4" borderId="6">
      <alignment horizontal="center"/>
    </xf>
    <xf numFmtId="177" fontId="11" fillId="4" borderId="6">
      <alignment horizontal="right"/>
    </xf>
    <xf numFmtId="14" fontId="11" fillId="4" borderId="0" applyBorder="0">
      <alignment horizontal="center"/>
    </xf>
    <xf numFmtId="49" fontId="11" fillId="0" borderId="6"/>
    <xf numFmtId="0" fontId="27" fillId="0" borderId="7">
      <alignment horizontal="left"/>
    </xf>
    <xf numFmtId="6" fontId="10" fillId="0" borderId="0" applyFont="0" applyFill="0" applyBorder="0" applyAlignment="0" applyProtection="0"/>
    <xf numFmtId="14" fontId="11" fillId="0" borderId="8" applyBorder="0">
      <alignment horizontal="left"/>
    </xf>
    <xf numFmtId="14" fontId="11" fillId="0" borderId="0" applyFill="0" applyBorder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190" fontId="28" fillId="0" borderId="0"/>
    <xf numFmtId="49" fontId="11" fillId="0" borderId="0"/>
    <xf numFmtId="0" fontId="29" fillId="0" borderId="0"/>
    <xf numFmtId="0" fontId="3" fillId="0" borderId="0"/>
    <xf numFmtId="0" fontId="10" fillId="0" borderId="0"/>
  </cellStyleXfs>
  <cellXfs count="9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vertical="center" justifyLastLine="1"/>
    </xf>
    <xf numFmtId="0" fontId="4" fillId="0" borderId="0" xfId="0" applyFont="1" applyFill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 justifyLastLine="1"/>
    </xf>
    <xf numFmtId="0" fontId="6" fillId="0" borderId="0" xfId="0" applyFont="1" applyFill="1"/>
    <xf numFmtId="0" fontId="6" fillId="0" borderId="0" xfId="0" applyFont="1" applyFill="1" applyBorder="1"/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6" fontId="8" fillId="0" borderId="0" xfId="38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 applyProtection="1">
      <alignment horizontal="distributed" vertical="center"/>
    </xf>
    <xf numFmtId="176" fontId="9" fillId="0" borderId="0" xfId="38" applyNumberFormat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quotePrefix="1" applyFont="1" applyFill="1" applyAlignment="1" applyProtection="1">
      <alignment horizontal="distributed" vertical="center"/>
    </xf>
    <xf numFmtId="0" fontId="5" fillId="0" borderId="0" xfId="0" quotePrefix="1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6" fillId="0" borderId="0" xfId="0" applyFont="1" applyFill="1" applyBorder="1" applyAlignment="1" applyProtection="1">
      <alignment horizontal="left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Alignment="1" applyProtection="1">
      <alignment horizontal="left"/>
    </xf>
    <xf numFmtId="0" fontId="3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30" fillId="0" borderId="12" xfId="51" applyNumberFormat="1" applyFont="1" applyFill="1" applyBorder="1" applyAlignment="1">
      <alignment horizontal="right" vertical="center"/>
    </xf>
    <xf numFmtId="38" fontId="30" fillId="0" borderId="12" xfId="55" applyNumberFormat="1" applyFont="1" applyFill="1" applyBorder="1" applyAlignment="1">
      <alignment horizontal="right" vertical="center"/>
    </xf>
    <xf numFmtId="38" fontId="30" fillId="0" borderId="14" xfId="55" applyNumberFormat="1" applyFont="1" applyFill="1" applyBorder="1" applyAlignment="1">
      <alignment horizontal="right" vertical="center"/>
    </xf>
    <xf numFmtId="38" fontId="30" fillId="0" borderId="13" xfId="51" applyNumberFormat="1" applyFont="1" applyFill="1" applyBorder="1" applyAlignment="1">
      <alignment horizontal="right" vertical="center"/>
    </xf>
    <xf numFmtId="38" fontId="30" fillId="0" borderId="13" xfId="55" applyNumberFormat="1" applyFont="1" applyFill="1" applyBorder="1" applyAlignment="1">
      <alignment horizontal="right" vertical="center"/>
    </xf>
    <xf numFmtId="38" fontId="30" fillId="0" borderId="9" xfId="55" applyNumberFormat="1" applyFont="1" applyFill="1" applyBorder="1" applyAlignment="1">
      <alignment horizontal="right" vertical="center"/>
    </xf>
    <xf numFmtId="38" fontId="28" fillId="0" borderId="13" xfId="55" applyNumberFormat="1" applyFont="1" applyFill="1" applyBorder="1" applyAlignment="1">
      <alignment horizontal="right" vertical="center"/>
    </xf>
    <xf numFmtId="38" fontId="28" fillId="0" borderId="9" xfId="55" applyNumberFormat="1" applyFont="1" applyFill="1" applyBorder="1" applyAlignment="1">
      <alignment horizontal="right" vertical="center"/>
    </xf>
    <xf numFmtId="38" fontId="30" fillId="0" borderId="16" xfId="51" applyNumberFormat="1" applyFont="1" applyFill="1" applyBorder="1" applyAlignment="1">
      <alignment horizontal="right" vertical="center"/>
    </xf>
    <xf numFmtId="38" fontId="28" fillId="0" borderId="16" xfId="55" applyNumberFormat="1" applyFont="1" applyFill="1" applyBorder="1" applyAlignment="1">
      <alignment horizontal="right" vertical="center"/>
    </xf>
    <xf numFmtId="38" fontId="28" fillId="0" borderId="11" xfId="55" applyNumberFormat="1" applyFont="1" applyFill="1" applyBorder="1" applyAlignment="1">
      <alignment horizontal="right" vertical="center"/>
    </xf>
    <xf numFmtId="38" fontId="30" fillId="0" borderId="8" xfId="56" applyNumberFormat="1" applyFont="1" applyFill="1" applyBorder="1" applyAlignment="1">
      <alignment horizontal="right" vertical="center"/>
    </xf>
    <xf numFmtId="38" fontId="30" fillId="0" borderId="12" xfId="56" applyNumberFormat="1" applyFont="1" applyFill="1" applyBorder="1" applyAlignment="1">
      <alignment horizontal="right" vertical="center"/>
    </xf>
    <xf numFmtId="38" fontId="8" fillId="0" borderId="9" xfId="38" applyNumberFormat="1" applyFont="1" applyFill="1" applyBorder="1" applyAlignment="1" applyProtection="1">
      <alignment horizontal="right" vertical="center"/>
    </xf>
    <xf numFmtId="38" fontId="30" fillId="0" borderId="15" xfId="56" applyNumberFormat="1" applyFont="1" applyFill="1" applyBorder="1" applyAlignment="1">
      <alignment horizontal="right" vertical="center"/>
    </xf>
    <xf numFmtId="38" fontId="30" fillId="0" borderId="13" xfId="56" applyNumberFormat="1" applyFont="1" applyFill="1" applyBorder="1" applyAlignment="1">
      <alignment horizontal="right" vertical="center"/>
    </xf>
    <xf numFmtId="38" fontId="28" fillId="0" borderId="15" xfId="56" applyNumberFormat="1" applyFont="1" applyFill="1" applyBorder="1" applyAlignment="1">
      <alignment horizontal="right" vertical="center"/>
    </xf>
    <xf numFmtId="38" fontId="28" fillId="0" borderId="13" xfId="56" applyNumberFormat="1" applyFont="1" applyFill="1" applyBorder="1" applyAlignment="1">
      <alignment horizontal="right" vertical="center"/>
    </xf>
    <xf numFmtId="38" fontId="3" fillId="0" borderId="9" xfId="38" applyNumberFormat="1" applyFont="1" applyFill="1" applyBorder="1" applyAlignment="1" applyProtection="1">
      <alignment horizontal="right" vertical="center"/>
    </xf>
    <xf numFmtId="38" fontId="28" fillId="0" borderId="10" xfId="56" applyNumberFormat="1" applyFont="1" applyFill="1" applyBorder="1" applyAlignment="1">
      <alignment horizontal="right" vertical="center"/>
    </xf>
    <xf numFmtId="38" fontId="28" fillId="0" borderId="16" xfId="56" applyNumberFormat="1" applyFont="1" applyFill="1" applyBorder="1" applyAlignment="1">
      <alignment horizontal="right" vertical="center"/>
    </xf>
    <xf numFmtId="38" fontId="3" fillId="0" borderId="11" xfId="38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distributed" vertical="center"/>
    </xf>
    <xf numFmtId="0" fontId="7" fillId="0" borderId="15" xfId="0" applyFont="1" applyFill="1" applyBorder="1" applyAlignment="1" applyProtection="1">
      <alignment horizontal="distributed" vertical="center"/>
    </xf>
    <xf numFmtId="0" fontId="7" fillId="0" borderId="14" xfId="0" applyFont="1" applyFill="1" applyBorder="1" applyAlignment="1" applyProtection="1">
      <alignment horizontal="distributed" vertical="center"/>
    </xf>
    <xf numFmtId="0" fontId="7" fillId="0" borderId="17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9" xfId="0" applyFont="1" applyFill="1" applyBorder="1" applyAlignment="1">
      <alignment horizontal="distributed" vertical="center" justifyLastLine="1"/>
    </xf>
    <xf numFmtId="0" fontId="4" fillId="0" borderId="0" xfId="0" applyFont="1" applyFill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vertical="center" wrapText="1"/>
    </xf>
    <xf numFmtId="0" fontId="5" fillId="0" borderId="25" xfId="0" applyFont="1" applyFill="1" applyBorder="1" applyAlignment="1" applyProtection="1">
      <alignment vertical="center" wrapText="1"/>
    </xf>
    <xf numFmtId="0" fontId="5" fillId="0" borderId="26" xfId="0" applyFont="1" applyFill="1" applyBorder="1" applyAlignment="1" applyProtection="1">
      <alignment vertical="center" wrapText="1"/>
    </xf>
    <xf numFmtId="0" fontId="5" fillId="0" borderId="27" xfId="0" applyFont="1" applyFill="1" applyBorder="1" applyAlignment="1" applyProtection="1">
      <alignment vertical="center" wrapText="1"/>
    </xf>
    <xf numFmtId="0" fontId="5" fillId="0" borderId="28" xfId="0" applyFont="1" applyFill="1" applyBorder="1" applyAlignment="1" applyProtection="1">
      <alignment vertical="center" wrapText="1"/>
    </xf>
    <xf numFmtId="0" fontId="5" fillId="0" borderId="29" xfId="0" applyFont="1" applyFill="1" applyBorder="1" applyAlignment="1" applyProtection="1">
      <alignment vertical="center" wrapText="1"/>
    </xf>
    <xf numFmtId="0" fontId="5" fillId="0" borderId="30" xfId="0" applyFont="1" applyFill="1" applyBorder="1" applyAlignment="1" applyProtection="1">
      <alignment vertical="center" wrapText="1"/>
    </xf>
    <xf numFmtId="0" fontId="5" fillId="0" borderId="31" xfId="0" applyFont="1" applyFill="1" applyBorder="1" applyAlignment="1" applyProtection="1">
      <alignment vertical="center" wrapText="1"/>
    </xf>
    <xf numFmtId="0" fontId="5" fillId="0" borderId="32" xfId="0" applyFont="1" applyFill="1" applyBorder="1" applyAlignment="1" applyProtection="1">
      <alignment vertical="center" wrapText="1"/>
    </xf>
    <xf numFmtId="0" fontId="5" fillId="0" borderId="33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5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Fill="1" applyBorder="1" applyAlignment="1">
      <alignment horizontal="center" vertical="center" wrapText="1"/>
    </xf>
  </cellXfs>
  <cellStyles count="62">
    <cellStyle name="0%" xfId="1"/>
    <cellStyle name="0.0%" xfId="2"/>
    <cellStyle name="0.00%" xfId="3"/>
    <cellStyle name="Calc Currency (0)" xfId="4"/>
    <cellStyle name="category" xfId="5"/>
    <cellStyle name="Col Heads" xfId="6"/>
    <cellStyle name="Comma [0]_laroux" xfId="7"/>
    <cellStyle name="Comma,0" xfId="8"/>
    <cellStyle name="Comma,1" xfId="9"/>
    <cellStyle name="Comma,2" xfId="10"/>
    <cellStyle name="Comma_laroux" xfId="11"/>
    <cellStyle name="Currency [0]_laroux" xfId="12"/>
    <cellStyle name="Currency,0" xfId="13"/>
    <cellStyle name="Currency,2" xfId="14"/>
    <cellStyle name="Currency_laroux" xfId="15"/>
    <cellStyle name="entry" xfId="16"/>
    <cellStyle name="Grey" xfId="17"/>
    <cellStyle name="HEADER" xfId="18"/>
    <cellStyle name="Header1" xfId="19"/>
    <cellStyle name="Header2" xfId="20"/>
    <cellStyle name="Input [yellow]" xfId="21"/>
    <cellStyle name="KWE標準" xfId="22"/>
    <cellStyle name="Model" xfId="23"/>
    <cellStyle name="n" xfId="24"/>
    <cellStyle name="Normal - Style1" xfId="25"/>
    <cellStyle name="Normal_#18-Internet" xfId="26"/>
    <cellStyle name="Percent [2]" xfId="27"/>
    <cellStyle name="price" xfId="28"/>
    <cellStyle name="revised" xfId="29"/>
    <cellStyle name="section" xfId="30"/>
    <cellStyle name="Style 27" xfId="31"/>
    <cellStyle name="Style 34" xfId="32"/>
    <cellStyle name="Style 35" xfId="33"/>
    <cellStyle name="subhead" xfId="34"/>
    <cellStyle name="title" xfId="35"/>
    <cellStyle name="価格桁区切り" xfId="36"/>
    <cellStyle name="型番" xfId="37"/>
    <cellStyle name="桁区切り" xfId="38" builtinId="6"/>
    <cellStyle name="桁区切り 2" xfId="39"/>
    <cellStyle name="数値" xfId="40"/>
    <cellStyle name="数値（桁区切り）" xfId="41"/>
    <cellStyle name="数値_(140784-1)次期R3" xfId="42"/>
    <cellStyle name="製品通知&quot;-&quot;" xfId="43"/>
    <cellStyle name="製品通知価格" xfId="44"/>
    <cellStyle name="製品通知日付" xfId="45"/>
    <cellStyle name="製品通知文字列" xfId="46"/>
    <cellStyle name="大見出し" xfId="47"/>
    <cellStyle name="通貨 2" xfId="48"/>
    <cellStyle name="日付" xfId="49"/>
    <cellStyle name="年月日" xfId="50"/>
    <cellStyle name="標準" xfId="0" builtinId="0"/>
    <cellStyle name="標準 2 2" xfId="51"/>
    <cellStyle name="標準 2 2 2" xfId="52"/>
    <cellStyle name="標準 2 2 3" xfId="53"/>
    <cellStyle name="標準 2 2 4" xfId="54"/>
    <cellStyle name="標準 2 3" xfId="55"/>
    <cellStyle name="標準 2 4" xfId="56"/>
    <cellStyle name="標準Ａ" xfId="57"/>
    <cellStyle name="文字列" xfId="58"/>
    <cellStyle name="未定義" xfId="59"/>
    <cellStyle name="樘準_購－表紙 (2)_1_型－PRINT_ＳＩ型番 (2)_構成明細  (原調込み） (2)" xfId="60"/>
    <cellStyle name="湪" xfId="6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70"/>
  <sheetViews>
    <sheetView tabSelected="1" view="pageBreakPreview" zoomScaleNormal="100" zoomScaleSheetLayoutView="100" workbookViewId="0">
      <selection activeCell="C2" sqref="C2:D2"/>
    </sheetView>
  </sheetViews>
  <sheetFormatPr defaultColWidth="9.140625" defaultRowHeight="12"/>
  <cols>
    <col min="1" max="3" width="2.7109375" style="7" customWidth="1"/>
    <col min="4" max="4" width="15.7109375" style="7" customWidth="1"/>
    <col min="5" max="5" width="12.7109375" style="11" customWidth="1"/>
    <col min="6" max="11" width="9.7109375" style="11" customWidth="1"/>
    <col min="12" max="12" width="2.42578125" style="11" customWidth="1"/>
    <col min="13" max="18" width="9.7109375" style="11" customWidth="1"/>
    <col min="19" max="19" width="10.7109375" style="11" customWidth="1"/>
    <col min="20" max="21" width="2.7109375" style="7" customWidth="1"/>
    <col min="22" max="22" width="15.7109375" style="7" customWidth="1"/>
    <col min="23" max="16384" width="9.140625" style="11"/>
  </cols>
  <sheetData>
    <row r="1" spans="1:24" s="2" customFormat="1">
      <c r="A1" s="1"/>
      <c r="B1" s="42" t="s">
        <v>73</v>
      </c>
      <c r="C1" s="1"/>
      <c r="D1" s="1"/>
      <c r="M1" s="43" t="s">
        <v>74</v>
      </c>
      <c r="T1" s="1"/>
      <c r="U1" s="1"/>
      <c r="V1" s="1"/>
    </row>
    <row r="2" spans="1:24" s="3" customFormat="1" ht="14.25">
      <c r="B2" s="4"/>
      <c r="C2" s="4"/>
      <c r="D2" s="4"/>
      <c r="E2" s="77" t="s">
        <v>37</v>
      </c>
      <c r="F2" s="77"/>
      <c r="G2" s="77"/>
      <c r="H2" s="77"/>
      <c r="I2" s="77"/>
      <c r="J2" s="77"/>
      <c r="K2" s="4"/>
      <c r="L2" s="6"/>
      <c r="M2" s="4"/>
      <c r="N2" s="77" t="s">
        <v>38</v>
      </c>
      <c r="O2" s="77"/>
      <c r="P2" s="77"/>
      <c r="Q2" s="77"/>
      <c r="R2" s="77"/>
      <c r="S2" s="5"/>
      <c r="T2" s="4"/>
      <c r="U2" s="4"/>
      <c r="V2" s="4"/>
    </row>
    <row r="3" spans="1:24" ht="12.75" thickBot="1">
      <c r="D3" s="8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V3" s="8"/>
    </row>
    <row r="4" spans="1:24" ht="11.25" customHeight="1">
      <c r="A4" s="12"/>
      <c r="B4" s="78" t="s">
        <v>36</v>
      </c>
      <c r="C4" s="78"/>
      <c r="D4" s="79"/>
      <c r="E4" s="74" t="s">
        <v>34</v>
      </c>
      <c r="F4" s="71" t="s">
        <v>60</v>
      </c>
      <c r="G4" s="71" t="s">
        <v>61</v>
      </c>
      <c r="H4" s="71" t="s">
        <v>62</v>
      </c>
      <c r="I4" s="71" t="s">
        <v>63</v>
      </c>
      <c r="J4" s="71" t="s">
        <v>64</v>
      </c>
      <c r="K4" s="93" t="s">
        <v>65</v>
      </c>
      <c r="L4" s="13"/>
      <c r="M4" s="90" t="s">
        <v>66</v>
      </c>
      <c r="N4" s="71" t="s">
        <v>67</v>
      </c>
      <c r="O4" s="71" t="s">
        <v>68</v>
      </c>
      <c r="P4" s="71" t="s">
        <v>69</v>
      </c>
      <c r="Q4" s="71" t="s">
        <v>70</v>
      </c>
      <c r="R4" s="71" t="s">
        <v>71</v>
      </c>
      <c r="S4" s="74" t="s">
        <v>33</v>
      </c>
      <c r="T4" s="84" t="s">
        <v>35</v>
      </c>
      <c r="U4" s="85"/>
      <c r="V4" s="85"/>
    </row>
    <row r="5" spans="1:24" ht="11.25" customHeight="1">
      <c r="A5" s="12"/>
      <c r="B5" s="80"/>
      <c r="C5" s="80"/>
      <c r="D5" s="81"/>
      <c r="E5" s="75"/>
      <c r="F5" s="72"/>
      <c r="G5" s="72"/>
      <c r="H5" s="72"/>
      <c r="I5" s="72"/>
      <c r="J5" s="72"/>
      <c r="K5" s="94"/>
      <c r="L5" s="14"/>
      <c r="M5" s="91"/>
      <c r="N5" s="72"/>
      <c r="O5" s="72"/>
      <c r="P5" s="72"/>
      <c r="Q5" s="72"/>
      <c r="R5" s="72"/>
      <c r="S5" s="75"/>
      <c r="T5" s="86"/>
      <c r="U5" s="87"/>
      <c r="V5" s="87"/>
    </row>
    <row r="6" spans="1:24" ht="11.25" customHeight="1">
      <c r="A6" s="12"/>
      <c r="B6" s="82"/>
      <c r="C6" s="82"/>
      <c r="D6" s="83"/>
      <c r="E6" s="76"/>
      <c r="F6" s="73"/>
      <c r="G6" s="73"/>
      <c r="H6" s="73"/>
      <c r="I6" s="73"/>
      <c r="J6" s="73"/>
      <c r="K6" s="95"/>
      <c r="L6" s="13"/>
      <c r="M6" s="92"/>
      <c r="N6" s="73"/>
      <c r="O6" s="73"/>
      <c r="P6" s="73"/>
      <c r="Q6" s="73"/>
      <c r="R6" s="73"/>
      <c r="S6" s="76"/>
      <c r="T6" s="88"/>
      <c r="U6" s="89"/>
      <c r="V6" s="89"/>
      <c r="X6" s="11" t="s">
        <v>55</v>
      </c>
    </row>
    <row r="7" spans="1:24" s="17" customFormat="1" ht="13.5" customHeight="1">
      <c r="A7" s="15"/>
      <c r="B7" s="66" t="s">
        <v>0</v>
      </c>
      <c r="C7" s="66"/>
      <c r="D7" s="67"/>
      <c r="E7" s="44">
        <v>407911</v>
      </c>
      <c r="F7" s="45">
        <v>4954</v>
      </c>
      <c r="G7" s="45">
        <v>3359</v>
      </c>
      <c r="H7" s="45">
        <v>2660</v>
      </c>
      <c r="I7" s="45">
        <v>3576</v>
      </c>
      <c r="J7" s="45">
        <v>7670</v>
      </c>
      <c r="K7" s="46">
        <v>19542</v>
      </c>
      <c r="L7" s="16"/>
      <c r="M7" s="55">
        <v>18707</v>
      </c>
      <c r="N7" s="56">
        <v>18323</v>
      </c>
      <c r="O7" s="56">
        <v>18447</v>
      </c>
      <c r="P7" s="56">
        <v>13298</v>
      </c>
      <c r="Q7" s="56">
        <v>7029</v>
      </c>
      <c r="R7" s="56">
        <v>4249</v>
      </c>
      <c r="S7" s="57">
        <f>E7-SUM(F7:K7,M7:R7)</f>
        <v>286097</v>
      </c>
      <c r="T7" s="68" t="s">
        <v>0</v>
      </c>
      <c r="U7" s="69"/>
      <c r="V7" s="69"/>
      <c r="X7" s="18">
        <f>SUM(F7:S7)-E7</f>
        <v>0</v>
      </c>
    </row>
    <row r="8" spans="1:24" s="17" customFormat="1" ht="13.5" customHeight="1">
      <c r="A8" s="15"/>
      <c r="B8" s="19"/>
      <c r="C8" s="66" t="s">
        <v>1</v>
      </c>
      <c r="D8" s="67"/>
      <c r="E8" s="47">
        <v>36588</v>
      </c>
      <c r="F8" s="48">
        <v>563</v>
      </c>
      <c r="G8" s="48">
        <v>503</v>
      </c>
      <c r="H8" s="48">
        <v>292</v>
      </c>
      <c r="I8" s="48">
        <v>151</v>
      </c>
      <c r="J8" s="48">
        <v>244</v>
      </c>
      <c r="K8" s="49">
        <v>301</v>
      </c>
      <c r="L8" s="16"/>
      <c r="M8" s="58">
        <v>249</v>
      </c>
      <c r="N8" s="59">
        <v>244</v>
      </c>
      <c r="O8" s="59">
        <v>226</v>
      </c>
      <c r="P8" s="59">
        <v>149</v>
      </c>
      <c r="Q8" s="59">
        <v>293</v>
      </c>
      <c r="R8" s="59">
        <v>338</v>
      </c>
      <c r="S8" s="57">
        <f t="shared" ref="S8:S56" si="0">E8-SUM(F8:K8,M8:R8)</f>
        <v>33035</v>
      </c>
      <c r="T8" s="20"/>
      <c r="U8" s="70" t="s">
        <v>1</v>
      </c>
      <c r="V8" s="70"/>
      <c r="X8" s="18">
        <f t="shared" ref="X8:X56" si="1">SUM(F8:S8)-E8</f>
        <v>0</v>
      </c>
    </row>
    <row r="9" spans="1:24" ht="12.95" customHeight="1">
      <c r="A9" s="12"/>
      <c r="B9" s="21"/>
      <c r="C9" s="21"/>
      <c r="D9" s="22" t="s">
        <v>39</v>
      </c>
      <c r="E9" s="47">
        <v>10593</v>
      </c>
      <c r="F9" s="50">
        <v>27</v>
      </c>
      <c r="G9" s="50">
        <v>3</v>
      </c>
      <c r="H9" s="50">
        <v>8</v>
      </c>
      <c r="I9" s="50">
        <v>21</v>
      </c>
      <c r="J9" s="50">
        <v>86</v>
      </c>
      <c r="K9" s="51">
        <v>97</v>
      </c>
      <c r="L9" s="23"/>
      <c r="M9" s="60">
        <v>78</v>
      </c>
      <c r="N9" s="61">
        <v>72</v>
      </c>
      <c r="O9" s="61">
        <v>61</v>
      </c>
      <c r="P9" s="61">
        <v>44</v>
      </c>
      <c r="Q9" s="61">
        <v>35</v>
      </c>
      <c r="R9" s="61">
        <v>18</v>
      </c>
      <c r="S9" s="62">
        <f t="shared" si="0"/>
        <v>10043</v>
      </c>
      <c r="T9" s="24"/>
      <c r="U9" s="25"/>
      <c r="V9" s="26" t="s">
        <v>39</v>
      </c>
      <c r="X9" s="18">
        <f t="shared" si="1"/>
        <v>0</v>
      </c>
    </row>
    <row r="10" spans="1:24" ht="12.95" customHeight="1">
      <c r="A10" s="12"/>
      <c r="B10" s="21"/>
      <c r="C10" s="21"/>
      <c r="D10" s="22" t="s">
        <v>40</v>
      </c>
      <c r="E10" s="47">
        <v>4215</v>
      </c>
      <c r="F10" s="50">
        <v>106</v>
      </c>
      <c r="G10" s="50">
        <v>140</v>
      </c>
      <c r="H10" s="50">
        <v>63</v>
      </c>
      <c r="I10" s="50">
        <v>13</v>
      </c>
      <c r="J10" s="50">
        <v>2</v>
      </c>
      <c r="K10" s="51">
        <v>4</v>
      </c>
      <c r="L10" s="23"/>
      <c r="M10" s="60">
        <v>0</v>
      </c>
      <c r="N10" s="61">
        <v>0</v>
      </c>
      <c r="O10" s="61">
        <v>0</v>
      </c>
      <c r="P10" s="61">
        <v>0</v>
      </c>
      <c r="Q10" s="61">
        <v>7</v>
      </c>
      <c r="R10" s="61">
        <v>45</v>
      </c>
      <c r="S10" s="62">
        <f t="shared" si="0"/>
        <v>3835</v>
      </c>
      <c r="T10" s="24"/>
      <c r="U10" s="25"/>
      <c r="V10" s="26" t="s">
        <v>40</v>
      </c>
      <c r="X10" s="18">
        <f t="shared" si="1"/>
        <v>0</v>
      </c>
    </row>
    <row r="11" spans="1:24" ht="12.95" customHeight="1">
      <c r="A11" s="12"/>
      <c r="B11" s="21"/>
      <c r="C11" s="21"/>
      <c r="D11" s="22" t="s">
        <v>2</v>
      </c>
      <c r="E11" s="47">
        <v>884</v>
      </c>
      <c r="F11" s="50">
        <v>9</v>
      </c>
      <c r="G11" s="50">
        <v>3</v>
      </c>
      <c r="H11" s="50">
        <v>3</v>
      </c>
      <c r="I11" s="50">
        <v>12</v>
      </c>
      <c r="J11" s="50">
        <v>31</v>
      </c>
      <c r="K11" s="51">
        <v>40</v>
      </c>
      <c r="L11" s="23"/>
      <c r="M11" s="60">
        <v>41</v>
      </c>
      <c r="N11" s="61">
        <v>36</v>
      </c>
      <c r="O11" s="61">
        <v>35</v>
      </c>
      <c r="P11" s="61">
        <v>18</v>
      </c>
      <c r="Q11" s="61">
        <v>29</v>
      </c>
      <c r="R11" s="61">
        <v>8</v>
      </c>
      <c r="S11" s="62">
        <f t="shared" si="0"/>
        <v>619</v>
      </c>
      <c r="T11" s="24"/>
      <c r="U11" s="25"/>
      <c r="V11" s="26" t="s">
        <v>2</v>
      </c>
      <c r="X11" s="18">
        <f t="shared" si="1"/>
        <v>0</v>
      </c>
    </row>
    <row r="12" spans="1:24" ht="12.95" customHeight="1">
      <c r="A12" s="12"/>
      <c r="B12" s="21"/>
      <c r="C12" s="21"/>
      <c r="D12" s="22" t="s">
        <v>41</v>
      </c>
      <c r="E12" s="47">
        <v>15</v>
      </c>
      <c r="F12" s="50">
        <v>1</v>
      </c>
      <c r="G12" s="50">
        <v>3</v>
      </c>
      <c r="H12" s="50">
        <v>2</v>
      </c>
      <c r="I12" s="50">
        <v>0</v>
      </c>
      <c r="J12" s="50">
        <v>0</v>
      </c>
      <c r="K12" s="51">
        <v>0</v>
      </c>
      <c r="L12" s="23"/>
      <c r="M12" s="60">
        <v>0</v>
      </c>
      <c r="N12" s="61">
        <v>0</v>
      </c>
      <c r="O12" s="61">
        <v>0</v>
      </c>
      <c r="P12" s="61">
        <v>0</v>
      </c>
      <c r="Q12" s="61">
        <v>1</v>
      </c>
      <c r="R12" s="61">
        <v>0</v>
      </c>
      <c r="S12" s="62">
        <f t="shared" si="0"/>
        <v>8</v>
      </c>
      <c r="T12" s="24"/>
      <c r="U12" s="25"/>
      <c r="V12" s="26" t="s">
        <v>41</v>
      </c>
      <c r="X12" s="18">
        <f t="shared" si="1"/>
        <v>0</v>
      </c>
    </row>
    <row r="13" spans="1:24" ht="12.95" customHeight="1">
      <c r="A13" s="12"/>
      <c r="B13" s="21"/>
      <c r="C13" s="21"/>
      <c r="D13" s="22" t="s">
        <v>3</v>
      </c>
      <c r="E13" s="47">
        <v>739</v>
      </c>
      <c r="F13" s="50">
        <v>26</v>
      </c>
      <c r="G13" s="50">
        <v>37</v>
      </c>
      <c r="H13" s="50">
        <v>16</v>
      </c>
      <c r="I13" s="50">
        <v>7</v>
      </c>
      <c r="J13" s="50">
        <v>3</v>
      </c>
      <c r="K13" s="51">
        <v>1</v>
      </c>
      <c r="L13" s="23"/>
      <c r="M13" s="60">
        <v>1</v>
      </c>
      <c r="N13" s="61">
        <v>0</v>
      </c>
      <c r="O13" s="61">
        <v>3</v>
      </c>
      <c r="P13" s="61">
        <v>1</v>
      </c>
      <c r="Q13" s="61">
        <v>1</v>
      </c>
      <c r="R13" s="61">
        <v>13</v>
      </c>
      <c r="S13" s="62">
        <f t="shared" si="0"/>
        <v>630</v>
      </c>
      <c r="T13" s="24"/>
      <c r="U13" s="25"/>
      <c r="V13" s="26" t="s">
        <v>3</v>
      </c>
      <c r="X13" s="18">
        <f t="shared" si="1"/>
        <v>0</v>
      </c>
    </row>
    <row r="14" spans="1:24" ht="12.95" customHeight="1">
      <c r="A14" s="12"/>
      <c r="B14" s="21"/>
      <c r="C14" s="21"/>
      <c r="D14" s="22" t="s">
        <v>42</v>
      </c>
      <c r="E14" s="47">
        <v>151</v>
      </c>
      <c r="F14" s="50">
        <v>5</v>
      </c>
      <c r="G14" s="50">
        <v>1</v>
      </c>
      <c r="H14" s="50">
        <v>1</v>
      </c>
      <c r="I14" s="50">
        <v>0</v>
      </c>
      <c r="J14" s="50">
        <v>6</v>
      </c>
      <c r="K14" s="51">
        <v>1</v>
      </c>
      <c r="L14" s="23"/>
      <c r="M14" s="60">
        <v>3</v>
      </c>
      <c r="N14" s="61">
        <v>1</v>
      </c>
      <c r="O14" s="61">
        <v>0</v>
      </c>
      <c r="P14" s="61">
        <v>2</v>
      </c>
      <c r="Q14" s="61">
        <v>4</v>
      </c>
      <c r="R14" s="61">
        <v>3</v>
      </c>
      <c r="S14" s="62">
        <f t="shared" si="0"/>
        <v>124</v>
      </c>
      <c r="T14" s="24"/>
      <c r="U14" s="25"/>
      <c r="V14" s="26" t="s">
        <v>42</v>
      </c>
      <c r="X14" s="18">
        <f t="shared" si="1"/>
        <v>0</v>
      </c>
    </row>
    <row r="15" spans="1:24" ht="12.95" customHeight="1">
      <c r="A15" s="12"/>
      <c r="B15" s="21"/>
      <c r="C15" s="21"/>
      <c r="D15" s="27" t="s">
        <v>4</v>
      </c>
      <c r="E15" s="47">
        <v>232</v>
      </c>
      <c r="F15" s="50">
        <v>11</v>
      </c>
      <c r="G15" s="50">
        <v>2</v>
      </c>
      <c r="H15" s="50">
        <v>2</v>
      </c>
      <c r="I15" s="50">
        <v>0</v>
      </c>
      <c r="J15" s="50">
        <v>0</v>
      </c>
      <c r="K15" s="51">
        <v>2</v>
      </c>
      <c r="L15" s="23"/>
      <c r="M15" s="60">
        <v>1</v>
      </c>
      <c r="N15" s="61">
        <v>0</v>
      </c>
      <c r="O15" s="61">
        <v>1</v>
      </c>
      <c r="P15" s="61">
        <v>0</v>
      </c>
      <c r="Q15" s="61">
        <v>4</v>
      </c>
      <c r="R15" s="61">
        <v>3</v>
      </c>
      <c r="S15" s="62">
        <f t="shared" si="0"/>
        <v>206</v>
      </c>
      <c r="T15" s="24"/>
      <c r="U15" s="25"/>
      <c r="V15" s="28" t="s">
        <v>4</v>
      </c>
      <c r="X15" s="18">
        <f t="shared" si="1"/>
        <v>0</v>
      </c>
    </row>
    <row r="16" spans="1:24" ht="12.95" customHeight="1">
      <c r="A16" s="12"/>
      <c r="B16" s="21"/>
      <c r="C16" s="21"/>
      <c r="D16" s="22" t="s">
        <v>5</v>
      </c>
      <c r="E16" s="47">
        <v>436</v>
      </c>
      <c r="F16" s="50">
        <v>11</v>
      </c>
      <c r="G16" s="50">
        <v>9</v>
      </c>
      <c r="H16" s="50">
        <v>6</v>
      </c>
      <c r="I16" s="50">
        <v>3</v>
      </c>
      <c r="J16" s="50">
        <v>4</v>
      </c>
      <c r="K16" s="51">
        <v>4</v>
      </c>
      <c r="L16" s="23"/>
      <c r="M16" s="60">
        <v>6</v>
      </c>
      <c r="N16" s="61">
        <v>5</v>
      </c>
      <c r="O16" s="61">
        <v>5</v>
      </c>
      <c r="P16" s="61">
        <v>1</v>
      </c>
      <c r="Q16" s="61">
        <v>4</v>
      </c>
      <c r="R16" s="61">
        <v>5</v>
      </c>
      <c r="S16" s="62">
        <f t="shared" si="0"/>
        <v>373</v>
      </c>
      <c r="T16" s="24"/>
      <c r="U16" s="25"/>
      <c r="V16" s="26" t="s">
        <v>5</v>
      </c>
      <c r="X16" s="18">
        <f t="shared" si="1"/>
        <v>0</v>
      </c>
    </row>
    <row r="17" spans="1:24" ht="12.95" customHeight="1">
      <c r="A17" s="12"/>
      <c r="B17" s="21"/>
      <c r="C17" s="21"/>
      <c r="D17" s="22" t="s">
        <v>6</v>
      </c>
      <c r="E17" s="47">
        <v>545</v>
      </c>
      <c r="F17" s="50">
        <v>44</v>
      </c>
      <c r="G17" s="50">
        <v>23</v>
      </c>
      <c r="H17" s="50">
        <v>6</v>
      </c>
      <c r="I17" s="50">
        <v>3</v>
      </c>
      <c r="J17" s="50">
        <v>3</v>
      </c>
      <c r="K17" s="51">
        <v>4</v>
      </c>
      <c r="L17" s="23"/>
      <c r="M17" s="60">
        <v>3</v>
      </c>
      <c r="N17" s="61">
        <v>0</v>
      </c>
      <c r="O17" s="61">
        <v>0</v>
      </c>
      <c r="P17" s="61">
        <v>0</v>
      </c>
      <c r="Q17" s="61">
        <v>3</v>
      </c>
      <c r="R17" s="61">
        <v>11</v>
      </c>
      <c r="S17" s="62">
        <f t="shared" si="0"/>
        <v>445</v>
      </c>
      <c r="T17" s="24"/>
      <c r="U17" s="25"/>
      <c r="V17" s="26" t="s">
        <v>6</v>
      </c>
      <c r="X17" s="18">
        <f t="shared" si="1"/>
        <v>0</v>
      </c>
    </row>
    <row r="18" spans="1:24" ht="12.95" customHeight="1">
      <c r="A18" s="12"/>
      <c r="B18" s="21"/>
      <c r="C18" s="21"/>
      <c r="D18" s="22" t="s">
        <v>7</v>
      </c>
      <c r="E18" s="47">
        <v>78</v>
      </c>
      <c r="F18" s="50">
        <v>3</v>
      </c>
      <c r="G18" s="50">
        <v>1</v>
      </c>
      <c r="H18" s="50">
        <v>2</v>
      </c>
      <c r="I18" s="50">
        <v>0</v>
      </c>
      <c r="J18" s="50">
        <v>0</v>
      </c>
      <c r="K18" s="51">
        <v>0</v>
      </c>
      <c r="L18" s="23"/>
      <c r="M18" s="60">
        <v>0</v>
      </c>
      <c r="N18" s="61">
        <v>1</v>
      </c>
      <c r="O18" s="61">
        <v>0</v>
      </c>
      <c r="P18" s="61">
        <v>0</v>
      </c>
      <c r="Q18" s="61">
        <v>0</v>
      </c>
      <c r="R18" s="61">
        <v>1</v>
      </c>
      <c r="S18" s="62">
        <f t="shared" si="0"/>
        <v>70</v>
      </c>
      <c r="T18" s="24"/>
      <c r="U18" s="25"/>
      <c r="V18" s="26" t="s">
        <v>7</v>
      </c>
      <c r="X18" s="18">
        <f t="shared" si="1"/>
        <v>0</v>
      </c>
    </row>
    <row r="19" spans="1:24" ht="12.95" customHeight="1">
      <c r="A19" s="12"/>
      <c r="B19" s="21"/>
      <c r="C19" s="21"/>
      <c r="D19" s="22" t="s">
        <v>8</v>
      </c>
      <c r="E19" s="47">
        <v>2840</v>
      </c>
      <c r="F19" s="50">
        <v>56</v>
      </c>
      <c r="G19" s="50">
        <v>60</v>
      </c>
      <c r="H19" s="50">
        <v>23</v>
      </c>
      <c r="I19" s="50">
        <v>12</v>
      </c>
      <c r="J19" s="50">
        <v>11</v>
      </c>
      <c r="K19" s="51">
        <v>11</v>
      </c>
      <c r="L19" s="23"/>
      <c r="M19" s="60">
        <v>10</v>
      </c>
      <c r="N19" s="61">
        <v>9</v>
      </c>
      <c r="O19" s="61">
        <v>10</v>
      </c>
      <c r="P19" s="61">
        <v>12</v>
      </c>
      <c r="Q19" s="61">
        <v>16</v>
      </c>
      <c r="R19" s="61">
        <v>26</v>
      </c>
      <c r="S19" s="62">
        <f t="shared" si="0"/>
        <v>2584</v>
      </c>
      <c r="T19" s="24"/>
      <c r="U19" s="25"/>
      <c r="V19" s="26" t="s">
        <v>8</v>
      </c>
      <c r="X19" s="18">
        <f t="shared" si="1"/>
        <v>0</v>
      </c>
    </row>
    <row r="20" spans="1:24" ht="12.95" customHeight="1">
      <c r="A20" s="12"/>
      <c r="B20" s="21"/>
      <c r="C20" s="21"/>
      <c r="D20" s="22" t="s">
        <v>9</v>
      </c>
      <c r="E20" s="47">
        <v>4333</v>
      </c>
      <c r="F20" s="50">
        <v>120</v>
      </c>
      <c r="G20" s="50">
        <v>159</v>
      </c>
      <c r="H20" s="50">
        <v>91</v>
      </c>
      <c r="I20" s="50">
        <v>43</v>
      </c>
      <c r="J20" s="50">
        <v>32</v>
      </c>
      <c r="K20" s="51">
        <v>36</v>
      </c>
      <c r="L20" s="23"/>
      <c r="M20" s="60">
        <v>26</v>
      </c>
      <c r="N20" s="61">
        <v>19</v>
      </c>
      <c r="O20" s="61">
        <v>21</v>
      </c>
      <c r="P20" s="61">
        <v>21</v>
      </c>
      <c r="Q20" s="61">
        <v>29</v>
      </c>
      <c r="R20" s="61">
        <v>57</v>
      </c>
      <c r="S20" s="62">
        <f t="shared" si="0"/>
        <v>3679</v>
      </c>
      <c r="T20" s="24"/>
      <c r="U20" s="25"/>
      <c r="V20" s="26" t="s">
        <v>9</v>
      </c>
      <c r="X20" s="18">
        <f t="shared" si="1"/>
        <v>0</v>
      </c>
    </row>
    <row r="21" spans="1:24" ht="12.95" customHeight="1">
      <c r="A21" s="12"/>
      <c r="B21" s="21"/>
      <c r="C21" s="21"/>
      <c r="D21" s="22" t="s">
        <v>10</v>
      </c>
      <c r="E21" s="47">
        <v>464</v>
      </c>
      <c r="F21" s="50">
        <v>7</v>
      </c>
      <c r="G21" s="50">
        <v>6</v>
      </c>
      <c r="H21" s="50">
        <v>2</v>
      </c>
      <c r="I21" s="50">
        <v>2</v>
      </c>
      <c r="J21" s="50">
        <v>2</v>
      </c>
      <c r="K21" s="51">
        <v>5</v>
      </c>
      <c r="L21" s="23"/>
      <c r="M21" s="60">
        <v>5</v>
      </c>
      <c r="N21" s="61">
        <v>9</v>
      </c>
      <c r="O21" s="61">
        <v>9</v>
      </c>
      <c r="P21" s="61">
        <v>4</v>
      </c>
      <c r="Q21" s="61">
        <v>8</v>
      </c>
      <c r="R21" s="61">
        <v>45</v>
      </c>
      <c r="S21" s="62">
        <f t="shared" si="0"/>
        <v>360</v>
      </c>
      <c r="T21" s="24"/>
      <c r="U21" s="25"/>
      <c r="V21" s="26" t="s">
        <v>10</v>
      </c>
      <c r="X21" s="18">
        <f t="shared" si="1"/>
        <v>0</v>
      </c>
    </row>
    <row r="22" spans="1:24" ht="12.95" customHeight="1">
      <c r="A22" s="12"/>
      <c r="B22" s="21"/>
      <c r="C22" s="21"/>
      <c r="D22" s="22" t="s">
        <v>11</v>
      </c>
      <c r="E22" s="47">
        <v>360</v>
      </c>
      <c r="F22" s="50">
        <v>6</v>
      </c>
      <c r="G22" s="50">
        <v>1</v>
      </c>
      <c r="H22" s="50">
        <v>2</v>
      </c>
      <c r="I22" s="50">
        <v>2</v>
      </c>
      <c r="J22" s="50">
        <v>2</v>
      </c>
      <c r="K22" s="51">
        <v>2</v>
      </c>
      <c r="L22" s="23"/>
      <c r="M22" s="60">
        <v>6</v>
      </c>
      <c r="N22" s="61">
        <v>2</v>
      </c>
      <c r="O22" s="61">
        <v>4</v>
      </c>
      <c r="P22" s="61">
        <v>4</v>
      </c>
      <c r="Q22" s="61">
        <v>1</v>
      </c>
      <c r="R22" s="61">
        <v>7</v>
      </c>
      <c r="S22" s="62">
        <f t="shared" si="0"/>
        <v>321</v>
      </c>
      <c r="T22" s="24"/>
      <c r="U22" s="25"/>
      <c r="V22" s="26" t="s">
        <v>11</v>
      </c>
      <c r="X22" s="18">
        <f t="shared" si="1"/>
        <v>0</v>
      </c>
    </row>
    <row r="23" spans="1:24" ht="12.95" customHeight="1">
      <c r="A23" s="12"/>
      <c r="B23" s="21"/>
      <c r="C23" s="21"/>
      <c r="D23" s="22" t="s">
        <v>12</v>
      </c>
      <c r="E23" s="47">
        <v>3402</v>
      </c>
      <c r="F23" s="50">
        <v>47</v>
      </c>
      <c r="G23" s="50">
        <v>24</v>
      </c>
      <c r="H23" s="50">
        <v>34</v>
      </c>
      <c r="I23" s="50">
        <v>19</v>
      </c>
      <c r="J23" s="50">
        <v>22</v>
      </c>
      <c r="K23" s="51">
        <v>38</v>
      </c>
      <c r="L23" s="23"/>
      <c r="M23" s="60">
        <v>18</v>
      </c>
      <c r="N23" s="61">
        <v>29</v>
      </c>
      <c r="O23" s="61">
        <v>17</v>
      </c>
      <c r="P23" s="61">
        <v>20</v>
      </c>
      <c r="Q23" s="61">
        <v>102</v>
      </c>
      <c r="R23" s="61">
        <v>52</v>
      </c>
      <c r="S23" s="62">
        <f t="shared" si="0"/>
        <v>2980</v>
      </c>
      <c r="T23" s="24"/>
      <c r="U23" s="25"/>
      <c r="V23" s="26" t="s">
        <v>12</v>
      </c>
      <c r="X23" s="18">
        <f t="shared" si="1"/>
        <v>0</v>
      </c>
    </row>
    <row r="24" spans="1:24" s="17" customFormat="1" ht="13.5" customHeight="1">
      <c r="A24" s="15"/>
      <c r="B24" s="21"/>
      <c r="C24" s="21"/>
      <c r="D24" s="22" t="s">
        <v>13</v>
      </c>
      <c r="E24" s="47">
        <v>7301</v>
      </c>
      <c r="F24" s="50">
        <v>84</v>
      </c>
      <c r="G24" s="50">
        <v>31</v>
      </c>
      <c r="H24" s="50">
        <v>31</v>
      </c>
      <c r="I24" s="50">
        <v>14</v>
      </c>
      <c r="J24" s="50">
        <v>40</v>
      </c>
      <c r="K24" s="51">
        <v>56</v>
      </c>
      <c r="L24" s="16"/>
      <c r="M24" s="60">
        <v>51</v>
      </c>
      <c r="N24" s="61">
        <v>61</v>
      </c>
      <c r="O24" s="61">
        <v>60</v>
      </c>
      <c r="P24" s="61">
        <v>22</v>
      </c>
      <c r="Q24" s="61">
        <v>49</v>
      </c>
      <c r="R24" s="61">
        <v>44</v>
      </c>
      <c r="S24" s="62">
        <f t="shared" si="0"/>
        <v>6758</v>
      </c>
      <c r="T24" s="24"/>
      <c r="U24" s="25"/>
      <c r="V24" s="26" t="s">
        <v>13</v>
      </c>
      <c r="X24" s="18">
        <f t="shared" si="1"/>
        <v>0</v>
      </c>
    </row>
    <row r="25" spans="1:24" ht="12.95" customHeight="1">
      <c r="A25" s="12"/>
      <c r="B25" s="19"/>
      <c r="C25" s="66" t="s">
        <v>14</v>
      </c>
      <c r="D25" s="67"/>
      <c r="E25" s="47">
        <v>142530</v>
      </c>
      <c r="F25" s="48">
        <v>923</v>
      </c>
      <c r="G25" s="48">
        <v>445</v>
      </c>
      <c r="H25" s="48">
        <v>225</v>
      </c>
      <c r="I25" s="48">
        <v>301</v>
      </c>
      <c r="J25" s="48">
        <v>420</v>
      </c>
      <c r="K25" s="49">
        <v>707</v>
      </c>
      <c r="L25" s="23"/>
      <c r="M25" s="58">
        <v>729</v>
      </c>
      <c r="N25" s="59">
        <v>821</v>
      </c>
      <c r="O25" s="59">
        <v>1187</v>
      </c>
      <c r="P25" s="59">
        <v>1148</v>
      </c>
      <c r="Q25" s="59">
        <v>875</v>
      </c>
      <c r="R25" s="59">
        <v>633</v>
      </c>
      <c r="S25" s="57">
        <f t="shared" si="0"/>
        <v>134116</v>
      </c>
      <c r="T25" s="20"/>
      <c r="U25" s="70" t="s">
        <v>14</v>
      </c>
      <c r="V25" s="70"/>
      <c r="X25" s="18">
        <f t="shared" si="1"/>
        <v>0</v>
      </c>
    </row>
    <row r="26" spans="1:24" ht="12.95" customHeight="1">
      <c r="A26" s="12"/>
      <c r="B26" s="21"/>
      <c r="C26" s="21"/>
      <c r="D26" s="22" t="s">
        <v>15</v>
      </c>
      <c r="E26" s="47">
        <v>5734</v>
      </c>
      <c r="F26" s="50">
        <v>129</v>
      </c>
      <c r="G26" s="50">
        <v>109</v>
      </c>
      <c r="H26" s="50">
        <v>49</v>
      </c>
      <c r="I26" s="50">
        <v>34</v>
      </c>
      <c r="J26" s="50">
        <v>21</v>
      </c>
      <c r="K26" s="51">
        <v>37</v>
      </c>
      <c r="L26" s="23"/>
      <c r="M26" s="60">
        <v>38</v>
      </c>
      <c r="N26" s="61">
        <v>29</v>
      </c>
      <c r="O26" s="61">
        <v>30</v>
      </c>
      <c r="P26" s="61">
        <v>26</v>
      </c>
      <c r="Q26" s="61">
        <v>36</v>
      </c>
      <c r="R26" s="61">
        <v>50</v>
      </c>
      <c r="S26" s="62">
        <f t="shared" si="0"/>
        <v>5146</v>
      </c>
      <c r="T26" s="24"/>
      <c r="U26" s="25"/>
      <c r="V26" s="26" t="s">
        <v>15</v>
      </c>
      <c r="X26" s="18">
        <f t="shared" si="1"/>
        <v>0</v>
      </c>
    </row>
    <row r="27" spans="1:24" ht="12.95" customHeight="1">
      <c r="A27" s="12"/>
      <c r="B27" s="21"/>
      <c r="C27" s="21"/>
      <c r="D27" s="22" t="s">
        <v>16</v>
      </c>
      <c r="E27" s="47">
        <v>7913</v>
      </c>
      <c r="F27" s="50">
        <v>43</v>
      </c>
      <c r="G27" s="50">
        <v>50</v>
      </c>
      <c r="H27" s="50">
        <v>21</v>
      </c>
      <c r="I27" s="50">
        <v>10</v>
      </c>
      <c r="J27" s="50">
        <v>16</v>
      </c>
      <c r="K27" s="51">
        <v>23</v>
      </c>
      <c r="L27" s="23"/>
      <c r="M27" s="60">
        <v>43</v>
      </c>
      <c r="N27" s="61">
        <v>61</v>
      </c>
      <c r="O27" s="61">
        <v>56</v>
      </c>
      <c r="P27" s="61">
        <v>65</v>
      </c>
      <c r="Q27" s="61">
        <v>58</v>
      </c>
      <c r="R27" s="61">
        <v>42</v>
      </c>
      <c r="S27" s="62">
        <f t="shared" si="0"/>
        <v>7425</v>
      </c>
      <c r="T27" s="24"/>
      <c r="U27" s="25"/>
      <c r="V27" s="26" t="s">
        <v>16</v>
      </c>
      <c r="X27" s="18">
        <f t="shared" si="1"/>
        <v>0</v>
      </c>
    </row>
    <row r="28" spans="1:24" s="17" customFormat="1" ht="13.5" customHeight="1">
      <c r="A28" s="15"/>
      <c r="B28" s="21"/>
      <c r="C28" s="21"/>
      <c r="D28" s="22" t="s">
        <v>17</v>
      </c>
      <c r="E28" s="47">
        <v>128883</v>
      </c>
      <c r="F28" s="50">
        <v>751</v>
      </c>
      <c r="G28" s="50">
        <v>286</v>
      </c>
      <c r="H28" s="50">
        <v>155</v>
      </c>
      <c r="I28" s="50">
        <v>257</v>
      </c>
      <c r="J28" s="50">
        <v>383</v>
      </c>
      <c r="K28" s="51">
        <v>647</v>
      </c>
      <c r="L28" s="16"/>
      <c r="M28" s="60">
        <v>648</v>
      </c>
      <c r="N28" s="61">
        <v>731</v>
      </c>
      <c r="O28" s="61">
        <v>1101</v>
      </c>
      <c r="P28" s="61">
        <v>1057</v>
      </c>
      <c r="Q28" s="61">
        <v>781</v>
      </c>
      <c r="R28" s="61">
        <v>541</v>
      </c>
      <c r="S28" s="62">
        <f t="shared" si="0"/>
        <v>121545</v>
      </c>
      <c r="T28" s="24"/>
      <c r="U28" s="25"/>
      <c r="V28" s="26" t="s">
        <v>17</v>
      </c>
      <c r="X28" s="18">
        <f t="shared" si="1"/>
        <v>0</v>
      </c>
    </row>
    <row r="29" spans="1:24" ht="12.95" customHeight="1">
      <c r="A29" s="12"/>
      <c r="B29" s="19"/>
      <c r="C29" s="66" t="s">
        <v>18</v>
      </c>
      <c r="D29" s="67"/>
      <c r="E29" s="47">
        <v>228793</v>
      </c>
      <c r="F29" s="48">
        <v>3468</v>
      </c>
      <c r="G29" s="48">
        <v>2411</v>
      </c>
      <c r="H29" s="48">
        <v>2143</v>
      </c>
      <c r="I29" s="48">
        <v>3124</v>
      </c>
      <c r="J29" s="48">
        <v>7006</v>
      </c>
      <c r="K29" s="49">
        <v>18534</v>
      </c>
      <c r="L29" s="23"/>
      <c r="M29" s="58">
        <v>17729</v>
      </c>
      <c r="N29" s="59">
        <v>17258</v>
      </c>
      <c r="O29" s="59">
        <v>17034</v>
      </c>
      <c r="P29" s="59">
        <v>12001</v>
      </c>
      <c r="Q29" s="59">
        <v>5861</v>
      </c>
      <c r="R29" s="59">
        <v>3278</v>
      </c>
      <c r="S29" s="57">
        <f t="shared" si="0"/>
        <v>118946</v>
      </c>
      <c r="T29" s="20"/>
      <c r="U29" s="70" t="s">
        <v>18</v>
      </c>
      <c r="V29" s="70"/>
      <c r="X29" s="18">
        <f t="shared" si="1"/>
        <v>0</v>
      </c>
    </row>
    <row r="30" spans="1:24" ht="12.95" customHeight="1">
      <c r="A30" s="12"/>
      <c r="B30" s="21"/>
      <c r="C30" s="21"/>
      <c r="D30" s="22" t="s">
        <v>19</v>
      </c>
      <c r="E30" s="47">
        <v>2297</v>
      </c>
      <c r="F30" s="50">
        <v>5</v>
      </c>
      <c r="G30" s="50">
        <v>2</v>
      </c>
      <c r="H30" s="50">
        <v>0</v>
      </c>
      <c r="I30" s="50">
        <v>1</v>
      </c>
      <c r="J30" s="50">
        <v>14</v>
      </c>
      <c r="K30" s="51">
        <v>146</v>
      </c>
      <c r="L30" s="23"/>
      <c r="M30" s="60">
        <v>193</v>
      </c>
      <c r="N30" s="61">
        <v>177</v>
      </c>
      <c r="O30" s="61">
        <v>120</v>
      </c>
      <c r="P30" s="61">
        <v>29</v>
      </c>
      <c r="Q30" s="61">
        <v>5</v>
      </c>
      <c r="R30" s="61">
        <v>2</v>
      </c>
      <c r="S30" s="62">
        <f t="shared" si="0"/>
        <v>1603</v>
      </c>
      <c r="T30" s="24"/>
      <c r="U30" s="25"/>
      <c r="V30" s="26" t="s">
        <v>19</v>
      </c>
      <c r="X30" s="18">
        <f t="shared" si="1"/>
        <v>0</v>
      </c>
    </row>
    <row r="31" spans="1:24" ht="12.95" customHeight="1">
      <c r="A31" s="12"/>
      <c r="B31" s="21"/>
      <c r="C31" s="21"/>
      <c r="D31" s="22" t="s">
        <v>20</v>
      </c>
      <c r="E31" s="47">
        <v>2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1">
        <v>0</v>
      </c>
      <c r="L31" s="23"/>
      <c r="M31" s="60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2">
        <f t="shared" si="0"/>
        <v>2</v>
      </c>
      <c r="T31" s="24"/>
      <c r="U31" s="25"/>
      <c r="V31" s="26" t="s">
        <v>20</v>
      </c>
      <c r="X31" s="18">
        <f t="shared" si="1"/>
        <v>0</v>
      </c>
    </row>
    <row r="32" spans="1:24" ht="12.95" customHeight="1">
      <c r="A32" s="12"/>
      <c r="B32" s="21"/>
      <c r="C32" s="21"/>
      <c r="D32" s="22" t="s">
        <v>21</v>
      </c>
      <c r="E32" s="47">
        <v>16</v>
      </c>
      <c r="F32" s="50">
        <v>0</v>
      </c>
      <c r="G32" s="50">
        <v>0</v>
      </c>
      <c r="H32" s="50">
        <v>1</v>
      </c>
      <c r="I32" s="50">
        <v>0</v>
      </c>
      <c r="J32" s="50">
        <v>0</v>
      </c>
      <c r="K32" s="51">
        <v>0</v>
      </c>
      <c r="L32" s="23"/>
      <c r="M32" s="60">
        <v>1</v>
      </c>
      <c r="N32" s="61">
        <v>4</v>
      </c>
      <c r="O32" s="61">
        <v>2</v>
      </c>
      <c r="P32" s="61">
        <v>1</v>
      </c>
      <c r="Q32" s="61">
        <v>0</v>
      </c>
      <c r="R32" s="61">
        <v>0</v>
      </c>
      <c r="S32" s="62">
        <f t="shared" si="0"/>
        <v>7</v>
      </c>
      <c r="T32" s="24"/>
      <c r="U32" s="25"/>
      <c r="V32" s="26" t="s">
        <v>21</v>
      </c>
      <c r="X32" s="18">
        <f t="shared" si="1"/>
        <v>0</v>
      </c>
    </row>
    <row r="33" spans="1:24" ht="12.95" customHeight="1">
      <c r="A33" s="12"/>
      <c r="B33" s="21"/>
      <c r="C33" s="21"/>
      <c r="D33" s="22" t="s">
        <v>22</v>
      </c>
      <c r="E33" s="47">
        <v>573</v>
      </c>
      <c r="F33" s="50">
        <v>32</v>
      </c>
      <c r="G33" s="50">
        <v>33</v>
      </c>
      <c r="H33" s="50">
        <v>18</v>
      </c>
      <c r="I33" s="50">
        <v>7</v>
      </c>
      <c r="J33" s="50">
        <v>20</v>
      </c>
      <c r="K33" s="51">
        <v>40</v>
      </c>
      <c r="L33" s="23"/>
      <c r="M33" s="60">
        <v>72</v>
      </c>
      <c r="N33" s="61">
        <v>75</v>
      </c>
      <c r="O33" s="61">
        <v>51</v>
      </c>
      <c r="P33" s="61">
        <v>54</v>
      </c>
      <c r="Q33" s="61">
        <v>41</v>
      </c>
      <c r="R33" s="61">
        <v>15</v>
      </c>
      <c r="S33" s="62">
        <f t="shared" si="0"/>
        <v>115</v>
      </c>
      <c r="T33" s="24"/>
      <c r="U33" s="25"/>
      <c r="V33" s="26" t="s">
        <v>22</v>
      </c>
      <c r="X33" s="18">
        <f t="shared" si="1"/>
        <v>0</v>
      </c>
    </row>
    <row r="34" spans="1:24" ht="12.95" customHeight="1">
      <c r="A34" s="12"/>
      <c r="B34" s="21"/>
      <c r="C34" s="21"/>
      <c r="D34" s="22" t="s">
        <v>23</v>
      </c>
      <c r="E34" s="47">
        <v>1495</v>
      </c>
      <c r="F34" s="50">
        <v>6</v>
      </c>
      <c r="G34" s="50">
        <v>0</v>
      </c>
      <c r="H34" s="50">
        <v>1</v>
      </c>
      <c r="I34" s="50">
        <v>5</v>
      </c>
      <c r="J34" s="50">
        <v>12</v>
      </c>
      <c r="K34" s="51">
        <v>96</v>
      </c>
      <c r="L34" s="23"/>
      <c r="M34" s="60">
        <v>93</v>
      </c>
      <c r="N34" s="61">
        <v>88</v>
      </c>
      <c r="O34" s="61">
        <v>76</v>
      </c>
      <c r="P34" s="61">
        <v>26</v>
      </c>
      <c r="Q34" s="61">
        <v>3</v>
      </c>
      <c r="R34" s="61">
        <v>4</v>
      </c>
      <c r="S34" s="62">
        <f t="shared" si="0"/>
        <v>1085</v>
      </c>
      <c r="T34" s="24"/>
      <c r="U34" s="25"/>
      <c r="V34" s="26" t="s">
        <v>23</v>
      </c>
      <c r="X34" s="18">
        <f t="shared" si="1"/>
        <v>0</v>
      </c>
    </row>
    <row r="35" spans="1:24" ht="12.95" customHeight="1">
      <c r="A35" s="12"/>
      <c r="B35" s="21"/>
      <c r="C35" s="21"/>
      <c r="D35" s="22" t="s">
        <v>43</v>
      </c>
      <c r="E35" s="47">
        <v>8070</v>
      </c>
      <c r="F35" s="50">
        <v>579</v>
      </c>
      <c r="G35" s="50">
        <v>42</v>
      </c>
      <c r="H35" s="50">
        <v>39</v>
      </c>
      <c r="I35" s="50">
        <v>254</v>
      </c>
      <c r="J35" s="50">
        <v>802</v>
      </c>
      <c r="K35" s="51">
        <v>898</v>
      </c>
      <c r="L35" s="23"/>
      <c r="M35" s="60">
        <v>1407</v>
      </c>
      <c r="N35" s="61">
        <v>1364</v>
      </c>
      <c r="O35" s="61">
        <v>980</v>
      </c>
      <c r="P35" s="61">
        <v>561</v>
      </c>
      <c r="Q35" s="61">
        <v>181</v>
      </c>
      <c r="R35" s="61">
        <v>50</v>
      </c>
      <c r="S35" s="62">
        <f t="shared" si="0"/>
        <v>913</v>
      </c>
      <c r="T35" s="24"/>
      <c r="U35" s="25"/>
      <c r="V35" s="26" t="s">
        <v>43</v>
      </c>
      <c r="X35" s="18">
        <f t="shared" si="1"/>
        <v>0</v>
      </c>
    </row>
    <row r="36" spans="1:24" ht="12.95" customHeight="1">
      <c r="A36" s="12"/>
      <c r="B36" s="21"/>
      <c r="C36" s="21"/>
      <c r="D36" s="22" t="s">
        <v>44</v>
      </c>
      <c r="E36" s="47">
        <v>1</v>
      </c>
      <c r="F36" s="50">
        <v>1</v>
      </c>
      <c r="G36" s="50">
        <v>0</v>
      </c>
      <c r="H36" s="50">
        <v>0</v>
      </c>
      <c r="I36" s="50">
        <v>0</v>
      </c>
      <c r="J36" s="50">
        <v>0</v>
      </c>
      <c r="K36" s="51">
        <v>0</v>
      </c>
      <c r="L36" s="23"/>
      <c r="M36" s="60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2">
        <f t="shared" si="0"/>
        <v>0</v>
      </c>
      <c r="T36" s="24"/>
      <c r="U36" s="25"/>
      <c r="V36" s="26" t="s">
        <v>44</v>
      </c>
      <c r="X36" s="18">
        <f t="shared" si="1"/>
        <v>0</v>
      </c>
    </row>
    <row r="37" spans="1:24" ht="12.95" customHeight="1">
      <c r="A37" s="12"/>
      <c r="B37" s="21"/>
      <c r="C37" s="21"/>
      <c r="D37" s="22" t="s">
        <v>25</v>
      </c>
      <c r="E37" s="47">
        <v>3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1">
        <v>0</v>
      </c>
      <c r="L37" s="23"/>
      <c r="M37" s="60">
        <v>0</v>
      </c>
      <c r="N37" s="61">
        <v>2</v>
      </c>
      <c r="O37" s="61">
        <v>0</v>
      </c>
      <c r="P37" s="61">
        <v>0</v>
      </c>
      <c r="Q37" s="61">
        <v>0</v>
      </c>
      <c r="R37" s="61">
        <v>0</v>
      </c>
      <c r="S37" s="62">
        <f t="shared" si="0"/>
        <v>1</v>
      </c>
      <c r="T37" s="24"/>
      <c r="U37" s="25"/>
      <c r="V37" s="26" t="s">
        <v>25</v>
      </c>
      <c r="X37" s="18">
        <f t="shared" si="1"/>
        <v>0</v>
      </c>
    </row>
    <row r="38" spans="1:24" ht="12.95" customHeight="1">
      <c r="A38" s="12"/>
      <c r="B38" s="21"/>
      <c r="C38" s="21"/>
      <c r="D38" s="22" t="s">
        <v>26</v>
      </c>
      <c r="E38" s="47">
        <v>4</v>
      </c>
      <c r="F38" s="50">
        <v>0</v>
      </c>
      <c r="G38" s="50">
        <v>0</v>
      </c>
      <c r="H38" s="50">
        <v>0</v>
      </c>
      <c r="I38" s="50">
        <v>1</v>
      </c>
      <c r="J38" s="50">
        <v>2</v>
      </c>
      <c r="K38" s="51">
        <v>1</v>
      </c>
      <c r="L38" s="23"/>
      <c r="M38" s="60">
        <v>0</v>
      </c>
      <c r="N38" s="61">
        <v>0</v>
      </c>
      <c r="O38" s="61">
        <v>0</v>
      </c>
      <c r="P38" s="61">
        <v>0</v>
      </c>
      <c r="Q38" s="61">
        <v>0</v>
      </c>
      <c r="R38" s="61">
        <v>0</v>
      </c>
      <c r="S38" s="62">
        <f t="shared" si="0"/>
        <v>0</v>
      </c>
      <c r="T38" s="24"/>
      <c r="U38" s="25"/>
      <c r="V38" s="26" t="s">
        <v>26</v>
      </c>
      <c r="X38" s="18">
        <f t="shared" si="1"/>
        <v>0</v>
      </c>
    </row>
    <row r="39" spans="1:24" ht="12.95" customHeight="1">
      <c r="A39" s="12"/>
      <c r="B39" s="21"/>
      <c r="C39" s="21"/>
      <c r="D39" s="22" t="s">
        <v>45</v>
      </c>
      <c r="E39" s="47">
        <v>364</v>
      </c>
      <c r="F39" s="50">
        <v>2</v>
      </c>
      <c r="G39" s="50">
        <v>3</v>
      </c>
      <c r="H39" s="50">
        <v>0</v>
      </c>
      <c r="I39" s="50">
        <v>1</v>
      </c>
      <c r="J39" s="50">
        <v>2</v>
      </c>
      <c r="K39" s="51">
        <v>12</v>
      </c>
      <c r="L39" s="23"/>
      <c r="M39" s="60">
        <v>11</v>
      </c>
      <c r="N39" s="61">
        <v>5</v>
      </c>
      <c r="O39" s="61">
        <v>8</v>
      </c>
      <c r="P39" s="61">
        <v>5</v>
      </c>
      <c r="Q39" s="61">
        <v>2</v>
      </c>
      <c r="R39" s="61">
        <v>4</v>
      </c>
      <c r="S39" s="62">
        <f t="shared" si="0"/>
        <v>309</v>
      </c>
      <c r="T39" s="24"/>
      <c r="U39" s="25"/>
      <c r="V39" s="26" t="s">
        <v>45</v>
      </c>
      <c r="X39" s="18">
        <f t="shared" si="1"/>
        <v>0</v>
      </c>
    </row>
    <row r="40" spans="1:24" ht="12.95" customHeight="1">
      <c r="A40" s="12"/>
      <c r="B40" s="21"/>
      <c r="C40" s="21"/>
      <c r="D40" s="22" t="s">
        <v>27</v>
      </c>
      <c r="E40" s="47">
        <v>116</v>
      </c>
      <c r="F40" s="50">
        <v>0</v>
      </c>
      <c r="G40" s="50">
        <v>0</v>
      </c>
      <c r="H40" s="50">
        <v>2</v>
      </c>
      <c r="I40" s="50">
        <v>1</v>
      </c>
      <c r="J40" s="50">
        <v>1</v>
      </c>
      <c r="K40" s="51">
        <v>2</v>
      </c>
      <c r="L40" s="23"/>
      <c r="M40" s="60">
        <v>1</v>
      </c>
      <c r="N40" s="61">
        <v>2</v>
      </c>
      <c r="O40" s="61">
        <v>1</v>
      </c>
      <c r="P40" s="61">
        <v>1</v>
      </c>
      <c r="Q40" s="61">
        <v>2</v>
      </c>
      <c r="R40" s="61">
        <v>0</v>
      </c>
      <c r="S40" s="62">
        <f t="shared" si="0"/>
        <v>103</v>
      </c>
      <c r="T40" s="24"/>
      <c r="U40" s="25"/>
      <c r="V40" s="26" t="s">
        <v>27</v>
      </c>
      <c r="X40" s="18">
        <f t="shared" si="1"/>
        <v>0</v>
      </c>
    </row>
    <row r="41" spans="1:24" ht="12.95" customHeight="1">
      <c r="A41" s="12"/>
      <c r="B41" s="21"/>
      <c r="C41" s="21"/>
      <c r="D41" s="22" t="s">
        <v>46</v>
      </c>
      <c r="E41" s="47">
        <v>245</v>
      </c>
      <c r="F41" s="50">
        <v>0</v>
      </c>
      <c r="G41" s="50">
        <v>0</v>
      </c>
      <c r="H41" s="50">
        <v>0</v>
      </c>
      <c r="I41" s="50">
        <v>0</v>
      </c>
      <c r="J41" s="50">
        <v>3</v>
      </c>
      <c r="K41" s="51">
        <v>0</v>
      </c>
      <c r="L41" s="23"/>
      <c r="M41" s="60">
        <v>5</v>
      </c>
      <c r="N41" s="61">
        <v>2</v>
      </c>
      <c r="O41" s="61">
        <v>1</v>
      </c>
      <c r="P41" s="61">
        <v>0</v>
      </c>
      <c r="Q41" s="61">
        <v>0</v>
      </c>
      <c r="R41" s="61">
        <v>0</v>
      </c>
      <c r="S41" s="62">
        <f t="shared" si="0"/>
        <v>234</v>
      </c>
      <c r="T41" s="24"/>
      <c r="U41" s="25"/>
      <c r="V41" s="26" t="s">
        <v>46</v>
      </c>
      <c r="X41" s="18">
        <f t="shared" si="1"/>
        <v>0</v>
      </c>
    </row>
    <row r="42" spans="1:24" ht="12.95" customHeight="1">
      <c r="A42" s="12"/>
      <c r="B42" s="21"/>
      <c r="C42" s="21"/>
      <c r="D42" s="22" t="s">
        <v>28</v>
      </c>
      <c r="E42" s="47">
        <v>716</v>
      </c>
      <c r="F42" s="50">
        <v>57</v>
      </c>
      <c r="G42" s="50">
        <v>62</v>
      </c>
      <c r="H42" s="50">
        <v>69</v>
      </c>
      <c r="I42" s="50">
        <v>19</v>
      </c>
      <c r="J42" s="50">
        <v>29</v>
      </c>
      <c r="K42" s="51">
        <v>50</v>
      </c>
      <c r="L42" s="23"/>
      <c r="M42" s="60">
        <v>62</v>
      </c>
      <c r="N42" s="61">
        <v>50</v>
      </c>
      <c r="O42" s="61">
        <v>74</v>
      </c>
      <c r="P42" s="61">
        <v>74</v>
      </c>
      <c r="Q42" s="61">
        <v>84</v>
      </c>
      <c r="R42" s="61">
        <v>72</v>
      </c>
      <c r="S42" s="62">
        <f t="shared" si="0"/>
        <v>14</v>
      </c>
      <c r="T42" s="24"/>
      <c r="U42" s="25"/>
      <c r="V42" s="26" t="s">
        <v>28</v>
      </c>
      <c r="X42" s="18">
        <f t="shared" si="1"/>
        <v>0</v>
      </c>
    </row>
    <row r="43" spans="1:24" ht="12.95" customHeight="1">
      <c r="A43" s="12"/>
      <c r="B43" s="21"/>
      <c r="C43" s="21"/>
      <c r="D43" s="22" t="s">
        <v>29</v>
      </c>
      <c r="E43" s="47">
        <v>1112</v>
      </c>
      <c r="F43" s="50">
        <v>63</v>
      </c>
      <c r="G43" s="50">
        <v>101</v>
      </c>
      <c r="H43" s="50">
        <v>46</v>
      </c>
      <c r="I43" s="50">
        <v>39</v>
      </c>
      <c r="J43" s="50">
        <v>47</v>
      </c>
      <c r="K43" s="51">
        <v>39</v>
      </c>
      <c r="L43" s="23"/>
      <c r="M43" s="60">
        <v>56</v>
      </c>
      <c r="N43" s="61">
        <v>50</v>
      </c>
      <c r="O43" s="61">
        <v>57</v>
      </c>
      <c r="P43" s="61">
        <v>55</v>
      </c>
      <c r="Q43" s="61">
        <v>23</v>
      </c>
      <c r="R43" s="61">
        <v>42</v>
      </c>
      <c r="S43" s="62">
        <f t="shared" si="0"/>
        <v>494</v>
      </c>
      <c r="T43" s="24"/>
      <c r="U43" s="25"/>
      <c r="V43" s="26" t="s">
        <v>29</v>
      </c>
      <c r="X43" s="18">
        <f t="shared" si="1"/>
        <v>0</v>
      </c>
    </row>
    <row r="44" spans="1:24" ht="12.95" customHeight="1">
      <c r="A44" s="12"/>
      <c r="B44" s="21"/>
      <c r="C44" s="21"/>
      <c r="D44" s="22" t="s">
        <v>31</v>
      </c>
      <c r="E44" s="47">
        <v>9308</v>
      </c>
      <c r="F44" s="50">
        <v>151</v>
      </c>
      <c r="G44" s="50">
        <v>98</v>
      </c>
      <c r="H44" s="50">
        <v>108</v>
      </c>
      <c r="I44" s="50">
        <v>181</v>
      </c>
      <c r="J44" s="50">
        <v>360</v>
      </c>
      <c r="K44" s="51">
        <v>831</v>
      </c>
      <c r="L44" s="23"/>
      <c r="M44" s="60">
        <v>865</v>
      </c>
      <c r="N44" s="61">
        <v>932</v>
      </c>
      <c r="O44" s="61">
        <v>877</v>
      </c>
      <c r="P44" s="61">
        <v>676</v>
      </c>
      <c r="Q44" s="61">
        <v>439</v>
      </c>
      <c r="R44" s="61">
        <v>219</v>
      </c>
      <c r="S44" s="62">
        <f t="shared" si="0"/>
        <v>3571</v>
      </c>
      <c r="T44" s="24"/>
      <c r="U44" s="25"/>
      <c r="V44" s="26" t="s">
        <v>31</v>
      </c>
      <c r="X44" s="18">
        <f t="shared" si="1"/>
        <v>0</v>
      </c>
    </row>
    <row r="45" spans="1:24" ht="12.95" customHeight="1">
      <c r="A45" s="12"/>
      <c r="B45" s="21"/>
      <c r="C45" s="21"/>
      <c r="D45" s="22" t="s">
        <v>47</v>
      </c>
      <c r="E45" s="47">
        <v>2507</v>
      </c>
      <c r="F45" s="50">
        <v>108</v>
      </c>
      <c r="G45" s="50">
        <v>71</v>
      </c>
      <c r="H45" s="50">
        <v>99</v>
      </c>
      <c r="I45" s="50">
        <v>39</v>
      </c>
      <c r="J45" s="50">
        <v>14</v>
      </c>
      <c r="K45" s="51">
        <v>8</v>
      </c>
      <c r="L45" s="23"/>
      <c r="M45" s="60">
        <v>2</v>
      </c>
      <c r="N45" s="61">
        <v>11</v>
      </c>
      <c r="O45" s="61">
        <v>9</v>
      </c>
      <c r="P45" s="61">
        <v>5</v>
      </c>
      <c r="Q45" s="61">
        <v>17</v>
      </c>
      <c r="R45" s="61">
        <v>55</v>
      </c>
      <c r="S45" s="62">
        <f t="shared" si="0"/>
        <v>2069</v>
      </c>
      <c r="T45" s="24"/>
      <c r="U45" s="25"/>
      <c r="V45" s="26" t="s">
        <v>47</v>
      </c>
      <c r="X45" s="18">
        <f t="shared" si="1"/>
        <v>0</v>
      </c>
    </row>
    <row r="46" spans="1:24" ht="12.95" customHeight="1">
      <c r="A46" s="12"/>
      <c r="B46" s="21"/>
      <c r="C46" s="21"/>
      <c r="D46" s="22" t="s">
        <v>24</v>
      </c>
      <c r="E46" s="47">
        <v>23289</v>
      </c>
      <c r="F46" s="50">
        <v>242</v>
      </c>
      <c r="G46" s="50">
        <v>213</v>
      </c>
      <c r="H46" s="50">
        <v>138</v>
      </c>
      <c r="I46" s="50">
        <v>143</v>
      </c>
      <c r="J46" s="50">
        <v>348</v>
      </c>
      <c r="K46" s="51">
        <v>612</v>
      </c>
      <c r="L46" s="23"/>
      <c r="M46" s="60">
        <v>532</v>
      </c>
      <c r="N46" s="61">
        <v>582</v>
      </c>
      <c r="O46" s="61">
        <v>627</v>
      </c>
      <c r="P46" s="61">
        <v>551</v>
      </c>
      <c r="Q46" s="61">
        <v>302</v>
      </c>
      <c r="R46" s="61">
        <v>216</v>
      </c>
      <c r="S46" s="62">
        <f t="shared" si="0"/>
        <v>18783</v>
      </c>
      <c r="T46" s="24"/>
      <c r="U46" s="25"/>
      <c r="V46" s="26" t="s">
        <v>24</v>
      </c>
      <c r="X46" s="18">
        <f t="shared" si="1"/>
        <v>0</v>
      </c>
    </row>
    <row r="47" spans="1:24" ht="12.95" customHeight="1">
      <c r="A47" s="12"/>
      <c r="B47" s="21"/>
      <c r="C47" s="21"/>
      <c r="D47" s="22" t="s">
        <v>48</v>
      </c>
      <c r="E47" s="47">
        <v>13301</v>
      </c>
      <c r="F47" s="50">
        <v>30</v>
      </c>
      <c r="G47" s="50">
        <v>23</v>
      </c>
      <c r="H47" s="50">
        <v>15</v>
      </c>
      <c r="I47" s="50">
        <v>11</v>
      </c>
      <c r="J47" s="50">
        <v>27</v>
      </c>
      <c r="K47" s="51">
        <v>43</v>
      </c>
      <c r="L47" s="23"/>
      <c r="M47" s="60">
        <v>37</v>
      </c>
      <c r="N47" s="61">
        <v>39</v>
      </c>
      <c r="O47" s="61">
        <v>47</v>
      </c>
      <c r="P47" s="61">
        <v>41</v>
      </c>
      <c r="Q47" s="61">
        <v>45</v>
      </c>
      <c r="R47" s="61">
        <v>24</v>
      </c>
      <c r="S47" s="62">
        <f t="shared" si="0"/>
        <v>12919</v>
      </c>
      <c r="T47" s="24"/>
      <c r="U47" s="25"/>
      <c r="V47" s="26" t="s">
        <v>48</v>
      </c>
      <c r="X47" s="18">
        <f t="shared" si="1"/>
        <v>0</v>
      </c>
    </row>
    <row r="48" spans="1:24" ht="12.95" customHeight="1">
      <c r="A48" s="12"/>
      <c r="B48" s="21"/>
      <c r="C48" s="21"/>
      <c r="D48" s="22" t="s">
        <v>49</v>
      </c>
      <c r="E48" s="47">
        <v>1444</v>
      </c>
      <c r="F48" s="50">
        <v>13</v>
      </c>
      <c r="G48" s="50">
        <v>6</v>
      </c>
      <c r="H48" s="50">
        <v>0</v>
      </c>
      <c r="I48" s="50">
        <v>12</v>
      </c>
      <c r="J48" s="50">
        <v>15</v>
      </c>
      <c r="K48" s="51">
        <v>26</v>
      </c>
      <c r="L48" s="23"/>
      <c r="M48" s="60">
        <v>39</v>
      </c>
      <c r="N48" s="61">
        <v>67</v>
      </c>
      <c r="O48" s="61">
        <v>71</v>
      </c>
      <c r="P48" s="61">
        <v>58</v>
      </c>
      <c r="Q48" s="61">
        <v>33</v>
      </c>
      <c r="R48" s="61">
        <v>37</v>
      </c>
      <c r="S48" s="62">
        <f t="shared" si="0"/>
        <v>1067</v>
      </c>
      <c r="T48" s="24"/>
      <c r="U48" s="25"/>
      <c r="V48" s="26" t="s">
        <v>49</v>
      </c>
      <c r="X48" s="18">
        <f t="shared" si="1"/>
        <v>0</v>
      </c>
    </row>
    <row r="49" spans="1:24" ht="12.95" customHeight="1">
      <c r="A49" s="12"/>
      <c r="B49" s="21"/>
      <c r="C49" s="21"/>
      <c r="D49" s="22" t="s">
        <v>50</v>
      </c>
      <c r="E49" s="47">
        <v>2937</v>
      </c>
      <c r="F49" s="50">
        <v>56</v>
      </c>
      <c r="G49" s="50">
        <v>71</v>
      </c>
      <c r="H49" s="50">
        <v>47</v>
      </c>
      <c r="I49" s="50">
        <v>7</v>
      </c>
      <c r="J49" s="50">
        <v>4</v>
      </c>
      <c r="K49" s="51">
        <v>11</v>
      </c>
      <c r="L49" s="23"/>
      <c r="M49" s="60">
        <v>8</v>
      </c>
      <c r="N49" s="61">
        <v>14</v>
      </c>
      <c r="O49" s="61">
        <v>12</v>
      </c>
      <c r="P49" s="61">
        <v>13</v>
      </c>
      <c r="Q49" s="61">
        <v>17</v>
      </c>
      <c r="R49" s="61">
        <v>31</v>
      </c>
      <c r="S49" s="62">
        <f t="shared" si="0"/>
        <v>2646</v>
      </c>
      <c r="T49" s="24"/>
      <c r="U49" s="25"/>
      <c r="V49" s="26" t="s">
        <v>50</v>
      </c>
      <c r="X49" s="18">
        <f t="shared" si="1"/>
        <v>0</v>
      </c>
    </row>
    <row r="50" spans="1:24" ht="12.95" customHeight="1">
      <c r="A50" s="12"/>
      <c r="B50" s="21"/>
      <c r="C50" s="21"/>
      <c r="D50" s="22" t="s">
        <v>51</v>
      </c>
      <c r="E50" s="47">
        <v>5147</v>
      </c>
      <c r="F50" s="50">
        <v>67</v>
      </c>
      <c r="G50" s="50">
        <v>51</v>
      </c>
      <c r="H50" s="50">
        <v>26</v>
      </c>
      <c r="I50" s="50">
        <v>25</v>
      </c>
      <c r="J50" s="50">
        <v>66</v>
      </c>
      <c r="K50" s="51">
        <v>114</v>
      </c>
      <c r="L50" s="23"/>
      <c r="M50" s="60">
        <v>112</v>
      </c>
      <c r="N50" s="61">
        <v>109</v>
      </c>
      <c r="O50" s="61">
        <v>61</v>
      </c>
      <c r="P50" s="61">
        <v>49</v>
      </c>
      <c r="Q50" s="61">
        <v>44</v>
      </c>
      <c r="R50" s="61">
        <v>74</v>
      </c>
      <c r="S50" s="62">
        <f t="shared" si="0"/>
        <v>4349</v>
      </c>
      <c r="T50" s="24"/>
      <c r="U50" s="25"/>
      <c r="V50" s="26" t="s">
        <v>51</v>
      </c>
      <c r="X50" s="18">
        <f t="shared" si="1"/>
        <v>0</v>
      </c>
    </row>
    <row r="51" spans="1:24" ht="12.95" customHeight="1">
      <c r="A51" s="12"/>
      <c r="B51" s="21"/>
      <c r="C51" s="21"/>
      <c r="D51" s="22" t="s">
        <v>52</v>
      </c>
      <c r="E51" s="47">
        <v>4549</v>
      </c>
      <c r="F51" s="50">
        <v>35</v>
      </c>
      <c r="G51" s="50">
        <v>18</v>
      </c>
      <c r="H51" s="50">
        <v>15</v>
      </c>
      <c r="I51" s="50">
        <v>9</v>
      </c>
      <c r="J51" s="50">
        <v>12</v>
      </c>
      <c r="K51" s="51">
        <v>28</v>
      </c>
      <c r="L51" s="23"/>
      <c r="M51" s="60">
        <v>22</v>
      </c>
      <c r="N51" s="61">
        <v>18</v>
      </c>
      <c r="O51" s="61">
        <v>15</v>
      </c>
      <c r="P51" s="61">
        <v>7</v>
      </c>
      <c r="Q51" s="61">
        <v>13</v>
      </c>
      <c r="R51" s="61">
        <v>28</v>
      </c>
      <c r="S51" s="62">
        <f t="shared" si="0"/>
        <v>4329</v>
      </c>
      <c r="T51" s="24"/>
      <c r="U51" s="25"/>
      <c r="V51" s="26" t="s">
        <v>52</v>
      </c>
      <c r="X51" s="18">
        <f t="shared" si="1"/>
        <v>0</v>
      </c>
    </row>
    <row r="52" spans="1:24" ht="12.95" customHeight="1">
      <c r="A52" s="12"/>
      <c r="B52" s="21"/>
      <c r="C52" s="21"/>
      <c r="D52" s="22" t="s">
        <v>30</v>
      </c>
      <c r="E52" s="47">
        <v>83598</v>
      </c>
      <c r="F52" s="50">
        <v>1281</v>
      </c>
      <c r="G52" s="50">
        <v>1014</v>
      </c>
      <c r="H52" s="50">
        <v>872</v>
      </c>
      <c r="I52" s="50">
        <v>1526</v>
      </c>
      <c r="J52" s="50">
        <v>3666</v>
      </c>
      <c r="K52" s="51">
        <v>12698</v>
      </c>
      <c r="L52" s="23"/>
      <c r="M52" s="60">
        <v>11288</v>
      </c>
      <c r="N52" s="61">
        <v>10700</v>
      </c>
      <c r="O52" s="61">
        <v>11070</v>
      </c>
      <c r="P52" s="61">
        <v>7508</v>
      </c>
      <c r="Q52" s="61">
        <v>2894</v>
      </c>
      <c r="R52" s="61">
        <v>1384</v>
      </c>
      <c r="S52" s="62">
        <f t="shared" si="0"/>
        <v>17697</v>
      </c>
      <c r="T52" s="24"/>
      <c r="U52" s="25"/>
      <c r="V52" s="26" t="s">
        <v>30</v>
      </c>
      <c r="X52" s="18">
        <f t="shared" si="1"/>
        <v>0</v>
      </c>
    </row>
    <row r="53" spans="1:24" ht="12.95" customHeight="1">
      <c r="A53" s="12"/>
      <c r="B53" s="21"/>
      <c r="C53" s="21"/>
      <c r="D53" s="22" t="s">
        <v>53</v>
      </c>
      <c r="E53" s="47">
        <v>6999</v>
      </c>
      <c r="F53" s="50">
        <v>56</v>
      </c>
      <c r="G53" s="50">
        <v>43</v>
      </c>
      <c r="H53" s="50">
        <v>42</v>
      </c>
      <c r="I53" s="50">
        <v>57</v>
      </c>
      <c r="J53" s="50">
        <v>91</v>
      </c>
      <c r="K53" s="51">
        <v>121</v>
      </c>
      <c r="L53" s="23"/>
      <c r="M53" s="60">
        <v>107</v>
      </c>
      <c r="N53" s="61">
        <v>99</v>
      </c>
      <c r="O53" s="61">
        <v>135</v>
      </c>
      <c r="P53" s="61">
        <v>110</v>
      </c>
      <c r="Q53" s="61">
        <v>102</v>
      </c>
      <c r="R53" s="61">
        <v>86</v>
      </c>
      <c r="S53" s="62">
        <f t="shared" si="0"/>
        <v>5950</v>
      </c>
      <c r="T53" s="24"/>
      <c r="U53" s="25"/>
      <c r="V53" s="26" t="s">
        <v>53</v>
      </c>
      <c r="X53" s="18">
        <f t="shared" si="1"/>
        <v>0</v>
      </c>
    </row>
    <row r="54" spans="1:24" ht="12.95" customHeight="1">
      <c r="A54" s="12"/>
      <c r="B54" s="21"/>
      <c r="C54" s="21"/>
      <c r="D54" s="22" t="s">
        <v>54</v>
      </c>
      <c r="E54" s="47">
        <v>557</v>
      </c>
      <c r="F54" s="50">
        <v>2</v>
      </c>
      <c r="G54" s="50">
        <v>2</v>
      </c>
      <c r="H54" s="50">
        <v>2</v>
      </c>
      <c r="I54" s="50">
        <v>1</v>
      </c>
      <c r="J54" s="50">
        <v>3</v>
      </c>
      <c r="K54" s="51">
        <v>2</v>
      </c>
      <c r="L54" s="23"/>
      <c r="M54" s="60">
        <v>3</v>
      </c>
      <c r="N54" s="61">
        <v>3</v>
      </c>
      <c r="O54" s="61">
        <v>5</v>
      </c>
      <c r="P54" s="61">
        <v>2</v>
      </c>
      <c r="Q54" s="61">
        <v>4</v>
      </c>
      <c r="R54" s="61">
        <v>0</v>
      </c>
      <c r="S54" s="62">
        <f t="shared" si="0"/>
        <v>528</v>
      </c>
      <c r="T54" s="24"/>
      <c r="U54" s="25"/>
      <c r="V54" s="26" t="s">
        <v>54</v>
      </c>
      <c r="X54" s="18">
        <f t="shared" si="1"/>
        <v>0</v>
      </c>
    </row>
    <row r="55" spans="1:24" ht="12.95" customHeight="1">
      <c r="A55" s="12"/>
      <c r="B55" s="21"/>
      <c r="C55" s="21"/>
      <c r="D55" s="22" t="s">
        <v>72</v>
      </c>
      <c r="E55" s="47">
        <v>2707</v>
      </c>
      <c r="F55" s="50">
        <v>85</v>
      </c>
      <c r="G55" s="50">
        <v>57</v>
      </c>
      <c r="H55" s="50">
        <v>26</v>
      </c>
      <c r="I55" s="50">
        <v>39</v>
      </c>
      <c r="J55" s="50">
        <v>43</v>
      </c>
      <c r="K55" s="51">
        <v>75</v>
      </c>
      <c r="L55" s="23"/>
      <c r="M55" s="60">
        <v>100</v>
      </c>
      <c r="N55" s="61">
        <v>99</v>
      </c>
      <c r="O55" s="61">
        <v>74</v>
      </c>
      <c r="P55" s="61">
        <v>78</v>
      </c>
      <c r="Q55" s="61">
        <v>110</v>
      </c>
      <c r="R55" s="61">
        <v>66</v>
      </c>
      <c r="S55" s="62">
        <f t="shared" si="0"/>
        <v>1855</v>
      </c>
      <c r="T55" s="24"/>
      <c r="U55" s="25"/>
      <c r="V55" s="26" t="s">
        <v>72</v>
      </c>
      <c r="X55" s="18">
        <f t="shared" si="1"/>
        <v>0</v>
      </c>
    </row>
    <row r="56" spans="1:24" ht="12.95" customHeight="1" thickBot="1">
      <c r="A56" s="12"/>
      <c r="B56" s="29"/>
      <c r="C56" s="29"/>
      <c r="D56" s="30" t="s">
        <v>32</v>
      </c>
      <c r="E56" s="52">
        <v>57436</v>
      </c>
      <c r="F56" s="53">
        <v>597</v>
      </c>
      <c r="G56" s="53">
        <v>501</v>
      </c>
      <c r="H56" s="53">
        <v>577</v>
      </c>
      <c r="I56" s="53">
        <v>746</v>
      </c>
      <c r="J56" s="53">
        <v>1425</v>
      </c>
      <c r="K56" s="54">
        <v>2681</v>
      </c>
      <c r="L56" s="23"/>
      <c r="M56" s="63">
        <v>2713</v>
      </c>
      <c r="N56" s="64">
        <v>2766</v>
      </c>
      <c r="O56" s="64">
        <v>2661</v>
      </c>
      <c r="P56" s="64">
        <v>2097</v>
      </c>
      <c r="Q56" s="64">
        <v>1500</v>
      </c>
      <c r="R56" s="64">
        <v>869</v>
      </c>
      <c r="S56" s="65">
        <f t="shared" si="0"/>
        <v>38303</v>
      </c>
      <c r="T56" s="31"/>
      <c r="U56" s="29"/>
      <c r="V56" s="32" t="s">
        <v>32</v>
      </c>
      <c r="X56" s="18">
        <f t="shared" si="1"/>
        <v>0</v>
      </c>
    </row>
    <row r="57" spans="1:24">
      <c r="A57" s="33"/>
      <c r="B57" s="34"/>
      <c r="C57" s="34"/>
      <c r="D57" s="35" t="s">
        <v>55</v>
      </c>
      <c r="T57" s="36"/>
      <c r="U57" s="33"/>
      <c r="V57" s="33"/>
    </row>
    <row r="58" spans="1:24">
      <c r="A58" s="33"/>
      <c r="B58" s="34"/>
      <c r="C58" s="34"/>
      <c r="D58" s="35" t="s">
        <v>56</v>
      </c>
      <c r="E58" s="37">
        <f>SUM(E8,E25,E29)-E7</f>
        <v>0</v>
      </c>
      <c r="F58" s="37">
        <f t="shared" ref="F58:K58" si="2">SUM(F8,F25,F29)-F7</f>
        <v>0</v>
      </c>
      <c r="G58" s="37">
        <f t="shared" si="2"/>
        <v>0</v>
      </c>
      <c r="H58" s="37">
        <f t="shared" si="2"/>
        <v>0</v>
      </c>
      <c r="I58" s="37">
        <f t="shared" si="2"/>
        <v>0</v>
      </c>
      <c r="J58" s="37">
        <f t="shared" si="2"/>
        <v>0</v>
      </c>
      <c r="K58" s="37">
        <f t="shared" si="2"/>
        <v>0</v>
      </c>
      <c r="M58" s="37">
        <f t="shared" ref="M58:S58" si="3">SUM(M8,M25,M29)-M7</f>
        <v>0</v>
      </c>
      <c r="N58" s="37">
        <f t="shared" si="3"/>
        <v>0</v>
      </c>
      <c r="O58" s="37">
        <f t="shared" si="3"/>
        <v>0</v>
      </c>
      <c r="P58" s="37">
        <f t="shared" si="3"/>
        <v>0</v>
      </c>
      <c r="Q58" s="37">
        <f t="shared" si="3"/>
        <v>0</v>
      </c>
      <c r="R58" s="37">
        <f t="shared" si="3"/>
        <v>0</v>
      </c>
      <c r="S58" s="37">
        <f t="shared" si="3"/>
        <v>0</v>
      </c>
      <c r="T58" s="38"/>
      <c r="U58" s="33"/>
      <c r="V58" s="33"/>
    </row>
    <row r="59" spans="1:24">
      <c r="A59" s="11"/>
      <c r="B59" s="11"/>
      <c r="C59" s="11"/>
      <c r="D59" s="35" t="s">
        <v>57</v>
      </c>
      <c r="E59" s="37">
        <f>SUM(E9:E24)-E8</f>
        <v>0</v>
      </c>
      <c r="F59" s="37">
        <f t="shared" ref="F59:K59" si="4">SUM(F9:F24)-F8</f>
        <v>0</v>
      </c>
      <c r="G59" s="37">
        <f t="shared" si="4"/>
        <v>0</v>
      </c>
      <c r="H59" s="37">
        <f t="shared" si="4"/>
        <v>0</v>
      </c>
      <c r="I59" s="37">
        <f t="shared" si="4"/>
        <v>0</v>
      </c>
      <c r="J59" s="37">
        <f t="shared" si="4"/>
        <v>0</v>
      </c>
      <c r="K59" s="37">
        <f t="shared" si="4"/>
        <v>0</v>
      </c>
      <c r="M59" s="37">
        <f t="shared" ref="M59:S59" si="5">SUM(M9:M24)-M8</f>
        <v>0</v>
      </c>
      <c r="N59" s="37">
        <f t="shared" si="5"/>
        <v>0</v>
      </c>
      <c r="O59" s="37">
        <f t="shared" si="5"/>
        <v>0</v>
      </c>
      <c r="P59" s="37">
        <f t="shared" si="5"/>
        <v>0</v>
      </c>
      <c r="Q59" s="37">
        <f t="shared" si="5"/>
        <v>0</v>
      </c>
      <c r="R59" s="37">
        <f t="shared" si="5"/>
        <v>0</v>
      </c>
      <c r="S59" s="37">
        <f t="shared" si="5"/>
        <v>0</v>
      </c>
      <c r="T59" s="11"/>
      <c r="U59" s="11"/>
      <c r="V59" s="11"/>
    </row>
    <row r="60" spans="1:24">
      <c r="A60" s="11"/>
      <c r="B60" s="11"/>
      <c r="C60" s="11"/>
      <c r="D60" s="35" t="s">
        <v>58</v>
      </c>
      <c r="E60" s="37">
        <f>SUM(E26:E28)-E25</f>
        <v>0</v>
      </c>
      <c r="F60" s="37">
        <f t="shared" ref="F60:K60" si="6">SUM(F26:F28)-F25</f>
        <v>0</v>
      </c>
      <c r="G60" s="37">
        <f t="shared" si="6"/>
        <v>0</v>
      </c>
      <c r="H60" s="37">
        <f t="shared" si="6"/>
        <v>0</v>
      </c>
      <c r="I60" s="37">
        <f t="shared" si="6"/>
        <v>0</v>
      </c>
      <c r="J60" s="37">
        <f t="shared" si="6"/>
        <v>0</v>
      </c>
      <c r="K60" s="37">
        <f t="shared" si="6"/>
        <v>0</v>
      </c>
      <c r="M60" s="37">
        <f t="shared" ref="M60:S60" si="7">SUM(M26:M28)-M25</f>
        <v>0</v>
      </c>
      <c r="N60" s="37">
        <f t="shared" si="7"/>
        <v>0</v>
      </c>
      <c r="O60" s="37">
        <f t="shared" si="7"/>
        <v>0</v>
      </c>
      <c r="P60" s="37">
        <f t="shared" si="7"/>
        <v>0</v>
      </c>
      <c r="Q60" s="37">
        <f t="shared" si="7"/>
        <v>0</v>
      </c>
      <c r="R60" s="37">
        <f t="shared" si="7"/>
        <v>0</v>
      </c>
      <c r="S60" s="37">
        <f t="shared" si="7"/>
        <v>0</v>
      </c>
      <c r="T60" s="11"/>
      <c r="U60" s="11"/>
      <c r="V60" s="11"/>
    </row>
    <row r="61" spans="1:24">
      <c r="A61" s="11"/>
      <c r="B61" s="11"/>
      <c r="C61" s="11"/>
      <c r="D61" s="39" t="s">
        <v>59</v>
      </c>
      <c r="E61" s="37">
        <f>SUM(E30:E56)-E29</f>
        <v>0</v>
      </c>
      <c r="F61" s="37">
        <f t="shared" ref="F61:K61" si="8">SUM(F30:F56)-F29</f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M61" s="37">
        <f t="shared" ref="M61:S61" si="9">SUM(M30:M56)-M29</f>
        <v>0</v>
      </c>
      <c r="N61" s="37">
        <f t="shared" si="9"/>
        <v>0</v>
      </c>
      <c r="O61" s="37">
        <f t="shared" si="9"/>
        <v>0</v>
      </c>
      <c r="P61" s="37">
        <f t="shared" si="9"/>
        <v>0</v>
      </c>
      <c r="Q61" s="37">
        <f t="shared" si="9"/>
        <v>0</v>
      </c>
      <c r="R61" s="37">
        <f t="shared" si="9"/>
        <v>0</v>
      </c>
      <c r="S61" s="37">
        <f t="shared" si="9"/>
        <v>0</v>
      </c>
      <c r="T61" s="11"/>
      <c r="U61" s="11"/>
      <c r="V61" s="11"/>
    </row>
    <row r="62" spans="1:24">
      <c r="A62" s="11"/>
      <c r="B62" s="11"/>
      <c r="C62" s="11"/>
      <c r="D62" s="11"/>
      <c r="T62" s="11"/>
      <c r="U62" s="11"/>
      <c r="V62" s="11"/>
    </row>
    <row r="63" spans="1:24">
      <c r="D63" s="40"/>
      <c r="V63" s="40"/>
    </row>
    <row r="64" spans="1:24">
      <c r="D64" s="40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V64" s="40"/>
    </row>
    <row r="65" spans="4:22">
      <c r="D65" s="40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V65" s="40"/>
    </row>
    <row r="66" spans="4:22">
      <c r="D66" s="40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V66" s="40"/>
    </row>
    <row r="67" spans="4:22">
      <c r="D67" s="40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V67" s="40"/>
    </row>
    <row r="68" spans="4:22">
      <c r="D68" s="40"/>
      <c r="V68" s="40"/>
    </row>
    <row r="69" spans="4:22">
      <c r="D69" s="40"/>
      <c r="V69" s="40"/>
    </row>
    <row r="70" spans="4:22">
      <c r="D70" s="40"/>
      <c r="V70" s="40"/>
    </row>
  </sheetData>
  <mergeCells count="26">
    <mergeCell ref="C29:D29"/>
    <mergeCell ref="U25:V25"/>
    <mergeCell ref="U29:V29"/>
    <mergeCell ref="E2:J2"/>
    <mergeCell ref="N2:R2"/>
    <mergeCell ref="B4:D6"/>
    <mergeCell ref="T4:V6"/>
    <mergeCell ref="E4:E6"/>
    <mergeCell ref="F4:F6"/>
    <mergeCell ref="G4:G6"/>
    <mergeCell ref="M4:M6"/>
    <mergeCell ref="N4:N6"/>
    <mergeCell ref="H4:H6"/>
    <mergeCell ref="I4:I6"/>
    <mergeCell ref="J4:J6"/>
    <mergeCell ref="K4:K6"/>
    <mergeCell ref="R4:R6"/>
    <mergeCell ref="S4:S6"/>
    <mergeCell ref="P4:P6"/>
    <mergeCell ref="Q4:Q6"/>
    <mergeCell ref="O4:O6"/>
    <mergeCell ref="B7:D7"/>
    <mergeCell ref="C8:D8"/>
    <mergeCell ref="C25:D25"/>
    <mergeCell ref="T7:V7"/>
    <mergeCell ref="U8:V8"/>
  </mergeCells>
  <phoneticPr fontId="2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011</vt:lpstr>
      <vt:lpstr>'011'!Print_Area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2018-07-11T07:59:11Z</cp:lastPrinted>
  <dcterms:created xsi:type="dcterms:W3CDTF">2002-04-11T05:45:27Z</dcterms:created>
  <dcterms:modified xsi:type="dcterms:W3CDTF">2023-03-03T08:32:57Z</dcterms:modified>
</cp:coreProperties>
</file>