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170A3A77-C19F-421A-855C-10D6C6F350FF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50" sheetId="3" r:id="rId1"/>
  </sheets>
  <definedNames>
    <definedName name="_xlnm.Print_Area" localSheetId="0">'50'!$B$2:$I$42,'50'!$K$2:$S$42</definedName>
  </definedNames>
  <calcPr calcId="191029"/>
</workbook>
</file>

<file path=xl/calcChain.xml><?xml version="1.0" encoding="utf-8"?>
<calcChain xmlns="http://schemas.openxmlformats.org/spreadsheetml/2006/main">
  <c r="K35" i="3" l="1"/>
  <c r="L35" i="3"/>
  <c r="M35" i="3"/>
  <c r="N35" i="3"/>
  <c r="O35" i="3"/>
  <c r="P35" i="3"/>
  <c r="F20" i="3" l="1"/>
  <c r="F47" i="3" s="1"/>
  <c r="E20" i="3"/>
  <c r="E47" i="3" s="1"/>
  <c r="D42" i="3"/>
  <c r="T42" i="3" s="1"/>
  <c r="D41" i="3"/>
  <c r="T41" i="3" s="1"/>
  <c r="D40" i="3"/>
  <c r="T40" i="3" s="1"/>
  <c r="D38" i="3"/>
  <c r="T38" i="3" s="1"/>
  <c r="D37" i="3"/>
  <c r="T37" i="3" s="1"/>
  <c r="D36" i="3"/>
  <c r="D22" i="3"/>
  <c r="T22" i="3" s="1"/>
  <c r="D23" i="3"/>
  <c r="T23" i="3" s="1"/>
  <c r="D24" i="3"/>
  <c r="T24" i="3" s="1"/>
  <c r="D25" i="3"/>
  <c r="T25" i="3" s="1"/>
  <c r="D26" i="3"/>
  <c r="T26" i="3" s="1"/>
  <c r="D27" i="3"/>
  <c r="T27" i="3" s="1"/>
  <c r="D28" i="3"/>
  <c r="T28" i="3" s="1"/>
  <c r="D29" i="3"/>
  <c r="T29" i="3" s="1"/>
  <c r="D30" i="3"/>
  <c r="T30" i="3" s="1"/>
  <c r="D31" i="3"/>
  <c r="T31" i="3" s="1"/>
  <c r="D32" i="3"/>
  <c r="T32" i="3" s="1"/>
  <c r="D33" i="3"/>
  <c r="T33" i="3" s="1"/>
  <c r="D34" i="3"/>
  <c r="T34" i="3" s="1"/>
  <c r="D21" i="3"/>
  <c r="T21" i="3" s="1"/>
  <c r="D19" i="3"/>
  <c r="T19" i="3" s="1"/>
  <c r="D18" i="3"/>
  <c r="T18" i="3" s="1"/>
  <c r="D17" i="3"/>
  <c r="T17" i="3" s="1"/>
  <c r="D7" i="3"/>
  <c r="D8" i="3"/>
  <c r="T8" i="3" s="1"/>
  <c r="D9" i="3"/>
  <c r="T9" i="3" s="1"/>
  <c r="D10" i="3"/>
  <c r="T10" i="3" s="1"/>
  <c r="D11" i="3"/>
  <c r="T11" i="3" s="1"/>
  <c r="D12" i="3"/>
  <c r="T12" i="3" s="1"/>
  <c r="D13" i="3"/>
  <c r="T13" i="3" s="1"/>
  <c r="D14" i="3"/>
  <c r="T14" i="3" s="1"/>
  <c r="D15" i="3"/>
  <c r="T15" i="3" s="1"/>
  <c r="D6" i="3"/>
  <c r="T6" i="3" s="1"/>
  <c r="E35" i="3"/>
  <c r="E48" i="3" s="1"/>
  <c r="F35" i="3"/>
  <c r="F48" i="3" s="1"/>
  <c r="G35" i="3"/>
  <c r="G48" i="3" s="1"/>
  <c r="H35" i="3"/>
  <c r="H48" i="3" s="1"/>
  <c r="I35" i="3"/>
  <c r="I48" i="3" s="1"/>
  <c r="P49" i="3"/>
  <c r="O49" i="3"/>
  <c r="N49" i="3"/>
  <c r="M49" i="3"/>
  <c r="L49" i="3"/>
  <c r="K49" i="3"/>
  <c r="P48" i="3"/>
  <c r="O48" i="3"/>
  <c r="N48" i="3"/>
  <c r="M48" i="3"/>
  <c r="L48" i="3"/>
  <c r="K48" i="3"/>
  <c r="P20" i="3"/>
  <c r="P47" i="3" s="1"/>
  <c r="O20" i="3"/>
  <c r="O47" i="3" s="1"/>
  <c r="N20" i="3"/>
  <c r="N47" i="3" s="1"/>
  <c r="M20" i="3"/>
  <c r="M47" i="3" s="1"/>
  <c r="L20" i="3"/>
  <c r="L47" i="3" s="1"/>
  <c r="K20" i="3"/>
  <c r="K47" i="3" s="1"/>
  <c r="P16" i="3"/>
  <c r="P46" i="3" s="1"/>
  <c r="O16" i="3"/>
  <c r="O46" i="3" s="1"/>
  <c r="N16" i="3"/>
  <c r="N46" i="3" s="1"/>
  <c r="M16" i="3"/>
  <c r="M46" i="3" s="1"/>
  <c r="L16" i="3"/>
  <c r="L46" i="3" s="1"/>
  <c r="K16" i="3"/>
  <c r="K46" i="3" s="1"/>
  <c r="P5" i="3"/>
  <c r="P45" i="3" s="1"/>
  <c r="O5" i="3"/>
  <c r="O45" i="3" s="1"/>
  <c r="N5" i="3"/>
  <c r="N45" i="3" s="1"/>
  <c r="M5" i="3"/>
  <c r="M45" i="3" s="1"/>
  <c r="L5" i="3"/>
  <c r="L45" i="3" s="1"/>
  <c r="K5" i="3"/>
  <c r="K45" i="3" s="1"/>
  <c r="I49" i="3"/>
  <c r="H49" i="3"/>
  <c r="G49" i="3"/>
  <c r="F49" i="3"/>
  <c r="E49" i="3"/>
  <c r="I20" i="3"/>
  <c r="I47" i="3" s="1"/>
  <c r="H20" i="3"/>
  <c r="H47" i="3" s="1"/>
  <c r="G20" i="3"/>
  <c r="G47" i="3" s="1"/>
  <c r="I16" i="3"/>
  <c r="I46" i="3" s="1"/>
  <c r="H16" i="3"/>
  <c r="H46" i="3" s="1"/>
  <c r="G16" i="3"/>
  <c r="G46" i="3" s="1"/>
  <c r="F16" i="3"/>
  <c r="F46" i="3" s="1"/>
  <c r="E16" i="3"/>
  <c r="E46" i="3" s="1"/>
  <c r="I5" i="3"/>
  <c r="I45" i="3" s="1"/>
  <c r="H5" i="3"/>
  <c r="H45" i="3" s="1"/>
  <c r="G5" i="3"/>
  <c r="G45" i="3" s="1"/>
  <c r="F5" i="3"/>
  <c r="F45" i="3" s="1"/>
  <c r="E5" i="3"/>
  <c r="E45" i="3" s="1"/>
  <c r="D35" i="3" l="1"/>
  <c r="T35" i="3" s="1"/>
  <c r="T36" i="3"/>
  <c r="D20" i="3"/>
  <c r="D47" i="3" s="1"/>
  <c r="D16" i="3"/>
  <c r="T16" i="3" s="1"/>
  <c r="T7" i="3"/>
  <c r="D5" i="3"/>
  <c r="T5" i="3" s="1"/>
  <c r="D39" i="3"/>
  <c r="T20" i="3" l="1"/>
  <c r="D48" i="3"/>
  <c r="D46" i="3"/>
  <c r="D45" i="3"/>
  <c r="T39" i="3"/>
  <c r="D49" i="3"/>
</calcChain>
</file>

<file path=xl/sharedStrings.xml><?xml version="1.0" encoding="utf-8"?>
<sst xmlns="http://schemas.openxmlformats.org/spreadsheetml/2006/main" count="102" uniqueCount="63">
  <si>
    <t>３千円未満</t>
  </si>
  <si>
    <t>１万円未満</t>
  </si>
  <si>
    <t>10万円未満</t>
  </si>
  <si>
    <t>50万円未満</t>
  </si>
  <si>
    <t>100万円未満</t>
  </si>
  <si>
    <t>500万円未満</t>
  </si>
  <si>
    <t>１千万円未満</t>
  </si>
  <si>
    <t>5千万円未満</t>
  </si>
  <si>
    <t>１億円未満</t>
  </si>
  <si>
    <t>１億円以上</t>
  </si>
  <si>
    <t xml:space="preserve">         　 被害程度
罪種（手口）</t>
    <phoneticPr fontId="1"/>
  </si>
  <si>
    <t>総数</t>
    <phoneticPr fontId="1"/>
  </si>
  <si>
    <t>強盗</t>
  </si>
  <si>
    <t>侵入強盗のその他</t>
  </si>
  <si>
    <t>途中強盗</t>
  </si>
  <si>
    <t>路上強盗</t>
  </si>
  <si>
    <t>恐喝</t>
  </si>
  <si>
    <t>詐欺</t>
  </si>
  <si>
    <t>横領</t>
  </si>
  <si>
    <t>業務上横領</t>
  </si>
  <si>
    <t>背任</t>
  </si>
  <si>
    <t>占有離脱物横領</t>
  </si>
  <si>
    <t>自転車</t>
  </si>
  <si>
    <t>オートバイ</t>
  </si>
  <si>
    <t>被害なし・
被害額認定
困難なもの</t>
    <rPh sb="6" eb="9">
      <t>ヒガイガク</t>
    </rPh>
    <rPh sb="9" eb="11">
      <t>ニンテイ</t>
    </rPh>
    <rPh sb="12" eb="14">
      <t>コンナン</t>
    </rPh>
    <phoneticPr fontId="1"/>
  </si>
  <si>
    <t>非侵入強盗のその他</t>
    <phoneticPr fontId="1"/>
  </si>
  <si>
    <t>程度別  認知件数</t>
    <phoneticPr fontId="1"/>
  </si>
  <si>
    <t>住宅強盗</t>
    <rPh sb="0" eb="2">
      <t>ジュウタク</t>
    </rPh>
    <rPh sb="2" eb="4">
      <t>ゴウトウ</t>
    </rPh>
    <phoneticPr fontId="1"/>
  </si>
  <si>
    <t>金融機関強盗</t>
    <rPh sb="0" eb="2">
      <t>キンユウ</t>
    </rPh>
    <rPh sb="2" eb="4">
      <t>キカン</t>
    </rPh>
    <rPh sb="4" eb="6">
      <t>ゴウトウ</t>
    </rPh>
    <phoneticPr fontId="1"/>
  </si>
  <si>
    <t>コンビニ強盗</t>
    <rPh sb="4" eb="6">
      <t>ゴウトウ</t>
    </rPh>
    <phoneticPr fontId="1"/>
  </si>
  <si>
    <t>その他の店舗強盗</t>
    <rPh sb="4" eb="6">
      <t>テンポ</t>
    </rPh>
    <rPh sb="6" eb="8">
      <t>ゴウトウ</t>
    </rPh>
    <phoneticPr fontId="1"/>
  </si>
  <si>
    <t>タクシー強盗</t>
    <rPh sb="4" eb="6">
      <t>ゴウトウ</t>
    </rPh>
    <phoneticPr fontId="1"/>
  </si>
  <si>
    <t>その他の自動車強盗</t>
    <rPh sb="4" eb="7">
      <t>ジドウシャ</t>
    </rPh>
    <rPh sb="7" eb="9">
      <t>ゴウトウ</t>
    </rPh>
    <phoneticPr fontId="1"/>
  </si>
  <si>
    <t>通信恐喝</t>
    <rPh sb="0" eb="2">
      <t>ツウシン</t>
    </rPh>
    <rPh sb="2" eb="4">
      <t>キョウカツ</t>
    </rPh>
    <phoneticPr fontId="1"/>
  </si>
  <si>
    <t>その他</t>
    <rPh sb="2" eb="3">
      <t>タ</t>
    </rPh>
    <phoneticPr fontId="1"/>
  </si>
  <si>
    <t>売付</t>
    <rPh sb="0" eb="1">
      <t>ウ</t>
    </rPh>
    <rPh sb="1" eb="2">
      <t>ツ</t>
    </rPh>
    <phoneticPr fontId="1"/>
  </si>
  <si>
    <t>借用</t>
    <rPh sb="0" eb="2">
      <t>シャクヨウ</t>
    </rPh>
    <phoneticPr fontId="1"/>
  </si>
  <si>
    <t>不動産利用</t>
    <rPh sb="0" eb="3">
      <t>フドウサン</t>
    </rPh>
    <rPh sb="3" eb="5">
      <t>リヨウ</t>
    </rPh>
    <phoneticPr fontId="1"/>
  </si>
  <si>
    <t>有価証券等利用</t>
    <rPh sb="0" eb="2">
      <t>ユウカ</t>
    </rPh>
    <rPh sb="2" eb="4">
      <t>ショウケン</t>
    </rPh>
    <rPh sb="4" eb="5">
      <t>トウ</t>
    </rPh>
    <rPh sb="5" eb="7">
      <t>リヨウ</t>
    </rPh>
    <phoneticPr fontId="1"/>
  </si>
  <si>
    <t>買受</t>
    <rPh sb="0" eb="1">
      <t>カ</t>
    </rPh>
    <rPh sb="1" eb="2">
      <t>ウ</t>
    </rPh>
    <phoneticPr fontId="1"/>
  </si>
  <si>
    <t>無銭</t>
    <rPh sb="0" eb="2">
      <t>ムセン</t>
    </rPh>
    <phoneticPr fontId="1"/>
  </si>
  <si>
    <t>募集</t>
    <rPh sb="0" eb="2">
      <t>ボシュウ</t>
    </rPh>
    <phoneticPr fontId="1"/>
  </si>
  <si>
    <t>職権</t>
    <rPh sb="0" eb="2">
      <t>ショッケン</t>
    </rPh>
    <phoneticPr fontId="1"/>
  </si>
  <si>
    <t>釣銭・両替</t>
    <rPh sb="0" eb="2">
      <t>ツリセン</t>
    </rPh>
    <rPh sb="3" eb="5">
      <t>リョウガエ</t>
    </rPh>
    <phoneticPr fontId="1"/>
  </si>
  <si>
    <t>留守宅</t>
    <rPh sb="0" eb="3">
      <t>ルスタク</t>
    </rPh>
    <phoneticPr fontId="1"/>
  </si>
  <si>
    <t>保険</t>
    <rPh sb="0" eb="2">
      <t>ホケン</t>
    </rPh>
    <phoneticPr fontId="1"/>
  </si>
  <si>
    <t>横取り</t>
    <rPh sb="0" eb="2">
      <t>ヨコド</t>
    </rPh>
    <phoneticPr fontId="1"/>
  </si>
  <si>
    <t>受託</t>
    <rPh sb="0" eb="2">
      <t>ジュタク</t>
    </rPh>
    <phoneticPr fontId="1"/>
  </si>
  <si>
    <t>その他</t>
    <phoneticPr fontId="1"/>
  </si>
  <si>
    <t>侵入強盗その他</t>
    <phoneticPr fontId="1"/>
  </si>
  <si>
    <t>非侵入強盗その他</t>
    <phoneticPr fontId="1"/>
  </si>
  <si>
    <r>
      <t xml:space="preserve">被害程度
　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罪種（手口）</t>
    </r>
    <phoneticPr fontId="1"/>
  </si>
  <si>
    <t>たかり</t>
    <phoneticPr fontId="1"/>
  </si>
  <si>
    <t>50　財産犯（窃盗を除く）被害</t>
    <phoneticPr fontId="1"/>
  </si>
  <si>
    <t>確認用</t>
    <rPh sb="0" eb="2">
      <t>カクニン</t>
    </rPh>
    <rPh sb="2" eb="3">
      <t>ヨウ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</si>
  <si>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</si>
  <si>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</si>
  <si>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</si>
  <si>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</si>
  <si>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占脱</t>
    <rPh sb="0" eb="1">
      <t>セン</t>
    </rPh>
    <rPh sb="1" eb="2">
      <t>ダツ</t>
    </rPh>
    <phoneticPr fontId="1"/>
  </si>
  <si>
    <t>総数</t>
    <rPh sb="0" eb="2">
      <t>ソウスウ</t>
    </rPh>
    <phoneticPr fontId="1"/>
  </si>
  <si>
    <t>被害324</t>
    <rPh sb="0" eb="2">
      <t>ヒガイ</t>
    </rPh>
    <phoneticPr fontId="1"/>
  </si>
  <si>
    <t>被害325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</si>
</sst>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3" fillId="0" borderId="8" xfId="487" applyNumberFormat="1" applyFont="1" applyBorder="1" applyAlignment="1">
      <alignment horizontal="right" vertical="center" wrapText="1"/>
    </xf>
    <xf numFmtId="38" fontId="3" fillId="0" borderId="4" xfId="487" applyNumberFormat="1" applyFont="1" applyBorder="1" applyAlignment="1">
      <alignment horizontal="right" vertical="center" wrapText="1"/>
    </xf>
    <xf numFmtId="38" fontId="3" fillId="0" borderId="8" xfId="488" applyNumberFormat="1" applyFont="1" applyBorder="1" applyAlignment="1">
      <alignment horizontal="right" vertical="center" wrapText="1"/>
    </xf>
    <xf numFmtId="38" fontId="3" fillId="0" borderId="4" xfId="488" applyNumberFormat="1" applyFont="1" applyBorder="1" applyAlignment="1">
      <alignment horizontal="right" vertical="center" wrapText="1"/>
    </xf>
    <xf numFmtId="38" fontId="3" fillId="0" borderId="8" xfId="489" applyNumberFormat="1" applyFont="1" applyBorder="1" applyAlignment="1">
      <alignment horizontal="right" vertical="center" wrapText="1"/>
    </xf>
    <xf numFmtId="38" fontId="3" fillId="0" borderId="4" xfId="489" applyNumberFormat="1" applyFont="1" applyBorder="1" applyAlignment="1">
      <alignment horizontal="right" vertical="center" wrapText="1"/>
    </xf>
    <xf numFmtId="38" fontId="3" fillId="0" borderId="8" xfId="385" applyNumberFormat="1" applyFont="1" applyBorder="1" applyAlignment="1">
      <alignment horizontal="right" vertical="center" wrapText="1"/>
    </xf>
    <xf numFmtId="38" fontId="3" fillId="0" borderId="4" xfId="385" applyNumberFormat="1" applyFont="1" applyBorder="1" applyAlignment="1">
      <alignment horizontal="right" vertical="center" wrapText="1"/>
    </xf>
    <xf numFmtId="38" fontId="3" fillId="0" borderId="8" xfId="386" applyNumberFormat="1" applyFont="1" applyBorder="1" applyAlignment="1">
      <alignment horizontal="right" vertical="center" wrapText="1"/>
    </xf>
    <xf numFmtId="38" fontId="3" fillId="0" borderId="4" xfId="386" applyNumberFormat="1" applyFont="1" applyBorder="1" applyAlignment="1">
      <alignment horizontal="right" vertical="center" wrapText="1"/>
    </xf>
    <xf numFmtId="38" fontId="3" fillId="0" borderId="8" xfId="387" applyNumberFormat="1" applyFont="1" applyBorder="1" applyAlignment="1">
      <alignment horizontal="right" vertical="center" wrapText="1"/>
    </xf>
    <xf numFmtId="38" fontId="3" fillId="0" borderId="4" xfId="387" applyNumberFormat="1" applyFont="1" applyBorder="1" applyAlignment="1">
      <alignment horizontal="right" vertical="center" wrapText="1"/>
    </xf>
    <xf numFmtId="38" fontId="4" fillId="0" borderId="11" xfId="0" applyNumberFormat="1" applyFont="1" applyFill="1" applyBorder="1" applyAlignment="1" applyProtection="1">
      <alignment vertical="center"/>
    </xf>
    <xf numFmtId="38" fontId="3" fillId="0" borderId="11" xfId="387" applyNumberFormat="1" applyFont="1" applyBorder="1" applyAlignment="1">
      <alignment horizontal="right" vertical="center" wrapText="1"/>
    </xf>
    <xf numFmtId="38" fontId="3" fillId="0" borderId="12" xfId="387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7" xfId="490" applyNumberFormat="1" applyFont="1" applyBorder="1" applyAlignment="1">
      <alignment horizontal="right" vertical="center" wrapText="1"/>
    </xf>
    <xf numFmtId="38" fontId="3" fillId="0" borderId="8" xfId="490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7" xfId="491" applyNumberFormat="1" applyFont="1" applyBorder="1" applyAlignment="1">
      <alignment horizontal="right" vertical="center" wrapText="1"/>
    </xf>
    <xf numFmtId="38" fontId="3" fillId="0" borderId="8" xfId="491" applyNumberFormat="1" applyFont="1" applyBorder="1" applyAlignment="1">
      <alignment horizontal="right" vertical="center" wrapText="1"/>
    </xf>
    <xf numFmtId="38" fontId="3" fillId="0" borderId="7" xfId="492" applyNumberFormat="1" applyFont="1" applyBorder="1" applyAlignment="1">
      <alignment horizontal="right" vertical="center" wrapText="1"/>
    </xf>
    <xf numFmtId="38" fontId="3" fillId="0" borderId="8" xfId="492" applyNumberFormat="1" applyFont="1" applyBorder="1" applyAlignment="1">
      <alignment horizontal="right" vertical="center" wrapText="1"/>
    </xf>
    <xf numFmtId="38" fontId="3" fillId="0" borderId="7" xfId="388" applyNumberFormat="1" applyFont="1" applyBorder="1" applyAlignment="1">
      <alignment horizontal="right" vertical="center" wrapText="1"/>
    </xf>
    <xf numFmtId="38" fontId="3" fillId="0" borderId="8" xfId="388" applyNumberFormat="1" applyFont="1" applyBorder="1" applyAlignment="1">
      <alignment horizontal="right" vertical="center" wrapText="1"/>
    </xf>
    <xf numFmtId="38" fontId="3" fillId="0" borderId="7" xfId="389" applyNumberFormat="1" applyFont="1" applyBorder="1" applyAlignment="1">
      <alignment horizontal="right" vertical="center" wrapText="1"/>
    </xf>
    <xf numFmtId="38" fontId="3" fillId="0" borderId="8" xfId="389" applyNumberFormat="1" applyFont="1" applyBorder="1" applyAlignment="1">
      <alignment horizontal="right" vertical="center" wrapText="1"/>
    </xf>
    <xf numFmtId="38" fontId="3" fillId="0" borderId="7" xfId="390" applyNumberFormat="1" applyFont="1" applyBorder="1" applyAlignment="1">
      <alignment horizontal="right" vertical="center" wrapText="1"/>
    </xf>
    <xf numFmtId="38" fontId="3" fillId="0" borderId="8" xfId="390" applyNumberFormat="1" applyFont="1" applyBorder="1" applyAlignment="1">
      <alignment horizontal="right" vertical="center" wrapText="1"/>
    </xf>
    <xf numFmtId="38" fontId="3" fillId="0" borderId="10" xfId="390" applyNumberFormat="1" applyFont="1" applyBorder="1" applyAlignment="1">
      <alignment horizontal="right" vertical="center" wrapText="1"/>
    </xf>
    <xf numFmtId="38" fontId="3" fillId="0" borderId="11" xfId="39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13" xfId="0" applyFont="1" applyFill="1" applyBorder="1" applyAlignment="1" applyProtection="1">
      <alignment horizontal="left" vertical="center" wrapText="1"/>
    </xf>
  </cellXfs>
  <cellStyles count="50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2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1 6" xfId="9" xr:uid="{00000000-0005-0000-0000-000008000000}"/>
    <cellStyle name="20% - アクセント 1 7" xfId="10" xr:uid="{00000000-0005-0000-0000-000009000000}"/>
    <cellStyle name="20% - アクセント 1 8" xfId="11" xr:uid="{00000000-0005-0000-0000-00000A000000}"/>
    <cellStyle name="20% - アクセント 1 9" xfId="12" xr:uid="{00000000-0005-0000-0000-00000B000000}"/>
    <cellStyle name="20% - アクセント 2 10" xfId="13" xr:uid="{00000000-0005-0000-0000-00000C000000}"/>
    <cellStyle name="20% - アクセント 2 11" xfId="14" xr:uid="{00000000-0005-0000-0000-00000D000000}"/>
    <cellStyle name="20% - アクセント 2 12" xfId="15" xr:uid="{00000000-0005-0000-0000-00000E000000}"/>
    <cellStyle name="20% - アクセント 2 13" xfId="16" xr:uid="{00000000-0005-0000-0000-00000F000000}"/>
    <cellStyle name="20% - アクセント 2 2" xfId="17" xr:uid="{00000000-0005-0000-0000-000010000000}"/>
    <cellStyle name="20% - アクセント 2 3" xfId="18" xr:uid="{00000000-0005-0000-0000-000011000000}"/>
    <cellStyle name="20% - アクセント 2 4" xfId="19" xr:uid="{00000000-0005-0000-0000-000012000000}"/>
    <cellStyle name="20% - アクセント 2 5" xfId="20" xr:uid="{00000000-0005-0000-0000-000013000000}"/>
    <cellStyle name="20% - アクセント 2 6" xfId="21" xr:uid="{00000000-0005-0000-0000-000014000000}"/>
    <cellStyle name="20% - アクセント 2 7" xfId="22" xr:uid="{00000000-0005-0000-0000-000015000000}"/>
    <cellStyle name="20% - アクセント 2 8" xfId="23" xr:uid="{00000000-0005-0000-0000-000016000000}"/>
    <cellStyle name="20% - アクセント 2 9" xfId="24" xr:uid="{00000000-0005-0000-0000-000017000000}"/>
    <cellStyle name="20% - アクセント 3 10" xfId="25" xr:uid="{00000000-0005-0000-0000-000018000000}"/>
    <cellStyle name="20% - アクセント 3 11" xfId="26" xr:uid="{00000000-0005-0000-0000-000019000000}"/>
    <cellStyle name="20% - アクセント 3 12" xfId="27" xr:uid="{00000000-0005-0000-0000-00001A000000}"/>
    <cellStyle name="20% - アクセント 3 13" xfId="28" xr:uid="{00000000-0005-0000-0000-00001B000000}"/>
    <cellStyle name="20% - アクセント 3 2" xfId="29" xr:uid="{00000000-0005-0000-0000-00001C000000}"/>
    <cellStyle name="20% - アクセント 3 3" xfId="30" xr:uid="{00000000-0005-0000-0000-00001D000000}"/>
    <cellStyle name="20% - アクセント 3 4" xfId="31" xr:uid="{00000000-0005-0000-0000-00001E000000}"/>
    <cellStyle name="20% - アクセント 3 5" xfId="32" xr:uid="{00000000-0005-0000-0000-00001F000000}"/>
    <cellStyle name="20% - アクセント 3 6" xfId="33" xr:uid="{00000000-0005-0000-0000-000020000000}"/>
    <cellStyle name="20% - アクセント 3 7" xfId="34" xr:uid="{00000000-0005-0000-0000-000021000000}"/>
    <cellStyle name="20% - アクセント 3 8" xfId="35" xr:uid="{00000000-0005-0000-0000-000022000000}"/>
    <cellStyle name="20% - アクセント 3 9" xfId="36" xr:uid="{00000000-0005-0000-0000-000023000000}"/>
    <cellStyle name="20% - アクセント 4 10" xfId="37" xr:uid="{00000000-0005-0000-0000-000024000000}"/>
    <cellStyle name="20% - アクセント 4 11" xfId="38" xr:uid="{00000000-0005-0000-0000-000025000000}"/>
    <cellStyle name="20% - アクセント 4 12" xfId="39" xr:uid="{00000000-0005-0000-0000-000026000000}"/>
    <cellStyle name="20% - アクセント 4 13" xfId="40" xr:uid="{00000000-0005-0000-0000-000027000000}"/>
    <cellStyle name="20% - アクセント 4 2" xfId="41" xr:uid="{00000000-0005-0000-0000-000028000000}"/>
    <cellStyle name="20% - アクセント 4 3" xfId="42" xr:uid="{00000000-0005-0000-0000-000029000000}"/>
    <cellStyle name="20% - アクセント 4 4" xfId="43" xr:uid="{00000000-0005-0000-0000-00002A000000}"/>
    <cellStyle name="20% - アクセント 4 5" xfId="44" xr:uid="{00000000-0005-0000-0000-00002B000000}"/>
    <cellStyle name="20% - アクセント 4 6" xfId="45" xr:uid="{00000000-0005-0000-0000-00002C000000}"/>
    <cellStyle name="20% - アクセント 4 7" xfId="46" xr:uid="{00000000-0005-0000-0000-00002D000000}"/>
    <cellStyle name="20% - アクセント 4 8" xfId="47" xr:uid="{00000000-0005-0000-0000-00002E000000}"/>
    <cellStyle name="20% - アクセント 4 9" xfId="48" xr:uid="{00000000-0005-0000-0000-00002F000000}"/>
    <cellStyle name="20% - アクセント 5 10" xfId="49" xr:uid="{00000000-0005-0000-0000-000030000000}"/>
    <cellStyle name="20% - アクセント 5 11" xfId="50" xr:uid="{00000000-0005-0000-0000-000031000000}"/>
    <cellStyle name="20% - アクセント 5 12" xfId="51" xr:uid="{00000000-0005-0000-0000-000032000000}"/>
    <cellStyle name="20% - アクセント 5 1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5 4" xfId="55" xr:uid="{00000000-0005-0000-0000-000036000000}"/>
    <cellStyle name="20% - アクセント 5 5" xfId="56" xr:uid="{00000000-0005-0000-0000-000037000000}"/>
    <cellStyle name="20% - アクセント 5 6" xfId="57" xr:uid="{00000000-0005-0000-0000-000038000000}"/>
    <cellStyle name="20% - アクセント 5 7" xfId="58" xr:uid="{00000000-0005-0000-0000-000039000000}"/>
    <cellStyle name="20% - アクセント 5 8" xfId="59" xr:uid="{00000000-0005-0000-0000-00003A000000}"/>
    <cellStyle name="20% - アクセント 5 9" xfId="60" xr:uid="{00000000-0005-0000-0000-00003B000000}"/>
    <cellStyle name="20% - アクセント 6 10" xfId="61" xr:uid="{00000000-0005-0000-0000-00003C000000}"/>
    <cellStyle name="20% - アクセント 6 11" xfId="62" xr:uid="{00000000-0005-0000-0000-00003D000000}"/>
    <cellStyle name="20% - アクセント 6 12" xfId="63" xr:uid="{00000000-0005-0000-0000-00003E000000}"/>
    <cellStyle name="20% - アクセント 6 13" xfId="64" xr:uid="{00000000-0005-0000-0000-00003F000000}"/>
    <cellStyle name="20% - アクセント 6 2" xfId="65" xr:uid="{00000000-0005-0000-0000-000040000000}"/>
    <cellStyle name="20% - アクセント 6 3" xfId="66" xr:uid="{00000000-0005-0000-0000-000041000000}"/>
    <cellStyle name="20% - アクセント 6 4" xfId="67" xr:uid="{00000000-0005-0000-0000-000042000000}"/>
    <cellStyle name="20% - アクセント 6 5" xfId="68" xr:uid="{00000000-0005-0000-0000-000043000000}"/>
    <cellStyle name="20% - アクセント 6 6" xfId="69" xr:uid="{00000000-0005-0000-0000-000044000000}"/>
    <cellStyle name="20% - アクセント 6 7" xfId="70" xr:uid="{00000000-0005-0000-0000-000045000000}"/>
    <cellStyle name="20% - アクセント 6 8" xfId="71" xr:uid="{00000000-0005-0000-0000-000046000000}"/>
    <cellStyle name="20% - アクセント 6 9" xfId="72" xr:uid="{00000000-0005-0000-0000-000047000000}"/>
    <cellStyle name="40% - アクセント 1 10" xfId="73" xr:uid="{00000000-0005-0000-0000-000048000000}"/>
    <cellStyle name="40% - アクセント 1 11" xfId="74" xr:uid="{00000000-0005-0000-0000-000049000000}"/>
    <cellStyle name="40% - アクセント 1 12" xfId="75" xr:uid="{00000000-0005-0000-0000-00004A000000}"/>
    <cellStyle name="40% - アクセント 1 13" xfId="76" xr:uid="{00000000-0005-0000-0000-00004B000000}"/>
    <cellStyle name="40% - アクセント 1 2" xfId="77" xr:uid="{00000000-0005-0000-0000-00004C000000}"/>
    <cellStyle name="40% - アクセント 1 3" xfId="78" xr:uid="{00000000-0005-0000-0000-00004D000000}"/>
    <cellStyle name="40% - アクセント 1 4" xfId="79" xr:uid="{00000000-0005-0000-0000-00004E000000}"/>
    <cellStyle name="40% - アクセント 1 5" xfId="80" xr:uid="{00000000-0005-0000-0000-00004F000000}"/>
    <cellStyle name="40% - アクセント 1 6" xfId="81" xr:uid="{00000000-0005-0000-0000-000050000000}"/>
    <cellStyle name="40% - アクセント 1 7" xfId="82" xr:uid="{00000000-0005-0000-0000-000051000000}"/>
    <cellStyle name="40% - アクセント 1 8" xfId="83" xr:uid="{00000000-0005-0000-0000-000052000000}"/>
    <cellStyle name="40% - アクセント 1 9" xfId="84" xr:uid="{00000000-0005-0000-0000-000053000000}"/>
    <cellStyle name="40% - アクセント 2 10" xfId="85" xr:uid="{00000000-0005-0000-0000-000054000000}"/>
    <cellStyle name="40% - アクセント 2 11" xfId="86" xr:uid="{00000000-0005-0000-0000-000055000000}"/>
    <cellStyle name="40% - アクセント 2 12" xfId="87" xr:uid="{00000000-0005-0000-0000-000056000000}"/>
    <cellStyle name="40% - アクセント 2 13" xfId="88" xr:uid="{00000000-0005-0000-0000-000057000000}"/>
    <cellStyle name="40% - アクセント 2 2" xfId="89" xr:uid="{00000000-0005-0000-0000-000058000000}"/>
    <cellStyle name="40% - アクセント 2 3" xfId="90" xr:uid="{00000000-0005-0000-0000-000059000000}"/>
    <cellStyle name="40% - アクセント 2 4" xfId="91" xr:uid="{00000000-0005-0000-0000-00005A000000}"/>
    <cellStyle name="40% - アクセント 2 5" xfId="92" xr:uid="{00000000-0005-0000-0000-00005B000000}"/>
    <cellStyle name="40% - アクセント 2 6" xfId="93" xr:uid="{00000000-0005-0000-0000-00005C000000}"/>
    <cellStyle name="40% - アクセント 2 7" xfId="94" xr:uid="{00000000-0005-0000-0000-00005D000000}"/>
    <cellStyle name="40% - アクセント 2 8" xfId="95" xr:uid="{00000000-0005-0000-0000-00005E000000}"/>
    <cellStyle name="40% - アクセント 2 9" xfId="96" xr:uid="{00000000-0005-0000-0000-00005F000000}"/>
    <cellStyle name="40% - アクセント 3 10" xfId="97" xr:uid="{00000000-0005-0000-0000-000060000000}"/>
    <cellStyle name="40% - アクセント 3 11" xfId="98" xr:uid="{00000000-0005-0000-0000-000061000000}"/>
    <cellStyle name="40% - アクセント 3 12" xfId="99" xr:uid="{00000000-0005-0000-0000-000062000000}"/>
    <cellStyle name="40% - アクセント 3 13" xfId="100" xr:uid="{00000000-0005-0000-0000-000063000000}"/>
    <cellStyle name="40% - アクセント 3 2" xfId="101" xr:uid="{00000000-0005-0000-0000-000064000000}"/>
    <cellStyle name="40% - アクセント 3 3" xfId="102" xr:uid="{00000000-0005-0000-0000-000065000000}"/>
    <cellStyle name="40% - アクセント 3 4" xfId="103" xr:uid="{00000000-0005-0000-0000-000066000000}"/>
    <cellStyle name="40% - アクセント 3 5" xfId="104" xr:uid="{00000000-0005-0000-0000-000067000000}"/>
    <cellStyle name="40% - アクセント 3 6" xfId="105" xr:uid="{00000000-0005-0000-0000-000068000000}"/>
    <cellStyle name="40% - アクセント 3 7" xfId="106" xr:uid="{00000000-0005-0000-0000-000069000000}"/>
    <cellStyle name="40% - アクセント 3 8" xfId="107" xr:uid="{00000000-0005-0000-0000-00006A000000}"/>
    <cellStyle name="40% - アクセント 3 9" xfId="108" xr:uid="{00000000-0005-0000-0000-00006B000000}"/>
    <cellStyle name="40% - アクセント 4 10" xfId="109" xr:uid="{00000000-0005-0000-0000-00006C000000}"/>
    <cellStyle name="40% - アクセント 4 11" xfId="110" xr:uid="{00000000-0005-0000-0000-00006D000000}"/>
    <cellStyle name="40% - アクセント 4 12" xfId="111" xr:uid="{00000000-0005-0000-0000-00006E000000}"/>
    <cellStyle name="40% - アクセント 4 13" xfId="112" xr:uid="{00000000-0005-0000-0000-00006F000000}"/>
    <cellStyle name="40% - アクセント 4 2" xfId="113" xr:uid="{00000000-0005-0000-0000-000070000000}"/>
    <cellStyle name="40% - アクセント 4 3" xfId="114" xr:uid="{00000000-0005-0000-0000-000071000000}"/>
    <cellStyle name="40% - アクセント 4 4" xfId="115" xr:uid="{00000000-0005-0000-0000-000072000000}"/>
    <cellStyle name="40% - アクセント 4 5" xfId="116" xr:uid="{00000000-0005-0000-0000-000073000000}"/>
    <cellStyle name="40% - アクセント 4 6" xfId="117" xr:uid="{00000000-0005-0000-0000-000074000000}"/>
    <cellStyle name="40% - アクセント 4 7" xfId="118" xr:uid="{00000000-0005-0000-0000-000075000000}"/>
    <cellStyle name="40% - アクセント 4 8" xfId="119" xr:uid="{00000000-0005-0000-0000-000076000000}"/>
    <cellStyle name="40% - アクセント 4 9" xfId="120" xr:uid="{00000000-0005-0000-0000-000077000000}"/>
    <cellStyle name="40% - アクセント 5 10" xfId="121" xr:uid="{00000000-0005-0000-0000-000078000000}"/>
    <cellStyle name="40% - アクセント 5 11" xfId="122" xr:uid="{00000000-0005-0000-0000-000079000000}"/>
    <cellStyle name="40% - アクセント 5 12" xfId="123" xr:uid="{00000000-0005-0000-0000-00007A000000}"/>
    <cellStyle name="40% - アクセント 5 13" xfId="124" xr:uid="{00000000-0005-0000-0000-00007B000000}"/>
    <cellStyle name="40% - アクセント 5 2" xfId="125" xr:uid="{00000000-0005-0000-0000-00007C000000}"/>
    <cellStyle name="40% - アクセント 5 3" xfId="126" xr:uid="{00000000-0005-0000-0000-00007D000000}"/>
    <cellStyle name="40% - アクセント 5 4" xfId="127" xr:uid="{00000000-0005-0000-0000-00007E000000}"/>
    <cellStyle name="40% - アクセント 5 5" xfId="128" xr:uid="{00000000-0005-0000-0000-00007F000000}"/>
    <cellStyle name="40% - アクセント 5 6" xfId="129" xr:uid="{00000000-0005-0000-0000-000080000000}"/>
    <cellStyle name="40% - アクセント 5 7" xfId="130" xr:uid="{00000000-0005-0000-0000-000081000000}"/>
    <cellStyle name="40% - アクセント 5 8" xfId="131" xr:uid="{00000000-0005-0000-0000-000082000000}"/>
    <cellStyle name="40% - アクセント 5 9" xfId="132" xr:uid="{00000000-0005-0000-0000-000083000000}"/>
    <cellStyle name="40% - アクセント 6 10" xfId="133" xr:uid="{00000000-0005-0000-0000-000084000000}"/>
    <cellStyle name="40% - アクセント 6 11" xfId="134" xr:uid="{00000000-0005-0000-0000-000085000000}"/>
    <cellStyle name="40% - アクセント 6 12" xfId="135" xr:uid="{00000000-0005-0000-0000-000086000000}"/>
    <cellStyle name="40% - アクセント 6 13" xfId="136" xr:uid="{00000000-0005-0000-0000-000087000000}"/>
    <cellStyle name="40% - アクセント 6 2" xfId="137" xr:uid="{00000000-0005-0000-0000-000088000000}"/>
    <cellStyle name="40% - アクセント 6 3" xfId="138" xr:uid="{00000000-0005-0000-0000-000089000000}"/>
    <cellStyle name="40% - アクセント 6 4" xfId="139" xr:uid="{00000000-0005-0000-0000-00008A000000}"/>
    <cellStyle name="40% - アクセント 6 5" xfId="140" xr:uid="{00000000-0005-0000-0000-00008B000000}"/>
    <cellStyle name="40% - アクセント 6 6" xfId="141" xr:uid="{00000000-0005-0000-0000-00008C000000}"/>
    <cellStyle name="40% - アクセント 6 7" xfId="142" xr:uid="{00000000-0005-0000-0000-00008D000000}"/>
    <cellStyle name="40% - アクセント 6 8" xfId="143" xr:uid="{00000000-0005-0000-0000-00008E000000}"/>
    <cellStyle name="40% - アクセント 6 9" xfId="144" xr:uid="{00000000-0005-0000-0000-00008F000000}"/>
    <cellStyle name="60% - アクセント 1 10" xfId="145" xr:uid="{00000000-0005-0000-0000-000090000000}"/>
    <cellStyle name="60% - アクセント 1 11" xfId="146" xr:uid="{00000000-0005-0000-0000-000091000000}"/>
    <cellStyle name="60% - アクセント 1 12" xfId="147" xr:uid="{00000000-0005-0000-0000-000092000000}"/>
    <cellStyle name="60% - アクセント 1 13" xfId="148" xr:uid="{00000000-0005-0000-0000-000093000000}"/>
    <cellStyle name="60% - アクセント 1 2" xfId="149" xr:uid="{00000000-0005-0000-0000-000094000000}"/>
    <cellStyle name="60% - アクセント 1 3" xfId="150" xr:uid="{00000000-0005-0000-0000-000095000000}"/>
    <cellStyle name="60% - アクセント 1 4" xfId="151" xr:uid="{00000000-0005-0000-0000-000096000000}"/>
    <cellStyle name="60% - アクセント 1 5" xfId="152" xr:uid="{00000000-0005-0000-0000-000097000000}"/>
    <cellStyle name="60% - アクセント 1 6" xfId="153" xr:uid="{00000000-0005-0000-0000-000098000000}"/>
    <cellStyle name="60% - アクセント 1 7" xfId="154" xr:uid="{00000000-0005-0000-0000-000099000000}"/>
    <cellStyle name="60% - アクセント 1 8" xfId="155" xr:uid="{00000000-0005-0000-0000-00009A000000}"/>
    <cellStyle name="60% - アクセント 1 9" xfId="156" xr:uid="{00000000-0005-0000-0000-00009B000000}"/>
    <cellStyle name="60% - アクセント 2 10" xfId="157" xr:uid="{00000000-0005-0000-0000-00009C000000}"/>
    <cellStyle name="60% - アクセント 2 11" xfId="158" xr:uid="{00000000-0005-0000-0000-00009D000000}"/>
    <cellStyle name="60% - アクセント 2 12" xfId="159" xr:uid="{00000000-0005-0000-0000-00009E000000}"/>
    <cellStyle name="60% - アクセント 2 13" xfId="160" xr:uid="{00000000-0005-0000-0000-00009F000000}"/>
    <cellStyle name="60% - アクセント 2 2" xfId="161" xr:uid="{00000000-0005-0000-0000-0000A0000000}"/>
    <cellStyle name="60% - アクセント 2 3" xfId="162" xr:uid="{00000000-0005-0000-0000-0000A1000000}"/>
    <cellStyle name="60% - アクセント 2 4" xfId="163" xr:uid="{00000000-0005-0000-0000-0000A2000000}"/>
    <cellStyle name="60% - アクセント 2 5" xfId="164" xr:uid="{00000000-0005-0000-0000-0000A3000000}"/>
    <cellStyle name="60% - アクセント 2 6" xfId="165" xr:uid="{00000000-0005-0000-0000-0000A4000000}"/>
    <cellStyle name="60% - アクセント 2 7" xfId="166" xr:uid="{00000000-0005-0000-0000-0000A5000000}"/>
    <cellStyle name="60% - アクセント 2 8" xfId="167" xr:uid="{00000000-0005-0000-0000-0000A6000000}"/>
    <cellStyle name="60% - アクセント 2 9" xfId="168" xr:uid="{00000000-0005-0000-0000-0000A7000000}"/>
    <cellStyle name="60% - アクセント 3 10" xfId="169" xr:uid="{00000000-0005-0000-0000-0000A8000000}"/>
    <cellStyle name="60% - アクセント 3 11" xfId="170" xr:uid="{00000000-0005-0000-0000-0000A9000000}"/>
    <cellStyle name="60% - アクセント 3 12" xfId="171" xr:uid="{00000000-0005-0000-0000-0000AA000000}"/>
    <cellStyle name="60% - アクセント 3 13" xfId="172" xr:uid="{00000000-0005-0000-0000-0000AB000000}"/>
    <cellStyle name="60% - アクセント 3 2" xfId="173" xr:uid="{00000000-0005-0000-0000-0000AC000000}"/>
    <cellStyle name="60% - アクセント 3 3" xfId="174" xr:uid="{00000000-0005-0000-0000-0000AD000000}"/>
    <cellStyle name="60% - アクセント 3 4" xfId="175" xr:uid="{00000000-0005-0000-0000-0000AE000000}"/>
    <cellStyle name="60% - アクセント 3 5" xfId="176" xr:uid="{00000000-0005-0000-0000-0000AF000000}"/>
    <cellStyle name="60% - アクセント 3 6" xfId="177" xr:uid="{00000000-0005-0000-0000-0000B0000000}"/>
    <cellStyle name="60% - アクセント 3 7" xfId="178" xr:uid="{00000000-0005-0000-0000-0000B1000000}"/>
    <cellStyle name="60% - アクセント 3 8" xfId="179" xr:uid="{00000000-0005-0000-0000-0000B2000000}"/>
    <cellStyle name="60% - アクセント 3 9" xfId="180" xr:uid="{00000000-0005-0000-0000-0000B3000000}"/>
    <cellStyle name="60% - アクセント 4 10" xfId="181" xr:uid="{00000000-0005-0000-0000-0000B4000000}"/>
    <cellStyle name="60% - アクセント 4 11" xfId="182" xr:uid="{00000000-0005-0000-0000-0000B5000000}"/>
    <cellStyle name="60% - アクセント 4 12" xfId="183" xr:uid="{00000000-0005-0000-0000-0000B6000000}"/>
    <cellStyle name="60% - アクセント 4 13" xfId="184" xr:uid="{00000000-0005-0000-0000-0000B7000000}"/>
    <cellStyle name="60% - アクセント 4 2" xfId="185" xr:uid="{00000000-0005-0000-0000-0000B8000000}"/>
    <cellStyle name="60% - アクセント 4 3" xfId="186" xr:uid="{00000000-0005-0000-0000-0000B9000000}"/>
    <cellStyle name="60% - アクセント 4 4" xfId="187" xr:uid="{00000000-0005-0000-0000-0000BA000000}"/>
    <cellStyle name="60% - アクセント 4 5" xfId="188" xr:uid="{00000000-0005-0000-0000-0000BB000000}"/>
    <cellStyle name="60% - アクセント 4 6" xfId="189" xr:uid="{00000000-0005-0000-0000-0000BC000000}"/>
    <cellStyle name="60% - アクセント 4 7" xfId="190" xr:uid="{00000000-0005-0000-0000-0000BD000000}"/>
    <cellStyle name="60% - アクセント 4 8" xfId="191" xr:uid="{00000000-0005-0000-0000-0000BE000000}"/>
    <cellStyle name="60% - アクセント 4 9" xfId="192" xr:uid="{00000000-0005-0000-0000-0000BF000000}"/>
    <cellStyle name="60% - アクセント 5 10" xfId="193" xr:uid="{00000000-0005-0000-0000-0000C0000000}"/>
    <cellStyle name="60% - アクセント 5 11" xfId="194" xr:uid="{00000000-0005-0000-0000-0000C1000000}"/>
    <cellStyle name="60% - アクセント 5 12" xfId="195" xr:uid="{00000000-0005-0000-0000-0000C2000000}"/>
    <cellStyle name="60% - アクセント 5 13" xfId="196" xr:uid="{00000000-0005-0000-0000-0000C3000000}"/>
    <cellStyle name="60% - アクセント 5 2" xfId="197" xr:uid="{00000000-0005-0000-0000-0000C4000000}"/>
    <cellStyle name="60% - アクセント 5 3" xfId="198" xr:uid="{00000000-0005-0000-0000-0000C5000000}"/>
    <cellStyle name="60% - アクセント 5 4" xfId="199" xr:uid="{00000000-0005-0000-0000-0000C6000000}"/>
    <cellStyle name="60% - アクセント 5 5" xfId="200" xr:uid="{00000000-0005-0000-0000-0000C7000000}"/>
    <cellStyle name="60% - アクセント 5 6" xfId="201" xr:uid="{00000000-0005-0000-0000-0000C8000000}"/>
    <cellStyle name="60% - アクセント 5 7" xfId="202" xr:uid="{00000000-0005-0000-0000-0000C9000000}"/>
    <cellStyle name="60% - アクセント 5 8" xfId="203" xr:uid="{00000000-0005-0000-0000-0000CA000000}"/>
    <cellStyle name="60% - アクセント 5 9" xfId="204" xr:uid="{00000000-0005-0000-0000-0000CB000000}"/>
    <cellStyle name="60% - アクセント 6 10" xfId="205" xr:uid="{00000000-0005-0000-0000-0000CC000000}"/>
    <cellStyle name="60% - アクセント 6 11" xfId="206" xr:uid="{00000000-0005-0000-0000-0000CD000000}"/>
    <cellStyle name="60% - アクセント 6 12" xfId="207" xr:uid="{00000000-0005-0000-0000-0000CE000000}"/>
    <cellStyle name="60% - アクセント 6 13" xfId="208" xr:uid="{00000000-0005-0000-0000-0000CF000000}"/>
    <cellStyle name="60% - アクセント 6 2" xfId="209" xr:uid="{00000000-0005-0000-0000-0000D0000000}"/>
    <cellStyle name="60% - アクセント 6 3" xfId="210" xr:uid="{00000000-0005-0000-0000-0000D1000000}"/>
    <cellStyle name="60% - アクセント 6 4" xfId="211" xr:uid="{00000000-0005-0000-0000-0000D2000000}"/>
    <cellStyle name="60% - アクセント 6 5" xfId="212" xr:uid="{00000000-0005-0000-0000-0000D3000000}"/>
    <cellStyle name="60% - アクセント 6 6" xfId="213" xr:uid="{00000000-0005-0000-0000-0000D4000000}"/>
    <cellStyle name="60% - アクセント 6 7" xfId="214" xr:uid="{00000000-0005-0000-0000-0000D5000000}"/>
    <cellStyle name="60% - アクセント 6 8" xfId="215" xr:uid="{00000000-0005-0000-0000-0000D6000000}"/>
    <cellStyle name="60% - アクセント 6 9" xfId="216" xr:uid="{00000000-0005-0000-0000-0000D7000000}"/>
    <cellStyle name="アクセント 1 10" xfId="217" xr:uid="{00000000-0005-0000-0000-0000D8000000}"/>
    <cellStyle name="アクセント 1 11" xfId="218" xr:uid="{00000000-0005-0000-0000-0000D9000000}"/>
    <cellStyle name="アクセント 1 12" xfId="219" xr:uid="{00000000-0005-0000-0000-0000DA000000}"/>
    <cellStyle name="アクセント 1 13" xfId="220" xr:uid="{00000000-0005-0000-0000-0000DB000000}"/>
    <cellStyle name="アクセント 1 2" xfId="221" xr:uid="{00000000-0005-0000-0000-0000DC000000}"/>
    <cellStyle name="アクセント 1 3" xfId="222" xr:uid="{00000000-0005-0000-0000-0000DD000000}"/>
    <cellStyle name="アクセント 1 4" xfId="223" xr:uid="{00000000-0005-0000-0000-0000DE000000}"/>
    <cellStyle name="アクセント 1 5" xfId="224" xr:uid="{00000000-0005-0000-0000-0000DF000000}"/>
    <cellStyle name="アクセント 1 6" xfId="225" xr:uid="{00000000-0005-0000-0000-0000E0000000}"/>
    <cellStyle name="アクセント 1 7" xfId="226" xr:uid="{00000000-0005-0000-0000-0000E1000000}"/>
    <cellStyle name="アクセント 1 8" xfId="227" xr:uid="{00000000-0005-0000-0000-0000E2000000}"/>
    <cellStyle name="アクセント 1 9" xfId="228" xr:uid="{00000000-0005-0000-0000-0000E3000000}"/>
    <cellStyle name="アクセント 2 10" xfId="229" xr:uid="{00000000-0005-0000-0000-0000E4000000}"/>
    <cellStyle name="アクセント 2 11" xfId="230" xr:uid="{00000000-0005-0000-0000-0000E5000000}"/>
    <cellStyle name="アクセント 2 12" xfId="231" xr:uid="{00000000-0005-0000-0000-0000E6000000}"/>
    <cellStyle name="アクセント 2 13" xfId="232" xr:uid="{00000000-0005-0000-0000-0000E7000000}"/>
    <cellStyle name="アクセント 2 2" xfId="233" xr:uid="{00000000-0005-0000-0000-0000E8000000}"/>
    <cellStyle name="アクセント 2 3" xfId="234" xr:uid="{00000000-0005-0000-0000-0000E9000000}"/>
    <cellStyle name="アクセント 2 4" xfId="235" xr:uid="{00000000-0005-0000-0000-0000EA000000}"/>
    <cellStyle name="アクセント 2 5" xfId="236" xr:uid="{00000000-0005-0000-0000-0000EB000000}"/>
    <cellStyle name="アクセント 2 6" xfId="237" xr:uid="{00000000-0005-0000-0000-0000EC000000}"/>
    <cellStyle name="アクセント 2 7" xfId="238" xr:uid="{00000000-0005-0000-0000-0000ED000000}"/>
    <cellStyle name="アクセント 2 8" xfId="239" xr:uid="{00000000-0005-0000-0000-0000EE000000}"/>
    <cellStyle name="アクセント 2 9" xfId="240" xr:uid="{00000000-0005-0000-0000-0000EF000000}"/>
    <cellStyle name="アクセント 3 10" xfId="241" xr:uid="{00000000-0005-0000-0000-0000F0000000}"/>
    <cellStyle name="アクセント 3 11" xfId="242" xr:uid="{00000000-0005-0000-0000-0000F1000000}"/>
    <cellStyle name="アクセント 3 12" xfId="243" xr:uid="{00000000-0005-0000-0000-0000F2000000}"/>
    <cellStyle name="アクセント 3 13" xfId="244" xr:uid="{00000000-0005-0000-0000-0000F3000000}"/>
    <cellStyle name="アクセント 3 2" xfId="245" xr:uid="{00000000-0005-0000-0000-0000F4000000}"/>
    <cellStyle name="アクセント 3 3" xfId="246" xr:uid="{00000000-0005-0000-0000-0000F5000000}"/>
    <cellStyle name="アクセント 3 4" xfId="247" xr:uid="{00000000-0005-0000-0000-0000F6000000}"/>
    <cellStyle name="アクセント 3 5" xfId="248" xr:uid="{00000000-0005-0000-0000-0000F7000000}"/>
    <cellStyle name="アクセント 3 6" xfId="249" xr:uid="{00000000-0005-0000-0000-0000F8000000}"/>
    <cellStyle name="アクセント 3 7" xfId="250" xr:uid="{00000000-0005-0000-0000-0000F9000000}"/>
    <cellStyle name="アクセント 3 8" xfId="251" xr:uid="{00000000-0005-0000-0000-0000FA000000}"/>
    <cellStyle name="アクセント 3 9" xfId="252" xr:uid="{00000000-0005-0000-0000-0000FB000000}"/>
    <cellStyle name="アクセント 4 10" xfId="253" xr:uid="{00000000-0005-0000-0000-0000FC000000}"/>
    <cellStyle name="アクセント 4 11" xfId="254" xr:uid="{00000000-0005-0000-0000-0000FD000000}"/>
    <cellStyle name="アクセント 4 12" xfId="255" xr:uid="{00000000-0005-0000-0000-0000FE000000}"/>
    <cellStyle name="アクセント 4 13" xfId="256" xr:uid="{00000000-0005-0000-0000-0000FF000000}"/>
    <cellStyle name="アクセント 4 2" xfId="257" xr:uid="{00000000-0005-0000-0000-000000010000}"/>
    <cellStyle name="アクセント 4 3" xfId="258" xr:uid="{00000000-0005-0000-0000-000001010000}"/>
    <cellStyle name="アクセント 4 4" xfId="259" xr:uid="{00000000-0005-0000-0000-000002010000}"/>
    <cellStyle name="アクセント 4 5" xfId="260" xr:uid="{00000000-0005-0000-0000-000003010000}"/>
    <cellStyle name="アクセント 4 6" xfId="261" xr:uid="{00000000-0005-0000-0000-000004010000}"/>
    <cellStyle name="アクセント 4 7" xfId="262" xr:uid="{00000000-0005-0000-0000-000005010000}"/>
    <cellStyle name="アクセント 4 8" xfId="263" xr:uid="{00000000-0005-0000-0000-000006010000}"/>
    <cellStyle name="アクセント 4 9" xfId="264" xr:uid="{00000000-0005-0000-0000-000007010000}"/>
    <cellStyle name="アクセント 5 10" xfId="265" xr:uid="{00000000-0005-0000-0000-000008010000}"/>
    <cellStyle name="アクセント 5 11" xfId="266" xr:uid="{00000000-0005-0000-0000-000009010000}"/>
    <cellStyle name="アクセント 5 12" xfId="267" xr:uid="{00000000-0005-0000-0000-00000A010000}"/>
    <cellStyle name="アクセント 5 13" xfId="268" xr:uid="{00000000-0005-0000-0000-00000B010000}"/>
    <cellStyle name="アクセント 5 2" xfId="269" xr:uid="{00000000-0005-0000-0000-00000C010000}"/>
    <cellStyle name="アクセント 5 3" xfId="270" xr:uid="{00000000-0005-0000-0000-00000D010000}"/>
    <cellStyle name="アクセント 5 4" xfId="271" xr:uid="{00000000-0005-0000-0000-00000E010000}"/>
    <cellStyle name="アクセント 5 5" xfId="272" xr:uid="{00000000-0005-0000-0000-00000F010000}"/>
    <cellStyle name="アクセント 5 6" xfId="273" xr:uid="{00000000-0005-0000-0000-000010010000}"/>
    <cellStyle name="アクセント 5 7" xfId="274" xr:uid="{00000000-0005-0000-0000-000011010000}"/>
    <cellStyle name="アクセント 5 8" xfId="275" xr:uid="{00000000-0005-0000-0000-000012010000}"/>
    <cellStyle name="アクセント 5 9" xfId="276" xr:uid="{00000000-0005-0000-0000-000013010000}"/>
    <cellStyle name="アクセント 6 10" xfId="277" xr:uid="{00000000-0005-0000-0000-000014010000}"/>
    <cellStyle name="アクセント 6 11" xfId="278" xr:uid="{00000000-0005-0000-0000-000015010000}"/>
    <cellStyle name="アクセント 6 12" xfId="279" xr:uid="{00000000-0005-0000-0000-000016010000}"/>
    <cellStyle name="アクセント 6 13" xfId="280" xr:uid="{00000000-0005-0000-0000-000017010000}"/>
    <cellStyle name="アクセント 6 2" xfId="281" xr:uid="{00000000-0005-0000-0000-000018010000}"/>
    <cellStyle name="アクセント 6 3" xfId="282" xr:uid="{00000000-0005-0000-0000-000019010000}"/>
    <cellStyle name="アクセント 6 4" xfId="283" xr:uid="{00000000-0005-0000-0000-00001A010000}"/>
    <cellStyle name="アクセント 6 5" xfId="284" xr:uid="{00000000-0005-0000-0000-00001B010000}"/>
    <cellStyle name="アクセント 6 6" xfId="285" xr:uid="{00000000-0005-0000-0000-00001C010000}"/>
    <cellStyle name="アクセント 6 7" xfId="286" xr:uid="{00000000-0005-0000-0000-00001D010000}"/>
    <cellStyle name="アクセント 6 8" xfId="287" xr:uid="{00000000-0005-0000-0000-00001E010000}"/>
    <cellStyle name="アクセント 6 9" xfId="288" xr:uid="{00000000-0005-0000-0000-00001F010000}"/>
    <cellStyle name="タイトル 10" xfId="289" xr:uid="{00000000-0005-0000-0000-000020010000}"/>
    <cellStyle name="タイトル 11" xfId="290" xr:uid="{00000000-0005-0000-0000-000021010000}"/>
    <cellStyle name="タイトル 12" xfId="291" xr:uid="{00000000-0005-0000-0000-000022010000}"/>
    <cellStyle name="タイトル 13" xfId="292" xr:uid="{00000000-0005-0000-0000-000023010000}"/>
    <cellStyle name="タイトル 2" xfId="293" xr:uid="{00000000-0005-0000-0000-000024010000}"/>
    <cellStyle name="タイトル 3" xfId="294" xr:uid="{00000000-0005-0000-0000-000025010000}"/>
    <cellStyle name="タイトル 4" xfId="295" xr:uid="{00000000-0005-0000-0000-000026010000}"/>
    <cellStyle name="タイトル 5" xfId="296" xr:uid="{00000000-0005-0000-0000-000027010000}"/>
    <cellStyle name="タイトル 6" xfId="297" xr:uid="{00000000-0005-0000-0000-000028010000}"/>
    <cellStyle name="タイトル 7" xfId="298" xr:uid="{00000000-0005-0000-0000-000029010000}"/>
    <cellStyle name="タイトル 8" xfId="299" xr:uid="{00000000-0005-0000-0000-00002A010000}"/>
    <cellStyle name="タイトル 9" xfId="300" xr:uid="{00000000-0005-0000-0000-00002B010000}"/>
    <cellStyle name="チェック セル 10" xfId="301" xr:uid="{00000000-0005-0000-0000-00002C010000}"/>
    <cellStyle name="チェック セル 11" xfId="302" xr:uid="{00000000-0005-0000-0000-00002D010000}"/>
    <cellStyle name="チェック セル 12" xfId="303" xr:uid="{00000000-0005-0000-0000-00002E010000}"/>
    <cellStyle name="チェック セル 13" xfId="304" xr:uid="{00000000-0005-0000-0000-00002F010000}"/>
    <cellStyle name="チェック セル 2" xfId="305" xr:uid="{00000000-0005-0000-0000-000030010000}"/>
    <cellStyle name="チェック セル 3" xfId="306" xr:uid="{00000000-0005-0000-0000-000031010000}"/>
    <cellStyle name="チェック セル 4" xfId="307" xr:uid="{00000000-0005-0000-0000-000032010000}"/>
    <cellStyle name="チェック セル 5" xfId="308" xr:uid="{00000000-0005-0000-0000-000033010000}"/>
    <cellStyle name="チェック セル 6" xfId="309" xr:uid="{00000000-0005-0000-0000-000034010000}"/>
    <cellStyle name="チェック セル 7" xfId="310" xr:uid="{00000000-0005-0000-0000-000035010000}"/>
    <cellStyle name="チェック セル 8" xfId="311" xr:uid="{00000000-0005-0000-0000-000036010000}"/>
    <cellStyle name="チェック セル 9" xfId="312" xr:uid="{00000000-0005-0000-0000-000037010000}"/>
    <cellStyle name="どちらでもない 10" xfId="313" xr:uid="{00000000-0005-0000-0000-000038010000}"/>
    <cellStyle name="どちらでもない 11" xfId="314" xr:uid="{00000000-0005-0000-0000-000039010000}"/>
    <cellStyle name="どちらでもない 12" xfId="315" xr:uid="{00000000-0005-0000-0000-00003A010000}"/>
    <cellStyle name="どちらでもない 13" xfId="316" xr:uid="{00000000-0005-0000-0000-00003B010000}"/>
    <cellStyle name="どちらでもない 2" xfId="317" xr:uid="{00000000-0005-0000-0000-00003C010000}"/>
    <cellStyle name="どちらでもない 3" xfId="318" xr:uid="{00000000-0005-0000-0000-00003D010000}"/>
    <cellStyle name="どちらでもない 4" xfId="319" xr:uid="{00000000-0005-0000-0000-00003E010000}"/>
    <cellStyle name="どちらでもない 5" xfId="320" xr:uid="{00000000-0005-0000-0000-00003F010000}"/>
    <cellStyle name="どちらでもない 6" xfId="321" xr:uid="{00000000-0005-0000-0000-000040010000}"/>
    <cellStyle name="どちらでもない 7" xfId="322" xr:uid="{00000000-0005-0000-0000-000041010000}"/>
    <cellStyle name="どちらでもない 8" xfId="323" xr:uid="{00000000-0005-0000-0000-000042010000}"/>
    <cellStyle name="どちらでもない 9" xfId="324" xr:uid="{00000000-0005-0000-0000-000043010000}"/>
    <cellStyle name="メモ 10" xfId="325" xr:uid="{00000000-0005-0000-0000-000044010000}"/>
    <cellStyle name="メモ 11" xfId="326" xr:uid="{00000000-0005-0000-0000-000045010000}"/>
    <cellStyle name="メモ 12" xfId="327" xr:uid="{00000000-0005-0000-0000-000046010000}"/>
    <cellStyle name="メモ 13" xfId="328" xr:uid="{00000000-0005-0000-0000-000047010000}"/>
    <cellStyle name="メモ 2" xfId="329" xr:uid="{00000000-0005-0000-0000-000048010000}"/>
    <cellStyle name="メモ 3" xfId="330" xr:uid="{00000000-0005-0000-0000-000049010000}"/>
    <cellStyle name="メモ 4" xfId="331" xr:uid="{00000000-0005-0000-0000-00004A010000}"/>
    <cellStyle name="メモ 5" xfId="332" xr:uid="{00000000-0005-0000-0000-00004B010000}"/>
    <cellStyle name="メモ 6" xfId="333" xr:uid="{00000000-0005-0000-0000-00004C010000}"/>
    <cellStyle name="メモ 7" xfId="334" xr:uid="{00000000-0005-0000-0000-00004D010000}"/>
    <cellStyle name="メモ 8" xfId="335" xr:uid="{00000000-0005-0000-0000-00004E010000}"/>
    <cellStyle name="メモ 9" xfId="336" xr:uid="{00000000-0005-0000-0000-00004F010000}"/>
    <cellStyle name="リンク セル 10" xfId="337" xr:uid="{00000000-0005-0000-0000-000050010000}"/>
    <cellStyle name="リンク セル 11" xfId="338" xr:uid="{00000000-0005-0000-0000-000051010000}"/>
    <cellStyle name="リンク セル 12" xfId="339" xr:uid="{00000000-0005-0000-0000-000052010000}"/>
    <cellStyle name="リンク セル 13" xfId="340" xr:uid="{00000000-0005-0000-0000-000053010000}"/>
    <cellStyle name="リンク セル 2" xfId="341" xr:uid="{00000000-0005-0000-0000-000054010000}"/>
    <cellStyle name="リンク セル 3" xfId="342" xr:uid="{00000000-0005-0000-0000-000055010000}"/>
    <cellStyle name="リンク セル 4" xfId="343" xr:uid="{00000000-0005-0000-0000-000056010000}"/>
    <cellStyle name="リンク セル 5" xfId="344" xr:uid="{00000000-0005-0000-0000-000057010000}"/>
    <cellStyle name="リンク セル 6" xfId="345" xr:uid="{00000000-0005-0000-0000-000058010000}"/>
    <cellStyle name="リンク セル 7" xfId="346" xr:uid="{00000000-0005-0000-0000-000059010000}"/>
    <cellStyle name="リンク セル 8" xfId="347" xr:uid="{00000000-0005-0000-0000-00005A010000}"/>
    <cellStyle name="リンク セル 9" xfId="348" xr:uid="{00000000-0005-0000-0000-00005B010000}"/>
    <cellStyle name="悪い 10" xfId="349" xr:uid="{00000000-0005-0000-0000-00005C010000}"/>
    <cellStyle name="悪い 11" xfId="350" xr:uid="{00000000-0005-0000-0000-00005D010000}"/>
    <cellStyle name="悪い 12" xfId="351" xr:uid="{00000000-0005-0000-0000-00005E010000}"/>
    <cellStyle name="悪い 13" xfId="352" xr:uid="{00000000-0005-0000-0000-00005F010000}"/>
    <cellStyle name="悪い 2" xfId="353" xr:uid="{00000000-0005-0000-0000-000060010000}"/>
    <cellStyle name="悪い 3" xfId="354" xr:uid="{00000000-0005-0000-0000-000061010000}"/>
    <cellStyle name="悪い 4" xfId="355" xr:uid="{00000000-0005-0000-0000-000062010000}"/>
    <cellStyle name="悪い 5" xfId="356" xr:uid="{00000000-0005-0000-0000-000063010000}"/>
    <cellStyle name="悪い 6" xfId="357" xr:uid="{00000000-0005-0000-0000-000064010000}"/>
    <cellStyle name="悪い 7" xfId="358" xr:uid="{00000000-0005-0000-0000-000065010000}"/>
    <cellStyle name="悪い 8" xfId="359" xr:uid="{00000000-0005-0000-0000-000066010000}"/>
    <cellStyle name="悪い 9" xfId="360" xr:uid="{00000000-0005-0000-0000-000067010000}"/>
    <cellStyle name="計算 10" xfId="361" xr:uid="{00000000-0005-0000-0000-000068010000}"/>
    <cellStyle name="計算 11" xfId="362" xr:uid="{00000000-0005-0000-0000-000069010000}"/>
    <cellStyle name="計算 12" xfId="363" xr:uid="{00000000-0005-0000-0000-00006A010000}"/>
    <cellStyle name="計算 13" xfId="364" xr:uid="{00000000-0005-0000-0000-00006B010000}"/>
    <cellStyle name="計算 2" xfId="365" xr:uid="{00000000-0005-0000-0000-00006C010000}"/>
    <cellStyle name="計算 3" xfId="366" xr:uid="{00000000-0005-0000-0000-00006D010000}"/>
    <cellStyle name="計算 4" xfId="367" xr:uid="{00000000-0005-0000-0000-00006E010000}"/>
    <cellStyle name="計算 5" xfId="368" xr:uid="{00000000-0005-0000-0000-00006F010000}"/>
    <cellStyle name="計算 6" xfId="369" xr:uid="{00000000-0005-0000-0000-000070010000}"/>
    <cellStyle name="計算 7" xfId="370" xr:uid="{00000000-0005-0000-0000-000071010000}"/>
    <cellStyle name="計算 8" xfId="371" xr:uid="{00000000-0005-0000-0000-000072010000}"/>
    <cellStyle name="計算 9" xfId="372" xr:uid="{00000000-0005-0000-0000-000073010000}"/>
    <cellStyle name="警告文 10" xfId="373" xr:uid="{00000000-0005-0000-0000-000074010000}"/>
    <cellStyle name="警告文 11" xfId="374" xr:uid="{00000000-0005-0000-0000-000075010000}"/>
    <cellStyle name="警告文 12" xfId="375" xr:uid="{00000000-0005-0000-0000-000076010000}"/>
    <cellStyle name="警告文 13" xfId="376" xr:uid="{00000000-0005-0000-0000-000077010000}"/>
    <cellStyle name="警告文 2" xfId="377" xr:uid="{00000000-0005-0000-0000-000078010000}"/>
    <cellStyle name="警告文 3" xfId="378" xr:uid="{00000000-0005-0000-0000-000079010000}"/>
    <cellStyle name="警告文 4" xfId="379" xr:uid="{00000000-0005-0000-0000-00007A010000}"/>
    <cellStyle name="警告文 5" xfId="380" xr:uid="{00000000-0005-0000-0000-00007B010000}"/>
    <cellStyle name="警告文 6" xfId="381" xr:uid="{00000000-0005-0000-0000-00007C010000}"/>
    <cellStyle name="警告文 7" xfId="382" xr:uid="{00000000-0005-0000-0000-00007D010000}"/>
    <cellStyle name="警告文 8" xfId="383" xr:uid="{00000000-0005-0000-0000-00007E010000}"/>
    <cellStyle name="警告文 9" xfId="384" xr:uid="{00000000-0005-0000-0000-00007F010000}"/>
    <cellStyle name="桁区切り 2" xfId="385" xr:uid="{00000000-0005-0000-0000-000080010000}"/>
    <cellStyle name="桁区切り 3" xfId="386" xr:uid="{00000000-0005-0000-0000-000081010000}"/>
    <cellStyle name="桁区切り 4" xfId="387" xr:uid="{00000000-0005-0000-0000-000082010000}"/>
    <cellStyle name="桁区切り 5" xfId="388" xr:uid="{00000000-0005-0000-0000-000083010000}"/>
    <cellStyle name="桁区切り 6" xfId="389" xr:uid="{00000000-0005-0000-0000-000084010000}"/>
    <cellStyle name="桁区切り 7" xfId="390" xr:uid="{00000000-0005-0000-0000-000085010000}"/>
    <cellStyle name="見出し 1 10" xfId="391" xr:uid="{00000000-0005-0000-0000-000086010000}"/>
    <cellStyle name="見出し 1 11" xfId="392" xr:uid="{00000000-0005-0000-0000-000087010000}"/>
    <cellStyle name="見出し 1 12" xfId="393" xr:uid="{00000000-0005-0000-0000-000088010000}"/>
    <cellStyle name="見出し 1 13" xfId="394" xr:uid="{00000000-0005-0000-0000-000089010000}"/>
    <cellStyle name="見出し 1 2" xfId="395" xr:uid="{00000000-0005-0000-0000-00008A010000}"/>
    <cellStyle name="見出し 1 3" xfId="396" xr:uid="{00000000-0005-0000-0000-00008B010000}"/>
    <cellStyle name="見出し 1 4" xfId="397" xr:uid="{00000000-0005-0000-0000-00008C010000}"/>
    <cellStyle name="見出し 1 5" xfId="398" xr:uid="{00000000-0005-0000-0000-00008D010000}"/>
    <cellStyle name="見出し 1 6" xfId="399" xr:uid="{00000000-0005-0000-0000-00008E010000}"/>
    <cellStyle name="見出し 1 7" xfId="400" xr:uid="{00000000-0005-0000-0000-00008F010000}"/>
    <cellStyle name="見出し 1 8" xfId="401" xr:uid="{00000000-0005-0000-0000-000090010000}"/>
    <cellStyle name="見出し 1 9" xfId="402" xr:uid="{00000000-0005-0000-0000-000091010000}"/>
    <cellStyle name="見出し 2 10" xfId="403" xr:uid="{00000000-0005-0000-0000-000092010000}"/>
    <cellStyle name="見出し 2 11" xfId="404" xr:uid="{00000000-0005-0000-0000-000093010000}"/>
    <cellStyle name="見出し 2 12" xfId="405" xr:uid="{00000000-0005-0000-0000-000094010000}"/>
    <cellStyle name="見出し 2 13" xfId="406" xr:uid="{00000000-0005-0000-0000-000095010000}"/>
    <cellStyle name="見出し 2 2" xfId="407" xr:uid="{00000000-0005-0000-0000-000096010000}"/>
    <cellStyle name="見出し 2 3" xfId="408" xr:uid="{00000000-0005-0000-0000-000097010000}"/>
    <cellStyle name="見出し 2 4" xfId="409" xr:uid="{00000000-0005-0000-0000-000098010000}"/>
    <cellStyle name="見出し 2 5" xfId="410" xr:uid="{00000000-0005-0000-0000-000099010000}"/>
    <cellStyle name="見出し 2 6" xfId="411" xr:uid="{00000000-0005-0000-0000-00009A010000}"/>
    <cellStyle name="見出し 2 7" xfId="412" xr:uid="{00000000-0005-0000-0000-00009B010000}"/>
    <cellStyle name="見出し 2 8" xfId="413" xr:uid="{00000000-0005-0000-0000-00009C010000}"/>
    <cellStyle name="見出し 2 9" xfId="414" xr:uid="{00000000-0005-0000-0000-00009D010000}"/>
    <cellStyle name="見出し 3 10" xfId="415" xr:uid="{00000000-0005-0000-0000-00009E010000}"/>
    <cellStyle name="見出し 3 11" xfId="416" xr:uid="{00000000-0005-0000-0000-00009F010000}"/>
    <cellStyle name="見出し 3 12" xfId="417" xr:uid="{00000000-0005-0000-0000-0000A0010000}"/>
    <cellStyle name="見出し 3 13" xfId="418" xr:uid="{00000000-0005-0000-0000-0000A1010000}"/>
    <cellStyle name="見出し 3 2" xfId="419" xr:uid="{00000000-0005-0000-0000-0000A2010000}"/>
    <cellStyle name="見出し 3 3" xfId="420" xr:uid="{00000000-0005-0000-0000-0000A3010000}"/>
    <cellStyle name="見出し 3 4" xfId="421" xr:uid="{00000000-0005-0000-0000-0000A4010000}"/>
    <cellStyle name="見出し 3 5" xfId="422" xr:uid="{00000000-0005-0000-0000-0000A5010000}"/>
    <cellStyle name="見出し 3 6" xfId="423" xr:uid="{00000000-0005-0000-0000-0000A6010000}"/>
    <cellStyle name="見出し 3 7" xfId="424" xr:uid="{00000000-0005-0000-0000-0000A7010000}"/>
    <cellStyle name="見出し 3 8" xfId="425" xr:uid="{00000000-0005-0000-0000-0000A8010000}"/>
    <cellStyle name="見出し 3 9" xfId="426" xr:uid="{00000000-0005-0000-0000-0000A9010000}"/>
    <cellStyle name="見出し 4 10" xfId="427" xr:uid="{00000000-0005-0000-0000-0000AA010000}"/>
    <cellStyle name="見出し 4 11" xfId="428" xr:uid="{00000000-0005-0000-0000-0000AB010000}"/>
    <cellStyle name="見出し 4 12" xfId="429" xr:uid="{00000000-0005-0000-0000-0000AC010000}"/>
    <cellStyle name="見出し 4 13" xfId="430" xr:uid="{00000000-0005-0000-0000-0000AD010000}"/>
    <cellStyle name="見出し 4 2" xfId="431" xr:uid="{00000000-0005-0000-0000-0000AE010000}"/>
    <cellStyle name="見出し 4 3" xfId="432" xr:uid="{00000000-0005-0000-0000-0000AF010000}"/>
    <cellStyle name="見出し 4 4" xfId="433" xr:uid="{00000000-0005-0000-0000-0000B0010000}"/>
    <cellStyle name="見出し 4 5" xfId="434" xr:uid="{00000000-0005-0000-0000-0000B1010000}"/>
    <cellStyle name="見出し 4 6" xfId="435" xr:uid="{00000000-0005-0000-0000-0000B2010000}"/>
    <cellStyle name="見出し 4 7" xfId="436" xr:uid="{00000000-0005-0000-0000-0000B3010000}"/>
    <cellStyle name="見出し 4 8" xfId="437" xr:uid="{00000000-0005-0000-0000-0000B4010000}"/>
    <cellStyle name="見出し 4 9" xfId="438" xr:uid="{00000000-0005-0000-0000-0000B5010000}"/>
    <cellStyle name="集計 10" xfId="439" xr:uid="{00000000-0005-0000-0000-0000B6010000}"/>
    <cellStyle name="集計 11" xfId="440" xr:uid="{00000000-0005-0000-0000-0000B7010000}"/>
    <cellStyle name="集計 12" xfId="441" xr:uid="{00000000-0005-0000-0000-0000B8010000}"/>
    <cellStyle name="集計 13" xfId="442" xr:uid="{00000000-0005-0000-0000-0000B9010000}"/>
    <cellStyle name="集計 2" xfId="443" xr:uid="{00000000-0005-0000-0000-0000BA010000}"/>
    <cellStyle name="集計 3" xfId="444" xr:uid="{00000000-0005-0000-0000-0000BB010000}"/>
    <cellStyle name="集計 4" xfId="445" xr:uid="{00000000-0005-0000-0000-0000BC010000}"/>
    <cellStyle name="集計 5" xfId="446" xr:uid="{00000000-0005-0000-0000-0000BD010000}"/>
    <cellStyle name="集計 6" xfId="447" xr:uid="{00000000-0005-0000-0000-0000BE010000}"/>
    <cellStyle name="集計 7" xfId="448" xr:uid="{00000000-0005-0000-0000-0000BF010000}"/>
    <cellStyle name="集計 8" xfId="449" xr:uid="{00000000-0005-0000-0000-0000C0010000}"/>
    <cellStyle name="集計 9" xfId="450" xr:uid="{00000000-0005-0000-0000-0000C1010000}"/>
    <cellStyle name="出力 10" xfId="451" xr:uid="{00000000-0005-0000-0000-0000C2010000}"/>
    <cellStyle name="出力 11" xfId="452" xr:uid="{00000000-0005-0000-0000-0000C3010000}"/>
    <cellStyle name="出力 12" xfId="453" xr:uid="{00000000-0005-0000-0000-0000C4010000}"/>
    <cellStyle name="出力 13" xfId="454" xr:uid="{00000000-0005-0000-0000-0000C5010000}"/>
    <cellStyle name="出力 2" xfId="455" xr:uid="{00000000-0005-0000-0000-0000C6010000}"/>
    <cellStyle name="出力 3" xfId="456" xr:uid="{00000000-0005-0000-0000-0000C7010000}"/>
    <cellStyle name="出力 4" xfId="457" xr:uid="{00000000-0005-0000-0000-0000C8010000}"/>
    <cellStyle name="出力 5" xfId="458" xr:uid="{00000000-0005-0000-0000-0000C9010000}"/>
    <cellStyle name="出力 6" xfId="459" xr:uid="{00000000-0005-0000-0000-0000CA010000}"/>
    <cellStyle name="出力 7" xfId="460" xr:uid="{00000000-0005-0000-0000-0000CB010000}"/>
    <cellStyle name="出力 8" xfId="461" xr:uid="{00000000-0005-0000-0000-0000CC010000}"/>
    <cellStyle name="出力 9" xfId="462" xr:uid="{00000000-0005-0000-0000-0000CD010000}"/>
    <cellStyle name="説明文 10" xfId="463" xr:uid="{00000000-0005-0000-0000-0000CE010000}"/>
    <cellStyle name="説明文 11" xfId="464" xr:uid="{00000000-0005-0000-0000-0000CF010000}"/>
    <cellStyle name="説明文 12" xfId="465" xr:uid="{00000000-0005-0000-0000-0000D0010000}"/>
    <cellStyle name="説明文 13" xfId="466" xr:uid="{00000000-0005-0000-0000-0000D1010000}"/>
    <cellStyle name="説明文 2" xfId="467" xr:uid="{00000000-0005-0000-0000-0000D2010000}"/>
    <cellStyle name="説明文 3" xfId="468" xr:uid="{00000000-0005-0000-0000-0000D3010000}"/>
    <cellStyle name="説明文 4" xfId="469" xr:uid="{00000000-0005-0000-0000-0000D4010000}"/>
    <cellStyle name="説明文 5" xfId="470" xr:uid="{00000000-0005-0000-0000-0000D5010000}"/>
    <cellStyle name="説明文 6" xfId="471" xr:uid="{00000000-0005-0000-0000-0000D6010000}"/>
    <cellStyle name="説明文 7" xfId="472" xr:uid="{00000000-0005-0000-0000-0000D7010000}"/>
    <cellStyle name="説明文 8" xfId="473" xr:uid="{00000000-0005-0000-0000-0000D8010000}"/>
    <cellStyle name="説明文 9" xfId="474" xr:uid="{00000000-0005-0000-0000-0000D9010000}"/>
    <cellStyle name="入力 10" xfId="475" xr:uid="{00000000-0005-0000-0000-0000DA010000}"/>
    <cellStyle name="入力 11" xfId="476" xr:uid="{00000000-0005-0000-0000-0000DB010000}"/>
    <cellStyle name="入力 12" xfId="477" xr:uid="{00000000-0005-0000-0000-0000DC010000}"/>
    <cellStyle name="入力 13" xfId="478" xr:uid="{00000000-0005-0000-0000-0000DD010000}"/>
    <cellStyle name="入力 2" xfId="479" xr:uid="{00000000-0005-0000-0000-0000DE010000}"/>
    <cellStyle name="入力 3" xfId="480" xr:uid="{00000000-0005-0000-0000-0000DF010000}"/>
    <cellStyle name="入力 4" xfId="481" xr:uid="{00000000-0005-0000-0000-0000E0010000}"/>
    <cellStyle name="入力 5" xfId="482" xr:uid="{00000000-0005-0000-0000-0000E1010000}"/>
    <cellStyle name="入力 6" xfId="483" xr:uid="{00000000-0005-0000-0000-0000E2010000}"/>
    <cellStyle name="入力 7" xfId="484" xr:uid="{00000000-0005-0000-0000-0000E3010000}"/>
    <cellStyle name="入力 8" xfId="485" xr:uid="{00000000-0005-0000-0000-0000E4010000}"/>
    <cellStyle name="入力 9" xfId="486" xr:uid="{00000000-0005-0000-0000-0000E5010000}"/>
    <cellStyle name="標準" xfId="0" builtinId="0"/>
    <cellStyle name="標準 2" xfId="487" xr:uid="{00000000-0005-0000-0000-0000E7010000}"/>
    <cellStyle name="標準 3" xfId="488" xr:uid="{00000000-0005-0000-0000-0000E8010000}"/>
    <cellStyle name="標準 4" xfId="489" xr:uid="{00000000-0005-0000-0000-0000E9010000}"/>
    <cellStyle name="標準 5" xfId="490" xr:uid="{00000000-0005-0000-0000-0000EA010000}"/>
    <cellStyle name="標準 6" xfId="491" xr:uid="{00000000-0005-0000-0000-0000EB010000}"/>
    <cellStyle name="標準 7" xfId="492" xr:uid="{00000000-0005-0000-0000-0000EC010000}"/>
    <cellStyle name="良い 10" xfId="493" xr:uid="{00000000-0005-0000-0000-0000ED010000}"/>
    <cellStyle name="良い 11" xfId="494" xr:uid="{00000000-0005-0000-0000-0000EE010000}"/>
    <cellStyle name="良い 12" xfId="495" xr:uid="{00000000-0005-0000-0000-0000EF010000}"/>
    <cellStyle name="良い 13" xfId="496" xr:uid="{00000000-0005-0000-0000-0000F0010000}"/>
    <cellStyle name="良い 2" xfId="497" xr:uid="{00000000-0005-0000-0000-0000F1010000}"/>
    <cellStyle name="良い 3" xfId="498" xr:uid="{00000000-0005-0000-0000-0000F2010000}"/>
    <cellStyle name="良い 4" xfId="499" xr:uid="{00000000-0005-0000-0000-0000F3010000}"/>
    <cellStyle name="良い 5" xfId="500" xr:uid="{00000000-0005-0000-0000-0000F4010000}"/>
    <cellStyle name="良い 6" xfId="501" xr:uid="{00000000-0005-0000-0000-0000F5010000}"/>
    <cellStyle name="良い 7" xfId="502" xr:uid="{00000000-0005-0000-0000-0000F6010000}"/>
    <cellStyle name="良い 8" xfId="503" xr:uid="{00000000-0005-0000-0000-0000F7010000}"/>
    <cellStyle name="良い 9" xfId="504" xr:uid="{00000000-0005-0000-0000-0000F8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883920</xdr:colOff>
      <xdr:row>2</xdr:row>
      <xdr:rowOff>152400</xdr:rowOff>
    </xdr:from>
    <xdr:to>
      <xdr:col>18</xdr:col>
      <xdr:colOff>0</xdr:colOff>
      <xdr:row>4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FDF2BB3B-53FC-4525-B386-960433CBBD11}"/>
            </a:ext>
          </a:extLst>
        </xdr:cNvPr>
        <xdr:cNvSpPr>
          <a:spLocks noChangeShapeType="1"/>
        </xdr:cNvSpPr>
      </xdr:nvSpPr>
      <xdr:spPr bwMode="auto">
        <a:xfrm flipH="1">
          <a:off x="12824460" y="487680"/>
          <a:ext cx="162306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T49"/>
  <sheetViews>
    <sheetView tabSelected="1" view="pageBreakPreview"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D5" sqref="D5"/>
    </sheetView>
  </sheetViews>
  <sheetFormatPr defaultColWidth="9.109375" defaultRowHeight="12" x14ac:dyDescent="0.15"/>
  <cols>
    <col min="1" max="2" width="2.6640625" style="1" customWidth="1"/>
    <col min="3" max="3" width="20.88671875" style="1" bestFit="1" customWidth="1"/>
    <col min="4" max="9" width="13" style="1" customWidth="1"/>
    <col min="10" max="10" width="4.88671875" style="2" customWidth="1"/>
    <col min="11" max="16" width="13" style="1" customWidth="1"/>
    <col min="17" max="17" width="2.6640625" style="1" customWidth="1"/>
    <col min="18" max="18" width="20.88671875" style="1" customWidth="1"/>
    <col min="19" max="19" width="2.6640625" style="1" customWidth="1"/>
    <col min="20" max="16384" width="9.109375" style="1"/>
  </cols>
  <sheetData>
    <row r="1" spans="2:20" x14ac:dyDescent="0.15">
      <c r="B1" s="33" t="s">
        <v>61</v>
      </c>
      <c r="K1" s="33" t="s">
        <v>62</v>
      </c>
    </row>
    <row r="2" spans="2:20" s="6" customFormat="1" ht="14.4" x14ac:dyDescent="0.15">
      <c r="B2" s="3"/>
      <c r="C2" s="3"/>
      <c r="D2" s="75" t="s">
        <v>53</v>
      </c>
      <c r="E2" s="75"/>
      <c r="F2" s="75"/>
      <c r="G2" s="75"/>
      <c r="H2" s="75"/>
      <c r="I2" s="3"/>
      <c r="J2" s="5"/>
      <c r="K2" s="3"/>
      <c r="L2" s="75" t="s">
        <v>26</v>
      </c>
      <c r="M2" s="75"/>
      <c r="N2" s="75"/>
      <c r="O2" s="75"/>
      <c r="P2" s="75"/>
      <c r="Q2" s="4"/>
      <c r="R2" s="3"/>
      <c r="S2" s="3"/>
    </row>
    <row r="3" spans="2:20" s="7" customFormat="1" ht="12.6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9" t="s">
        <v>54</v>
      </c>
    </row>
    <row r="4" spans="2:20" s="7" customFormat="1" ht="36" x14ac:dyDescent="0.15">
      <c r="B4" s="73" t="s">
        <v>10</v>
      </c>
      <c r="C4" s="74"/>
      <c r="D4" s="10" t="s">
        <v>11</v>
      </c>
      <c r="E4" s="11" t="s">
        <v>24</v>
      </c>
      <c r="F4" s="12" t="s">
        <v>0</v>
      </c>
      <c r="G4" s="12" t="s">
        <v>1</v>
      </c>
      <c r="H4" s="12" t="s">
        <v>2</v>
      </c>
      <c r="I4" s="13" t="s">
        <v>3</v>
      </c>
      <c r="J4" s="14"/>
      <c r="K4" s="15" t="s">
        <v>4</v>
      </c>
      <c r="L4" s="12" t="s">
        <v>5</v>
      </c>
      <c r="M4" s="12" t="s">
        <v>6</v>
      </c>
      <c r="N4" s="16" t="s">
        <v>7</v>
      </c>
      <c r="O4" s="16" t="s">
        <v>8</v>
      </c>
      <c r="P4" s="16" t="s">
        <v>9</v>
      </c>
      <c r="Q4" s="77" t="s">
        <v>51</v>
      </c>
      <c r="R4" s="77"/>
      <c r="T4" s="9" t="s">
        <v>60</v>
      </c>
    </row>
    <row r="5" spans="2:20" s="18" customFormat="1" ht="18.75" customHeight="1" x14ac:dyDescent="0.15">
      <c r="B5" s="71" t="s">
        <v>12</v>
      </c>
      <c r="C5" s="72"/>
      <c r="D5" s="34">
        <f t="shared" ref="D5:I5" si="0">SUM(D6:D15)</f>
        <v>1138</v>
      </c>
      <c r="E5" s="34">
        <f t="shared" si="0"/>
        <v>266</v>
      </c>
      <c r="F5" s="34">
        <f t="shared" si="0"/>
        <v>275</v>
      </c>
      <c r="G5" s="34">
        <f t="shared" si="0"/>
        <v>153</v>
      </c>
      <c r="H5" s="34">
        <f t="shared" si="0"/>
        <v>287</v>
      </c>
      <c r="I5" s="34">
        <f t="shared" si="0"/>
        <v>94</v>
      </c>
      <c r="J5" s="17"/>
      <c r="K5" s="50">
        <f t="shared" ref="K5:P5" si="1">SUM(K6:K15)</f>
        <v>21</v>
      </c>
      <c r="L5" s="50">
        <f t="shared" si="1"/>
        <v>22</v>
      </c>
      <c r="M5" s="50">
        <f t="shared" si="1"/>
        <v>8</v>
      </c>
      <c r="N5" s="50">
        <f t="shared" si="1"/>
        <v>11</v>
      </c>
      <c r="O5" s="50">
        <f t="shared" si="1"/>
        <v>0</v>
      </c>
      <c r="P5" s="51">
        <f t="shared" si="1"/>
        <v>1</v>
      </c>
      <c r="Q5" s="71" t="s">
        <v>12</v>
      </c>
      <c r="R5" s="71"/>
      <c r="T5" s="19">
        <f>SUM(E5:I5,K5:P5)-D5</f>
        <v>0</v>
      </c>
    </row>
    <row r="6" spans="2:20" ht="18.75" customHeight="1" x14ac:dyDescent="0.15">
      <c r="B6" s="20"/>
      <c r="C6" s="21" t="s">
        <v>27</v>
      </c>
      <c r="D6" s="34">
        <f>SUM(E6:I6,K6:P6)</f>
        <v>97</v>
      </c>
      <c r="E6" s="35">
        <v>30</v>
      </c>
      <c r="F6" s="35">
        <v>8</v>
      </c>
      <c r="G6" s="35">
        <v>9</v>
      </c>
      <c r="H6" s="35">
        <v>26</v>
      </c>
      <c r="I6" s="36">
        <v>12</v>
      </c>
      <c r="J6" s="17"/>
      <c r="K6" s="52">
        <v>5</v>
      </c>
      <c r="L6" s="53">
        <v>2</v>
      </c>
      <c r="M6" s="53">
        <v>2</v>
      </c>
      <c r="N6" s="53">
        <v>2</v>
      </c>
      <c r="O6" s="53">
        <v>0</v>
      </c>
      <c r="P6" s="53">
        <v>1</v>
      </c>
      <c r="Q6" s="22"/>
      <c r="R6" s="21" t="s">
        <v>27</v>
      </c>
      <c r="T6" s="19">
        <f t="shared" ref="T6:T42" si="2">SUM(E6:I6,K6:P6)-D6</f>
        <v>0</v>
      </c>
    </row>
    <row r="7" spans="2:20" ht="18.75" customHeight="1" x14ac:dyDescent="0.15">
      <c r="B7" s="20"/>
      <c r="C7" s="21" t="s">
        <v>28</v>
      </c>
      <c r="D7" s="34">
        <f t="shared" ref="D7:D42" si="3">SUM(E7:I7,K7:P7)</f>
        <v>9</v>
      </c>
      <c r="E7" s="35">
        <v>8</v>
      </c>
      <c r="F7" s="35">
        <v>0</v>
      </c>
      <c r="G7" s="35">
        <v>0</v>
      </c>
      <c r="H7" s="35">
        <v>0</v>
      </c>
      <c r="I7" s="36">
        <v>0</v>
      </c>
      <c r="J7" s="17"/>
      <c r="K7" s="52">
        <v>0</v>
      </c>
      <c r="L7" s="53">
        <v>0</v>
      </c>
      <c r="M7" s="53">
        <v>1</v>
      </c>
      <c r="N7" s="53">
        <v>0</v>
      </c>
      <c r="O7" s="53">
        <v>0</v>
      </c>
      <c r="P7" s="53">
        <v>0</v>
      </c>
      <c r="Q7" s="22"/>
      <c r="R7" s="21" t="s">
        <v>28</v>
      </c>
      <c r="T7" s="19">
        <f t="shared" si="2"/>
        <v>0</v>
      </c>
    </row>
    <row r="8" spans="2:20" ht="18.75" customHeight="1" x14ac:dyDescent="0.15">
      <c r="B8" s="20"/>
      <c r="C8" s="21" t="s">
        <v>29</v>
      </c>
      <c r="D8" s="34">
        <f t="shared" si="3"/>
        <v>106</v>
      </c>
      <c r="E8" s="35">
        <v>63</v>
      </c>
      <c r="F8" s="35">
        <v>11</v>
      </c>
      <c r="G8" s="35">
        <v>1</v>
      </c>
      <c r="H8" s="35">
        <v>20</v>
      </c>
      <c r="I8" s="36">
        <v>9</v>
      </c>
      <c r="J8" s="17"/>
      <c r="K8" s="52">
        <v>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22"/>
      <c r="R8" s="21" t="s">
        <v>29</v>
      </c>
      <c r="T8" s="19">
        <f t="shared" si="2"/>
        <v>0</v>
      </c>
    </row>
    <row r="9" spans="2:20" ht="18.75" customHeight="1" x14ac:dyDescent="0.15">
      <c r="B9" s="20"/>
      <c r="C9" s="21" t="s">
        <v>30</v>
      </c>
      <c r="D9" s="34">
        <f t="shared" si="3"/>
        <v>46</v>
      </c>
      <c r="E9" s="35">
        <v>18</v>
      </c>
      <c r="F9" s="35">
        <v>3</v>
      </c>
      <c r="G9" s="35">
        <v>1</v>
      </c>
      <c r="H9" s="35">
        <v>13</v>
      </c>
      <c r="I9" s="36">
        <v>6</v>
      </c>
      <c r="J9" s="17"/>
      <c r="K9" s="52">
        <v>1</v>
      </c>
      <c r="L9" s="53">
        <v>2</v>
      </c>
      <c r="M9" s="53">
        <v>0</v>
      </c>
      <c r="N9" s="53">
        <v>2</v>
      </c>
      <c r="O9" s="53">
        <v>0</v>
      </c>
      <c r="P9" s="53">
        <v>0</v>
      </c>
      <c r="Q9" s="22"/>
      <c r="R9" s="21" t="s">
        <v>30</v>
      </c>
      <c r="T9" s="19">
        <f t="shared" si="2"/>
        <v>0</v>
      </c>
    </row>
    <row r="10" spans="2:20" ht="18.75" customHeight="1" x14ac:dyDescent="0.15">
      <c r="B10" s="20"/>
      <c r="C10" s="21" t="s">
        <v>49</v>
      </c>
      <c r="D10" s="34">
        <f t="shared" si="3"/>
        <v>39</v>
      </c>
      <c r="E10" s="35">
        <v>13</v>
      </c>
      <c r="F10" s="35">
        <v>3</v>
      </c>
      <c r="G10" s="35">
        <v>5</v>
      </c>
      <c r="H10" s="35">
        <v>7</v>
      </c>
      <c r="I10" s="36">
        <v>6</v>
      </c>
      <c r="J10" s="17"/>
      <c r="K10" s="52">
        <v>0</v>
      </c>
      <c r="L10" s="53">
        <v>2</v>
      </c>
      <c r="M10" s="53">
        <v>1</v>
      </c>
      <c r="N10" s="53">
        <v>2</v>
      </c>
      <c r="O10" s="53">
        <v>0</v>
      </c>
      <c r="P10" s="53">
        <v>0</v>
      </c>
      <c r="Q10" s="22"/>
      <c r="R10" s="21" t="s">
        <v>13</v>
      </c>
      <c r="T10" s="19">
        <f t="shared" si="2"/>
        <v>0</v>
      </c>
    </row>
    <row r="11" spans="2:20" ht="18.75" customHeight="1" x14ac:dyDescent="0.15">
      <c r="B11" s="20"/>
      <c r="C11" s="21" t="s">
        <v>14</v>
      </c>
      <c r="D11" s="34">
        <f t="shared" si="3"/>
        <v>3</v>
      </c>
      <c r="E11" s="35">
        <v>3</v>
      </c>
      <c r="F11" s="35">
        <v>0</v>
      </c>
      <c r="G11" s="35">
        <v>0</v>
      </c>
      <c r="H11" s="35">
        <v>0</v>
      </c>
      <c r="I11" s="36">
        <v>0</v>
      </c>
      <c r="J11" s="17"/>
      <c r="K11" s="52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22"/>
      <c r="R11" s="21" t="s">
        <v>14</v>
      </c>
      <c r="T11" s="19">
        <f t="shared" si="2"/>
        <v>0</v>
      </c>
    </row>
    <row r="12" spans="2:20" ht="18.75" customHeight="1" x14ac:dyDescent="0.15">
      <c r="B12" s="20"/>
      <c r="C12" s="21" t="s">
        <v>31</v>
      </c>
      <c r="D12" s="34">
        <f t="shared" si="3"/>
        <v>61</v>
      </c>
      <c r="E12" s="35">
        <v>13</v>
      </c>
      <c r="F12" s="35">
        <v>18</v>
      </c>
      <c r="G12" s="35">
        <v>27</v>
      </c>
      <c r="H12" s="35">
        <v>0</v>
      </c>
      <c r="I12" s="36">
        <v>0</v>
      </c>
      <c r="J12" s="17"/>
      <c r="K12" s="52">
        <v>1</v>
      </c>
      <c r="L12" s="53">
        <v>2</v>
      </c>
      <c r="M12" s="53">
        <v>0</v>
      </c>
      <c r="N12" s="53">
        <v>0</v>
      </c>
      <c r="O12" s="53">
        <v>0</v>
      </c>
      <c r="P12" s="53">
        <v>0</v>
      </c>
      <c r="Q12" s="22"/>
      <c r="R12" s="21" t="s">
        <v>31</v>
      </c>
      <c r="T12" s="19">
        <f t="shared" si="2"/>
        <v>0</v>
      </c>
    </row>
    <row r="13" spans="2:20" ht="18.75" customHeight="1" x14ac:dyDescent="0.15">
      <c r="B13" s="20"/>
      <c r="C13" s="21" t="s">
        <v>32</v>
      </c>
      <c r="D13" s="34">
        <f t="shared" si="3"/>
        <v>21</v>
      </c>
      <c r="E13" s="35">
        <v>7</v>
      </c>
      <c r="F13" s="35">
        <v>1</v>
      </c>
      <c r="G13" s="35">
        <v>0</v>
      </c>
      <c r="H13" s="35">
        <v>3</v>
      </c>
      <c r="I13" s="36">
        <v>3</v>
      </c>
      <c r="J13" s="17"/>
      <c r="K13" s="52">
        <v>1</v>
      </c>
      <c r="L13" s="53">
        <v>4</v>
      </c>
      <c r="M13" s="53">
        <v>1</v>
      </c>
      <c r="N13" s="53">
        <v>1</v>
      </c>
      <c r="O13" s="53">
        <v>0</v>
      </c>
      <c r="P13" s="53">
        <v>0</v>
      </c>
      <c r="Q13" s="22"/>
      <c r="R13" s="21" t="s">
        <v>32</v>
      </c>
      <c r="T13" s="19">
        <f t="shared" si="2"/>
        <v>0</v>
      </c>
    </row>
    <row r="14" spans="2:20" ht="18.75" customHeight="1" x14ac:dyDescent="0.15">
      <c r="B14" s="20"/>
      <c r="C14" s="21" t="s">
        <v>15</v>
      </c>
      <c r="D14" s="34">
        <f t="shared" si="3"/>
        <v>238</v>
      </c>
      <c r="E14" s="35">
        <v>55</v>
      </c>
      <c r="F14" s="35">
        <v>21</v>
      </c>
      <c r="G14" s="35">
        <v>22</v>
      </c>
      <c r="H14" s="35">
        <v>103</v>
      </c>
      <c r="I14" s="36">
        <v>30</v>
      </c>
      <c r="J14" s="17"/>
      <c r="K14" s="52">
        <v>0</v>
      </c>
      <c r="L14" s="53">
        <v>4</v>
      </c>
      <c r="M14" s="53">
        <v>1</v>
      </c>
      <c r="N14" s="53">
        <v>2</v>
      </c>
      <c r="O14" s="53">
        <v>0</v>
      </c>
      <c r="P14" s="53">
        <v>0</v>
      </c>
      <c r="Q14" s="22"/>
      <c r="R14" s="21" t="s">
        <v>15</v>
      </c>
      <c r="T14" s="19">
        <f t="shared" si="2"/>
        <v>0</v>
      </c>
    </row>
    <row r="15" spans="2:20" ht="18.75" customHeight="1" x14ac:dyDescent="0.15">
      <c r="B15" s="20"/>
      <c r="C15" s="21" t="s">
        <v>50</v>
      </c>
      <c r="D15" s="34">
        <f t="shared" si="3"/>
        <v>518</v>
      </c>
      <c r="E15" s="35">
        <v>56</v>
      </c>
      <c r="F15" s="35">
        <v>210</v>
      </c>
      <c r="G15" s="35">
        <v>88</v>
      </c>
      <c r="H15" s="35">
        <v>115</v>
      </c>
      <c r="I15" s="36">
        <v>28</v>
      </c>
      <c r="J15" s="17"/>
      <c r="K15" s="52">
        <v>11</v>
      </c>
      <c r="L15" s="53">
        <v>6</v>
      </c>
      <c r="M15" s="53">
        <v>2</v>
      </c>
      <c r="N15" s="53">
        <v>2</v>
      </c>
      <c r="O15" s="53">
        <v>0</v>
      </c>
      <c r="P15" s="53">
        <v>0</v>
      </c>
      <c r="Q15" s="22"/>
      <c r="R15" s="21" t="s">
        <v>25</v>
      </c>
      <c r="T15" s="19">
        <f t="shared" si="2"/>
        <v>0</v>
      </c>
    </row>
    <row r="16" spans="2:20" s="18" customFormat="1" ht="18.75" customHeight="1" x14ac:dyDescent="0.15">
      <c r="B16" s="68" t="s">
        <v>16</v>
      </c>
      <c r="C16" s="70"/>
      <c r="D16" s="34">
        <f t="shared" ref="D16:I16" si="4">SUM(D17:D19)</f>
        <v>1237</v>
      </c>
      <c r="E16" s="34">
        <f t="shared" si="4"/>
        <v>557</v>
      </c>
      <c r="F16" s="34">
        <f t="shared" si="4"/>
        <v>35</v>
      </c>
      <c r="G16" s="34">
        <f t="shared" si="4"/>
        <v>56</v>
      </c>
      <c r="H16" s="34">
        <f t="shared" si="4"/>
        <v>225</v>
      </c>
      <c r="I16" s="34">
        <f t="shared" si="4"/>
        <v>184</v>
      </c>
      <c r="J16" s="17"/>
      <c r="K16" s="54">
        <f t="shared" ref="K16:P16" si="5">SUM(K17:K19)</f>
        <v>56</v>
      </c>
      <c r="L16" s="54">
        <f t="shared" si="5"/>
        <v>104</v>
      </c>
      <c r="M16" s="54">
        <f t="shared" si="5"/>
        <v>11</v>
      </c>
      <c r="N16" s="54">
        <f t="shared" si="5"/>
        <v>8</v>
      </c>
      <c r="O16" s="54">
        <f t="shared" si="5"/>
        <v>0</v>
      </c>
      <c r="P16" s="55">
        <f t="shared" si="5"/>
        <v>1</v>
      </c>
      <c r="Q16" s="68" t="s">
        <v>16</v>
      </c>
      <c r="R16" s="68"/>
      <c r="T16" s="19">
        <f t="shared" si="2"/>
        <v>0</v>
      </c>
    </row>
    <row r="17" spans="2:20" s="18" customFormat="1" ht="18.75" customHeight="1" x14ac:dyDescent="0.15">
      <c r="B17" s="23"/>
      <c r="C17" s="24" t="s">
        <v>33</v>
      </c>
      <c r="D17" s="34">
        <f t="shared" si="3"/>
        <v>260</v>
      </c>
      <c r="E17" s="37">
        <v>182</v>
      </c>
      <c r="F17" s="37">
        <v>2</v>
      </c>
      <c r="G17" s="37">
        <v>0</v>
      </c>
      <c r="H17" s="37">
        <v>24</v>
      </c>
      <c r="I17" s="38">
        <v>28</v>
      </c>
      <c r="J17" s="17"/>
      <c r="K17" s="56">
        <v>7</v>
      </c>
      <c r="L17" s="57">
        <v>16</v>
      </c>
      <c r="M17" s="57">
        <v>1</v>
      </c>
      <c r="N17" s="57">
        <v>0</v>
      </c>
      <c r="O17" s="57">
        <v>0</v>
      </c>
      <c r="P17" s="57">
        <v>0</v>
      </c>
      <c r="Q17" s="23"/>
      <c r="R17" s="25" t="s">
        <v>33</v>
      </c>
      <c r="T17" s="19">
        <f t="shared" si="2"/>
        <v>0</v>
      </c>
    </row>
    <row r="18" spans="2:20" s="18" customFormat="1" ht="18.75" customHeight="1" x14ac:dyDescent="0.15">
      <c r="B18" s="23"/>
      <c r="C18" s="24" t="s">
        <v>52</v>
      </c>
      <c r="D18" s="34">
        <f t="shared" si="3"/>
        <v>293</v>
      </c>
      <c r="E18" s="37">
        <v>90</v>
      </c>
      <c r="F18" s="37">
        <v>24</v>
      </c>
      <c r="G18" s="37">
        <v>28</v>
      </c>
      <c r="H18" s="37">
        <v>76</v>
      </c>
      <c r="I18" s="38">
        <v>47</v>
      </c>
      <c r="J18" s="17"/>
      <c r="K18" s="56">
        <v>11</v>
      </c>
      <c r="L18" s="57">
        <v>12</v>
      </c>
      <c r="M18" s="57">
        <v>4</v>
      </c>
      <c r="N18" s="57">
        <v>1</v>
      </c>
      <c r="O18" s="57">
        <v>0</v>
      </c>
      <c r="P18" s="57">
        <v>0</v>
      </c>
      <c r="Q18" s="23"/>
      <c r="R18" s="25" t="s">
        <v>52</v>
      </c>
      <c r="T18" s="19">
        <f t="shared" si="2"/>
        <v>0</v>
      </c>
    </row>
    <row r="19" spans="2:20" s="18" customFormat="1" ht="18.75" customHeight="1" x14ac:dyDescent="0.15">
      <c r="B19" s="23"/>
      <c r="C19" s="24" t="s">
        <v>34</v>
      </c>
      <c r="D19" s="34">
        <f t="shared" si="3"/>
        <v>684</v>
      </c>
      <c r="E19" s="37">
        <v>285</v>
      </c>
      <c r="F19" s="37">
        <v>9</v>
      </c>
      <c r="G19" s="37">
        <v>28</v>
      </c>
      <c r="H19" s="37">
        <v>125</v>
      </c>
      <c r="I19" s="38">
        <v>109</v>
      </c>
      <c r="J19" s="17"/>
      <c r="K19" s="56">
        <v>38</v>
      </c>
      <c r="L19" s="57">
        <v>76</v>
      </c>
      <c r="M19" s="57">
        <v>6</v>
      </c>
      <c r="N19" s="57">
        <v>7</v>
      </c>
      <c r="O19" s="57">
        <v>0</v>
      </c>
      <c r="P19" s="57">
        <v>1</v>
      </c>
      <c r="Q19" s="23"/>
      <c r="R19" s="25" t="s">
        <v>34</v>
      </c>
      <c r="T19" s="19">
        <f t="shared" si="2"/>
        <v>0</v>
      </c>
    </row>
    <row r="20" spans="2:20" s="18" customFormat="1" ht="18.75" customHeight="1" x14ac:dyDescent="0.15">
      <c r="B20" s="68" t="s">
        <v>17</v>
      </c>
      <c r="C20" s="70"/>
      <c r="D20" s="34">
        <f t="shared" ref="D20:I20" si="6">SUM(D21:D34)</f>
        <v>33353</v>
      </c>
      <c r="E20" s="34">
        <f t="shared" si="6"/>
        <v>4582</v>
      </c>
      <c r="F20" s="34">
        <f t="shared" si="6"/>
        <v>1527</v>
      </c>
      <c r="G20" s="34">
        <f t="shared" si="6"/>
        <v>2596</v>
      </c>
      <c r="H20" s="34">
        <f t="shared" si="6"/>
        <v>5911</v>
      </c>
      <c r="I20" s="34">
        <f t="shared" si="6"/>
        <v>4615</v>
      </c>
      <c r="J20" s="17"/>
      <c r="K20" s="54">
        <f t="shared" ref="K20:P20" si="7">SUM(K21:K34)</f>
        <v>3068</v>
      </c>
      <c r="L20" s="54">
        <f t="shared" si="7"/>
        <v>9001</v>
      </c>
      <c r="M20" s="54">
        <f t="shared" si="7"/>
        <v>974</v>
      </c>
      <c r="N20" s="54">
        <f t="shared" si="7"/>
        <v>948</v>
      </c>
      <c r="O20" s="54">
        <f t="shared" si="7"/>
        <v>84</v>
      </c>
      <c r="P20" s="55">
        <f t="shared" si="7"/>
        <v>47</v>
      </c>
      <c r="Q20" s="68" t="s">
        <v>17</v>
      </c>
      <c r="R20" s="68"/>
      <c r="T20" s="19">
        <f t="shared" si="2"/>
        <v>0</v>
      </c>
    </row>
    <row r="21" spans="2:20" ht="18.75" customHeight="1" x14ac:dyDescent="0.15">
      <c r="B21" s="20"/>
      <c r="C21" s="21" t="s">
        <v>35</v>
      </c>
      <c r="D21" s="34">
        <f t="shared" si="3"/>
        <v>4356</v>
      </c>
      <c r="E21" s="39">
        <v>22</v>
      </c>
      <c r="F21" s="39">
        <v>39</v>
      </c>
      <c r="G21" s="39">
        <v>756</v>
      </c>
      <c r="H21" s="39">
        <v>2774</v>
      </c>
      <c r="I21" s="40">
        <v>473</v>
      </c>
      <c r="J21" s="17"/>
      <c r="K21" s="58">
        <v>90</v>
      </c>
      <c r="L21" s="59">
        <v>145</v>
      </c>
      <c r="M21" s="59">
        <v>26</v>
      </c>
      <c r="N21" s="59">
        <v>26</v>
      </c>
      <c r="O21" s="59">
        <v>3</v>
      </c>
      <c r="P21" s="59">
        <v>2</v>
      </c>
      <c r="Q21" s="22"/>
      <c r="R21" s="21" t="s">
        <v>35</v>
      </c>
      <c r="T21" s="19">
        <f t="shared" si="2"/>
        <v>0</v>
      </c>
    </row>
    <row r="22" spans="2:20" ht="18.75" customHeight="1" x14ac:dyDescent="0.15">
      <c r="B22" s="20"/>
      <c r="C22" s="21" t="s">
        <v>36</v>
      </c>
      <c r="D22" s="34">
        <f t="shared" si="3"/>
        <v>937</v>
      </c>
      <c r="E22" s="39">
        <v>23</v>
      </c>
      <c r="F22" s="39">
        <v>54</v>
      </c>
      <c r="G22" s="39">
        <v>66</v>
      </c>
      <c r="H22" s="39">
        <v>205</v>
      </c>
      <c r="I22" s="40">
        <v>156</v>
      </c>
      <c r="J22" s="17"/>
      <c r="K22" s="58">
        <v>96</v>
      </c>
      <c r="L22" s="59">
        <v>209</v>
      </c>
      <c r="M22" s="59">
        <v>61</v>
      </c>
      <c r="N22" s="59">
        <v>62</v>
      </c>
      <c r="O22" s="59">
        <v>4</v>
      </c>
      <c r="P22" s="59">
        <v>1</v>
      </c>
      <c r="Q22" s="22"/>
      <c r="R22" s="21" t="s">
        <v>36</v>
      </c>
      <c r="T22" s="19">
        <f t="shared" si="2"/>
        <v>0</v>
      </c>
    </row>
    <row r="23" spans="2:20" ht="18.75" customHeight="1" x14ac:dyDescent="0.15">
      <c r="B23" s="20"/>
      <c r="C23" s="21" t="s">
        <v>37</v>
      </c>
      <c r="D23" s="34">
        <f t="shared" si="3"/>
        <v>74</v>
      </c>
      <c r="E23" s="39">
        <v>9</v>
      </c>
      <c r="F23" s="39">
        <v>0</v>
      </c>
      <c r="G23" s="39">
        <v>0</v>
      </c>
      <c r="H23" s="39">
        <v>3</v>
      </c>
      <c r="I23" s="40">
        <v>8</v>
      </c>
      <c r="J23" s="17"/>
      <c r="K23" s="58">
        <v>4</v>
      </c>
      <c r="L23" s="59">
        <v>22</v>
      </c>
      <c r="M23" s="59">
        <v>8</v>
      </c>
      <c r="N23" s="59">
        <v>16</v>
      </c>
      <c r="O23" s="59">
        <v>1</v>
      </c>
      <c r="P23" s="59">
        <v>3</v>
      </c>
      <c r="Q23" s="22"/>
      <c r="R23" s="21" t="s">
        <v>37</v>
      </c>
      <c r="T23" s="19">
        <f t="shared" si="2"/>
        <v>0</v>
      </c>
    </row>
    <row r="24" spans="2:20" ht="18.75" customHeight="1" x14ac:dyDescent="0.15">
      <c r="B24" s="20"/>
      <c r="C24" s="21" t="s">
        <v>38</v>
      </c>
      <c r="D24" s="34">
        <f t="shared" si="3"/>
        <v>1124</v>
      </c>
      <c r="E24" s="39">
        <v>30</v>
      </c>
      <c r="F24" s="39">
        <v>183</v>
      </c>
      <c r="G24" s="39">
        <v>142</v>
      </c>
      <c r="H24" s="39">
        <v>386</v>
      </c>
      <c r="I24" s="40">
        <v>195</v>
      </c>
      <c r="J24" s="17"/>
      <c r="K24" s="58">
        <v>74</v>
      </c>
      <c r="L24" s="59">
        <v>89</v>
      </c>
      <c r="M24" s="59">
        <v>9</v>
      </c>
      <c r="N24" s="59">
        <v>16</v>
      </c>
      <c r="O24" s="59">
        <v>0</v>
      </c>
      <c r="P24" s="59">
        <v>0</v>
      </c>
      <c r="Q24" s="22"/>
      <c r="R24" s="21" t="s">
        <v>38</v>
      </c>
      <c r="T24" s="19">
        <f t="shared" si="2"/>
        <v>0</v>
      </c>
    </row>
    <row r="25" spans="2:20" ht="18.75" customHeight="1" x14ac:dyDescent="0.15">
      <c r="B25" s="20"/>
      <c r="C25" s="21" t="s">
        <v>39</v>
      </c>
      <c r="D25" s="34">
        <f t="shared" si="3"/>
        <v>849</v>
      </c>
      <c r="E25" s="39">
        <v>78</v>
      </c>
      <c r="F25" s="39">
        <v>164</v>
      </c>
      <c r="G25" s="39">
        <v>116</v>
      </c>
      <c r="H25" s="39">
        <v>201</v>
      </c>
      <c r="I25" s="40">
        <v>188</v>
      </c>
      <c r="J25" s="17"/>
      <c r="K25" s="58">
        <v>39</v>
      </c>
      <c r="L25" s="59">
        <v>43</v>
      </c>
      <c r="M25" s="59">
        <v>7</v>
      </c>
      <c r="N25" s="59">
        <v>12</v>
      </c>
      <c r="O25" s="59">
        <v>1</v>
      </c>
      <c r="P25" s="59">
        <v>0</v>
      </c>
      <c r="Q25" s="22"/>
      <c r="R25" s="21" t="s">
        <v>39</v>
      </c>
      <c r="T25" s="19">
        <f t="shared" si="2"/>
        <v>0</v>
      </c>
    </row>
    <row r="26" spans="2:20" ht="18.75" customHeight="1" x14ac:dyDescent="0.15">
      <c r="B26" s="20"/>
      <c r="C26" s="21" t="s">
        <v>40</v>
      </c>
      <c r="D26" s="34">
        <f t="shared" si="3"/>
        <v>2751</v>
      </c>
      <c r="E26" s="39">
        <v>58</v>
      </c>
      <c r="F26" s="39">
        <v>765</v>
      </c>
      <c r="G26" s="39">
        <v>1157</v>
      </c>
      <c r="H26" s="39">
        <v>690</v>
      </c>
      <c r="I26" s="40">
        <v>69</v>
      </c>
      <c r="J26" s="17"/>
      <c r="K26" s="58">
        <v>9</v>
      </c>
      <c r="L26" s="59">
        <v>2</v>
      </c>
      <c r="M26" s="59">
        <v>1</v>
      </c>
      <c r="N26" s="59">
        <v>0</v>
      </c>
      <c r="O26" s="59">
        <v>0</v>
      </c>
      <c r="P26" s="59">
        <v>0</v>
      </c>
      <c r="Q26" s="22"/>
      <c r="R26" s="21" t="s">
        <v>40</v>
      </c>
      <c r="T26" s="19">
        <f t="shared" si="2"/>
        <v>0</v>
      </c>
    </row>
    <row r="27" spans="2:20" ht="18.75" customHeight="1" x14ac:dyDescent="0.15">
      <c r="B27" s="20"/>
      <c r="C27" s="21" t="s">
        <v>41</v>
      </c>
      <c r="D27" s="34">
        <f t="shared" si="3"/>
        <v>717</v>
      </c>
      <c r="E27" s="39">
        <v>14</v>
      </c>
      <c r="F27" s="39">
        <v>6</v>
      </c>
      <c r="G27" s="39">
        <v>25</v>
      </c>
      <c r="H27" s="39">
        <v>88</v>
      </c>
      <c r="I27" s="40">
        <v>91</v>
      </c>
      <c r="J27" s="17"/>
      <c r="K27" s="58">
        <v>99</v>
      </c>
      <c r="L27" s="59">
        <v>247</v>
      </c>
      <c r="M27" s="59">
        <v>59</v>
      </c>
      <c r="N27" s="59">
        <v>69</v>
      </c>
      <c r="O27" s="59">
        <v>11</v>
      </c>
      <c r="P27" s="59">
        <v>8</v>
      </c>
      <c r="Q27" s="22"/>
      <c r="R27" s="21" t="s">
        <v>41</v>
      </c>
      <c r="T27" s="19">
        <f t="shared" si="2"/>
        <v>0</v>
      </c>
    </row>
    <row r="28" spans="2:20" ht="18.75" customHeight="1" x14ac:dyDescent="0.15">
      <c r="B28" s="20"/>
      <c r="C28" s="21" t="s">
        <v>42</v>
      </c>
      <c r="D28" s="34">
        <f t="shared" si="3"/>
        <v>1977</v>
      </c>
      <c r="E28" s="39">
        <v>1960</v>
      </c>
      <c r="F28" s="39">
        <v>1</v>
      </c>
      <c r="G28" s="39">
        <v>1</v>
      </c>
      <c r="H28" s="39">
        <v>7</v>
      </c>
      <c r="I28" s="40">
        <v>3</v>
      </c>
      <c r="J28" s="17"/>
      <c r="K28" s="58">
        <v>2</v>
      </c>
      <c r="L28" s="59">
        <v>1</v>
      </c>
      <c r="M28" s="59">
        <v>1</v>
      </c>
      <c r="N28" s="59">
        <v>1</v>
      </c>
      <c r="O28" s="59">
        <v>0</v>
      </c>
      <c r="P28" s="59">
        <v>0</v>
      </c>
      <c r="Q28" s="22"/>
      <c r="R28" s="21" t="s">
        <v>42</v>
      </c>
      <c r="T28" s="19">
        <f t="shared" si="2"/>
        <v>0</v>
      </c>
    </row>
    <row r="29" spans="2:20" ht="18.75" customHeight="1" x14ac:dyDescent="0.15">
      <c r="B29" s="20"/>
      <c r="C29" s="21" t="s">
        <v>43</v>
      </c>
      <c r="D29" s="34">
        <f t="shared" si="3"/>
        <v>114</v>
      </c>
      <c r="E29" s="39">
        <v>8</v>
      </c>
      <c r="F29" s="39">
        <v>27</v>
      </c>
      <c r="G29" s="39">
        <v>40</v>
      </c>
      <c r="H29" s="39">
        <v>33</v>
      </c>
      <c r="I29" s="40">
        <v>2</v>
      </c>
      <c r="J29" s="17"/>
      <c r="K29" s="58">
        <v>2</v>
      </c>
      <c r="L29" s="59">
        <v>1</v>
      </c>
      <c r="M29" s="59">
        <v>0</v>
      </c>
      <c r="N29" s="59">
        <v>1</v>
      </c>
      <c r="O29" s="59">
        <v>0</v>
      </c>
      <c r="P29" s="59">
        <v>0</v>
      </c>
      <c r="Q29" s="22"/>
      <c r="R29" s="21" t="s">
        <v>43</v>
      </c>
      <c r="T29" s="19">
        <f t="shared" si="2"/>
        <v>0</v>
      </c>
    </row>
    <row r="30" spans="2:20" ht="18.75" customHeight="1" x14ac:dyDescent="0.15">
      <c r="B30" s="20"/>
      <c r="C30" s="21" t="s">
        <v>44</v>
      </c>
      <c r="D30" s="34">
        <f t="shared" si="3"/>
        <v>3129</v>
      </c>
      <c r="E30" s="39">
        <v>454</v>
      </c>
      <c r="F30" s="39">
        <v>1</v>
      </c>
      <c r="G30" s="39">
        <v>1</v>
      </c>
      <c r="H30" s="39">
        <v>26</v>
      </c>
      <c r="I30" s="40">
        <v>108</v>
      </c>
      <c r="J30" s="17"/>
      <c r="K30" s="58">
        <v>262</v>
      </c>
      <c r="L30" s="59">
        <v>1832</v>
      </c>
      <c r="M30" s="59">
        <v>276</v>
      </c>
      <c r="N30" s="59">
        <v>165</v>
      </c>
      <c r="O30" s="59">
        <v>4</v>
      </c>
      <c r="P30" s="59">
        <v>0</v>
      </c>
      <c r="Q30" s="22"/>
      <c r="R30" s="21" t="s">
        <v>44</v>
      </c>
      <c r="T30" s="19">
        <f t="shared" si="2"/>
        <v>0</v>
      </c>
    </row>
    <row r="31" spans="2:20" ht="18.75" customHeight="1" x14ac:dyDescent="0.15">
      <c r="B31" s="20"/>
      <c r="C31" s="21" t="s">
        <v>45</v>
      </c>
      <c r="D31" s="34">
        <f t="shared" si="3"/>
        <v>204</v>
      </c>
      <c r="E31" s="39">
        <v>31</v>
      </c>
      <c r="F31" s="39">
        <v>0</v>
      </c>
      <c r="G31" s="39">
        <v>7</v>
      </c>
      <c r="H31" s="39">
        <v>22</v>
      </c>
      <c r="I31" s="40">
        <v>58</v>
      </c>
      <c r="J31" s="17"/>
      <c r="K31" s="58">
        <v>25</v>
      </c>
      <c r="L31" s="59">
        <v>46</v>
      </c>
      <c r="M31" s="59">
        <v>10</v>
      </c>
      <c r="N31" s="59">
        <v>5</v>
      </c>
      <c r="O31" s="59">
        <v>0</v>
      </c>
      <c r="P31" s="59">
        <v>0</v>
      </c>
      <c r="Q31" s="22"/>
      <c r="R31" s="21" t="s">
        <v>45</v>
      </c>
      <c r="T31" s="19">
        <f t="shared" si="2"/>
        <v>0</v>
      </c>
    </row>
    <row r="32" spans="2:20" ht="18.75" customHeight="1" x14ac:dyDescent="0.15">
      <c r="B32" s="20"/>
      <c r="C32" s="21" t="s">
        <v>46</v>
      </c>
      <c r="D32" s="34">
        <f t="shared" si="3"/>
        <v>217</v>
      </c>
      <c r="E32" s="39">
        <v>19</v>
      </c>
      <c r="F32" s="39">
        <v>12</v>
      </c>
      <c r="G32" s="39">
        <v>32</v>
      </c>
      <c r="H32" s="39">
        <v>79</v>
      </c>
      <c r="I32" s="40">
        <v>28</v>
      </c>
      <c r="J32" s="17"/>
      <c r="K32" s="58">
        <v>12</v>
      </c>
      <c r="L32" s="59">
        <v>23</v>
      </c>
      <c r="M32" s="59">
        <v>4</v>
      </c>
      <c r="N32" s="59">
        <v>7</v>
      </c>
      <c r="O32" s="59">
        <v>1</v>
      </c>
      <c r="P32" s="59">
        <v>0</v>
      </c>
      <c r="Q32" s="22"/>
      <c r="R32" s="21" t="s">
        <v>46</v>
      </c>
      <c r="T32" s="19">
        <f t="shared" si="2"/>
        <v>0</v>
      </c>
    </row>
    <row r="33" spans="2:20" ht="18.75" customHeight="1" x14ac:dyDescent="0.15">
      <c r="B33" s="20"/>
      <c r="C33" s="21" t="s">
        <v>47</v>
      </c>
      <c r="D33" s="34">
        <f t="shared" si="3"/>
        <v>615</v>
      </c>
      <c r="E33" s="39">
        <v>415</v>
      </c>
      <c r="F33" s="39">
        <v>2</v>
      </c>
      <c r="G33" s="39">
        <v>1</v>
      </c>
      <c r="H33" s="39">
        <v>24</v>
      </c>
      <c r="I33" s="40">
        <v>38</v>
      </c>
      <c r="J33" s="17"/>
      <c r="K33" s="58">
        <v>24</v>
      </c>
      <c r="L33" s="59">
        <v>61</v>
      </c>
      <c r="M33" s="59">
        <v>20</v>
      </c>
      <c r="N33" s="59">
        <v>17</v>
      </c>
      <c r="O33" s="59">
        <v>6</v>
      </c>
      <c r="P33" s="59">
        <v>7</v>
      </c>
      <c r="Q33" s="22"/>
      <c r="R33" s="21" t="s">
        <v>47</v>
      </c>
      <c r="T33" s="19">
        <f t="shared" si="2"/>
        <v>0</v>
      </c>
    </row>
    <row r="34" spans="2:20" ht="18.75" customHeight="1" x14ac:dyDescent="0.15">
      <c r="B34" s="20"/>
      <c r="C34" s="21" t="s">
        <v>34</v>
      </c>
      <c r="D34" s="34">
        <f t="shared" si="3"/>
        <v>16289</v>
      </c>
      <c r="E34" s="39">
        <v>1461</v>
      </c>
      <c r="F34" s="39">
        <v>273</v>
      </c>
      <c r="G34" s="39">
        <v>252</v>
      </c>
      <c r="H34" s="39">
        <v>1373</v>
      </c>
      <c r="I34" s="40">
        <v>3198</v>
      </c>
      <c r="J34" s="17"/>
      <c r="K34" s="58">
        <v>2330</v>
      </c>
      <c r="L34" s="59">
        <v>6280</v>
      </c>
      <c r="M34" s="59">
        <v>492</v>
      </c>
      <c r="N34" s="59">
        <v>551</v>
      </c>
      <c r="O34" s="59">
        <v>53</v>
      </c>
      <c r="P34" s="59">
        <v>26</v>
      </c>
      <c r="Q34" s="22"/>
      <c r="R34" s="21" t="s">
        <v>34</v>
      </c>
      <c r="T34" s="19">
        <f t="shared" si="2"/>
        <v>0</v>
      </c>
    </row>
    <row r="35" spans="2:20" s="18" customFormat="1" ht="18.75" customHeight="1" x14ac:dyDescent="0.15">
      <c r="B35" s="68" t="s">
        <v>18</v>
      </c>
      <c r="C35" s="70"/>
      <c r="D35" s="34">
        <f t="shared" ref="D35:I35" si="8">SUM(D36:D37)</f>
        <v>1282</v>
      </c>
      <c r="E35" s="34">
        <f t="shared" si="8"/>
        <v>38</v>
      </c>
      <c r="F35" s="34">
        <f t="shared" si="8"/>
        <v>39</v>
      </c>
      <c r="G35" s="34">
        <f t="shared" si="8"/>
        <v>56</v>
      </c>
      <c r="H35" s="34">
        <f t="shared" si="8"/>
        <v>241</v>
      </c>
      <c r="I35" s="34">
        <f t="shared" si="8"/>
        <v>290</v>
      </c>
      <c r="J35" s="17"/>
      <c r="K35" s="54">
        <f t="shared" ref="K35:P35" si="9">SUM(K36:K37)</f>
        <v>135</v>
      </c>
      <c r="L35" s="54">
        <f t="shared" si="9"/>
        <v>268</v>
      </c>
      <c r="M35" s="54">
        <f t="shared" si="9"/>
        <v>71</v>
      </c>
      <c r="N35" s="54">
        <f t="shared" si="9"/>
        <v>115</v>
      </c>
      <c r="O35" s="54">
        <f t="shared" si="9"/>
        <v>15</v>
      </c>
      <c r="P35" s="55">
        <f t="shared" si="9"/>
        <v>14</v>
      </c>
      <c r="Q35" s="68" t="s">
        <v>18</v>
      </c>
      <c r="R35" s="68"/>
      <c r="T35" s="19">
        <f t="shared" si="2"/>
        <v>0</v>
      </c>
    </row>
    <row r="36" spans="2:20" ht="18.75" customHeight="1" x14ac:dyDescent="0.15">
      <c r="B36" s="26"/>
      <c r="C36" s="21" t="s">
        <v>18</v>
      </c>
      <c r="D36" s="34">
        <f t="shared" si="3"/>
        <v>541</v>
      </c>
      <c r="E36" s="41">
        <v>26</v>
      </c>
      <c r="F36" s="41">
        <v>32</v>
      </c>
      <c r="G36" s="41">
        <v>40</v>
      </c>
      <c r="H36" s="41">
        <v>134</v>
      </c>
      <c r="I36" s="42">
        <v>129</v>
      </c>
      <c r="J36" s="17"/>
      <c r="K36" s="60">
        <v>56</v>
      </c>
      <c r="L36" s="61">
        <v>92</v>
      </c>
      <c r="M36" s="61">
        <v>16</v>
      </c>
      <c r="N36" s="61">
        <v>13</v>
      </c>
      <c r="O36" s="61">
        <v>1</v>
      </c>
      <c r="P36" s="61">
        <v>2</v>
      </c>
      <c r="Q36" s="27"/>
      <c r="R36" s="21" t="s">
        <v>18</v>
      </c>
      <c r="T36" s="19">
        <f t="shared" si="2"/>
        <v>0</v>
      </c>
    </row>
    <row r="37" spans="2:20" ht="18.75" customHeight="1" x14ac:dyDescent="0.15">
      <c r="B37" s="26"/>
      <c r="C37" s="21" t="s">
        <v>19</v>
      </c>
      <c r="D37" s="34">
        <f t="shared" si="3"/>
        <v>741</v>
      </c>
      <c r="E37" s="41">
        <v>12</v>
      </c>
      <c r="F37" s="41">
        <v>7</v>
      </c>
      <c r="G37" s="41">
        <v>16</v>
      </c>
      <c r="H37" s="41">
        <v>107</v>
      </c>
      <c r="I37" s="42">
        <v>161</v>
      </c>
      <c r="J37" s="17"/>
      <c r="K37" s="60">
        <v>79</v>
      </c>
      <c r="L37" s="61">
        <v>176</v>
      </c>
      <c r="M37" s="61">
        <v>55</v>
      </c>
      <c r="N37" s="61">
        <v>102</v>
      </c>
      <c r="O37" s="61">
        <v>14</v>
      </c>
      <c r="P37" s="61">
        <v>12</v>
      </c>
      <c r="Q37" s="27"/>
      <c r="R37" s="21" t="s">
        <v>19</v>
      </c>
      <c r="T37" s="19">
        <f t="shared" si="2"/>
        <v>0</v>
      </c>
    </row>
    <row r="38" spans="2:20" s="18" customFormat="1" ht="18.75" customHeight="1" x14ac:dyDescent="0.15">
      <c r="B38" s="68" t="s">
        <v>20</v>
      </c>
      <c r="C38" s="69"/>
      <c r="D38" s="34">
        <f t="shared" si="3"/>
        <v>63</v>
      </c>
      <c r="E38" s="43">
        <v>6</v>
      </c>
      <c r="F38" s="43">
        <v>0</v>
      </c>
      <c r="G38" s="43">
        <v>0</v>
      </c>
      <c r="H38" s="43">
        <v>3</v>
      </c>
      <c r="I38" s="44">
        <v>10</v>
      </c>
      <c r="J38" s="17"/>
      <c r="K38" s="62">
        <v>8</v>
      </c>
      <c r="L38" s="63">
        <v>16</v>
      </c>
      <c r="M38" s="63">
        <v>5</v>
      </c>
      <c r="N38" s="63">
        <v>8</v>
      </c>
      <c r="O38" s="63">
        <v>3</v>
      </c>
      <c r="P38" s="63">
        <v>4</v>
      </c>
      <c r="Q38" s="68" t="s">
        <v>20</v>
      </c>
      <c r="R38" s="76"/>
      <c r="T38" s="19">
        <f t="shared" si="2"/>
        <v>0</v>
      </c>
    </row>
    <row r="39" spans="2:20" s="18" customFormat="1" ht="18.75" customHeight="1" x14ac:dyDescent="0.15">
      <c r="B39" s="68" t="s">
        <v>21</v>
      </c>
      <c r="C39" s="69"/>
      <c r="D39" s="34">
        <f t="shared" ref="D39" si="10">SUM(D40:D42)</f>
        <v>11746</v>
      </c>
      <c r="E39" s="34">
        <v>645</v>
      </c>
      <c r="F39" s="34">
        <v>1783</v>
      </c>
      <c r="G39" s="34">
        <v>4099</v>
      </c>
      <c r="H39" s="34">
        <v>4581</v>
      </c>
      <c r="I39" s="34">
        <v>583</v>
      </c>
      <c r="J39" s="17"/>
      <c r="K39" s="54">
        <v>34</v>
      </c>
      <c r="L39" s="54">
        <v>18</v>
      </c>
      <c r="M39" s="54">
        <v>3</v>
      </c>
      <c r="N39" s="54">
        <v>0</v>
      </c>
      <c r="O39" s="54">
        <v>0</v>
      </c>
      <c r="P39" s="55">
        <v>0</v>
      </c>
      <c r="Q39" s="68" t="s">
        <v>21</v>
      </c>
      <c r="R39" s="76"/>
      <c r="T39" s="19">
        <f t="shared" si="2"/>
        <v>0</v>
      </c>
    </row>
    <row r="40" spans="2:20" ht="18.75" customHeight="1" x14ac:dyDescent="0.15">
      <c r="B40" s="26"/>
      <c r="C40" s="21" t="s">
        <v>22</v>
      </c>
      <c r="D40" s="34">
        <f t="shared" si="3"/>
        <v>5077</v>
      </c>
      <c r="E40" s="45">
        <v>29</v>
      </c>
      <c r="F40" s="45">
        <v>880</v>
      </c>
      <c r="G40" s="45">
        <v>2682</v>
      </c>
      <c r="H40" s="45">
        <v>1477</v>
      </c>
      <c r="I40" s="46">
        <v>9</v>
      </c>
      <c r="J40" s="17"/>
      <c r="K40" s="64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27"/>
      <c r="R40" s="21" t="s">
        <v>22</v>
      </c>
      <c r="T40" s="19">
        <f t="shared" si="2"/>
        <v>0</v>
      </c>
    </row>
    <row r="41" spans="2:20" ht="18.75" customHeight="1" x14ac:dyDescent="0.15">
      <c r="B41" s="26"/>
      <c r="C41" s="21" t="s">
        <v>23</v>
      </c>
      <c r="D41" s="34">
        <f t="shared" si="3"/>
        <v>20</v>
      </c>
      <c r="E41" s="45">
        <v>1</v>
      </c>
      <c r="F41" s="45">
        <v>1</v>
      </c>
      <c r="G41" s="45">
        <v>0</v>
      </c>
      <c r="H41" s="45">
        <v>15</v>
      </c>
      <c r="I41" s="46">
        <v>3</v>
      </c>
      <c r="J41" s="17"/>
      <c r="K41" s="64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27"/>
      <c r="R41" s="21" t="s">
        <v>23</v>
      </c>
      <c r="T41" s="19">
        <f t="shared" si="2"/>
        <v>0</v>
      </c>
    </row>
    <row r="42" spans="2:20" ht="18.75" customHeight="1" thickBot="1" x14ac:dyDescent="0.2">
      <c r="B42" s="28"/>
      <c r="C42" s="29" t="s">
        <v>48</v>
      </c>
      <c r="D42" s="47">
        <f t="shared" si="3"/>
        <v>6649</v>
      </c>
      <c r="E42" s="48">
        <v>615</v>
      </c>
      <c r="F42" s="48">
        <v>902</v>
      </c>
      <c r="G42" s="48">
        <v>1417</v>
      </c>
      <c r="H42" s="48">
        <v>3089</v>
      </c>
      <c r="I42" s="49">
        <v>571</v>
      </c>
      <c r="J42" s="17"/>
      <c r="K42" s="66">
        <v>34</v>
      </c>
      <c r="L42" s="67">
        <v>18</v>
      </c>
      <c r="M42" s="67">
        <v>3</v>
      </c>
      <c r="N42" s="67">
        <v>0</v>
      </c>
      <c r="O42" s="67">
        <v>0</v>
      </c>
      <c r="P42" s="67">
        <v>0</v>
      </c>
      <c r="Q42" s="28"/>
      <c r="R42" s="30" t="s">
        <v>48</v>
      </c>
      <c r="T42" s="19">
        <f t="shared" si="2"/>
        <v>0</v>
      </c>
    </row>
    <row r="43" spans="2:20" x14ac:dyDescent="0.15">
      <c r="D43" s="31"/>
    </row>
    <row r="44" spans="2:20" x14ac:dyDescent="0.15">
      <c r="C44" s="32" t="s">
        <v>54</v>
      </c>
      <c r="D44" s="31"/>
      <c r="E44" s="31"/>
      <c r="F44" s="31"/>
      <c r="G44" s="31"/>
      <c r="H44" s="31"/>
      <c r="I44" s="31"/>
      <c r="K44" s="31"/>
      <c r="L44" s="31"/>
      <c r="M44" s="31"/>
      <c r="N44" s="31"/>
      <c r="O44" s="31"/>
      <c r="P44" s="31"/>
    </row>
    <row r="45" spans="2:20" x14ac:dyDescent="0.15">
      <c r="C45" s="32" t="s">
        <v>55</v>
      </c>
      <c r="D45" s="31">
        <f t="shared" ref="D45:I45" si="11">SUM(D6:D15)-D5</f>
        <v>0</v>
      </c>
      <c r="E45" s="31">
        <f t="shared" si="11"/>
        <v>0</v>
      </c>
      <c r="F45" s="31">
        <f t="shared" si="11"/>
        <v>0</v>
      </c>
      <c r="G45" s="31">
        <f t="shared" si="11"/>
        <v>0</v>
      </c>
      <c r="H45" s="31">
        <f t="shared" si="11"/>
        <v>0</v>
      </c>
      <c r="I45" s="31">
        <f t="shared" si="11"/>
        <v>0</v>
      </c>
      <c r="K45" s="31">
        <f t="shared" ref="K45:P45" si="12">SUM(K6:K15)-K5</f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 t="shared" si="12"/>
        <v>0</v>
      </c>
      <c r="P45" s="31">
        <f t="shared" si="12"/>
        <v>0</v>
      </c>
    </row>
    <row r="46" spans="2:20" x14ac:dyDescent="0.15">
      <c r="C46" s="32" t="s">
        <v>56</v>
      </c>
      <c r="D46" s="31">
        <f t="shared" ref="D46:I46" si="13">SUM(D17:D19)-D16</f>
        <v>0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0</v>
      </c>
      <c r="K46" s="31">
        <f t="shared" ref="K46:P46" si="14">SUM(K17:K19)-K16</f>
        <v>0</v>
      </c>
      <c r="L46" s="31">
        <f t="shared" si="14"/>
        <v>0</v>
      </c>
      <c r="M46" s="31">
        <f t="shared" si="14"/>
        <v>0</v>
      </c>
      <c r="N46" s="31">
        <f t="shared" si="14"/>
        <v>0</v>
      </c>
      <c r="O46" s="31">
        <f t="shared" si="14"/>
        <v>0</v>
      </c>
      <c r="P46" s="31">
        <f t="shared" si="14"/>
        <v>0</v>
      </c>
    </row>
    <row r="47" spans="2:20" x14ac:dyDescent="0.15">
      <c r="C47" s="32" t="s">
        <v>57</v>
      </c>
      <c r="D47" s="31">
        <f t="shared" ref="D47:I47" si="15">SUM(D21:D34)-D20</f>
        <v>0</v>
      </c>
      <c r="E47" s="31">
        <f t="shared" si="15"/>
        <v>0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K47" s="31">
        <f t="shared" ref="K47:P47" si="16">SUM(K21:K34)-K20</f>
        <v>0</v>
      </c>
      <c r="L47" s="31">
        <f t="shared" si="16"/>
        <v>0</v>
      </c>
      <c r="M47" s="31">
        <f t="shared" si="16"/>
        <v>0</v>
      </c>
      <c r="N47" s="31">
        <f t="shared" si="16"/>
        <v>0</v>
      </c>
      <c r="O47" s="31">
        <f t="shared" si="16"/>
        <v>0</v>
      </c>
      <c r="P47" s="31">
        <f t="shared" si="16"/>
        <v>0</v>
      </c>
    </row>
    <row r="48" spans="2:20" x14ac:dyDescent="0.15">
      <c r="C48" s="32" t="s">
        <v>58</v>
      </c>
      <c r="D48" s="31">
        <f t="shared" ref="D48:I48" si="17">SUM(D36:D37)-D35</f>
        <v>0</v>
      </c>
      <c r="E48" s="31">
        <f t="shared" si="17"/>
        <v>0</v>
      </c>
      <c r="F48" s="31">
        <f t="shared" si="17"/>
        <v>0</v>
      </c>
      <c r="G48" s="31">
        <f t="shared" si="17"/>
        <v>0</v>
      </c>
      <c r="H48" s="31">
        <f t="shared" si="17"/>
        <v>0</v>
      </c>
      <c r="I48" s="31">
        <f t="shared" si="17"/>
        <v>0</v>
      </c>
      <c r="K48" s="31">
        <f t="shared" ref="K48:P48" si="18">SUM(K36:K37)-K35</f>
        <v>0</v>
      </c>
      <c r="L48" s="31">
        <f t="shared" si="18"/>
        <v>0</v>
      </c>
      <c r="M48" s="31">
        <f t="shared" si="18"/>
        <v>0</v>
      </c>
      <c r="N48" s="31">
        <f t="shared" si="18"/>
        <v>0</v>
      </c>
      <c r="O48" s="31">
        <f t="shared" si="18"/>
        <v>0</v>
      </c>
      <c r="P48" s="31">
        <f t="shared" si="18"/>
        <v>0</v>
      </c>
    </row>
    <row r="49" spans="3:16" x14ac:dyDescent="0.15">
      <c r="C49" s="32" t="s">
        <v>59</v>
      </c>
      <c r="D49" s="31">
        <f t="shared" ref="D49:I49" si="19">SUM(D40:D42)-D39</f>
        <v>0</v>
      </c>
      <c r="E49" s="31">
        <f t="shared" si="19"/>
        <v>0</v>
      </c>
      <c r="F49" s="31">
        <f t="shared" si="19"/>
        <v>0</v>
      </c>
      <c r="G49" s="31">
        <f t="shared" si="19"/>
        <v>0</v>
      </c>
      <c r="H49" s="31">
        <f t="shared" si="19"/>
        <v>0</v>
      </c>
      <c r="I49" s="31">
        <f t="shared" si="19"/>
        <v>0</v>
      </c>
      <c r="K49" s="31">
        <f t="shared" ref="K49:P49" si="20">SUM(K40:K42)-K39</f>
        <v>0</v>
      </c>
      <c r="L49" s="31">
        <f t="shared" si="20"/>
        <v>0</v>
      </c>
      <c r="M49" s="31">
        <f t="shared" si="20"/>
        <v>0</v>
      </c>
      <c r="N49" s="31">
        <f t="shared" si="20"/>
        <v>0</v>
      </c>
      <c r="O49" s="31">
        <f t="shared" si="20"/>
        <v>0</v>
      </c>
      <c r="P49" s="31">
        <f t="shared" si="20"/>
        <v>0</v>
      </c>
    </row>
  </sheetData>
  <mergeCells count="16">
    <mergeCell ref="Q39:R39"/>
    <mergeCell ref="Q4:R4"/>
    <mergeCell ref="Q5:R5"/>
    <mergeCell ref="Q16:R16"/>
    <mergeCell ref="Q20:R20"/>
    <mergeCell ref="Q35:R35"/>
    <mergeCell ref="B4:C4"/>
    <mergeCell ref="D2:H2"/>
    <mergeCell ref="L2:P2"/>
    <mergeCell ref="B38:C38"/>
    <mergeCell ref="Q38:R38"/>
    <mergeCell ref="B39:C39"/>
    <mergeCell ref="B35:C35"/>
    <mergeCell ref="B16:C16"/>
    <mergeCell ref="B20:C20"/>
    <mergeCell ref="B5:C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2015-02-26T07:04:03Z</cp:lastPrinted>
  <dcterms:created xsi:type="dcterms:W3CDTF">2001-03-22T07:09:58Z</dcterms:created>
  <dcterms:modified xsi:type="dcterms:W3CDTF">2022-09-26T05:19:10Z</dcterms:modified>
</cp:coreProperties>
</file>