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66269951-3C5D-4B14-856E-A6CD019D6D29}" xr6:coauthVersionLast="36" xr6:coauthVersionMax="36" xr10:uidLastSave="{00000000-0000-0000-0000-000000000000}"/>
  <bookViews>
    <workbookView xWindow="8616" yWindow="32772" windowWidth="7728" windowHeight="7800" xr2:uid="{00000000-000D-0000-FFFF-FFFF00000000}"/>
  </bookViews>
  <sheets>
    <sheet name="01" sheetId="1" r:id="rId1"/>
    <sheet name="02" sheetId="2" r:id="rId2"/>
  </sheets>
  <definedNames>
    <definedName name="_xlnm.Print_Area" localSheetId="0">'01'!$B$2:$O$64,'01'!$Q$2:$AE$64</definedName>
    <definedName name="_xlnm.Print_Area" localSheetId="1">'02'!$B$2:$O$64,'02'!$Q$2:$AE$64</definedName>
  </definedNames>
  <calcPr calcId="191029"/>
</workbook>
</file>

<file path=xl/calcChain.xml><?xml version="1.0" encoding="utf-8"?>
<calcChain xmlns="http://schemas.openxmlformats.org/spreadsheetml/2006/main">
  <c r="I54" i="2" l="1"/>
  <c r="AG54" i="2" s="1"/>
  <c r="I12" i="2"/>
  <c r="AG12" i="2" s="1"/>
  <c r="I13" i="2"/>
  <c r="AG13" i="2" s="1"/>
  <c r="I14" i="2"/>
  <c r="I15" i="2"/>
  <c r="AG15" i="2" s="1"/>
  <c r="X73" i="1"/>
  <c r="O75" i="1"/>
  <c r="N75" i="1"/>
  <c r="M73" i="1"/>
  <c r="L73" i="1"/>
  <c r="K73" i="1"/>
  <c r="J75" i="1"/>
  <c r="Y75" i="2"/>
  <c r="X73" i="2"/>
  <c r="W73" i="2"/>
  <c r="V73" i="2"/>
  <c r="U73" i="2"/>
  <c r="T73" i="2"/>
  <c r="S73" i="2"/>
  <c r="R73" i="2"/>
  <c r="O73" i="2"/>
  <c r="N75" i="2"/>
  <c r="M75" i="2"/>
  <c r="L75" i="2"/>
  <c r="K75" i="2"/>
  <c r="J73" i="2"/>
  <c r="Y75" i="1"/>
  <c r="W75" i="1"/>
  <c r="V75" i="1"/>
  <c r="U75" i="1"/>
  <c r="T73" i="1"/>
  <c r="S75" i="1"/>
  <c r="R73" i="1"/>
  <c r="H37" i="1"/>
  <c r="Q64" i="2"/>
  <c r="AH64" i="2" s="1"/>
  <c r="Q63" i="2"/>
  <c r="AH63" i="2" s="1"/>
  <c r="Q62" i="2"/>
  <c r="AH62" i="2" s="1"/>
  <c r="Q61" i="2"/>
  <c r="AH61" i="2" s="1"/>
  <c r="Q60" i="2"/>
  <c r="Q59" i="2"/>
  <c r="AH59" i="2" s="1"/>
  <c r="Q58" i="2"/>
  <c r="AH58" i="2" s="1"/>
  <c r="Q57" i="2"/>
  <c r="AH57" i="2" s="1"/>
  <c r="Q56" i="2"/>
  <c r="AH56" i="2" s="1"/>
  <c r="Q55" i="2"/>
  <c r="AH55" i="2" s="1"/>
  <c r="Q54" i="2"/>
  <c r="AH54" i="2" s="1"/>
  <c r="Q53" i="2"/>
  <c r="AH53" i="2" s="1"/>
  <c r="Q52" i="2"/>
  <c r="AH52" i="2" s="1"/>
  <c r="Q51" i="2"/>
  <c r="AH51" i="2" s="1"/>
  <c r="Q50" i="2"/>
  <c r="AH50" i="2" s="1"/>
  <c r="Q49" i="2"/>
  <c r="AH49" i="2" s="1"/>
  <c r="Q48" i="2"/>
  <c r="AH48" i="2" s="1"/>
  <c r="Q47" i="2"/>
  <c r="AH47" i="2" s="1"/>
  <c r="Q46" i="2"/>
  <c r="AH46" i="2" s="1"/>
  <c r="Q45" i="2"/>
  <c r="AH45" i="2" s="1"/>
  <c r="Q44" i="2"/>
  <c r="AH44" i="2" s="1"/>
  <c r="Q43" i="2"/>
  <c r="AH43" i="2" s="1"/>
  <c r="Q42" i="2"/>
  <c r="AH42" i="2" s="1"/>
  <c r="Q41" i="2"/>
  <c r="AH41" i="2" s="1"/>
  <c r="Q40" i="2"/>
  <c r="AH40" i="2" s="1"/>
  <c r="Q38" i="2"/>
  <c r="AH38" i="2" s="1"/>
  <c r="Q37" i="2"/>
  <c r="Q36" i="2"/>
  <c r="AH36" i="2" s="1"/>
  <c r="Q35" i="2"/>
  <c r="AH35" i="2" s="1"/>
  <c r="Q34" i="2"/>
  <c r="AH34" i="2" s="1"/>
  <c r="Q33" i="2"/>
  <c r="AH33" i="2" s="1"/>
  <c r="Q32" i="2"/>
  <c r="AH32" i="2" s="1"/>
  <c r="Q31" i="2"/>
  <c r="AH31" i="2" s="1"/>
  <c r="Q30" i="2"/>
  <c r="AH30" i="2" s="1"/>
  <c r="Q29" i="2"/>
  <c r="AH29" i="2" s="1"/>
  <c r="Q28" i="2"/>
  <c r="AH28" i="2" s="1"/>
  <c r="Q27" i="2"/>
  <c r="AH27" i="2" s="1"/>
  <c r="Q26" i="2"/>
  <c r="AH26" i="2" s="1"/>
  <c r="Q25" i="2"/>
  <c r="AH25" i="2" s="1"/>
  <c r="Q24" i="2"/>
  <c r="AH24" i="2" s="1"/>
  <c r="Q23" i="2"/>
  <c r="AH23" i="2" s="1"/>
  <c r="Q22" i="2"/>
  <c r="AH22" i="2" s="1"/>
  <c r="Q21" i="2"/>
  <c r="AH21" i="2" s="1"/>
  <c r="Q20" i="2"/>
  <c r="AH20" i="2" s="1"/>
  <c r="Q19" i="2"/>
  <c r="AH19" i="2" s="1"/>
  <c r="Q18" i="2"/>
  <c r="AH18" i="2" s="1"/>
  <c r="Q17" i="2"/>
  <c r="AH17" i="2" s="1"/>
  <c r="Q16" i="2"/>
  <c r="AH16" i="2" s="1"/>
  <c r="Q15" i="2"/>
  <c r="AH15" i="2" s="1"/>
  <c r="Q14" i="2"/>
  <c r="AH14" i="2" s="1"/>
  <c r="Q13" i="2"/>
  <c r="AH13" i="2" s="1"/>
  <c r="Q12" i="2"/>
  <c r="Q11" i="2"/>
  <c r="AH11" i="2" s="1"/>
  <c r="Q10" i="2"/>
  <c r="I64" i="2"/>
  <c r="AG64" i="2" s="1"/>
  <c r="H64" i="2"/>
  <c r="I63" i="2"/>
  <c r="AG63" i="2" s="1"/>
  <c r="H63" i="2"/>
  <c r="I62" i="2"/>
  <c r="AG62" i="2" s="1"/>
  <c r="H62" i="2"/>
  <c r="I61" i="2"/>
  <c r="AG61" i="2" s="1"/>
  <c r="H61" i="2"/>
  <c r="I60" i="2"/>
  <c r="AG60" i="2" s="1"/>
  <c r="H60" i="2"/>
  <c r="I59" i="2"/>
  <c r="AG59" i="2" s="1"/>
  <c r="H59" i="2"/>
  <c r="I58" i="2"/>
  <c r="AG58" i="2" s="1"/>
  <c r="H58" i="2"/>
  <c r="I57" i="2"/>
  <c r="AG57" i="2" s="1"/>
  <c r="H57" i="2"/>
  <c r="I56" i="2"/>
  <c r="AG56" i="2" s="1"/>
  <c r="H56" i="2"/>
  <c r="I55" i="2"/>
  <c r="AG55" i="2" s="1"/>
  <c r="H55" i="2"/>
  <c r="I53" i="2"/>
  <c r="AG53" i="2" s="1"/>
  <c r="H53" i="2"/>
  <c r="I52" i="2"/>
  <c r="AG52" i="2" s="1"/>
  <c r="H52" i="2"/>
  <c r="I51" i="2"/>
  <c r="AG51" i="2" s="1"/>
  <c r="H51" i="2"/>
  <c r="I50" i="2"/>
  <c r="H50" i="2"/>
  <c r="I49" i="2"/>
  <c r="AG49" i="2" s="1"/>
  <c r="H49" i="2"/>
  <c r="I48" i="2"/>
  <c r="AG48" i="2" s="1"/>
  <c r="H48" i="2"/>
  <c r="I47" i="2"/>
  <c r="AG47" i="2" s="1"/>
  <c r="H47" i="2"/>
  <c r="I46" i="2"/>
  <c r="AG46" i="2" s="1"/>
  <c r="H46" i="2"/>
  <c r="I45" i="2"/>
  <c r="AG45" i="2" s="1"/>
  <c r="H45" i="2"/>
  <c r="I44" i="2"/>
  <c r="AG44" i="2" s="1"/>
  <c r="H44" i="2"/>
  <c r="I43" i="2"/>
  <c r="AG43" i="2" s="1"/>
  <c r="H43" i="2"/>
  <c r="I42" i="2"/>
  <c r="AG42" i="2" s="1"/>
  <c r="H42" i="2"/>
  <c r="I41" i="2"/>
  <c r="AG41" i="2" s="1"/>
  <c r="H41" i="2"/>
  <c r="I40" i="2"/>
  <c r="AG40" i="2" s="1"/>
  <c r="H40" i="2"/>
  <c r="I38" i="2"/>
  <c r="AG38" i="2" s="1"/>
  <c r="H38" i="2"/>
  <c r="I37" i="2"/>
  <c r="AG37" i="2" s="1"/>
  <c r="H37" i="2"/>
  <c r="I36" i="2"/>
  <c r="AG36" i="2" s="1"/>
  <c r="H36" i="2"/>
  <c r="I35" i="2"/>
  <c r="AG35" i="2" s="1"/>
  <c r="H35" i="2"/>
  <c r="I34" i="2"/>
  <c r="AG34" i="2" s="1"/>
  <c r="H34" i="2"/>
  <c r="I33" i="2"/>
  <c r="AG33" i="2" s="1"/>
  <c r="H33" i="2"/>
  <c r="I32" i="2"/>
  <c r="AG32" i="2" s="1"/>
  <c r="H32" i="2"/>
  <c r="I31" i="2"/>
  <c r="AG31" i="2" s="1"/>
  <c r="H31" i="2"/>
  <c r="I30" i="2"/>
  <c r="AG30" i="2" s="1"/>
  <c r="H30" i="2"/>
  <c r="I29" i="2"/>
  <c r="AG29" i="2" s="1"/>
  <c r="H29" i="2"/>
  <c r="I28" i="2"/>
  <c r="AG28" i="2" s="1"/>
  <c r="H28" i="2"/>
  <c r="I27" i="2"/>
  <c r="AG27" i="2" s="1"/>
  <c r="H27" i="2"/>
  <c r="I26" i="2"/>
  <c r="AG26" i="2" s="1"/>
  <c r="H26" i="2"/>
  <c r="I25" i="2"/>
  <c r="H25" i="2"/>
  <c r="I24" i="2"/>
  <c r="H24" i="2"/>
  <c r="I23" i="2"/>
  <c r="AG23" i="2" s="1"/>
  <c r="H23" i="2"/>
  <c r="I22" i="2"/>
  <c r="AG22" i="2" s="1"/>
  <c r="H22" i="2"/>
  <c r="I21" i="2"/>
  <c r="AG21" i="2" s="1"/>
  <c r="H21" i="2"/>
  <c r="I20" i="2"/>
  <c r="AG20" i="2" s="1"/>
  <c r="H20" i="2"/>
  <c r="I19" i="2"/>
  <c r="AG19" i="2" s="1"/>
  <c r="H19" i="2"/>
  <c r="I18" i="2"/>
  <c r="AG18" i="2" s="1"/>
  <c r="H18" i="2"/>
  <c r="I17" i="2"/>
  <c r="AG17" i="2" s="1"/>
  <c r="H17" i="2"/>
  <c r="I16" i="2"/>
  <c r="H16" i="2"/>
  <c r="H15" i="2"/>
  <c r="H14" i="2"/>
  <c r="H13" i="2"/>
  <c r="H12" i="2"/>
  <c r="I11" i="2"/>
  <c r="AG11" i="2" s="1"/>
  <c r="H11" i="2"/>
  <c r="I10" i="2"/>
  <c r="AG10" i="2" s="1"/>
  <c r="H10" i="2"/>
  <c r="Q9" i="2"/>
  <c r="AH9" i="2" s="1"/>
  <c r="I9" i="2"/>
  <c r="AG9" i="2" s="1"/>
  <c r="H9" i="2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Q64" i="1"/>
  <c r="AH64" i="1" s="1"/>
  <c r="Q63" i="1"/>
  <c r="AH63" i="1" s="1"/>
  <c r="Q62" i="1"/>
  <c r="AH62" i="1" s="1"/>
  <c r="Q61" i="1"/>
  <c r="AH61" i="1" s="1"/>
  <c r="Q60" i="1"/>
  <c r="AH60" i="1" s="1"/>
  <c r="Q59" i="1"/>
  <c r="AH59" i="1" s="1"/>
  <c r="Q58" i="1"/>
  <c r="AH58" i="1" s="1"/>
  <c r="Q57" i="1"/>
  <c r="AH57" i="1" s="1"/>
  <c r="Q56" i="1"/>
  <c r="AH56" i="1" s="1"/>
  <c r="Q55" i="1"/>
  <c r="AH55" i="1" s="1"/>
  <c r="Q54" i="1"/>
  <c r="AH54" i="1" s="1"/>
  <c r="Q53" i="1"/>
  <c r="AH53" i="1" s="1"/>
  <c r="Q52" i="1"/>
  <c r="AH52" i="1" s="1"/>
  <c r="Q51" i="1"/>
  <c r="AH51" i="1" s="1"/>
  <c r="Q50" i="1"/>
  <c r="Q49" i="1"/>
  <c r="AH49" i="1" s="1"/>
  <c r="Q48" i="1"/>
  <c r="AH48" i="1" s="1"/>
  <c r="Q47" i="1"/>
  <c r="AH47" i="1" s="1"/>
  <c r="Q46" i="1"/>
  <c r="AH46" i="1" s="1"/>
  <c r="Q45" i="1"/>
  <c r="Q44" i="1"/>
  <c r="AH44" i="1" s="1"/>
  <c r="Q43" i="1"/>
  <c r="AH43" i="1" s="1"/>
  <c r="Q42" i="1"/>
  <c r="AH42" i="1" s="1"/>
  <c r="Q41" i="1"/>
  <c r="AH41" i="1" s="1"/>
  <c r="Q40" i="1"/>
  <c r="AH40" i="1" s="1"/>
  <c r="Q38" i="1"/>
  <c r="AH38" i="1" s="1"/>
  <c r="Q37" i="1"/>
  <c r="AH37" i="1" s="1"/>
  <c r="Q36" i="1"/>
  <c r="AH36" i="1" s="1"/>
  <c r="Q35" i="1"/>
  <c r="AH35" i="1" s="1"/>
  <c r="Q34" i="1"/>
  <c r="AH34" i="1" s="1"/>
  <c r="Q33" i="1"/>
  <c r="AH33" i="1" s="1"/>
  <c r="Q32" i="1"/>
  <c r="AH32" i="1" s="1"/>
  <c r="Q31" i="1"/>
  <c r="AH31" i="1" s="1"/>
  <c r="Q30" i="1"/>
  <c r="Q29" i="1"/>
  <c r="AH29" i="1" s="1"/>
  <c r="Q28" i="1"/>
  <c r="AH28" i="1" s="1"/>
  <c r="Q27" i="1"/>
  <c r="AH27" i="1" s="1"/>
  <c r="Q26" i="1"/>
  <c r="AH26" i="1" s="1"/>
  <c r="Q25" i="1"/>
  <c r="AH25" i="1" s="1"/>
  <c r="Q24" i="1"/>
  <c r="Q23" i="1"/>
  <c r="AH23" i="1" s="1"/>
  <c r="Q22" i="1"/>
  <c r="AH22" i="1" s="1"/>
  <c r="Q21" i="1"/>
  <c r="AH21" i="1" s="1"/>
  <c r="Q20" i="1"/>
  <c r="AH20" i="1" s="1"/>
  <c r="Q19" i="1"/>
  <c r="AH19" i="1" s="1"/>
  <c r="Q18" i="1"/>
  <c r="AH18" i="1" s="1"/>
  <c r="Q17" i="1"/>
  <c r="AH17" i="1" s="1"/>
  <c r="Q16" i="1"/>
  <c r="AH16" i="1" s="1"/>
  <c r="Q15" i="1"/>
  <c r="AH15" i="1" s="1"/>
  <c r="Q14" i="1"/>
  <c r="AH14" i="1" s="1"/>
  <c r="Q13" i="1"/>
  <c r="AH13" i="1" s="1"/>
  <c r="Q12" i="1"/>
  <c r="AH12" i="1" s="1"/>
  <c r="Q11" i="1"/>
  <c r="AH11" i="1" s="1"/>
  <c r="Q10" i="1"/>
  <c r="AH10" i="1" s="1"/>
  <c r="I64" i="1"/>
  <c r="I63" i="1"/>
  <c r="AG63" i="1" s="1"/>
  <c r="I62" i="1"/>
  <c r="AG62" i="1" s="1"/>
  <c r="I61" i="1"/>
  <c r="AG61" i="1" s="1"/>
  <c r="I60" i="1"/>
  <c r="AG60" i="1" s="1"/>
  <c r="I59" i="1"/>
  <c r="AG59" i="1" s="1"/>
  <c r="I58" i="1"/>
  <c r="AG58" i="1" s="1"/>
  <c r="I57" i="1"/>
  <c r="I56" i="1"/>
  <c r="AG56" i="1" s="1"/>
  <c r="I55" i="1"/>
  <c r="AG55" i="1" s="1"/>
  <c r="I54" i="1"/>
  <c r="AG54" i="1" s="1"/>
  <c r="I53" i="1"/>
  <c r="AG53" i="1" s="1"/>
  <c r="I52" i="1"/>
  <c r="AG52" i="1" s="1"/>
  <c r="I51" i="1"/>
  <c r="AG51" i="1" s="1"/>
  <c r="I50" i="1"/>
  <c r="AG50" i="1" s="1"/>
  <c r="I49" i="1"/>
  <c r="AG49" i="1" s="1"/>
  <c r="I48" i="1"/>
  <c r="AG48" i="1" s="1"/>
  <c r="I47" i="1"/>
  <c r="AG47" i="1" s="1"/>
  <c r="I46" i="1"/>
  <c r="AG46" i="1" s="1"/>
  <c r="I45" i="1"/>
  <c r="AG45" i="1" s="1"/>
  <c r="I44" i="1"/>
  <c r="AG44" i="1" s="1"/>
  <c r="I43" i="1"/>
  <c r="AG43" i="1" s="1"/>
  <c r="I42" i="1"/>
  <c r="AG42" i="1" s="1"/>
  <c r="I41" i="1"/>
  <c r="AG41" i="1" s="1"/>
  <c r="I40" i="1"/>
  <c r="AG40" i="1" s="1"/>
  <c r="I38" i="1"/>
  <c r="AG38" i="1" s="1"/>
  <c r="I37" i="1"/>
  <c r="I36" i="1"/>
  <c r="I35" i="1"/>
  <c r="AG35" i="1" s="1"/>
  <c r="I34" i="1"/>
  <c r="AG34" i="1" s="1"/>
  <c r="I33" i="1"/>
  <c r="AG33" i="1" s="1"/>
  <c r="I32" i="1"/>
  <c r="AG32" i="1" s="1"/>
  <c r="I31" i="1"/>
  <c r="I30" i="1"/>
  <c r="I29" i="1"/>
  <c r="AG29" i="1" s="1"/>
  <c r="I28" i="1"/>
  <c r="AG28" i="1" s="1"/>
  <c r="I27" i="1"/>
  <c r="AG27" i="1" s="1"/>
  <c r="I26" i="1"/>
  <c r="AG26" i="1" s="1"/>
  <c r="I25" i="1"/>
  <c r="AG25" i="1" s="1"/>
  <c r="I24" i="1"/>
  <c r="AG24" i="1" s="1"/>
  <c r="I23" i="1"/>
  <c r="AG23" i="1" s="1"/>
  <c r="I22" i="1"/>
  <c r="AG22" i="1" s="1"/>
  <c r="I21" i="1"/>
  <c r="AG21" i="1" s="1"/>
  <c r="I20" i="1"/>
  <c r="AG20" i="1" s="1"/>
  <c r="I19" i="1"/>
  <c r="AG19" i="1" s="1"/>
  <c r="I18" i="1"/>
  <c r="AG18" i="1" s="1"/>
  <c r="I17" i="1"/>
  <c r="AG17" i="1" s="1"/>
  <c r="I16" i="1"/>
  <c r="AG16" i="1" s="1"/>
  <c r="I15" i="1"/>
  <c r="I14" i="1"/>
  <c r="AG14" i="1" s="1"/>
  <c r="I13" i="1"/>
  <c r="AG13" i="1" s="1"/>
  <c r="I12" i="1"/>
  <c r="AG12" i="1" s="1"/>
  <c r="I11" i="1"/>
  <c r="AG11" i="1" s="1"/>
  <c r="I10" i="1"/>
  <c r="AG10" i="1" s="1"/>
  <c r="Q9" i="1"/>
  <c r="AH9" i="1" s="1"/>
  <c r="I9" i="1"/>
  <c r="AG9" i="1" s="1"/>
  <c r="H9" i="1"/>
  <c r="J67" i="2"/>
  <c r="K67" i="2"/>
  <c r="L67" i="2"/>
  <c r="M67" i="2"/>
  <c r="N67" i="2"/>
  <c r="O67" i="2"/>
  <c r="J68" i="2"/>
  <c r="K68" i="2"/>
  <c r="L68" i="2"/>
  <c r="M68" i="2"/>
  <c r="N68" i="2"/>
  <c r="O68" i="2"/>
  <c r="J69" i="2"/>
  <c r="K69" i="2"/>
  <c r="L69" i="2"/>
  <c r="M69" i="2"/>
  <c r="N69" i="2"/>
  <c r="O69" i="2"/>
  <c r="J70" i="2"/>
  <c r="K70" i="2"/>
  <c r="L70" i="2"/>
  <c r="M70" i="2"/>
  <c r="N70" i="2"/>
  <c r="O70" i="2"/>
  <c r="R67" i="2"/>
  <c r="S67" i="2"/>
  <c r="T67" i="2"/>
  <c r="U67" i="2"/>
  <c r="V67" i="2"/>
  <c r="W67" i="2"/>
  <c r="X67" i="2"/>
  <c r="Y67" i="2"/>
  <c r="R68" i="2"/>
  <c r="S68" i="2"/>
  <c r="T68" i="2"/>
  <c r="U68" i="2"/>
  <c r="V68" i="2"/>
  <c r="W68" i="2"/>
  <c r="X68" i="2"/>
  <c r="Y68" i="2"/>
  <c r="R69" i="2"/>
  <c r="S69" i="2"/>
  <c r="T69" i="2"/>
  <c r="U69" i="2"/>
  <c r="V69" i="2"/>
  <c r="W69" i="2"/>
  <c r="X69" i="2"/>
  <c r="Y69" i="2"/>
  <c r="R70" i="2"/>
  <c r="S70" i="2"/>
  <c r="T70" i="2"/>
  <c r="U70" i="2"/>
  <c r="V70" i="2"/>
  <c r="W70" i="2"/>
  <c r="X70" i="2"/>
  <c r="Y70" i="2"/>
  <c r="AG37" i="1"/>
  <c r="R67" i="1"/>
  <c r="S67" i="1"/>
  <c r="T67" i="1"/>
  <c r="U67" i="1"/>
  <c r="V67" i="1"/>
  <c r="W67" i="1"/>
  <c r="X67" i="1"/>
  <c r="Y67" i="1"/>
  <c r="R68" i="1"/>
  <c r="S68" i="1"/>
  <c r="T68" i="1"/>
  <c r="U68" i="1"/>
  <c r="V68" i="1"/>
  <c r="W68" i="1"/>
  <c r="X68" i="1"/>
  <c r="Y68" i="1"/>
  <c r="R69" i="1"/>
  <c r="S69" i="1"/>
  <c r="T69" i="1"/>
  <c r="U69" i="1"/>
  <c r="V69" i="1"/>
  <c r="W69" i="1"/>
  <c r="X69" i="1"/>
  <c r="Y69" i="1"/>
  <c r="R70" i="1"/>
  <c r="S70" i="1"/>
  <c r="T70" i="1"/>
  <c r="U70" i="1"/>
  <c r="V70" i="1"/>
  <c r="W70" i="1"/>
  <c r="X70" i="1"/>
  <c r="Y70" i="1"/>
  <c r="R71" i="1"/>
  <c r="S71" i="1"/>
  <c r="T71" i="1"/>
  <c r="U71" i="1"/>
  <c r="V71" i="1"/>
  <c r="W71" i="1"/>
  <c r="X71" i="1"/>
  <c r="Y71" i="1"/>
  <c r="R72" i="1"/>
  <c r="S72" i="1"/>
  <c r="T72" i="1"/>
  <c r="U72" i="1"/>
  <c r="V72" i="1"/>
  <c r="W72" i="1"/>
  <c r="X72" i="1"/>
  <c r="Y72" i="1"/>
  <c r="R74" i="1"/>
  <c r="S74" i="1"/>
  <c r="T74" i="1"/>
  <c r="U74" i="1"/>
  <c r="V74" i="1"/>
  <c r="W74" i="1"/>
  <c r="X74" i="1"/>
  <c r="Y74" i="1"/>
  <c r="R76" i="1"/>
  <c r="S76" i="1"/>
  <c r="T76" i="1"/>
  <c r="U76" i="1"/>
  <c r="V76" i="1"/>
  <c r="W76" i="1"/>
  <c r="X76" i="1"/>
  <c r="Y76" i="1"/>
  <c r="J67" i="1"/>
  <c r="K67" i="1"/>
  <c r="L67" i="1"/>
  <c r="M67" i="1"/>
  <c r="N67" i="1"/>
  <c r="O67" i="1"/>
  <c r="J68" i="1"/>
  <c r="K68" i="1"/>
  <c r="L68" i="1"/>
  <c r="M68" i="1"/>
  <c r="N68" i="1"/>
  <c r="O68" i="1"/>
  <c r="J69" i="1"/>
  <c r="K69" i="1"/>
  <c r="L69" i="1"/>
  <c r="M69" i="1"/>
  <c r="N69" i="1"/>
  <c r="O69" i="1"/>
  <c r="J70" i="1"/>
  <c r="K70" i="1"/>
  <c r="L70" i="1"/>
  <c r="M70" i="1"/>
  <c r="N70" i="1"/>
  <c r="O70" i="1"/>
  <c r="J71" i="1"/>
  <c r="K71" i="1"/>
  <c r="L71" i="1"/>
  <c r="M71" i="1"/>
  <c r="N71" i="1"/>
  <c r="O71" i="1"/>
  <c r="J72" i="1"/>
  <c r="K72" i="1"/>
  <c r="L72" i="1"/>
  <c r="M72" i="1"/>
  <c r="N72" i="1"/>
  <c r="O72" i="1"/>
  <c r="J74" i="1"/>
  <c r="K74" i="1"/>
  <c r="L74" i="1"/>
  <c r="M74" i="1"/>
  <c r="N74" i="1"/>
  <c r="O74" i="1"/>
  <c r="J76" i="1"/>
  <c r="K76" i="1"/>
  <c r="L76" i="1"/>
  <c r="M76" i="1"/>
  <c r="N76" i="1"/>
  <c r="O76" i="1"/>
  <c r="R71" i="2"/>
  <c r="S71" i="2"/>
  <c r="T71" i="2"/>
  <c r="U71" i="2"/>
  <c r="V71" i="2"/>
  <c r="W71" i="2"/>
  <c r="X71" i="2"/>
  <c r="Y71" i="2"/>
  <c r="R72" i="2"/>
  <c r="S72" i="2"/>
  <c r="T72" i="2"/>
  <c r="U72" i="2"/>
  <c r="V72" i="2"/>
  <c r="W72" i="2"/>
  <c r="X72" i="2"/>
  <c r="Y72" i="2"/>
  <c r="R74" i="2"/>
  <c r="S74" i="2"/>
  <c r="T74" i="2"/>
  <c r="U74" i="2"/>
  <c r="V74" i="2"/>
  <c r="W74" i="2"/>
  <c r="X74" i="2"/>
  <c r="Y74" i="2"/>
  <c r="R76" i="2"/>
  <c r="S76" i="2"/>
  <c r="T76" i="2"/>
  <c r="U76" i="2"/>
  <c r="V76" i="2"/>
  <c r="W76" i="2"/>
  <c r="X76" i="2"/>
  <c r="Y76" i="2"/>
  <c r="J71" i="2"/>
  <c r="K71" i="2"/>
  <c r="L71" i="2"/>
  <c r="M71" i="2"/>
  <c r="N71" i="2"/>
  <c r="O71" i="2"/>
  <c r="J72" i="2"/>
  <c r="K72" i="2"/>
  <c r="L72" i="2"/>
  <c r="M72" i="2"/>
  <c r="N72" i="2"/>
  <c r="O72" i="2"/>
  <c r="J74" i="2"/>
  <c r="K74" i="2"/>
  <c r="L74" i="2"/>
  <c r="M74" i="2"/>
  <c r="N74" i="2"/>
  <c r="O74" i="2"/>
  <c r="J76" i="2"/>
  <c r="K76" i="2"/>
  <c r="L76" i="2"/>
  <c r="M76" i="2"/>
  <c r="N76" i="2"/>
  <c r="O76" i="2"/>
  <c r="U75" i="2"/>
  <c r="AH45" i="1"/>
  <c r="K75" i="1"/>
  <c r="AG64" i="1"/>
  <c r="AG31" i="1"/>
  <c r="L73" i="2"/>
  <c r="X75" i="1"/>
  <c r="H54" i="2"/>
  <c r="AF64" i="2" l="1"/>
  <c r="T75" i="2"/>
  <c r="AF25" i="1"/>
  <c r="J73" i="1"/>
  <c r="S75" i="2"/>
  <c r="AF41" i="2"/>
  <c r="AF27" i="2"/>
  <c r="AF57" i="2"/>
  <c r="Y73" i="2"/>
  <c r="V75" i="2"/>
  <c r="Q67" i="2"/>
  <c r="AH10" i="2"/>
  <c r="J75" i="2"/>
  <c r="AF28" i="2"/>
  <c r="AF29" i="2"/>
  <c r="T75" i="1"/>
  <c r="AF57" i="1"/>
  <c r="L75" i="1"/>
  <c r="M75" i="1"/>
  <c r="R75" i="2"/>
  <c r="W75" i="2"/>
  <c r="AF17" i="2"/>
  <c r="AF33" i="2"/>
  <c r="AF46" i="2"/>
  <c r="AF55" i="2"/>
  <c r="AF35" i="2"/>
  <c r="AF32" i="2"/>
  <c r="V73" i="1"/>
  <c r="AF28" i="1"/>
  <c r="I76" i="1"/>
  <c r="AF51" i="1"/>
  <c r="N73" i="2"/>
  <c r="AF53" i="2"/>
  <c r="AF37" i="2"/>
  <c r="AF42" i="2"/>
  <c r="AF22" i="2"/>
  <c r="AF61" i="2"/>
  <c r="AF54" i="2"/>
  <c r="AF10" i="2"/>
  <c r="AF63" i="2"/>
  <c r="AF31" i="2"/>
  <c r="AF21" i="2"/>
  <c r="AF25" i="2"/>
  <c r="H71" i="2"/>
  <c r="AF51" i="2"/>
  <c r="H74" i="2"/>
  <c r="AF13" i="2"/>
  <c r="AF19" i="2"/>
  <c r="I74" i="2"/>
  <c r="AF38" i="2"/>
  <c r="AF36" i="2"/>
  <c r="H70" i="2"/>
  <c r="AF17" i="1"/>
  <c r="AF27" i="1"/>
  <c r="R75" i="1"/>
  <c r="Q72" i="1"/>
  <c r="AF23" i="1"/>
  <c r="AF21" i="1"/>
  <c r="AF64" i="1"/>
  <c r="AF54" i="1"/>
  <c r="AF45" i="1"/>
  <c r="N73" i="1"/>
  <c r="I72" i="1"/>
  <c r="AF29" i="1"/>
  <c r="H68" i="1"/>
  <c r="AF50" i="1"/>
  <c r="Q71" i="1"/>
  <c r="AF19" i="1"/>
  <c r="AF20" i="1"/>
  <c r="I70" i="1"/>
  <c r="AF50" i="2"/>
  <c r="X75" i="2"/>
  <c r="Q76" i="2"/>
  <c r="Q74" i="2"/>
  <c r="AF26" i="2"/>
  <c r="AF18" i="2"/>
  <c r="AF30" i="2"/>
  <c r="AF23" i="2"/>
  <c r="AF9" i="2"/>
  <c r="AF11" i="2"/>
  <c r="AF16" i="2"/>
  <c r="AF14" i="2"/>
  <c r="AF24" i="2"/>
  <c r="Q70" i="2"/>
  <c r="Q68" i="2"/>
  <c r="Q71" i="2"/>
  <c r="AF52" i="2"/>
  <c r="M73" i="2"/>
  <c r="K73" i="2"/>
  <c r="AF40" i="2"/>
  <c r="I76" i="2"/>
  <c r="AF60" i="2"/>
  <c r="AF49" i="2"/>
  <c r="AF48" i="2"/>
  <c r="AF59" i="2"/>
  <c r="AF45" i="2"/>
  <c r="O75" i="2"/>
  <c r="I67" i="2"/>
  <c r="AF43" i="2"/>
  <c r="AF44" i="2"/>
  <c r="AG25" i="2"/>
  <c r="AG24" i="2"/>
  <c r="H67" i="2"/>
  <c r="AG14" i="2"/>
  <c r="I72" i="2"/>
  <c r="H72" i="2"/>
  <c r="AF12" i="2"/>
  <c r="AF15" i="2"/>
  <c r="AF20" i="2"/>
  <c r="AF61" i="1"/>
  <c r="AF55" i="1"/>
  <c r="AF60" i="1"/>
  <c r="AF58" i="1"/>
  <c r="AF43" i="1"/>
  <c r="AF59" i="1"/>
  <c r="U73" i="1"/>
  <c r="AF53" i="1"/>
  <c r="W73" i="1"/>
  <c r="Q67" i="1"/>
  <c r="AF24" i="1"/>
  <c r="AF30" i="1"/>
  <c r="AF18" i="1"/>
  <c r="AF31" i="1"/>
  <c r="AF14" i="1"/>
  <c r="AF15" i="1"/>
  <c r="Q68" i="1"/>
  <c r="AH30" i="1"/>
  <c r="AH24" i="1"/>
  <c r="H67" i="1"/>
  <c r="AF38" i="1"/>
  <c r="AF47" i="1"/>
  <c r="AF42" i="1"/>
  <c r="O73" i="1"/>
  <c r="AF56" i="1"/>
  <c r="AF62" i="1"/>
  <c r="AF49" i="1"/>
  <c r="AF41" i="1"/>
  <c r="AF40" i="1"/>
  <c r="I39" i="1"/>
  <c r="I73" i="1" s="1"/>
  <c r="AG57" i="1"/>
  <c r="AF46" i="1"/>
  <c r="AF11" i="1"/>
  <c r="I71" i="1"/>
  <c r="AF22" i="1"/>
  <c r="H70" i="1"/>
  <c r="AF16" i="1"/>
  <c r="H72" i="1"/>
  <c r="AF34" i="1"/>
  <c r="AF10" i="1"/>
  <c r="AF26" i="1"/>
  <c r="AF33" i="1"/>
  <c r="H71" i="1"/>
  <c r="H69" i="1"/>
  <c r="AF35" i="1"/>
  <c r="I68" i="1"/>
  <c r="AG36" i="1"/>
  <c r="AF13" i="1"/>
  <c r="AF36" i="1"/>
  <c r="AF37" i="1"/>
  <c r="AF32" i="1"/>
  <c r="H69" i="2"/>
  <c r="H74" i="1"/>
  <c r="AH50" i="1"/>
  <c r="AG50" i="2"/>
  <c r="Q39" i="2"/>
  <c r="AF52" i="1"/>
  <c r="H76" i="1"/>
  <c r="AH12" i="2"/>
  <c r="AF56" i="2"/>
  <c r="I67" i="1"/>
  <c r="I74" i="1"/>
  <c r="AF62" i="2"/>
  <c r="AF12" i="1"/>
  <c r="I70" i="2"/>
  <c r="H39" i="1"/>
  <c r="AF48" i="1"/>
  <c r="AG16" i="2"/>
  <c r="AF34" i="2"/>
  <c r="I69" i="2"/>
  <c r="Q69" i="2"/>
  <c r="I69" i="1"/>
  <c r="AH60" i="2"/>
  <c r="AH37" i="2"/>
  <c r="S73" i="1"/>
  <c r="Q76" i="1"/>
  <c r="I68" i="2"/>
  <c r="AF63" i="1"/>
  <c r="AG30" i="1"/>
  <c r="Q74" i="1"/>
  <c r="Q69" i="1"/>
  <c r="I71" i="2"/>
  <c r="Y73" i="1"/>
  <c r="AF9" i="1"/>
  <c r="AG15" i="1"/>
  <c r="AF44" i="1"/>
  <c r="AF47" i="2"/>
  <c r="AF58" i="2"/>
  <c r="Q72" i="2"/>
  <c r="Q70" i="1"/>
  <c r="H76" i="2"/>
  <c r="Q39" i="1"/>
  <c r="H68" i="2"/>
  <c r="I39" i="2"/>
  <c r="H39" i="2"/>
  <c r="H73" i="2" s="1"/>
  <c r="I75" i="1" l="1"/>
  <c r="AG39" i="1"/>
  <c r="AG39" i="2"/>
  <c r="I73" i="2"/>
  <c r="I75" i="2"/>
  <c r="AF39" i="1"/>
  <c r="H73" i="1"/>
  <c r="H75" i="1"/>
  <c r="AH39" i="1"/>
  <c r="Q75" i="1"/>
  <c r="Q73" i="1"/>
  <c r="H75" i="2"/>
  <c r="AF39" i="2"/>
  <c r="Q73" i="2"/>
  <c r="Q75" i="2"/>
  <c r="AH39" i="2"/>
</calcChain>
</file>

<file path=xl/sharedStrings.xml><?xml version="1.0" encoding="utf-8"?>
<sst xmlns="http://schemas.openxmlformats.org/spreadsheetml/2006/main" count="350" uniqueCount="103">
  <si>
    <t>計</t>
  </si>
  <si>
    <t>１４歳</t>
  </si>
  <si>
    <t>１５歳</t>
  </si>
  <si>
    <t>１６歳</t>
  </si>
  <si>
    <t>１７歳</t>
  </si>
  <si>
    <t>１８歳</t>
  </si>
  <si>
    <t>１９歳</t>
  </si>
  <si>
    <t>20～24歳</t>
  </si>
  <si>
    <t>25～29歳</t>
  </si>
  <si>
    <t>30～39歳</t>
  </si>
  <si>
    <t>40～49歳</t>
  </si>
  <si>
    <t>50～59歳</t>
  </si>
  <si>
    <t>60～64歳</t>
  </si>
  <si>
    <t>65～69歳</t>
  </si>
  <si>
    <t>70歳以上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</si>
  <si>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</si>
  <si>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</si>
  <si>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</si>
  <si>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</si>
  <si>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</si>
  <si>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</si>
  <si>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</si>
  <si>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</si>
  <si>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</si>
  <si>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</si>
  <si>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</si>
  <si>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</si>
  <si>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</si>
  <si>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</si>
  <si>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</si>
  <si>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</si>
  <si>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</si>
  <si>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           　犯行時の年齢
  罪  種</t>
    <rPh sb="13" eb="16">
      <t>ハンコウジ</t>
    </rPh>
    <rPh sb="17" eb="19">
      <t>ネンレイ</t>
    </rPh>
    <phoneticPr fontId="1"/>
  </si>
  <si>
    <t>犯行時の年齢
  　　　　　　　　罪  種</t>
    <rPh sb="0" eb="3">
      <t>ハンコウジ</t>
    </rPh>
    <rPh sb="4" eb="6">
      <t>ネンレイ</t>
    </rPh>
    <phoneticPr fontId="1"/>
  </si>
  <si>
    <t>犯行時の年齢
  　　　　　　　　　罪  種</t>
    <rPh sb="0" eb="3">
      <t>ハンコウジ</t>
    </rPh>
    <rPh sb="4" eb="6">
      <t>ネンレイ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</si>
  <si>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</si>
  <si>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</si>
  <si>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総数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</si>
  <si>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</si>
  <si>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</si>
  <si>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</si>
  <si>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</si>
  <si>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</si>
  <si>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</si>
  <si>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</si>
  <si>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</si>
  <si>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</si>
  <si>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</si>
  <si>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</si>
  <si>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</si>
  <si>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</si>
  <si>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</si>
  <si>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</si>
  <si>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</si>
  <si>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</si>
  <si>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</si>
  <si>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</si>
  <si>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</si>
  <si>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</si>
  <si>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</si>
  <si>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</si>
  <si>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</si>
  <si>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</si>
  <si>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</si>
  <si>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</si>
  <si>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</si>
  <si>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</si>
  <si>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</si>
  <si>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</si>
  <si>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</si>
  <si>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</si>
  <si>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</si>
  <si>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</si>
  <si>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</si>
  <si>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</si>
  <si>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</si>
  <si>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２０歳未満</t>
    <phoneticPr fontId="1"/>
  </si>
  <si>
    <t>２０歳以上</t>
    <phoneticPr fontId="1"/>
  </si>
  <si>
    <t>年齢別  検挙件数（総数表）</t>
    <phoneticPr fontId="1"/>
  </si>
  <si>
    <t>年齢別  検挙件数（女表）</t>
    <phoneticPr fontId="1"/>
  </si>
  <si>
    <t>注 解決事件を除く</t>
    <phoneticPr fontId="1"/>
  </si>
  <si>
    <t>22　罪種別　主たる被疑者の犯行時の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</si>
  <si>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</si>
  <si>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</si>
  <si>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</si>
  <si>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</si>
  <si>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</si>
  <si>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</si>
  <si>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</si>
  <si>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</si>
  <si>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</si>
  <si>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</si>
  <si>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20未満</t>
    <rPh sb="2" eb="4">
      <t>ミマン</t>
    </rPh>
    <phoneticPr fontId="1"/>
  </si>
  <si>
    <t>20以上</t>
    <rPh sb="2" eb="4">
      <t>イジョウ</t>
    </rPh>
    <phoneticPr fontId="1"/>
  </si>
  <si>
    <t>総数</t>
    <rPh sb="0" eb="2">
      <t>ソウスウ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</si>
  <si>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</si>
  <si>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</si>
  <si>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検挙230</t>
    <rPh sb="0" eb="2">
      <t>ケンキョ</t>
    </rPh>
    <phoneticPr fontId="1"/>
  </si>
  <si>
    <t>検挙231</t>
    <rPh sb="0" eb="2">
      <t>ケンキョ</t>
    </rPh>
    <phoneticPr fontId="1"/>
  </si>
  <si>
    <t>検挙232</t>
    <rPh sb="0" eb="2">
      <t>ケンキョ</t>
    </rPh>
    <phoneticPr fontId="1"/>
  </si>
  <si>
    <t>検挙233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</si>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</sst>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30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062">
    <xf numFmtId="0" fontId="0" fillId="0" borderId="0" applyNumberForma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7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6" fontId="8" fillId="0" borderId="0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176" fontId="3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38" fontId="3" fillId="0" borderId="0" xfId="0" applyNumberFormat="1" applyFont="1" applyFill="1" applyAlignment="1">
      <alignment vertical="center"/>
    </xf>
    <xf numFmtId="38" fontId="2" fillId="0" borderId="0" xfId="0" applyNumberFormat="1" applyFont="1" applyFill="1" applyAlignment="1">
      <alignment vertical="center"/>
    </xf>
    <xf numFmtId="38" fontId="4" fillId="0" borderId="0" xfId="0" applyNumberFormat="1" applyFont="1" applyFill="1" applyBorder="1" applyAlignment="1"/>
    <xf numFmtId="38" fontId="4" fillId="0" borderId="0" xfId="0" applyNumberFormat="1" applyFont="1" applyFill="1" applyAlignment="1"/>
    <xf numFmtId="0" fontId="0" fillId="0" borderId="0" xfId="0" applyFill="1"/>
    <xf numFmtId="0" fontId="0" fillId="0" borderId="0" xfId="0" applyFill="1" applyAlignment="1">
      <alignment vertical="center"/>
    </xf>
    <xf numFmtId="38" fontId="0" fillId="0" borderId="0" xfId="0" applyNumberFormat="1" applyFill="1" applyAlignment="1">
      <alignment vertical="center"/>
    </xf>
    <xf numFmtId="38" fontId="6" fillId="0" borderId="1" xfId="0" applyNumberFormat="1" applyFont="1" applyFill="1" applyBorder="1" applyAlignment="1" applyProtection="1">
      <alignment vertical="center"/>
    </xf>
    <xf numFmtId="38" fontId="6" fillId="0" borderId="2" xfId="0" applyNumberFormat="1" applyFont="1" applyFill="1" applyBorder="1" applyAlignment="1" applyProtection="1">
      <alignment vertical="center"/>
    </xf>
    <xf numFmtId="38" fontId="6" fillId="0" borderId="2" xfId="1591" applyNumberFormat="1" applyFont="1" applyFill="1" applyBorder="1" applyAlignment="1">
      <alignment horizontal="right" vertical="center" wrapText="1"/>
    </xf>
    <xf numFmtId="38" fontId="6" fillId="0" borderId="8" xfId="1591" applyNumberFormat="1" applyFont="1" applyFill="1" applyBorder="1" applyAlignment="1">
      <alignment horizontal="right" vertical="center" wrapText="1"/>
    </xf>
    <xf numFmtId="38" fontId="6" fillId="0" borderId="3" xfId="0" applyNumberFormat="1" applyFont="1" applyFill="1" applyBorder="1" applyAlignment="1" applyProtection="1">
      <alignment vertical="center"/>
    </xf>
    <xf numFmtId="38" fontId="6" fillId="0" borderId="3" xfId="1591" applyNumberFormat="1" applyFont="1" applyFill="1" applyBorder="1" applyAlignment="1">
      <alignment horizontal="right" vertical="center" wrapText="1"/>
    </xf>
    <xf numFmtId="38" fontId="6" fillId="0" borderId="1" xfId="1591" applyNumberFormat="1" applyFont="1" applyFill="1" applyBorder="1" applyAlignment="1">
      <alignment horizontal="right" vertical="center" wrapText="1"/>
    </xf>
    <xf numFmtId="38" fontId="0" fillId="0" borderId="3" xfId="0" applyNumberFormat="1" applyFont="1" applyFill="1" applyBorder="1" applyAlignment="1" applyProtection="1">
      <alignment vertical="center"/>
    </xf>
    <xf numFmtId="38" fontId="0" fillId="0" borderId="3" xfId="1591" applyNumberFormat="1" applyFont="1" applyFill="1" applyBorder="1" applyAlignment="1">
      <alignment horizontal="right" vertical="center" wrapText="1"/>
    </xf>
    <xf numFmtId="38" fontId="0" fillId="0" borderId="1" xfId="1591" applyNumberFormat="1" applyFont="1" applyFill="1" applyBorder="1" applyAlignment="1">
      <alignment horizontal="right" vertical="center" wrapText="1"/>
    </xf>
    <xf numFmtId="38" fontId="0" fillId="0" borderId="1" xfId="0" applyNumberFormat="1" applyFont="1" applyFill="1" applyBorder="1" applyAlignment="1" applyProtection="1">
      <alignment vertical="center"/>
      <protection locked="0"/>
    </xf>
    <xf numFmtId="38" fontId="0" fillId="0" borderId="3" xfId="1602" applyNumberFormat="1" applyFont="1" applyFill="1" applyBorder="1" applyAlignment="1">
      <alignment horizontal="right" vertical="center" wrapText="1"/>
    </xf>
    <xf numFmtId="38" fontId="0" fillId="0" borderId="1" xfId="1602" applyNumberFormat="1" applyFont="1" applyFill="1" applyBorder="1" applyAlignment="1">
      <alignment horizontal="right" vertical="center" wrapText="1"/>
    </xf>
    <xf numFmtId="38" fontId="0" fillId="0" borderId="3" xfId="1613" applyNumberFormat="1" applyFont="1" applyFill="1" applyBorder="1" applyAlignment="1">
      <alignment horizontal="right" vertical="center" wrapText="1"/>
    </xf>
    <xf numFmtId="38" fontId="0" fillId="0" borderId="1" xfId="1613" applyNumberFormat="1" applyFont="1" applyFill="1" applyBorder="1" applyAlignment="1">
      <alignment horizontal="right" vertical="center" wrapText="1"/>
    </xf>
    <xf numFmtId="38" fontId="6" fillId="0" borderId="3" xfId="1616" applyNumberFormat="1" applyFont="1" applyFill="1" applyBorder="1" applyAlignment="1">
      <alignment horizontal="right" vertical="center" wrapText="1"/>
    </xf>
    <xf numFmtId="38" fontId="6" fillId="0" borderId="1" xfId="1616" applyNumberFormat="1" applyFont="1" applyFill="1" applyBorder="1" applyAlignment="1">
      <alignment horizontal="right" vertical="center" wrapText="1"/>
    </xf>
    <xf numFmtId="38" fontId="0" fillId="0" borderId="3" xfId="1616" applyNumberFormat="1" applyFont="1" applyFill="1" applyBorder="1" applyAlignment="1">
      <alignment horizontal="right" vertical="center" wrapText="1"/>
    </xf>
    <xf numFmtId="38" fontId="0" fillId="0" borderId="1" xfId="1616" applyNumberFormat="1" applyFont="1" applyFill="1" applyBorder="1" applyAlignment="1">
      <alignment horizontal="right" vertical="center" wrapText="1"/>
    </xf>
    <xf numFmtId="38" fontId="0" fillId="0" borderId="3" xfId="1617" applyNumberFormat="1" applyFont="1" applyFill="1" applyBorder="1" applyAlignment="1">
      <alignment horizontal="right" vertical="center" wrapText="1"/>
    </xf>
    <xf numFmtId="38" fontId="0" fillId="0" borderId="1" xfId="1617" applyNumberFormat="1" applyFont="1" applyFill="1" applyBorder="1" applyAlignment="1">
      <alignment horizontal="right" vertical="center" wrapText="1"/>
    </xf>
    <xf numFmtId="38" fontId="6" fillId="0" borderId="3" xfId="1618" applyNumberFormat="1" applyFont="1" applyFill="1" applyBorder="1" applyAlignment="1">
      <alignment horizontal="right" vertical="center" wrapText="1"/>
    </xf>
    <xf numFmtId="38" fontId="6" fillId="0" borderId="1" xfId="1618" applyNumberFormat="1" applyFont="1" applyFill="1" applyBorder="1" applyAlignment="1">
      <alignment horizontal="right" vertical="center" wrapText="1"/>
    </xf>
    <xf numFmtId="38" fontId="0" fillId="0" borderId="3" xfId="1618" applyNumberFormat="1" applyFont="1" applyFill="1" applyBorder="1" applyAlignment="1">
      <alignment horizontal="right" vertical="center" wrapText="1"/>
    </xf>
    <xf numFmtId="38" fontId="0" fillId="0" borderId="1" xfId="1618" applyNumberFormat="1" applyFont="1" applyFill="1" applyBorder="1" applyAlignment="1">
      <alignment horizontal="right" vertical="center" wrapText="1"/>
    </xf>
    <xf numFmtId="38" fontId="6" fillId="0" borderId="3" xfId="1619" applyNumberFormat="1" applyFont="1" applyFill="1" applyBorder="1" applyAlignment="1">
      <alignment horizontal="right" vertical="center" wrapText="1"/>
    </xf>
    <xf numFmtId="38" fontId="6" fillId="0" borderId="1" xfId="1619" applyNumberFormat="1" applyFont="1" applyFill="1" applyBorder="1" applyAlignment="1">
      <alignment horizontal="right" vertical="center" wrapText="1"/>
    </xf>
    <xf numFmtId="38" fontId="0" fillId="0" borderId="3" xfId="1619" applyNumberFormat="1" applyFont="1" applyFill="1" applyBorder="1" applyAlignment="1">
      <alignment horizontal="right" vertical="center" wrapText="1"/>
    </xf>
    <xf numFmtId="38" fontId="0" fillId="0" borderId="1" xfId="1619" applyNumberFormat="1" applyFont="1" applyFill="1" applyBorder="1" applyAlignment="1">
      <alignment horizontal="right" vertical="center" wrapText="1"/>
    </xf>
    <xf numFmtId="38" fontId="0" fillId="0" borderId="1" xfId="0" applyNumberFormat="1" applyFont="1" applyFill="1" applyBorder="1" applyAlignment="1" applyProtection="1">
      <alignment vertical="center"/>
    </xf>
    <xf numFmtId="38" fontId="0" fillId="0" borderId="3" xfId="1570" applyNumberFormat="1" applyFont="1" applyFill="1" applyBorder="1" applyAlignment="1">
      <alignment horizontal="right" vertical="center" wrapText="1"/>
    </xf>
    <xf numFmtId="38" fontId="0" fillId="0" borderId="1" xfId="1570" applyNumberFormat="1" applyFont="1" applyFill="1" applyBorder="1" applyAlignment="1">
      <alignment horizontal="right" vertical="center" wrapText="1"/>
    </xf>
    <xf numFmtId="38" fontId="6" fillId="0" borderId="3" xfId="1571" applyNumberFormat="1" applyFont="1" applyFill="1" applyBorder="1" applyAlignment="1">
      <alignment horizontal="right" vertical="center" wrapText="1"/>
    </xf>
    <xf numFmtId="38" fontId="6" fillId="0" borderId="1" xfId="1571" applyNumberFormat="1" applyFont="1" applyFill="1" applyBorder="1" applyAlignment="1">
      <alignment horizontal="right" vertical="center" wrapText="1"/>
    </xf>
    <xf numFmtId="38" fontId="0" fillId="0" borderId="3" xfId="1571" applyNumberFormat="1" applyFont="1" applyFill="1" applyBorder="1" applyAlignment="1">
      <alignment horizontal="right" vertical="center" wrapText="1"/>
    </xf>
    <xf numFmtId="38" fontId="0" fillId="0" borderId="1" xfId="1571" applyNumberFormat="1" applyFont="1" applyFill="1" applyBorder="1" applyAlignment="1">
      <alignment horizontal="right" vertical="center" wrapText="1"/>
    </xf>
    <xf numFmtId="38" fontId="0" fillId="0" borderId="3" xfId="1572" applyNumberFormat="1" applyFont="1" applyFill="1" applyBorder="1" applyAlignment="1">
      <alignment horizontal="right" vertical="center" wrapText="1"/>
    </xf>
    <xf numFmtId="38" fontId="0" fillId="0" borderId="1" xfId="1572" applyNumberFormat="1" applyFont="1" applyFill="1" applyBorder="1" applyAlignment="1">
      <alignment horizontal="right" vertical="center" wrapText="1"/>
    </xf>
    <xf numFmtId="38" fontId="6" fillId="0" borderId="3" xfId="1573" applyNumberFormat="1" applyFont="1" applyFill="1" applyBorder="1" applyAlignment="1">
      <alignment horizontal="right" vertical="center" wrapText="1"/>
    </xf>
    <xf numFmtId="38" fontId="6" fillId="0" borderId="1" xfId="1573" applyNumberFormat="1" applyFont="1" applyFill="1" applyBorder="1" applyAlignment="1">
      <alignment horizontal="right" vertical="center" wrapText="1"/>
    </xf>
    <xf numFmtId="38" fontId="0" fillId="0" borderId="3" xfId="1573" applyNumberFormat="1" applyFont="1" applyFill="1" applyBorder="1" applyAlignment="1">
      <alignment horizontal="right" vertical="center" wrapText="1"/>
    </xf>
    <xf numFmtId="38" fontId="0" fillId="0" borderId="1" xfId="1573" applyNumberFormat="1" applyFont="1" applyFill="1" applyBorder="1" applyAlignment="1">
      <alignment horizontal="right" vertical="center" wrapText="1"/>
    </xf>
    <xf numFmtId="38" fontId="6" fillId="0" borderId="6" xfId="0" applyNumberFormat="1" applyFont="1" applyFill="1" applyBorder="1" applyAlignment="1" applyProtection="1">
      <alignment vertical="center"/>
    </xf>
    <xf numFmtId="38" fontId="0" fillId="0" borderId="6" xfId="0" applyNumberFormat="1" applyFont="1" applyFill="1" applyBorder="1" applyAlignment="1" applyProtection="1">
      <alignment vertical="center"/>
    </xf>
    <xf numFmtId="38" fontId="0" fillId="0" borderId="6" xfId="1573" applyNumberFormat="1" applyFont="1" applyFill="1" applyBorder="1" applyAlignment="1">
      <alignment horizontal="right" vertical="center" wrapText="1"/>
    </xf>
    <xf numFmtId="38" fontId="0" fillId="0" borderId="7" xfId="1573" applyNumberFormat="1" applyFont="1" applyFill="1" applyBorder="1" applyAlignment="1">
      <alignment horizontal="right" vertical="center" wrapText="1"/>
    </xf>
    <xf numFmtId="38" fontId="6" fillId="0" borderId="0" xfId="0" applyNumberFormat="1" applyFont="1" applyFill="1" applyBorder="1" applyAlignment="1" applyProtection="1">
      <alignment vertical="center"/>
    </xf>
    <xf numFmtId="38" fontId="6" fillId="0" borderId="2" xfId="1574" applyNumberFormat="1" applyFont="1" applyFill="1" applyBorder="1" applyAlignment="1">
      <alignment horizontal="right" vertical="center" wrapText="1"/>
    </xf>
    <xf numFmtId="38" fontId="6" fillId="0" borderId="3" xfId="1574" applyNumberFormat="1" applyFont="1" applyFill="1" applyBorder="1" applyAlignment="1">
      <alignment horizontal="right" vertical="center" wrapText="1"/>
    </xf>
    <xf numFmtId="38" fontId="0" fillId="0" borderId="0" xfId="0" applyNumberFormat="1" applyFont="1" applyFill="1" applyBorder="1" applyAlignment="1" applyProtection="1">
      <alignment vertical="center"/>
    </xf>
    <xf numFmtId="38" fontId="0" fillId="0" borderId="3" xfId="1574" applyNumberFormat="1" applyFont="1" applyFill="1" applyBorder="1" applyAlignment="1">
      <alignment horizontal="right" vertical="center" wrapText="1"/>
    </xf>
    <xf numFmtId="38" fontId="0" fillId="0" borderId="3" xfId="0" applyNumberFormat="1" applyFont="1" applyFill="1" applyBorder="1" applyAlignment="1" applyProtection="1">
      <alignment vertical="center"/>
      <protection locked="0"/>
    </xf>
    <xf numFmtId="38" fontId="0" fillId="0" borderId="3" xfId="1575" applyNumberFormat="1" applyFont="1" applyFill="1" applyBorder="1" applyAlignment="1">
      <alignment horizontal="right" vertical="center" wrapText="1"/>
    </xf>
    <xf numFmtId="38" fontId="0" fillId="0" borderId="3" xfId="1576" applyNumberFormat="1" applyFont="1" applyFill="1" applyBorder="1" applyAlignment="1">
      <alignment horizontal="right" vertical="center" wrapText="1"/>
    </xf>
    <xf numFmtId="38" fontId="6" fillId="0" borderId="3" xfId="1577" applyNumberFormat="1" applyFont="1" applyFill="1" applyBorder="1" applyAlignment="1">
      <alignment horizontal="right" vertical="center" wrapText="1"/>
    </xf>
    <xf numFmtId="38" fontId="0" fillId="0" borderId="3" xfId="1577" applyNumberFormat="1" applyFont="1" applyFill="1" applyBorder="1" applyAlignment="1">
      <alignment horizontal="right" vertical="center" wrapText="1"/>
    </xf>
    <xf numFmtId="38" fontId="0" fillId="0" borderId="3" xfId="1578" applyNumberFormat="1" applyFont="1" applyFill="1" applyBorder="1" applyAlignment="1">
      <alignment horizontal="right" vertical="center" wrapText="1"/>
    </xf>
    <xf numFmtId="38" fontId="6" fillId="0" borderId="3" xfId="1579" applyNumberFormat="1" applyFont="1" applyFill="1" applyBorder="1" applyAlignment="1">
      <alignment horizontal="right" vertical="center" wrapText="1"/>
    </xf>
    <xf numFmtId="38" fontId="0" fillId="0" borderId="3" xfId="1579" applyNumberFormat="1" applyFont="1" applyFill="1" applyBorder="1" applyAlignment="1">
      <alignment horizontal="right" vertical="center" wrapText="1"/>
    </xf>
    <xf numFmtId="38" fontId="6" fillId="0" borderId="3" xfId="1581" applyNumberFormat="1" applyFont="1" applyFill="1" applyBorder="1" applyAlignment="1">
      <alignment horizontal="right" vertical="center" wrapText="1"/>
    </xf>
    <xf numFmtId="38" fontId="0" fillId="0" borderId="3" xfId="1581" applyNumberFormat="1" applyFont="1" applyFill="1" applyBorder="1" applyAlignment="1">
      <alignment horizontal="right" vertical="center" wrapText="1"/>
    </xf>
    <xf numFmtId="38" fontId="0" fillId="0" borderId="3" xfId="1582" applyNumberFormat="1" applyFont="1" applyFill="1" applyBorder="1" applyAlignment="1">
      <alignment horizontal="right" vertical="center" wrapText="1"/>
    </xf>
    <xf numFmtId="38" fontId="0" fillId="0" borderId="3" xfId="1583" applyNumberFormat="1" applyFont="1" applyFill="1" applyBorder="1" applyAlignment="1">
      <alignment horizontal="right" vertical="center" wrapText="1"/>
    </xf>
    <xf numFmtId="38" fontId="0" fillId="0" borderId="3" xfId="1584" applyNumberFormat="1" applyFont="1" applyFill="1" applyBorder="1" applyAlignment="1">
      <alignment horizontal="right" vertical="center" wrapText="1"/>
    </xf>
    <xf numFmtId="38" fontId="6" fillId="0" borderId="3" xfId="1585" applyNumberFormat="1" applyFont="1" applyFill="1" applyBorder="1" applyAlignment="1">
      <alignment horizontal="right" vertical="center" wrapText="1"/>
    </xf>
    <xf numFmtId="38" fontId="0" fillId="0" borderId="3" xfId="1585" applyNumberFormat="1" applyFont="1" applyFill="1" applyBorder="1" applyAlignment="1">
      <alignment horizontal="right" vertical="center" wrapText="1"/>
    </xf>
    <xf numFmtId="38" fontId="0" fillId="0" borderId="3" xfId="1586" applyNumberFormat="1" applyFont="1" applyFill="1" applyBorder="1" applyAlignment="1">
      <alignment horizontal="right" vertical="center" wrapText="1"/>
    </xf>
    <xf numFmtId="38" fontId="6" fillId="0" borderId="3" xfId="1587" applyNumberFormat="1" applyFont="1" applyFill="1" applyBorder="1" applyAlignment="1">
      <alignment horizontal="right" vertical="center" wrapText="1"/>
    </xf>
    <xf numFmtId="38" fontId="0" fillId="0" borderId="3" xfId="1587" applyNumberFormat="1" applyFont="1" applyFill="1" applyBorder="1" applyAlignment="1">
      <alignment horizontal="right" vertical="center" wrapText="1"/>
    </xf>
    <xf numFmtId="38" fontId="0" fillId="0" borderId="26" xfId="0" applyNumberFormat="1" applyFont="1" applyFill="1" applyBorder="1" applyAlignment="1" applyProtection="1">
      <alignment vertical="center"/>
    </xf>
    <xf numFmtId="38" fontId="0" fillId="0" borderId="6" xfId="1587" applyNumberFormat="1" applyFont="1" applyFill="1" applyBorder="1" applyAlignment="1">
      <alignment horizontal="right" vertical="center" wrapText="1"/>
    </xf>
    <xf numFmtId="38" fontId="6" fillId="0" borderId="2" xfId="1588" applyNumberFormat="1" applyFont="1" applyFill="1" applyBorder="1" applyAlignment="1">
      <alignment horizontal="right" vertical="center" wrapText="1"/>
    </xf>
    <xf numFmtId="38" fontId="6" fillId="0" borderId="8" xfId="1588" applyNumberFormat="1" applyFont="1" applyFill="1" applyBorder="1" applyAlignment="1">
      <alignment horizontal="right" vertical="center" wrapText="1"/>
    </xf>
    <xf numFmtId="38" fontId="6" fillId="0" borderId="3" xfId="1588" applyNumberFormat="1" applyFont="1" applyFill="1" applyBorder="1" applyAlignment="1">
      <alignment horizontal="right" vertical="center" wrapText="1"/>
    </xf>
    <xf numFmtId="38" fontId="6" fillId="0" borderId="1" xfId="1588" applyNumberFormat="1" applyFont="1" applyFill="1" applyBorder="1" applyAlignment="1">
      <alignment horizontal="right" vertical="center" wrapText="1"/>
    </xf>
    <xf numFmtId="38" fontId="0" fillId="0" borderId="3" xfId="1588" applyNumberFormat="1" applyFont="1" applyFill="1" applyBorder="1" applyAlignment="1">
      <alignment horizontal="right" vertical="center" wrapText="1"/>
    </xf>
    <xf numFmtId="38" fontId="0" fillId="0" borderId="1" xfId="1588" applyNumberFormat="1" applyFont="1" applyFill="1" applyBorder="1" applyAlignment="1">
      <alignment horizontal="right" vertical="center" wrapText="1"/>
    </xf>
    <xf numFmtId="38" fontId="0" fillId="0" borderId="3" xfId="1589" applyNumberFormat="1" applyFont="1" applyFill="1" applyBorder="1" applyAlignment="1">
      <alignment horizontal="right" vertical="center" wrapText="1"/>
    </xf>
    <xf numFmtId="38" fontId="0" fillId="0" borderId="1" xfId="1589" applyNumberFormat="1" applyFont="1" applyFill="1" applyBorder="1" applyAlignment="1">
      <alignment horizontal="right" vertical="center" wrapText="1"/>
    </xf>
    <xf numFmtId="38" fontId="0" fillId="0" borderId="3" xfId="1590" applyNumberFormat="1" applyFont="1" applyFill="1" applyBorder="1" applyAlignment="1">
      <alignment horizontal="right" vertical="center" wrapText="1"/>
    </xf>
    <xf numFmtId="38" fontId="0" fillId="0" borderId="1" xfId="1590" applyNumberFormat="1" applyFont="1" applyFill="1" applyBorder="1" applyAlignment="1">
      <alignment horizontal="right" vertical="center" wrapText="1"/>
    </xf>
    <xf numFmtId="38" fontId="6" fillId="0" borderId="3" xfId="1592" applyNumberFormat="1" applyFont="1" applyFill="1" applyBorder="1" applyAlignment="1">
      <alignment horizontal="right" vertical="center" wrapText="1"/>
    </xf>
    <xf numFmtId="38" fontId="6" fillId="0" borderId="1" xfId="1592" applyNumberFormat="1" applyFont="1" applyFill="1" applyBorder="1" applyAlignment="1">
      <alignment horizontal="right" vertical="center" wrapText="1"/>
    </xf>
    <xf numFmtId="38" fontId="0" fillId="0" borderId="3" xfId="1592" applyNumberFormat="1" applyFont="1" applyFill="1" applyBorder="1" applyAlignment="1">
      <alignment horizontal="right" vertical="center" wrapText="1"/>
    </xf>
    <xf numFmtId="38" fontId="0" fillId="0" borderId="1" xfId="1592" applyNumberFormat="1" applyFont="1" applyFill="1" applyBorder="1" applyAlignment="1">
      <alignment horizontal="right" vertical="center" wrapText="1"/>
    </xf>
    <xf numFmtId="38" fontId="0" fillId="0" borderId="3" xfId="1593" applyNumberFormat="1" applyFont="1" applyFill="1" applyBorder="1" applyAlignment="1">
      <alignment horizontal="right" vertical="center" wrapText="1"/>
    </xf>
    <xf numFmtId="38" fontId="0" fillId="0" borderId="1" xfId="1593" applyNumberFormat="1" applyFont="1" applyFill="1" applyBorder="1" applyAlignment="1">
      <alignment horizontal="right" vertical="center" wrapText="1"/>
    </xf>
    <xf numFmtId="38" fontId="6" fillId="0" borderId="3" xfId="1594" applyNumberFormat="1" applyFont="1" applyFill="1" applyBorder="1" applyAlignment="1">
      <alignment horizontal="right" vertical="center" wrapText="1"/>
    </xf>
    <xf numFmtId="38" fontId="6" fillId="0" borderId="1" xfId="1594" applyNumberFormat="1" applyFont="1" applyFill="1" applyBorder="1" applyAlignment="1">
      <alignment horizontal="right" vertical="center" wrapText="1"/>
    </xf>
    <xf numFmtId="38" fontId="0" fillId="0" borderId="3" xfId="1594" applyNumberFormat="1" applyFont="1" applyFill="1" applyBorder="1" applyAlignment="1">
      <alignment horizontal="right" vertical="center" wrapText="1"/>
    </xf>
    <xf numFmtId="38" fontId="0" fillId="0" borderId="1" xfId="1594" applyNumberFormat="1" applyFont="1" applyFill="1" applyBorder="1" applyAlignment="1">
      <alignment horizontal="right" vertical="center" wrapText="1"/>
    </xf>
    <xf numFmtId="38" fontId="6" fillId="0" borderId="3" xfId="1595" applyNumberFormat="1" applyFont="1" applyFill="1" applyBorder="1" applyAlignment="1">
      <alignment horizontal="right" vertical="center" wrapText="1"/>
    </xf>
    <xf numFmtId="38" fontId="6" fillId="0" borderId="1" xfId="1595" applyNumberFormat="1" applyFont="1" applyFill="1" applyBorder="1" applyAlignment="1">
      <alignment horizontal="right" vertical="center" wrapText="1"/>
    </xf>
    <xf numFmtId="38" fontId="0" fillId="0" borderId="3" xfId="1595" applyNumberFormat="1" applyFont="1" applyFill="1" applyBorder="1" applyAlignment="1">
      <alignment horizontal="right" vertical="center" wrapText="1"/>
    </xf>
    <xf numFmtId="38" fontId="0" fillId="0" borderId="1" xfId="1595" applyNumberFormat="1" applyFont="1" applyFill="1" applyBorder="1" applyAlignment="1">
      <alignment horizontal="right" vertical="center" wrapText="1"/>
    </xf>
    <xf numFmtId="38" fontId="0" fillId="0" borderId="3" xfId="1596" applyNumberFormat="1" applyFont="1" applyFill="1" applyBorder="1" applyAlignment="1">
      <alignment horizontal="right" vertical="center" wrapText="1"/>
    </xf>
    <xf numFmtId="38" fontId="0" fillId="0" borderId="1" xfId="1596" applyNumberFormat="1" applyFont="1" applyFill="1" applyBorder="1" applyAlignment="1">
      <alignment horizontal="right" vertical="center" wrapText="1"/>
    </xf>
    <xf numFmtId="38" fontId="6" fillId="0" borderId="3" xfId="1597" applyNumberFormat="1" applyFont="1" applyFill="1" applyBorder="1" applyAlignment="1">
      <alignment horizontal="right" vertical="center" wrapText="1"/>
    </xf>
    <xf numFmtId="38" fontId="6" fillId="0" borderId="1" xfId="1597" applyNumberFormat="1" applyFont="1" applyFill="1" applyBorder="1" applyAlignment="1">
      <alignment horizontal="right" vertical="center" wrapText="1"/>
    </xf>
    <xf numFmtId="38" fontId="0" fillId="0" borderId="3" xfId="1597" applyNumberFormat="1" applyFont="1" applyFill="1" applyBorder="1" applyAlignment="1">
      <alignment horizontal="right" vertical="center" wrapText="1"/>
    </xf>
    <xf numFmtId="38" fontId="0" fillId="0" borderId="1" xfId="1597" applyNumberFormat="1" applyFont="1" applyFill="1" applyBorder="1" applyAlignment="1">
      <alignment horizontal="right" vertical="center" wrapText="1"/>
    </xf>
    <xf numFmtId="38" fontId="0" fillId="0" borderId="3" xfId="1598" applyNumberFormat="1" applyFont="1" applyFill="1" applyBorder="1" applyAlignment="1">
      <alignment horizontal="right" vertical="center" wrapText="1"/>
    </xf>
    <xf numFmtId="38" fontId="0" fillId="0" borderId="1" xfId="1598" applyNumberFormat="1" applyFont="1" applyFill="1" applyBorder="1" applyAlignment="1">
      <alignment horizontal="right" vertical="center" wrapText="1"/>
    </xf>
    <xf numFmtId="38" fontId="6" fillId="0" borderId="3" xfId="1599" applyNumberFormat="1" applyFont="1" applyFill="1" applyBorder="1" applyAlignment="1">
      <alignment horizontal="right" vertical="center" wrapText="1"/>
    </xf>
    <xf numFmtId="38" fontId="6" fillId="0" borderId="1" xfId="1599" applyNumberFormat="1" applyFont="1" applyFill="1" applyBorder="1" applyAlignment="1">
      <alignment horizontal="right" vertical="center" wrapText="1"/>
    </xf>
    <xf numFmtId="38" fontId="0" fillId="0" borderId="3" xfId="1599" applyNumberFormat="1" applyFont="1" applyFill="1" applyBorder="1" applyAlignment="1">
      <alignment horizontal="right" vertical="center" wrapText="1"/>
    </xf>
    <xf numFmtId="38" fontId="0" fillId="0" borderId="1" xfId="1599" applyNumberFormat="1" applyFont="1" applyFill="1" applyBorder="1" applyAlignment="1">
      <alignment horizontal="right" vertical="center" wrapText="1"/>
    </xf>
    <xf numFmtId="38" fontId="0" fillId="0" borderId="7" xfId="0" applyNumberFormat="1" applyFont="1" applyFill="1" applyBorder="1" applyAlignment="1" applyProtection="1">
      <alignment vertical="center"/>
    </xf>
    <xf numFmtId="38" fontId="0" fillId="0" borderId="6" xfId="1599" applyNumberFormat="1" applyFont="1" applyFill="1" applyBorder="1" applyAlignment="1">
      <alignment horizontal="right" vertical="center" wrapText="1"/>
    </xf>
    <xf numFmtId="38" fontId="0" fillId="0" borderId="7" xfId="1599" applyNumberFormat="1" applyFont="1" applyFill="1" applyBorder="1" applyAlignment="1">
      <alignment horizontal="right" vertical="center" wrapText="1"/>
    </xf>
    <xf numFmtId="38" fontId="6" fillId="0" borderId="2" xfId="1600" applyNumberFormat="1" applyFont="1" applyFill="1" applyBorder="1" applyAlignment="1">
      <alignment horizontal="right" vertical="center" wrapText="1"/>
    </xf>
    <xf numFmtId="38" fontId="6" fillId="0" borderId="3" xfId="1600" applyNumberFormat="1" applyFont="1" applyFill="1" applyBorder="1" applyAlignment="1">
      <alignment horizontal="right" vertical="center" wrapText="1"/>
    </xf>
    <xf numFmtId="38" fontId="0" fillId="0" borderId="3" xfId="1600" applyNumberFormat="1" applyFont="1" applyFill="1" applyBorder="1" applyAlignment="1">
      <alignment horizontal="right" vertical="center" wrapText="1"/>
    </xf>
    <xf numFmtId="38" fontId="0" fillId="0" borderId="3" xfId="1601" applyNumberFormat="1" applyFont="1" applyFill="1" applyBorder="1" applyAlignment="1">
      <alignment horizontal="right" vertical="center" wrapText="1"/>
    </xf>
    <xf numFmtId="38" fontId="0" fillId="0" borderId="3" xfId="1603" applyNumberFormat="1" applyFont="1" applyFill="1" applyBorder="1" applyAlignment="1">
      <alignment horizontal="right" vertical="center" wrapText="1"/>
    </xf>
    <xf numFmtId="38" fontId="6" fillId="0" borderId="3" xfId="1604" applyNumberFormat="1" applyFont="1" applyFill="1" applyBorder="1" applyAlignment="1">
      <alignment horizontal="right" vertical="center" wrapText="1"/>
    </xf>
    <xf numFmtId="38" fontId="0" fillId="0" borderId="3" xfId="1604" applyNumberFormat="1" applyFont="1" applyFill="1" applyBorder="1" applyAlignment="1">
      <alignment horizontal="right" vertical="center" wrapText="1"/>
    </xf>
    <xf numFmtId="38" fontId="0" fillId="0" borderId="3" xfId="1605" applyNumberFormat="1" applyFont="1" applyFill="1" applyBorder="1" applyAlignment="1">
      <alignment horizontal="right" vertical="center" wrapText="1"/>
    </xf>
    <xf numFmtId="38" fontId="6" fillId="0" borderId="3" xfId="1606" applyNumberFormat="1" applyFont="1" applyFill="1" applyBorder="1" applyAlignment="1">
      <alignment horizontal="right" vertical="center" wrapText="1"/>
    </xf>
    <xf numFmtId="38" fontId="0" fillId="0" borderId="3" xfId="1606" applyNumberFormat="1" applyFont="1" applyFill="1" applyBorder="1" applyAlignment="1">
      <alignment horizontal="right" vertical="center" wrapText="1"/>
    </xf>
    <xf numFmtId="38" fontId="6" fillId="0" borderId="3" xfId="1607" applyNumberFormat="1" applyFont="1" applyFill="1" applyBorder="1" applyAlignment="1">
      <alignment horizontal="right" vertical="center" wrapText="1"/>
    </xf>
    <xf numFmtId="38" fontId="0" fillId="0" borderId="3" xfId="1607" applyNumberFormat="1" applyFont="1" applyFill="1" applyBorder="1" applyAlignment="1">
      <alignment horizontal="right" vertical="center" wrapText="1"/>
    </xf>
    <xf numFmtId="38" fontId="0" fillId="0" borderId="3" xfId="1608" applyNumberFormat="1" applyFont="1" applyFill="1" applyBorder="1" applyAlignment="1">
      <alignment horizontal="right" vertical="center" wrapText="1"/>
    </xf>
    <xf numFmtId="38" fontId="0" fillId="0" borderId="3" xfId="1609" applyNumberFormat="1" applyFont="1" applyFill="1" applyBorder="1" applyAlignment="1">
      <alignment horizontal="right" vertical="center" wrapText="1"/>
    </xf>
    <xf numFmtId="38" fontId="0" fillId="0" borderId="3" xfId="1610" applyNumberFormat="1" applyFont="1" applyFill="1" applyBorder="1" applyAlignment="1">
      <alignment horizontal="right" vertical="center" wrapText="1"/>
    </xf>
    <xf numFmtId="38" fontId="0" fillId="0" borderId="3" xfId="1611" applyNumberFormat="1" applyFont="1" applyFill="1" applyBorder="1" applyAlignment="1">
      <alignment horizontal="right" vertical="center" wrapText="1"/>
    </xf>
    <xf numFmtId="38" fontId="6" fillId="0" borderId="3" xfId="1612" applyNumberFormat="1" applyFont="1" applyFill="1" applyBorder="1" applyAlignment="1">
      <alignment horizontal="right" vertical="center" wrapText="1"/>
    </xf>
    <xf numFmtId="38" fontId="0" fillId="0" borderId="3" xfId="1612" applyNumberFormat="1" applyFont="1" applyFill="1" applyBorder="1" applyAlignment="1">
      <alignment horizontal="right" vertical="center" wrapText="1"/>
    </xf>
    <xf numFmtId="38" fontId="0" fillId="0" borderId="3" xfId="1614" applyNumberFormat="1" applyFont="1" applyFill="1" applyBorder="1" applyAlignment="1">
      <alignment horizontal="right" vertical="center" wrapText="1"/>
    </xf>
    <xf numFmtId="38" fontId="6" fillId="0" borderId="3" xfId="1615" applyNumberFormat="1" applyFont="1" applyFill="1" applyBorder="1" applyAlignment="1">
      <alignment horizontal="right" vertical="center" wrapText="1"/>
    </xf>
    <xf numFmtId="38" fontId="0" fillId="0" borderId="3" xfId="1615" applyNumberFormat="1" applyFont="1" applyFill="1" applyBorder="1" applyAlignment="1">
      <alignment horizontal="right" vertical="center" wrapText="1"/>
    </xf>
    <xf numFmtId="38" fontId="0" fillId="0" borderId="5" xfId="0" applyNumberFormat="1" applyFont="1" applyFill="1" applyBorder="1" applyAlignment="1" applyProtection="1">
      <alignment vertical="center"/>
    </xf>
    <xf numFmtId="38" fontId="0" fillId="0" borderId="6" xfId="1615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4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distributed" vertical="center"/>
    </xf>
    <xf numFmtId="0" fontId="5" fillId="0" borderId="4" xfId="0" quotePrefix="1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vertical="distributed" wrapText="1"/>
    </xf>
    <xf numFmtId="0" fontId="5" fillId="0" borderId="12" xfId="0" applyFont="1" applyFill="1" applyBorder="1" applyAlignment="1"/>
    <xf numFmtId="0" fontId="5" fillId="0" borderId="13" xfId="0" applyFont="1" applyFill="1" applyBorder="1" applyAlignment="1"/>
    <xf numFmtId="0" fontId="5" fillId="0" borderId="14" xfId="0" applyFont="1" applyFill="1" applyBorder="1" applyAlignment="1"/>
    <xf numFmtId="0" fontId="5" fillId="0" borderId="15" xfId="0" applyFont="1" applyFill="1" applyBorder="1" applyAlignment="1"/>
    <xf numFmtId="0" fontId="7" fillId="0" borderId="14" xfId="0" applyFont="1" applyFill="1" applyBorder="1" applyAlignment="1"/>
    <xf numFmtId="0" fontId="7" fillId="0" borderId="15" xfId="0" applyFont="1" applyFill="1" applyBorder="1" applyAlignment="1"/>
    <xf numFmtId="0" fontId="7" fillId="0" borderId="16" xfId="0" applyFont="1" applyFill="1" applyBorder="1" applyAlignment="1"/>
    <xf numFmtId="0" fontId="7" fillId="0" borderId="17" xfId="0" applyFont="1" applyFill="1" applyBorder="1" applyAlignment="1"/>
    <xf numFmtId="0" fontId="4" fillId="0" borderId="18" xfId="0" applyFont="1" applyFill="1" applyBorder="1" applyAlignment="1" applyProtection="1">
      <alignment horizontal="distributed" vertical="center" justifyLastLine="1"/>
    </xf>
    <xf numFmtId="0" fontId="4" fillId="0" borderId="3" xfId="0" applyFont="1" applyFill="1" applyBorder="1" applyAlignment="1" applyProtection="1">
      <alignment horizontal="distributed" vertical="center" justifyLastLine="1"/>
    </xf>
    <xf numFmtId="0" fontId="4" fillId="0" borderId="9" xfId="0" applyFont="1" applyFill="1" applyBorder="1" applyAlignment="1" applyProtection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20" xfId="0" applyFont="1" applyFill="1" applyBorder="1" applyAlignment="1">
      <alignment vertical="distributed" wrapText="1"/>
    </xf>
    <xf numFmtId="0" fontId="5" fillId="0" borderId="21" xfId="0" applyFont="1" applyFill="1" applyBorder="1" applyAlignment="1">
      <alignment vertical="distributed" wrapText="1"/>
    </xf>
    <xf numFmtId="0" fontId="5" fillId="0" borderId="22" xfId="0" applyFont="1" applyFill="1" applyBorder="1" applyAlignment="1">
      <alignment vertical="distributed" wrapText="1"/>
    </xf>
    <xf numFmtId="0" fontId="5" fillId="0" borderId="23" xfId="0" applyFont="1" applyFill="1" applyBorder="1" applyAlignment="1">
      <alignment vertical="distributed" wrapText="1"/>
    </xf>
    <xf numFmtId="0" fontId="5" fillId="0" borderId="24" xfId="0" applyFont="1" applyFill="1" applyBorder="1" applyAlignment="1">
      <alignment vertical="distributed" wrapText="1"/>
    </xf>
    <xf numFmtId="0" fontId="5" fillId="0" borderId="25" xfId="0" applyFont="1" applyFill="1" applyBorder="1" applyAlignment="1">
      <alignment vertical="distributed" wrapText="1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/>
    </xf>
    <xf numFmtId="0" fontId="2" fillId="0" borderId="0" xfId="0" applyFont="1" applyFill="1" applyAlignment="1" applyProtection="1">
      <alignment horizontal="distributed" vertical="center"/>
    </xf>
    <xf numFmtId="0" fontId="5" fillId="0" borderId="26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/>
    </xf>
    <xf numFmtId="0" fontId="4" fillId="0" borderId="27" xfId="0" applyFont="1" applyFill="1" applyBorder="1" applyAlignment="1" applyProtection="1">
      <alignment horizontal="distributed" vertical="center" justifyLastLine="1"/>
    </xf>
    <xf numFmtId="0" fontId="4" fillId="0" borderId="28" xfId="0" applyFont="1" applyFill="1" applyBorder="1" applyAlignment="1" applyProtection="1">
      <alignment horizontal="distributed" vertical="center" justifyLastLine="1"/>
    </xf>
    <xf numFmtId="0" fontId="4" fillId="0" borderId="29" xfId="0" applyFont="1" applyFill="1" applyBorder="1" applyAlignment="1" applyProtection="1">
      <alignment horizontal="distributed" vertical="center" justifyLastLine="1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</cellXfs>
  <cellStyles count="2062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6" xfId="46" xr:uid="{00000000-0005-0000-0000-00002D000000}"/>
    <cellStyle name="20% - アクセント 1 7" xfId="47" xr:uid="{00000000-0005-0000-0000-00002E000000}"/>
    <cellStyle name="20% - アクセント 1 8" xfId="48" xr:uid="{00000000-0005-0000-0000-00002F000000}"/>
    <cellStyle name="20% - アクセント 1 9" xfId="49" xr:uid="{00000000-0005-0000-0000-000030000000}"/>
    <cellStyle name="20% - アクセント 2 10" xfId="50" xr:uid="{00000000-0005-0000-0000-000031000000}"/>
    <cellStyle name="20% - アクセント 2 11" xfId="51" xr:uid="{00000000-0005-0000-0000-000032000000}"/>
    <cellStyle name="20% - アクセント 2 12" xfId="52" xr:uid="{00000000-0005-0000-0000-000033000000}"/>
    <cellStyle name="20% - アクセント 2 13" xfId="53" xr:uid="{00000000-0005-0000-0000-000034000000}"/>
    <cellStyle name="20% - アクセント 2 14" xfId="54" xr:uid="{00000000-0005-0000-0000-000035000000}"/>
    <cellStyle name="20% - アクセント 2 15" xfId="55" xr:uid="{00000000-0005-0000-0000-000036000000}"/>
    <cellStyle name="20% - アクセント 2 16" xfId="56" xr:uid="{00000000-0005-0000-0000-000037000000}"/>
    <cellStyle name="20% - アクセント 2 17" xfId="57" xr:uid="{00000000-0005-0000-0000-000038000000}"/>
    <cellStyle name="20% - アクセント 2 18" xfId="58" xr:uid="{00000000-0005-0000-0000-000039000000}"/>
    <cellStyle name="20% - アクセント 2 19" xfId="59" xr:uid="{00000000-0005-0000-0000-00003A000000}"/>
    <cellStyle name="20% - アクセント 2 2" xfId="60" xr:uid="{00000000-0005-0000-0000-00003B000000}"/>
    <cellStyle name="20% - アクセント 2 20" xfId="61" xr:uid="{00000000-0005-0000-0000-00003C000000}"/>
    <cellStyle name="20% - アクセント 2 21" xfId="62" xr:uid="{00000000-0005-0000-0000-00003D000000}"/>
    <cellStyle name="20% - アクセント 2 22" xfId="63" xr:uid="{00000000-0005-0000-0000-00003E000000}"/>
    <cellStyle name="20% - アクセント 2 23" xfId="64" xr:uid="{00000000-0005-0000-0000-00003F000000}"/>
    <cellStyle name="20% - アクセント 2 24" xfId="65" xr:uid="{00000000-0005-0000-0000-000040000000}"/>
    <cellStyle name="20% - アクセント 2 25" xfId="66" xr:uid="{00000000-0005-0000-0000-000041000000}"/>
    <cellStyle name="20% - アクセント 2 26" xfId="67" xr:uid="{00000000-0005-0000-0000-000042000000}"/>
    <cellStyle name="20% - アクセント 2 27" xfId="68" xr:uid="{00000000-0005-0000-0000-000043000000}"/>
    <cellStyle name="20% - アクセント 2 28" xfId="69" xr:uid="{00000000-0005-0000-0000-000044000000}"/>
    <cellStyle name="20% - アクセント 2 29" xfId="70" xr:uid="{00000000-0005-0000-0000-000045000000}"/>
    <cellStyle name="20% - アクセント 2 3" xfId="71" xr:uid="{00000000-0005-0000-0000-000046000000}"/>
    <cellStyle name="20% - アクセント 2 30" xfId="72" xr:uid="{00000000-0005-0000-0000-000047000000}"/>
    <cellStyle name="20% - アクセント 2 31" xfId="73" xr:uid="{00000000-0005-0000-0000-000048000000}"/>
    <cellStyle name="20% - アクセント 2 32" xfId="74" xr:uid="{00000000-0005-0000-0000-000049000000}"/>
    <cellStyle name="20% - アクセント 2 33" xfId="75" xr:uid="{00000000-0005-0000-0000-00004A000000}"/>
    <cellStyle name="20% - アクセント 2 34" xfId="76" xr:uid="{00000000-0005-0000-0000-00004B000000}"/>
    <cellStyle name="20% - アクセント 2 35" xfId="77" xr:uid="{00000000-0005-0000-0000-00004C000000}"/>
    <cellStyle name="20% - アクセント 2 36" xfId="78" xr:uid="{00000000-0005-0000-0000-00004D000000}"/>
    <cellStyle name="20% - アクセント 2 37" xfId="79" xr:uid="{00000000-0005-0000-0000-00004E000000}"/>
    <cellStyle name="20% - アクセント 2 38" xfId="80" xr:uid="{00000000-0005-0000-0000-00004F000000}"/>
    <cellStyle name="20% - アクセント 2 39" xfId="81" xr:uid="{00000000-0005-0000-0000-000050000000}"/>
    <cellStyle name="20% - アクセント 2 4" xfId="82" xr:uid="{00000000-0005-0000-0000-000051000000}"/>
    <cellStyle name="20% - アクセント 2 40" xfId="83" xr:uid="{00000000-0005-0000-0000-000052000000}"/>
    <cellStyle name="20% - アクセント 2 41" xfId="84" xr:uid="{00000000-0005-0000-0000-000053000000}"/>
    <cellStyle name="20% - アクセント 2 42" xfId="85" xr:uid="{00000000-0005-0000-0000-000054000000}"/>
    <cellStyle name="20% - アクセント 2 43" xfId="86" xr:uid="{00000000-0005-0000-0000-000055000000}"/>
    <cellStyle name="20% - アクセント 2 44" xfId="87" xr:uid="{00000000-0005-0000-0000-000056000000}"/>
    <cellStyle name="20% - アクセント 2 45" xfId="88" xr:uid="{00000000-0005-0000-0000-000057000000}"/>
    <cellStyle name="20% - アクセント 2 46" xfId="89" xr:uid="{00000000-0005-0000-0000-000058000000}"/>
    <cellStyle name="20% - アクセント 2 47" xfId="90" xr:uid="{00000000-0005-0000-0000-000059000000}"/>
    <cellStyle name="20% - アクセント 2 48" xfId="91" xr:uid="{00000000-0005-0000-0000-00005A000000}"/>
    <cellStyle name="20% - アクセント 2 49" xfId="92" xr:uid="{00000000-0005-0000-0000-00005B000000}"/>
    <cellStyle name="20% - アクセント 2 5" xfId="93" xr:uid="{00000000-0005-0000-0000-00005C000000}"/>
    <cellStyle name="20% - アクセント 2 50" xfId="94" xr:uid="{00000000-0005-0000-0000-00005D000000}"/>
    <cellStyle name="20% - アクセント 2 6" xfId="95" xr:uid="{00000000-0005-0000-0000-00005E000000}"/>
    <cellStyle name="20% - アクセント 2 7" xfId="96" xr:uid="{00000000-0005-0000-0000-00005F000000}"/>
    <cellStyle name="20% - アクセント 2 8" xfId="97" xr:uid="{00000000-0005-0000-0000-000060000000}"/>
    <cellStyle name="20% - アクセント 2 9" xfId="98" xr:uid="{00000000-0005-0000-0000-000061000000}"/>
    <cellStyle name="20% - アクセント 3 10" xfId="99" xr:uid="{00000000-0005-0000-0000-000062000000}"/>
    <cellStyle name="20% - アクセント 3 11" xfId="100" xr:uid="{00000000-0005-0000-0000-000063000000}"/>
    <cellStyle name="20% - アクセント 3 12" xfId="101" xr:uid="{00000000-0005-0000-0000-000064000000}"/>
    <cellStyle name="20% - アクセント 3 13" xfId="102" xr:uid="{00000000-0005-0000-0000-000065000000}"/>
    <cellStyle name="20% - アクセント 3 14" xfId="103" xr:uid="{00000000-0005-0000-0000-000066000000}"/>
    <cellStyle name="20% - アクセント 3 15" xfId="104" xr:uid="{00000000-0005-0000-0000-000067000000}"/>
    <cellStyle name="20% - アクセント 3 16" xfId="105" xr:uid="{00000000-0005-0000-0000-000068000000}"/>
    <cellStyle name="20% - アクセント 3 17" xfId="106" xr:uid="{00000000-0005-0000-0000-000069000000}"/>
    <cellStyle name="20% - アクセント 3 18" xfId="107" xr:uid="{00000000-0005-0000-0000-00006A000000}"/>
    <cellStyle name="20% - アクセント 3 19" xfId="108" xr:uid="{00000000-0005-0000-0000-00006B000000}"/>
    <cellStyle name="20% - アクセント 3 2" xfId="109" xr:uid="{00000000-0005-0000-0000-00006C000000}"/>
    <cellStyle name="20% - アクセント 3 20" xfId="110" xr:uid="{00000000-0005-0000-0000-00006D000000}"/>
    <cellStyle name="20% - アクセント 3 21" xfId="111" xr:uid="{00000000-0005-0000-0000-00006E000000}"/>
    <cellStyle name="20% - アクセント 3 22" xfId="112" xr:uid="{00000000-0005-0000-0000-00006F000000}"/>
    <cellStyle name="20% - アクセント 3 23" xfId="113" xr:uid="{00000000-0005-0000-0000-000070000000}"/>
    <cellStyle name="20% - アクセント 3 24" xfId="114" xr:uid="{00000000-0005-0000-0000-000071000000}"/>
    <cellStyle name="20% - アクセント 3 25" xfId="115" xr:uid="{00000000-0005-0000-0000-000072000000}"/>
    <cellStyle name="20% - アクセント 3 26" xfId="116" xr:uid="{00000000-0005-0000-0000-000073000000}"/>
    <cellStyle name="20% - アクセント 3 27" xfId="117" xr:uid="{00000000-0005-0000-0000-000074000000}"/>
    <cellStyle name="20% - アクセント 3 28" xfId="118" xr:uid="{00000000-0005-0000-0000-000075000000}"/>
    <cellStyle name="20% - アクセント 3 29" xfId="119" xr:uid="{00000000-0005-0000-0000-000076000000}"/>
    <cellStyle name="20% - アクセント 3 3" xfId="120" xr:uid="{00000000-0005-0000-0000-000077000000}"/>
    <cellStyle name="20% - アクセント 3 30" xfId="121" xr:uid="{00000000-0005-0000-0000-000078000000}"/>
    <cellStyle name="20% - アクセント 3 31" xfId="122" xr:uid="{00000000-0005-0000-0000-000079000000}"/>
    <cellStyle name="20% - アクセント 3 32" xfId="123" xr:uid="{00000000-0005-0000-0000-00007A000000}"/>
    <cellStyle name="20% - アクセント 3 33" xfId="124" xr:uid="{00000000-0005-0000-0000-00007B000000}"/>
    <cellStyle name="20% - アクセント 3 34" xfId="125" xr:uid="{00000000-0005-0000-0000-00007C000000}"/>
    <cellStyle name="20% - アクセント 3 35" xfId="126" xr:uid="{00000000-0005-0000-0000-00007D000000}"/>
    <cellStyle name="20% - アクセント 3 36" xfId="127" xr:uid="{00000000-0005-0000-0000-00007E000000}"/>
    <cellStyle name="20% - アクセント 3 37" xfId="128" xr:uid="{00000000-0005-0000-0000-00007F000000}"/>
    <cellStyle name="20% - アクセント 3 38" xfId="129" xr:uid="{00000000-0005-0000-0000-000080000000}"/>
    <cellStyle name="20% - アクセント 3 39" xfId="130" xr:uid="{00000000-0005-0000-0000-000081000000}"/>
    <cellStyle name="20% - アクセント 3 4" xfId="131" xr:uid="{00000000-0005-0000-0000-000082000000}"/>
    <cellStyle name="20% - アクセント 3 40" xfId="132" xr:uid="{00000000-0005-0000-0000-000083000000}"/>
    <cellStyle name="20% - アクセント 3 41" xfId="133" xr:uid="{00000000-0005-0000-0000-000084000000}"/>
    <cellStyle name="20% - アクセント 3 42" xfId="134" xr:uid="{00000000-0005-0000-0000-000085000000}"/>
    <cellStyle name="20% - アクセント 3 43" xfId="135" xr:uid="{00000000-0005-0000-0000-000086000000}"/>
    <cellStyle name="20% - アクセント 3 44" xfId="136" xr:uid="{00000000-0005-0000-0000-000087000000}"/>
    <cellStyle name="20% - アクセント 3 45" xfId="137" xr:uid="{00000000-0005-0000-0000-000088000000}"/>
    <cellStyle name="20% - アクセント 3 46" xfId="138" xr:uid="{00000000-0005-0000-0000-000089000000}"/>
    <cellStyle name="20% - アクセント 3 47" xfId="139" xr:uid="{00000000-0005-0000-0000-00008A000000}"/>
    <cellStyle name="20% - アクセント 3 48" xfId="140" xr:uid="{00000000-0005-0000-0000-00008B000000}"/>
    <cellStyle name="20% - アクセント 3 49" xfId="141" xr:uid="{00000000-0005-0000-0000-00008C000000}"/>
    <cellStyle name="20% - アクセント 3 5" xfId="142" xr:uid="{00000000-0005-0000-0000-00008D000000}"/>
    <cellStyle name="20% - アクセント 3 50" xfId="143" xr:uid="{00000000-0005-0000-0000-00008E000000}"/>
    <cellStyle name="20% - アクセント 3 6" xfId="144" xr:uid="{00000000-0005-0000-0000-00008F000000}"/>
    <cellStyle name="20% - アクセント 3 7" xfId="145" xr:uid="{00000000-0005-0000-0000-000090000000}"/>
    <cellStyle name="20% - アクセント 3 8" xfId="146" xr:uid="{00000000-0005-0000-0000-000091000000}"/>
    <cellStyle name="20% - アクセント 3 9" xfId="147" xr:uid="{00000000-0005-0000-0000-000092000000}"/>
    <cellStyle name="20% - アクセント 4 10" xfId="148" xr:uid="{00000000-0005-0000-0000-000093000000}"/>
    <cellStyle name="20% - アクセント 4 11" xfId="149" xr:uid="{00000000-0005-0000-0000-000094000000}"/>
    <cellStyle name="20% - アクセント 4 12" xfId="150" xr:uid="{00000000-0005-0000-0000-000095000000}"/>
    <cellStyle name="20% - アクセント 4 13" xfId="151" xr:uid="{00000000-0005-0000-0000-000096000000}"/>
    <cellStyle name="20% - アクセント 4 14" xfId="152" xr:uid="{00000000-0005-0000-0000-000097000000}"/>
    <cellStyle name="20% - アクセント 4 15" xfId="153" xr:uid="{00000000-0005-0000-0000-000098000000}"/>
    <cellStyle name="20% - アクセント 4 16" xfId="154" xr:uid="{00000000-0005-0000-0000-000099000000}"/>
    <cellStyle name="20% - アクセント 4 17" xfId="155" xr:uid="{00000000-0005-0000-0000-00009A000000}"/>
    <cellStyle name="20% - アクセント 4 18" xfId="156" xr:uid="{00000000-0005-0000-0000-00009B000000}"/>
    <cellStyle name="20% - アクセント 4 19" xfId="157" xr:uid="{00000000-0005-0000-0000-00009C000000}"/>
    <cellStyle name="20% - アクセント 4 2" xfId="158" xr:uid="{00000000-0005-0000-0000-00009D000000}"/>
    <cellStyle name="20% - アクセント 4 20" xfId="159" xr:uid="{00000000-0005-0000-0000-00009E000000}"/>
    <cellStyle name="20% - アクセント 4 21" xfId="160" xr:uid="{00000000-0005-0000-0000-00009F000000}"/>
    <cellStyle name="20% - アクセント 4 22" xfId="161" xr:uid="{00000000-0005-0000-0000-0000A0000000}"/>
    <cellStyle name="20% - アクセント 4 23" xfId="162" xr:uid="{00000000-0005-0000-0000-0000A1000000}"/>
    <cellStyle name="20% - アクセント 4 24" xfId="163" xr:uid="{00000000-0005-0000-0000-0000A2000000}"/>
    <cellStyle name="20% - アクセント 4 25" xfId="164" xr:uid="{00000000-0005-0000-0000-0000A3000000}"/>
    <cellStyle name="20% - アクセント 4 26" xfId="165" xr:uid="{00000000-0005-0000-0000-0000A4000000}"/>
    <cellStyle name="20% - アクセント 4 27" xfId="166" xr:uid="{00000000-0005-0000-0000-0000A5000000}"/>
    <cellStyle name="20% - アクセント 4 28" xfId="167" xr:uid="{00000000-0005-0000-0000-0000A6000000}"/>
    <cellStyle name="20% - アクセント 4 29" xfId="168" xr:uid="{00000000-0005-0000-0000-0000A7000000}"/>
    <cellStyle name="20% - アクセント 4 3" xfId="169" xr:uid="{00000000-0005-0000-0000-0000A8000000}"/>
    <cellStyle name="20% - アクセント 4 30" xfId="170" xr:uid="{00000000-0005-0000-0000-0000A9000000}"/>
    <cellStyle name="20% - アクセント 4 31" xfId="171" xr:uid="{00000000-0005-0000-0000-0000AA000000}"/>
    <cellStyle name="20% - アクセント 4 32" xfId="172" xr:uid="{00000000-0005-0000-0000-0000AB000000}"/>
    <cellStyle name="20% - アクセント 4 33" xfId="173" xr:uid="{00000000-0005-0000-0000-0000AC000000}"/>
    <cellStyle name="20% - アクセント 4 34" xfId="174" xr:uid="{00000000-0005-0000-0000-0000AD000000}"/>
    <cellStyle name="20% - アクセント 4 35" xfId="175" xr:uid="{00000000-0005-0000-0000-0000AE000000}"/>
    <cellStyle name="20% - アクセント 4 36" xfId="176" xr:uid="{00000000-0005-0000-0000-0000AF000000}"/>
    <cellStyle name="20% - アクセント 4 37" xfId="177" xr:uid="{00000000-0005-0000-0000-0000B0000000}"/>
    <cellStyle name="20% - アクセント 4 38" xfId="178" xr:uid="{00000000-0005-0000-0000-0000B1000000}"/>
    <cellStyle name="20% - アクセント 4 39" xfId="179" xr:uid="{00000000-0005-0000-0000-0000B2000000}"/>
    <cellStyle name="20% - アクセント 4 4" xfId="180" xr:uid="{00000000-0005-0000-0000-0000B3000000}"/>
    <cellStyle name="20% - アクセント 4 40" xfId="181" xr:uid="{00000000-0005-0000-0000-0000B4000000}"/>
    <cellStyle name="20% - アクセント 4 41" xfId="182" xr:uid="{00000000-0005-0000-0000-0000B5000000}"/>
    <cellStyle name="20% - アクセント 4 42" xfId="183" xr:uid="{00000000-0005-0000-0000-0000B6000000}"/>
    <cellStyle name="20% - アクセント 4 43" xfId="184" xr:uid="{00000000-0005-0000-0000-0000B7000000}"/>
    <cellStyle name="20% - アクセント 4 44" xfId="185" xr:uid="{00000000-0005-0000-0000-0000B8000000}"/>
    <cellStyle name="20% - アクセント 4 45" xfId="186" xr:uid="{00000000-0005-0000-0000-0000B9000000}"/>
    <cellStyle name="20% - アクセント 4 46" xfId="187" xr:uid="{00000000-0005-0000-0000-0000BA000000}"/>
    <cellStyle name="20% - アクセント 4 47" xfId="188" xr:uid="{00000000-0005-0000-0000-0000BB000000}"/>
    <cellStyle name="20% - アクセント 4 48" xfId="189" xr:uid="{00000000-0005-0000-0000-0000BC000000}"/>
    <cellStyle name="20% - アクセント 4 49" xfId="190" xr:uid="{00000000-0005-0000-0000-0000BD000000}"/>
    <cellStyle name="20% - アクセント 4 5" xfId="191" xr:uid="{00000000-0005-0000-0000-0000BE000000}"/>
    <cellStyle name="20% - アクセント 4 50" xfId="192" xr:uid="{00000000-0005-0000-0000-0000BF000000}"/>
    <cellStyle name="20% - アクセント 4 6" xfId="193" xr:uid="{00000000-0005-0000-0000-0000C0000000}"/>
    <cellStyle name="20% - アクセント 4 7" xfId="194" xr:uid="{00000000-0005-0000-0000-0000C1000000}"/>
    <cellStyle name="20% - アクセント 4 8" xfId="195" xr:uid="{00000000-0005-0000-0000-0000C2000000}"/>
    <cellStyle name="20% - アクセント 4 9" xfId="196" xr:uid="{00000000-0005-0000-0000-0000C3000000}"/>
    <cellStyle name="20% - アクセント 5 10" xfId="197" xr:uid="{00000000-0005-0000-0000-0000C4000000}"/>
    <cellStyle name="20% - アクセント 5 11" xfId="198" xr:uid="{00000000-0005-0000-0000-0000C5000000}"/>
    <cellStyle name="20% - アクセント 5 12" xfId="199" xr:uid="{00000000-0005-0000-0000-0000C6000000}"/>
    <cellStyle name="20% - アクセント 5 13" xfId="200" xr:uid="{00000000-0005-0000-0000-0000C7000000}"/>
    <cellStyle name="20% - アクセント 5 14" xfId="201" xr:uid="{00000000-0005-0000-0000-0000C8000000}"/>
    <cellStyle name="20% - アクセント 5 15" xfId="202" xr:uid="{00000000-0005-0000-0000-0000C9000000}"/>
    <cellStyle name="20% - アクセント 5 16" xfId="203" xr:uid="{00000000-0005-0000-0000-0000CA000000}"/>
    <cellStyle name="20% - アクセント 5 17" xfId="204" xr:uid="{00000000-0005-0000-0000-0000CB000000}"/>
    <cellStyle name="20% - アクセント 5 18" xfId="205" xr:uid="{00000000-0005-0000-0000-0000CC000000}"/>
    <cellStyle name="20% - アクセント 5 19" xfId="206" xr:uid="{00000000-0005-0000-0000-0000CD000000}"/>
    <cellStyle name="20% - アクセント 5 2" xfId="207" xr:uid="{00000000-0005-0000-0000-0000CE000000}"/>
    <cellStyle name="20% - アクセント 5 20" xfId="208" xr:uid="{00000000-0005-0000-0000-0000CF000000}"/>
    <cellStyle name="20% - アクセント 5 21" xfId="209" xr:uid="{00000000-0005-0000-0000-0000D0000000}"/>
    <cellStyle name="20% - アクセント 5 22" xfId="210" xr:uid="{00000000-0005-0000-0000-0000D1000000}"/>
    <cellStyle name="20% - アクセント 5 23" xfId="211" xr:uid="{00000000-0005-0000-0000-0000D2000000}"/>
    <cellStyle name="20% - アクセント 5 24" xfId="212" xr:uid="{00000000-0005-0000-0000-0000D3000000}"/>
    <cellStyle name="20% - アクセント 5 25" xfId="213" xr:uid="{00000000-0005-0000-0000-0000D4000000}"/>
    <cellStyle name="20% - アクセント 5 26" xfId="214" xr:uid="{00000000-0005-0000-0000-0000D5000000}"/>
    <cellStyle name="20% - アクセント 5 27" xfId="215" xr:uid="{00000000-0005-0000-0000-0000D6000000}"/>
    <cellStyle name="20% - アクセント 5 28" xfId="216" xr:uid="{00000000-0005-0000-0000-0000D7000000}"/>
    <cellStyle name="20% - アクセント 5 29" xfId="217" xr:uid="{00000000-0005-0000-0000-0000D8000000}"/>
    <cellStyle name="20% - アクセント 5 3" xfId="218" xr:uid="{00000000-0005-0000-0000-0000D9000000}"/>
    <cellStyle name="20% - アクセント 5 30" xfId="219" xr:uid="{00000000-0005-0000-0000-0000DA000000}"/>
    <cellStyle name="20% - アクセント 5 31" xfId="220" xr:uid="{00000000-0005-0000-0000-0000DB000000}"/>
    <cellStyle name="20% - アクセント 5 32" xfId="221" xr:uid="{00000000-0005-0000-0000-0000DC000000}"/>
    <cellStyle name="20% - アクセント 5 33" xfId="222" xr:uid="{00000000-0005-0000-0000-0000DD000000}"/>
    <cellStyle name="20% - アクセント 5 34" xfId="223" xr:uid="{00000000-0005-0000-0000-0000DE000000}"/>
    <cellStyle name="20% - アクセント 5 35" xfId="224" xr:uid="{00000000-0005-0000-0000-0000DF000000}"/>
    <cellStyle name="20% - アクセント 5 36" xfId="225" xr:uid="{00000000-0005-0000-0000-0000E0000000}"/>
    <cellStyle name="20% - アクセント 5 37" xfId="226" xr:uid="{00000000-0005-0000-0000-0000E1000000}"/>
    <cellStyle name="20% - アクセント 5 38" xfId="227" xr:uid="{00000000-0005-0000-0000-0000E2000000}"/>
    <cellStyle name="20% - アクセント 5 39" xfId="228" xr:uid="{00000000-0005-0000-0000-0000E3000000}"/>
    <cellStyle name="20% - アクセント 5 4" xfId="229" xr:uid="{00000000-0005-0000-0000-0000E4000000}"/>
    <cellStyle name="20% - アクセント 5 40" xfId="230" xr:uid="{00000000-0005-0000-0000-0000E5000000}"/>
    <cellStyle name="20% - アクセント 5 41" xfId="231" xr:uid="{00000000-0005-0000-0000-0000E6000000}"/>
    <cellStyle name="20% - アクセント 5 42" xfId="232" xr:uid="{00000000-0005-0000-0000-0000E7000000}"/>
    <cellStyle name="20% - アクセント 5 43" xfId="233" xr:uid="{00000000-0005-0000-0000-0000E8000000}"/>
    <cellStyle name="20% - アクセント 5 44" xfId="234" xr:uid="{00000000-0005-0000-0000-0000E9000000}"/>
    <cellStyle name="20% - アクセント 5 45" xfId="235" xr:uid="{00000000-0005-0000-0000-0000EA000000}"/>
    <cellStyle name="20% - アクセント 5 46" xfId="236" xr:uid="{00000000-0005-0000-0000-0000EB000000}"/>
    <cellStyle name="20% - アクセント 5 47" xfId="237" xr:uid="{00000000-0005-0000-0000-0000EC000000}"/>
    <cellStyle name="20% - アクセント 5 48" xfId="238" xr:uid="{00000000-0005-0000-0000-0000ED000000}"/>
    <cellStyle name="20% - アクセント 5 49" xfId="239" xr:uid="{00000000-0005-0000-0000-0000EE000000}"/>
    <cellStyle name="20% - アクセント 5 5" xfId="240" xr:uid="{00000000-0005-0000-0000-0000EF000000}"/>
    <cellStyle name="20% - アクセント 5 50" xfId="241" xr:uid="{00000000-0005-0000-0000-0000F0000000}"/>
    <cellStyle name="20% - アクセント 5 6" xfId="242" xr:uid="{00000000-0005-0000-0000-0000F1000000}"/>
    <cellStyle name="20% - アクセント 5 7" xfId="243" xr:uid="{00000000-0005-0000-0000-0000F2000000}"/>
    <cellStyle name="20% - アクセント 5 8" xfId="244" xr:uid="{00000000-0005-0000-0000-0000F3000000}"/>
    <cellStyle name="20% - アクセント 5 9" xfId="245" xr:uid="{00000000-0005-0000-0000-0000F4000000}"/>
    <cellStyle name="20% - アクセント 6 10" xfId="246" xr:uid="{00000000-0005-0000-0000-0000F5000000}"/>
    <cellStyle name="20% - アクセント 6 11" xfId="247" xr:uid="{00000000-0005-0000-0000-0000F6000000}"/>
    <cellStyle name="20% - アクセント 6 12" xfId="248" xr:uid="{00000000-0005-0000-0000-0000F7000000}"/>
    <cellStyle name="20% - アクセント 6 13" xfId="249" xr:uid="{00000000-0005-0000-0000-0000F8000000}"/>
    <cellStyle name="20% - アクセント 6 14" xfId="250" xr:uid="{00000000-0005-0000-0000-0000F9000000}"/>
    <cellStyle name="20% - アクセント 6 15" xfId="251" xr:uid="{00000000-0005-0000-0000-0000FA000000}"/>
    <cellStyle name="20% - アクセント 6 16" xfId="252" xr:uid="{00000000-0005-0000-0000-0000FB000000}"/>
    <cellStyle name="20% - アクセント 6 17" xfId="253" xr:uid="{00000000-0005-0000-0000-0000FC000000}"/>
    <cellStyle name="20% - アクセント 6 18" xfId="254" xr:uid="{00000000-0005-0000-0000-0000FD000000}"/>
    <cellStyle name="20% - アクセント 6 19" xfId="255" xr:uid="{00000000-0005-0000-0000-0000FE000000}"/>
    <cellStyle name="20% - アクセント 6 2" xfId="256" xr:uid="{00000000-0005-0000-0000-0000FF000000}"/>
    <cellStyle name="20% - アクセント 6 20" xfId="257" xr:uid="{00000000-0005-0000-0000-000000010000}"/>
    <cellStyle name="20% - アクセント 6 21" xfId="258" xr:uid="{00000000-0005-0000-0000-000001010000}"/>
    <cellStyle name="20% - アクセント 6 22" xfId="259" xr:uid="{00000000-0005-0000-0000-000002010000}"/>
    <cellStyle name="20% - アクセント 6 23" xfId="260" xr:uid="{00000000-0005-0000-0000-000003010000}"/>
    <cellStyle name="20% - アクセント 6 24" xfId="261" xr:uid="{00000000-0005-0000-0000-000004010000}"/>
    <cellStyle name="20% - アクセント 6 25" xfId="262" xr:uid="{00000000-0005-0000-0000-000005010000}"/>
    <cellStyle name="20% - アクセント 6 26" xfId="263" xr:uid="{00000000-0005-0000-0000-000006010000}"/>
    <cellStyle name="20% - アクセント 6 27" xfId="264" xr:uid="{00000000-0005-0000-0000-000007010000}"/>
    <cellStyle name="20% - アクセント 6 28" xfId="265" xr:uid="{00000000-0005-0000-0000-000008010000}"/>
    <cellStyle name="20% - アクセント 6 29" xfId="266" xr:uid="{00000000-0005-0000-0000-000009010000}"/>
    <cellStyle name="20% - アクセント 6 3" xfId="267" xr:uid="{00000000-0005-0000-0000-00000A010000}"/>
    <cellStyle name="20% - アクセント 6 30" xfId="268" xr:uid="{00000000-0005-0000-0000-00000B010000}"/>
    <cellStyle name="20% - アクセント 6 31" xfId="269" xr:uid="{00000000-0005-0000-0000-00000C010000}"/>
    <cellStyle name="20% - アクセント 6 32" xfId="270" xr:uid="{00000000-0005-0000-0000-00000D010000}"/>
    <cellStyle name="20% - アクセント 6 33" xfId="271" xr:uid="{00000000-0005-0000-0000-00000E010000}"/>
    <cellStyle name="20% - アクセント 6 34" xfId="272" xr:uid="{00000000-0005-0000-0000-00000F010000}"/>
    <cellStyle name="20% - アクセント 6 35" xfId="273" xr:uid="{00000000-0005-0000-0000-000010010000}"/>
    <cellStyle name="20% - アクセント 6 36" xfId="274" xr:uid="{00000000-0005-0000-0000-000011010000}"/>
    <cellStyle name="20% - アクセント 6 37" xfId="275" xr:uid="{00000000-0005-0000-0000-000012010000}"/>
    <cellStyle name="20% - アクセント 6 38" xfId="276" xr:uid="{00000000-0005-0000-0000-000013010000}"/>
    <cellStyle name="20% - アクセント 6 39" xfId="277" xr:uid="{00000000-0005-0000-0000-000014010000}"/>
    <cellStyle name="20% - アクセント 6 4" xfId="278" xr:uid="{00000000-0005-0000-0000-000015010000}"/>
    <cellStyle name="20% - アクセント 6 40" xfId="279" xr:uid="{00000000-0005-0000-0000-000016010000}"/>
    <cellStyle name="20% - アクセント 6 41" xfId="280" xr:uid="{00000000-0005-0000-0000-000017010000}"/>
    <cellStyle name="20% - アクセント 6 42" xfId="281" xr:uid="{00000000-0005-0000-0000-000018010000}"/>
    <cellStyle name="20% - アクセント 6 43" xfId="282" xr:uid="{00000000-0005-0000-0000-000019010000}"/>
    <cellStyle name="20% - アクセント 6 44" xfId="283" xr:uid="{00000000-0005-0000-0000-00001A010000}"/>
    <cellStyle name="20% - アクセント 6 45" xfId="284" xr:uid="{00000000-0005-0000-0000-00001B010000}"/>
    <cellStyle name="20% - アクセント 6 46" xfId="285" xr:uid="{00000000-0005-0000-0000-00001C010000}"/>
    <cellStyle name="20% - アクセント 6 47" xfId="286" xr:uid="{00000000-0005-0000-0000-00001D010000}"/>
    <cellStyle name="20% - アクセント 6 48" xfId="287" xr:uid="{00000000-0005-0000-0000-00001E010000}"/>
    <cellStyle name="20% - アクセント 6 49" xfId="288" xr:uid="{00000000-0005-0000-0000-00001F010000}"/>
    <cellStyle name="20% - アクセント 6 5" xfId="289" xr:uid="{00000000-0005-0000-0000-000020010000}"/>
    <cellStyle name="20% - アクセント 6 50" xfId="290" xr:uid="{00000000-0005-0000-0000-000021010000}"/>
    <cellStyle name="20% - アクセント 6 6" xfId="291" xr:uid="{00000000-0005-0000-0000-000022010000}"/>
    <cellStyle name="20% - アクセント 6 7" xfId="292" xr:uid="{00000000-0005-0000-0000-000023010000}"/>
    <cellStyle name="20% - アクセント 6 8" xfId="293" xr:uid="{00000000-0005-0000-0000-000024010000}"/>
    <cellStyle name="20% - アクセント 6 9" xfId="294" xr:uid="{00000000-0005-0000-0000-000025010000}"/>
    <cellStyle name="40% - アクセント 1 10" xfId="295" xr:uid="{00000000-0005-0000-0000-000026010000}"/>
    <cellStyle name="40% - アクセント 1 11" xfId="296" xr:uid="{00000000-0005-0000-0000-000027010000}"/>
    <cellStyle name="40% - アクセント 1 12" xfId="297" xr:uid="{00000000-0005-0000-0000-000028010000}"/>
    <cellStyle name="40% - アクセント 1 13" xfId="298" xr:uid="{00000000-0005-0000-0000-000029010000}"/>
    <cellStyle name="40% - アクセント 1 14" xfId="299" xr:uid="{00000000-0005-0000-0000-00002A010000}"/>
    <cellStyle name="40% - アクセント 1 15" xfId="300" xr:uid="{00000000-0005-0000-0000-00002B010000}"/>
    <cellStyle name="40% - アクセント 1 16" xfId="301" xr:uid="{00000000-0005-0000-0000-00002C010000}"/>
    <cellStyle name="40% - アクセント 1 17" xfId="302" xr:uid="{00000000-0005-0000-0000-00002D010000}"/>
    <cellStyle name="40% - アクセント 1 18" xfId="303" xr:uid="{00000000-0005-0000-0000-00002E010000}"/>
    <cellStyle name="40% - アクセント 1 19" xfId="304" xr:uid="{00000000-0005-0000-0000-00002F010000}"/>
    <cellStyle name="40% - アクセント 1 2" xfId="305" xr:uid="{00000000-0005-0000-0000-000030010000}"/>
    <cellStyle name="40% - アクセント 1 20" xfId="306" xr:uid="{00000000-0005-0000-0000-000031010000}"/>
    <cellStyle name="40% - アクセント 1 21" xfId="307" xr:uid="{00000000-0005-0000-0000-000032010000}"/>
    <cellStyle name="40% - アクセント 1 22" xfId="308" xr:uid="{00000000-0005-0000-0000-000033010000}"/>
    <cellStyle name="40% - アクセント 1 23" xfId="309" xr:uid="{00000000-0005-0000-0000-000034010000}"/>
    <cellStyle name="40% - アクセント 1 24" xfId="310" xr:uid="{00000000-0005-0000-0000-000035010000}"/>
    <cellStyle name="40% - アクセント 1 25" xfId="311" xr:uid="{00000000-0005-0000-0000-000036010000}"/>
    <cellStyle name="40% - アクセント 1 26" xfId="312" xr:uid="{00000000-0005-0000-0000-000037010000}"/>
    <cellStyle name="40% - アクセント 1 27" xfId="313" xr:uid="{00000000-0005-0000-0000-000038010000}"/>
    <cellStyle name="40% - アクセント 1 28" xfId="314" xr:uid="{00000000-0005-0000-0000-000039010000}"/>
    <cellStyle name="40% - アクセント 1 29" xfId="315" xr:uid="{00000000-0005-0000-0000-00003A010000}"/>
    <cellStyle name="40% - アクセント 1 3" xfId="316" xr:uid="{00000000-0005-0000-0000-00003B010000}"/>
    <cellStyle name="40% - アクセント 1 30" xfId="317" xr:uid="{00000000-0005-0000-0000-00003C010000}"/>
    <cellStyle name="40% - アクセント 1 31" xfId="318" xr:uid="{00000000-0005-0000-0000-00003D010000}"/>
    <cellStyle name="40% - アクセント 1 32" xfId="319" xr:uid="{00000000-0005-0000-0000-00003E010000}"/>
    <cellStyle name="40% - アクセント 1 33" xfId="320" xr:uid="{00000000-0005-0000-0000-00003F010000}"/>
    <cellStyle name="40% - アクセント 1 34" xfId="321" xr:uid="{00000000-0005-0000-0000-000040010000}"/>
    <cellStyle name="40% - アクセント 1 35" xfId="322" xr:uid="{00000000-0005-0000-0000-000041010000}"/>
    <cellStyle name="40% - アクセント 1 36" xfId="323" xr:uid="{00000000-0005-0000-0000-000042010000}"/>
    <cellStyle name="40% - アクセント 1 37" xfId="324" xr:uid="{00000000-0005-0000-0000-000043010000}"/>
    <cellStyle name="40% - アクセント 1 38" xfId="325" xr:uid="{00000000-0005-0000-0000-000044010000}"/>
    <cellStyle name="40% - アクセント 1 39" xfId="326" xr:uid="{00000000-0005-0000-0000-000045010000}"/>
    <cellStyle name="40% - アクセント 1 4" xfId="327" xr:uid="{00000000-0005-0000-0000-000046010000}"/>
    <cellStyle name="40% - アクセント 1 40" xfId="328" xr:uid="{00000000-0005-0000-0000-000047010000}"/>
    <cellStyle name="40% - アクセント 1 41" xfId="329" xr:uid="{00000000-0005-0000-0000-000048010000}"/>
    <cellStyle name="40% - アクセント 1 42" xfId="330" xr:uid="{00000000-0005-0000-0000-000049010000}"/>
    <cellStyle name="40% - アクセント 1 43" xfId="331" xr:uid="{00000000-0005-0000-0000-00004A010000}"/>
    <cellStyle name="40% - アクセント 1 44" xfId="332" xr:uid="{00000000-0005-0000-0000-00004B010000}"/>
    <cellStyle name="40% - アクセント 1 45" xfId="333" xr:uid="{00000000-0005-0000-0000-00004C010000}"/>
    <cellStyle name="40% - アクセント 1 46" xfId="334" xr:uid="{00000000-0005-0000-0000-00004D010000}"/>
    <cellStyle name="40% - アクセント 1 47" xfId="335" xr:uid="{00000000-0005-0000-0000-00004E010000}"/>
    <cellStyle name="40% - アクセント 1 48" xfId="336" xr:uid="{00000000-0005-0000-0000-00004F010000}"/>
    <cellStyle name="40% - アクセント 1 49" xfId="337" xr:uid="{00000000-0005-0000-0000-000050010000}"/>
    <cellStyle name="40% - アクセント 1 5" xfId="338" xr:uid="{00000000-0005-0000-0000-000051010000}"/>
    <cellStyle name="40% - アクセント 1 50" xfId="339" xr:uid="{00000000-0005-0000-0000-000052010000}"/>
    <cellStyle name="40% - アクセント 1 6" xfId="340" xr:uid="{00000000-0005-0000-0000-000053010000}"/>
    <cellStyle name="40% - アクセント 1 7" xfId="341" xr:uid="{00000000-0005-0000-0000-000054010000}"/>
    <cellStyle name="40% - アクセント 1 8" xfId="342" xr:uid="{00000000-0005-0000-0000-000055010000}"/>
    <cellStyle name="40% - アクセント 1 9" xfId="343" xr:uid="{00000000-0005-0000-0000-000056010000}"/>
    <cellStyle name="40% - アクセント 2 10" xfId="344" xr:uid="{00000000-0005-0000-0000-000057010000}"/>
    <cellStyle name="40% - アクセント 2 11" xfId="345" xr:uid="{00000000-0005-0000-0000-000058010000}"/>
    <cellStyle name="40% - アクセント 2 12" xfId="346" xr:uid="{00000000-0005-0000-0000-000059010000}"/>
    <cellStyle name="40% - アクセント 2 13" xfId="347" xr:uid="{00000000-0005-0000-0000-00005A010000}"/>
    <cellStyle name="40% - アクセント 2 14" xfId="348" xr:uid="{00000000-0005-0000-0000-00005B010000}"/>
    <cellStyle name="40% - アクセント 2 15" xfId="349" xr:uid="{00000000-0005-0000-0000-00005C010000}"/>
    <cellStyle name="40% - アクセント 2 16" xfId="350" xr:uid="{00000000-0005-0000-0000-00005D010000}"/>
    <cellStyle name="40% - アクセント 2 17" xfId="351" xr:uid="{00000000-0005-0000-0000-00005E010000}"/>
    <cellStyle name="40% - アクセント 2 18" xfId="352" xr:uid="{00000000-0005-0000-0000-00005F010000}"/>
    <cellStyle name="40% - アクセント 2 19" xfId="353" xr:uid="{00000000-0005-0000-0000-000060010000}"/>
    <cellStyle name="40% - アクセント 2 2" xfId="354" xr:uid="{00000000-0005-0000-0000-000061010000}"/>
    <cellStyle name="40% - アクセント 2 20" xfId="355" xr:uid="{00000000-0005-0000-0000-000062010000}"/>
    <cellStyle name="40% - アクセント 2 21" xfId="356" xr:uid="{00000000-0005-0000-0000-000063010000}"/>
    <cellStyle name="40% - アクセント 2 22" xfId="357" xr:uid="{00000000-0005-0000-0000-000064010000}"/>
    <cellStyle name="40% - アクセント 2 23" xfId="358" xr:uid="{00000000-0005-0000-0000-000065010000}"/>
    <cellStyle name="40% - アクセント 2 24" xfId="359" xr:uid="{00000000-0005-0000-0000-000066010000}"/>
    <cellStyle name="40% - アクセント 2 25" xfId="360" xr:uid="{00000000-0005-0000-0000-000067010000}"/>
    <cellStyle name="40% - アクセント 2 26" xfId="361" xr:uid="{00000000-0005-0000-0000-000068010000}"/>
    <cellStyle name="40% - アクセント 2 27" xfId="362" xr:uid="{00000000-0005-0000-0000-000069010000}"/>
    <cellStyle name="40% - アクセント 2 28" xfId="363" xr:uid="{00000000-0005-0000-0000-00006A010000}"/>
    <cellStyle name="40% - アクセント 2 29" xfId="364" xr:uid="{00000000-0005-0000-0000-00006B010000}"/>
    <cellStyle name="40% - アクセント 2 3" xfId="365" xr:uid="{00000000-0005-0000-0000-00006C010000}"/>
    <cellStyle name="40% - アクセント 2 30" xfId="366" xr:uid="{00000000-0005-0000-0000-00006D010000}"/>
    <cellStyle name="40% - アクセント 2 31" xfId="367" xr:uid="{00000000-0005-0000-0000-00006E010000}"/>
    <cellStyle name="40% - アクセント 2 32" xfId="368" xr:uid="{00000000-0005-0000-0000-00006F010000}"/>
    <cellStyle name="40% - アクセント 2 33" xfId="369" xr:uid="{00000000-0005-0000-0000-000070010000}"/>
    <cellStyle name="40% - アクセント 2 34" xfId="370" xr:uid="{00000000-0005-0000-0000-000071010000}"/>
    <cellStyle name="40% - アクセント 2 35" xfId="371" xr:uid="{00000000-0005-0000-0000-000072010000}"/>
    <cellStyle name="40% - アクセント 2 36" xfId="372" xr:uid="{00000000-0005-0000-0000-000073010000}"/>
    <cellStyle name="40% - アクセント 2 37" xfId="373" xr:uid="{00000000-0005-0000-0000-000074010000}"/>
    <cellStyle name="40% - アクセント 2 38" xfId="374" xr:uid="{00000000-0005-0000-0000-000075010000}"/>
    <cellStyle name="40% - アクセント 2 39" xfId="375" xr:uid="{00000000-0005-0000-0000-000076010000}"/>
    <cellStyle name="40% - アクセント 2 4" xfId="376" xr:uid="{00000000-0005-0000-0000-000077010000}"/>
    <cellStyle name="40% - アクセント 2 40" xfId="377" xr:uid="{00000000-0005-0000-0000-000078010000}"/>
    <cellStyle name="40% - アクセント 2 41" xfId="378" xr:uid="{00000000-0005-0000-0000-000079010000}"/>
    <cellStyle name="40% - アクセント 2 42" xfId="379" xr:uid="{00000000-0005-0000-0000-00007A010000}"/>
    <cellStyle name="40% - アクセント 2 43" xfId="380" xr:uid="{00000000-0005-0000-0000-00007B010000}"/>
    <cellStyle name="40% - アクセント 2 44" xfId="381" xr:uid="{00000000-0005-0000-0000-00007C010000}"/>
    <cellStyle name="40% - アクセント 2 45" xfId="382" xr:uid="{00000000-0005-0000-0000-00007D010000}"/>
    <cellStyle name="40% - アクセント 2 46" xfId="383" xr:uid="{00000000-0005-0000-0000-00007E010000}"/>
    <cellStyle name="40% - アクセント 2 47" xfId="384" xr:uid="{00000000-0005-0000-0000-00007F010000}"/>
    <cellStyle name="40% - アクセント 2 48" xfId="385" xr:uid="{00000000-0005-0000-0000-000080010000}"/>
    <cellStyle name="40% - アクセント 2 49" xfId="386" xr:uid="{00000000-0005-0000-0000-000081010000}"/>
    <cellStyle name="40% - アクセント 2 5" xfId="387" xr:uid="{00000000-0005-0000-0000-000082010000}"/>
    <cellStyle name="40% - アクセント 2 50" xfId="388" xr:uid="{00000000-0005-0000-0000-000083010000}"/>
    <cellStyle name="40% - アクセント 2 6" xfId="389" xr:uid="{00000000-0005-0000-0000-000084010000}"/>
    <cellStyle name="40% - アクセント 2 7" xfId="390" xr:uid="{00000000-0005-0000-0000-000085010000}"/>
    <cellStyle name="40% - アクセント 2 8" xfId="391" xr:uid="{00000000-0005-0000-0000-000086010000}"/>
    <cellStyle name="40% - アクセント 2 9" xfId="392" xr:uid="{00000000-0005-0000-0000-000087010000}"/>
    <cellStyle name="40% - アクセント 3 10" xfId="393" xr:uid="{00000000-0005-0000-0000-000088010000}"/>
    <cellStyle name="40% - アクセント 3 11" xfId="394" xr:uid="{00000000-0005-0000-0000-000089010000}"/>
    <cellStyle name="40% - アクセント 3 12" xfId="395" xr:uid="{00000000-0005-0000-0000-00008A010000}"/>
    <cellStyle name="40% - アクセント 3 13" xfId="396" xr:uid="{00000000-0005-0000-0000-00008B010000}"/>
    <cellStyle name="40% - アクセント 3 14" xfId="397" xr:uid="{00000000-0005-0000-0000-00008C010000}"/>
    <cellStyle name="40% - アクセント 3 15" xfId="398" xr:uid="{00000000-0005-0000-0000-00008D010000}"/>
    <cellStyle name="40% - アクセント 3 16" xfId="399" xr:uid="{00000000-0005-0000-0000-00008E010000}"/>
    <cellStyle name="40% - アクセント 3 17" xfId="400" xr:uid="{00000000-0005-0000-0000-00008F010000}"/>
    <cellStyle name="40% - アクセント 3 18" xfId="401" xr:uid="{00000000-0005-0000-0000-000090010000}"/>
    <cellStyle name="40% - アクセント 3 19" xfId="402" xr:uid="{00000000-0005-0000-0000-000091010000}"/>
    <cellStyle name="40% - アクセント 3 2" xfId="403" xr:uid="{00000000-0005-0000-0000-000092010000}"/>
    <cellStyle name="40% - アクセント 3 20" xfId="404" xr:uid="{00000000-0005-0000-0000-000093010000}"/>
    <cellStyle name="40% - アクセント 3 21" xfId="405" xr:uid="{00000000-0005-0000-0000-000094010000}"/>
    <cellStyle name="40% - アクセント 3 22" xfId="406" xr:uid="{00000000-0005-0000-0000-000095010000}"/>
    <cellStyle name="40% - アクセント 3 23" xfId="407" xr:uid="{00000000-0005-0000-0000-000096010000}"/>
    <cellStyle name="40% - アクセント 3 24" xfId="408" xr:uid="{00000000-0005-0000-0000-000097010000}"/>
    <cellStyle name="40% - アクセント 3 25" xfId="409" xr:uid="{00000000-0005-0000-0000-000098010000}"/>
    <cellStyle name="40% - アクセント 3 26" xfId="410" xr:uid="{00000000-0005-0000-0000-000099010000}"/>
    <cellStyle name="40% - アクセント 3 27" xfId="411" xr:uid="{00000000-0005-0000-0000-00009A010000}"/>
    <cellStyle name="40% - アクセント 3 28" xfId="412" xr:uid="{00000000-0005-0000-0000-00009B010000}"/>
    <cellStyle name="40% - アクセント 3 29" xfId="413" xr:uid="{00000000-0005-0000-0000-00009C010000}"/>
    <cellStyle name="40% - アクセント 3 3" xfId="414" xr:uid="{00000000-0005-0000-0000-00009D010000}"/>
    <cellStyle name="40% - アクセント 3 30" xfId="415" xr:uid="{00000000-0005-0000-0000-00009E010000}"/>
    <cellStyle name="40% - アクセント 3 31" xfId="416" xr:uid="{00000000-0005-0000-0000-00009F010000}"/>
    <cellStyle name="40% - アクセント 3 32" xfId="417" xr:uid="{00000000-0005-0000-0000-0000A0010000}"/>
    <cellStyle name="40% - アクセント 3 33" xfId="418" xr:uid="{00000000-0005-0000-0000-0000A1010000}"/>
    <cellStyle name="40% - アクセント 3 34" xfId="419" xr:uid="{00000000-0005-0000-0000-0000A2010000}"/>
    <cellStyle name="40% - アクセント 3 35" xfId="420" xr:uid="{00000000-0005-0000-0000-0000A3010000}"/>
    <cellStyle name="40% - アクセント 3 36" xfId="421" xr:uid="{00000000-0005-0000-0000-0000A4010000}"/>
    <cellStyle name="40% - アクセント 3 37" xfId="422" xr:uid="{00000000-0005-0000-0000-0000A5010000}"/>
    <cellStyle name="40% - アクセント 3 38" xfId="423" xr:uid="{00000000-0005-0000-0000-0000A6010000}"/>
    <cellStyle name="40% - アクセント 3 39" xfId="424" xr:uid="{00000000-0005-0000-0000-0000A7010000}"/>
    <cellStyle name="40% - アクセント 3 4" xfId="425" xr:uid="{00000000-0005-0000-0000-0000A8010000}"/>
    <cellStyle name="40% - アクセント 3 40" xfId="426" xr:uid="{00000000-0005-0000-0000-0000A9010000}"/>
    <cellStyle name="40% - アクセント 3 41" xfId="427" xr:uid="{00000000-0005-0000-0000-0000AA010000}"/>
    <cellStyle name="40% - アクセント 3 42" xfId="428" xr:uid="{00000000-0005-0000-0000-0000AB010000}"/>
    <cellStyle name="40% - アクセント 3 43" xfId="429" xr:uid="{00000000-0005-0000-0000-0000AC010000}"/>
    <cellStyle name="40% - アクセント 3 44" xfId="430" xr:uid="{00000000-0005-0000-0000-0000AD010000}"/>
    <cellStyle name="40% - アクセント 3 45" xfId="431" xr:uid="{00000000-0005-0000-0000-0000AE010000}"/>
    <cellStyle name="40% - アクセント 3 46" xfId="432" xr:uid="{00000000-0005-0000-0000-0000AF010000}"/>
    <cellStyle name="40% - アクセント 3 47" xfId="433" xr:uid="{00000000-0005-0000-0000-0000B0010000}"/>
    <cellStyle name="40% - アクセント 3 48" xfId="434" xr:uid="{00000000-0005-0000-0000-0000B1010000}"/>
    <cellStyle name="40% - アクセント 3 49" xfId="435" xr:uid="{00000000-0005-0000-0000-0000B2010000}"/>
    <cellStyle name="40% - アクセント 3 5" xfId="436" xr:uid="{00000000-0005-0000-0000-0000B3010000}"/>
    <cellStyle name="40% - アクセント 3 50" xfId="437" xr:uid="{00000000-0005-0000-0000-0000B4010000}"/>
    <cellStyle name="40% - アクセント 3 6" xfId="438" xr:uid="{00000000-0005-0000-0000-0000B5010000}"/>
    <cellStyle name="40% - アクセント 3 7" xfId="439" xr:uid="{00000000-0005-0000-0000-0000B6010000}"/>
    <cellStyle name="40% - アクセント 3 8" xfId="440" xr:uid="{00000000-0005-0000-0000-0000B7010000}"/>
    <cellStyle name="40% - アクセント 3 9" xfId="441" xr:uid="{00000000-0005-0000-0000-0000B8010000}"/>
    <cellStyle name="40% - アクセント 4 10" xfId="442" xr:uid="{00000000-0005-0000-0000-0000B9010000}"/>
    <cellStyle name="40% - アクセント 4 11" xfId="443" xr:uid="{00000000-0005-0000-0000-0000BA010000}"/>
    <cellStyle name="40% - アクセント 4 12" xfId="444" xr:uid="{00000000-0005-0000-0000-0000BB010000}"/>
    <cellStyle name="40% - アクセント 4 13" xfId="445" xr:uid="{00000000-0005-0000-0000-0000BC010000}"/>
    <cellStyle name="40% - アクセント 4 14" xfId="446" xr:uid="{00000000-0005-0000-0000-0000BD010000}"/>
    <cellStyle name="40% - アクセント 4 15" xfId="447" xr:uid="{00000000-0005-0000-0000-0000BE010000}"/>
    <cellStyle name="40% - アクセント 4 16" xfId="448" xr:uid="{00000000-0005-0000-0000-0000BF010000}"/>
    <cellStyle name="40% - アクセント 4 17" xfId="449" xr:uid="{00000000-0005-0000-0000-0000C0010000}"/>
    <cellStyle name="40% - アクセント 4 18" xfId="450" xr:uid="{00000000-0005-0000-0000-0000C1010000}"/>
    <cellStyle name="40% - アクセント 4 19" xfId="451" xr:uid="{00000000-0005-0000-0000-0000C2010000}"/>
    <cellStyle name="40% - アクセント 4 2" xfId="452" xr:uid="{00000000-0005-0000-0000-0000C3010000}"/>
    <cellStyle name="40% - アクセント 4 20" xfId="453" xr:uid="{00000000-0005-0000-0000-0000C4010000}"/>
    <cellStyle name="40% - アクセント 4 21" xfId="454" xr:uid="{00000000-0005-0000-0000-0000C5010000}"/>
    <cellStyle name="40% - アクセント 4 22" xfId="455" xr:uid="{00000000-0005-0000-0000-0000C6010000}"/>
    <cellStyle name="40% - アクセント 4 23" xfId="456" xr:uid="{00000000-0005-0000-0000-0000C7010000}"/>
    <cellStyle name="40% - アクセント 4 24" xfId="457" xr:uid="{00000000-0005-0000-0000-0000C8010000}"/>
    <cellStyle name="40% - アクセント 4 25" xfId="458" xr:uid="{00000000-0005-0000-0000-0000C9010000}"/>
    <cellStyle name="40% - アクセント 4 26" xfId="459" xr:uid="{00000000-0005-0000-0000-0000CA010000}"/>
    <cellStyle name="40% - アクセント 4 27" xfId="460" xr:uid="{00000000-0005-0000-0000-0000CB010000}"/>
    <cellStyle name="40% - アクセント 4 28" xfId="461" xr:uid="{00000000-0005-0000-0000-0000CC010000}"/>
    <cellStyle name="40% - アクセント 4 29" xfId="462" xr:uid="{00000000-0005-0000-0000-0000CD010000}"/>
    <cellStyle name="40% - アクセント 4 3" xfId="463" xr:uid="{00000000-0005-0000-0000-0000CE010000}"/>
    <cellStyle name="40% - アクセント 4 30" xfId="464" xr:uid="{00000000-0005-0000-0000-0000CF010000}"/>
    <cellStyle name="40% - アクセント 4 31" xfId="465" xr:uid="{00000000-0005-0000-0000-0000D0010000}"/>
    <cellStyle name="40% - アクセント 4 32" xfId="466" xr:uid="{00000000-0005-0000-0000-0000D1010000}"/>
    <cellStyle name="40% - アクセント 4 33" xfId="467" xr:uid="{00000000-0005-0000-0000-0000D2010000}"/>
    <cellStyle name="40% - アクセント 4 34" xfId="468" xr:uid="{00000000-0005-0000-0000-0000D3010000}"/>
    <cellStyle name="40% - アクセント 4 35" xfId="469" xr:uid="{00000000-0005-0000-0000-0000D4010000}"/>
    <cellStyle name="40% - アクセント 4 36" xfId="470" xr:uid="{00000000-0005-0000-0000-0000D5010000}"/>
    <cellStyle name="40% - アクセント 4 37" xfId="471" xr:uid="{00000000-0005-0000-0000-0000D6010000}"/>
    <cellStyle name="40% - アクセント 4 38" xfId="472" xr:uid="{00000000-0005-0000-0000-0000D7010000}"/>
    <cellStyle name="40% - アクセント 4 39" xfId="473" xr:uid="{00000000-0005-0000-0000-0000D8010000}"/>
    <cellStyle name="40% - アクセント 4 4" xfId="474" xr:uid="{00000000-0005-0000-0000-0000D9010000}"/>
    <cellStyle name="40% - アクセント 4 40" xfId="475" xr:uid="{00000000-0005-0000-0000-0000DA010000}"/>
    <cellStyle name="40% - アクセント 4 41" xfId="476" xr:uid="{00000000-0005-0000-0000-0000DB010000}"/>
    <cellStyle name="40% - アクセント 4 42" xfId="477" xr:uid="{00000000-0005-0000-0000-0000DC010000}"/>
    <cellStyle name="40% - アクセント 4 43" xfId="478" xr:uid="{00000000-0005-0000-0000-0000DD010000}"/>
    <cellStyle name="40% - アクセント 4 44" xfId="479" xr:uid="{00000000-0005-0000-0000-0000DE010000}"/>
    <cellStyle name="40% - アクセント 4 45" xfId="480" xr:uid="{00000000-0005-0000-0000-0000DF010000}"/>
    <cellStyle name="40% - アクセント 4 46" xfId="481" xr:uid="{00000000-0005-0000-0000-0000E0010000}"/>
    <cellStyle name="40% - アクセント 4 47" xfId="482" xr:uid="{00000000-0005-0000-0000-0000E1010000}"/>
    <cellStyle name="40% - アクセント 4 48" xfId="483" xr:uid="{00000000-0005-0000-0000-0000E2010000}"/>
    <cellStyle name="40% - アクセント 4 49" xfId="484" xr:uid="{00000000-0005-0000-0000-0000E3010000}"/>
    <cellStyle name="40% - アクセント 4 5" xfId="485" xr:uid="{00000000-0005-0000-0000-0000E4010000}"/>
    <cellStyle name="40% - アクセント 4 50" xfId="486" xr:uid="{00000000-0005-0000-0000-0000E5010000}"/>
    <cellStyle name="40% - アクセント 4 6" xfId="487" xr:uid="{00000000-0005-0000-0000-0000E6010000}"/>
    <cellStyle name="40% - アクセント 4 7" xfId="488" xr:uid="{00000000-0005-0000-0000-0000E7010000}"/>
    <cellStyle name="40% - アクセント 4 8" xfId="489" xr:uid="{00000000-0005-0000-0000-0000E8010000}"/>
    <cellStyle name="40% - アクセント 4 9" xfId="490" xr:uid="{00000000-0005-0000-0000-0000E9010000}"/>
    <cellStyle name="40% - アクセント 5 10" xfId="491" xr:uid="{00000000-0005-0000-0000-0000EA010000}"/>
    <cellStyle name="40% - アクセント 5 11" xfId="492" xr:uid="{00000000-0005-0000-0000-0000EB010000}"/>
    <cellStyle name="40% - アクセント 5 12" xfId="493" xr:uid="{00000000-0005-0000-0000-0000EC010000}"/>
    <cellStyle name="40% - アクセント 5 13" xfId="494" xr:uid="{00000000-0005-0000-0000-0000ED010000}"/>
    <cellStyle name="40% - アクセント 5 14" xfId="495" xr:uid="{00000000-0005-0000-0000-0000EE010000}"/>
    <cellStyle name="40% - アクセント 5 15" xfId="496" xr:uid="{00000000-0005-0000-0000-0000EF010000}"/>
    <cellStyle name="40% - アクセント 5 16" xfId="497" xr:uid="{00000000-0005-0000-0000-0000F0010000}"/>
    <cellStyle name="40% - アクセント 5 17" xfId="498" xr:uid="{00000000-0005-0000-0000-0000F1010000}"/>
    <cellStyle name="40% - アクセント 5 18" xfId="499" xr:uid="{00000000-0005-0000-0000-0000F2010000}"/>
    <cellStyle name="40% - アクセント 5 19" xfId="500" xr:uid="{00000000-0005-0000-0000-0000F3010000}"/>
    <cellStyle name="40% - アクセント 5 2" xfId="501" xr:uid="{00000000-0005-0000-0000-0000F4010000}"/>
    <cellStyle name="40% - アクセント 5 20" xfId="502" xr:uid="{00000000-0005-0000-0000-0000F5010000}"/>
    <cellStyle name="40% - アクセント 5 21" xfId="503" xr:uid="{00000000-0005-0000-0000-0000F6010000}"/>
    <cellStyle name="40% - アクセント 5 22" xfId="504" xr:uid="{00000000-0005-0000-0000-0000F7010000}"/>
    <cellStyle name="40% - アクセント 5 23" xfId="505" xr:uid="{00000000-0005-0000-0000-0000F8010000}"/>
    <cellStyle name="40% - アクセント 5 24" xfId="506" xr:uid="{00000000-0005-0000-0000-0000F9010000}"/>
    <cellStyle name="40% - アクセント 5 25" xfId="507" xr:uid="{00000000-0005-0000-0000-0000FA010000}"/>
    <cellStyle name="40% - アクセント 5 26" xfId="508" xr:uid="{00000000-0005-0000-0000-0000FB010000}"/>
    <cellStyle name="40% - アクセント 5 27" xfId="509" xr:uid="{00000000-0005-0000-0000-0000FC010000}"/>
    <cellStyle name="40% - アクセント 5 28" xfId="510" xr:uid="{00000000-0005-0000-0000-0000FD010000}"/>
    <cellStyle name="40% - アクセント 5 29" xfId="511" xr:uid="{00000000-0005-0000-0000-0000FE010000}"/>
    <cellStyle name="40% - アクセント 5 3" xfId="512" xr:uid="{00000000-0005-0000-0000-0000FF010000}"/>
    <cellStyle name="40% - アクセント 5 30" xfId="513" xr:uid="{00000000-0005-0000-0000-000000020000}"/>
    <cellStyle name="40% - アクセント 5 31" xfId="514" xr:uid="{00000000-0005-0000-0000-000001020000}"/>
    <cellStyle name="40% - アクセント 5 32" xfId="515" xr:uid="{00000000-0005-0000-0000-000002020000}"/>
    <cellStyle name="40% - アクセント 5 33" xfId="516" xr:uid="{00000000-0005-0000-0000-000003020000}"/>
    <cellStyle name="40% - アクセント 5 34" xfId="517" xr:uid="{00000000-0005-0000-0000-000004020000}"/>
    <cellStyle name="40% - アクセント 5 35" xfId="518" xr:uid="{00000000-0005-0000-0000-000005020000}"/>
    <cellStyle name="40% - アクセント 5 36" xfId="519" xr:uid="{00000000-0005-0000-0000-000006020000}"/>
    <cellStyle name="40% - アクセント 5 37" xfId="520" xr:uid="{00000000-0005-0000-0000-000007020000}"/>
    <cellStyle name="40% - アクセント 5 38" xfId="521" xr:uid="{00000000-0005-0000-0000-000008020000}"/>
    <cellStyle name="40% - アクセント 5 39" xfId="522" xr:uid="{00000000-0005-0000-0000-000009020000}"/>
    <cellStyle name="40% - アクセント 5 4" xfId="523" xr:uid="{00000000-0005-0000-0000-00000A020000}"/>
    <cellStyle name="40% - アクセント 5 40" xfId="524" xr:uid="{00000000-0005-0000-0000-00000B020000}"/>
    <cellStyle name="40% - アクセント 5 41" xfId="525" xr:uid="{00000000-0005-0000-0000-00000C020000}"/>
    <cellStyle name="40% - アクセント 5 42" xfId="526" xr:uid="{00000000-0005-0000-0000-00000D020000}"/>
    <cellStyle name="40% - アクセント 5 43" xfId="527" xr:uid="{00000000-0005-0000-0000-00000E020000}"/>
    <cellStyle name="40% - アクセント 5 44" xfId="528" xr:uid="{00000000-0005-0000-0000-00000F020000}"/>
    <cellStyle name="40% - アクセント 5 45" xfId="529" xr:uid="{00000000-0005-0000-0000-000010020000}"/>
    <cellStyle name="40% - アクセント 5 46" xfId="530" xr:uid="{00000000-0005-0000-0000-000011020000}"/>
    <cellStyle name="40% - アクセント 5 47" xfId="531" xr:uid="{00000000-0005-0000-0000-000012020000}"/>
    <cellStyle name="40% - アクセント 5 48" xfId="532" xr:uid="{00000000-0005-0000-0000-000013020000}"/>
    <cellStyle name="40% - アクセント 5 49" xfId="533" xr:uid="{00000000-0005-0000-0000-000014020000}"/>
    <cellStyle name="40% - アクセント 5 5" xfId="534" xr:uid="{00000000-0005-0000-0000-000015020000}"/>
    <cellStyle name="40% - アクセント 5 50" xfId="535" xr:uid="{00000000-0005-0000-0000-000016020000}"/>
    <cellStyle name="40% - アクセント 5 6" xfId="536" xr:uid="{00000000-0005-0000-0000-000017020000}"/>
    <cellStyle name="40% - アクセント 5 7" xfId="537" xr:uid="{00000000-0005-0000-0000-000018020000}"/>
    <cellStyle name="40% - アクセント 5 8" xfId="538" xr:uid="{00000000-0005-0000-0000-000019020000}"/>
    <cellStyle name="40% - アクセント 5 9" xfId="539" xr:uid="{00000000-0005-0000-0000-00001A020000}"/>
    <cellStyle name="40% - アクセント 6 10" xfId="540" xr:uid="{00000000-0005-0000-0000-00001B020000}"/>
    <cellStyle name="40% - アクセント 6 11" xfId="541" xr:uid="{00000000-0005-0000-0000-00001C020000}"/>
    <cellStyle name="40% - アクセント 6 12" xfId="542" xr:uid="{00000000-0005-0000-0000-00001D020000}"/>
    <cellStyle name="40% - アクセント 6 13" xfId="543" xr:uid="{00000000-0005-0000-0000-00001E020000}"/>
    <cellStyle name="40% - アクセント 6 14" xfId="544" xr:uid="{00000000-0005-0000-0000-00001F020000}"/>
    <cellStyle name="40% - アクセント 6 15" xfId="545" xr:uid="{00000000-0005-0000-0000-000020020000}"/>
    <cellStyle name="40% - アクセント 6 16" xfId="546" xr:uid="{00000000-0005-0000-0000-000021020000}"/>
    <cellStyle name="40% - アクセント 6 17" xfId="547" xr:uid="{00000000-0005-0000-0000-000022020000}"/>
    <cellStyle name="40% - アクセント 6 18" xfId="548" xr:uid="{00000000-0005-0000-0000-000023020000}"/>
    <cellStyle name="40% - アクセント 6 19" xfId="549" xr:uid="{00000000-0005-0000-0000-000024020000}"/>
    <cellStyle name="40% - アクセント 6 2" xfId="550" xr:uid="{00000000-0005-0000-0000-000025020000}"/>
    <cellStyle name="40% - アクセント 6 20" xfId="551" xr:uid="{00000000-0005-0000-0000-000026020000}"/>
    <cellStyle name="40% - アクセント 6 21" xfId="552" xr:uid="{00000000-0005-0000-0000-000027020000}"/>
    <cellStyle name="40% - アクセント 6 22" xfId="553" xr:uid="{00000000-0005-0000-0000-000028020000}"/>
    <cellStyle name="40% - アクセント 6 23" xfId="554" xr:uid="{00000000-0005-0000-0000-000029020000}"/>
    <cellStyle name="40% - アクセント 6 24" xfId="555" xr:uid="{00000000-0005-0000-0000-00002A020000}"/>
    <cellStyle name="40% - アクセント 6 25" xfId="556" xr:uid="{00000000-0005-0000-0000-00002B020000}"/>
    <cellStyle name="40% - アクセント 6 26" xfId="557" xr:uid="{00000000-0005-0000-0000-00002C020000}"/>
    <cellStyle name="40% - アクセント 6 27" xfId="558" xr:uid="{00000000-0005-0000-0000-00002D020000}"/>
    <cellStyle name="40% - アクセント 6 28" xfId="559" xr:uid="{00000000-0005-0000-0000-00002E020000}"/>
    <cellStyle name="40% - アクセント 6 29" xfId="560" xr:uid="{00000000-0005-0000-0000-00002F020000}"/>
    <cellStyle name="40% - アクセント 6 3" xfId="561" xr:uid="{00000000-0005-0000-0000-000030020000}"/>
    <cellStyle name="40% - アクセント 6 30" xfId="562" xr:uid="{00000000-0005-0000-0000-000031020000}"/>
    <cellStyle name="40% - アクセント 6 31" xfId="563" xr:uid="{00000000-0005-0000-0000-000032020000}"/>
    <cellStyle name="40% - アクセント 6 32" xfId="564" xr:uid="{00000000-0005-0000-0000-000033020000}"/>
    <cellStyle name="40% - アクセント 6 33" xfId="565" xr:uid="{00000000-0005-0000-0000-000034020000}"/>
    <cellStyle name="40% - アクセント 6 34" xfId="566" xr:uid="{00000000-0005-0000-0000-000035020000}"/>
    <cellStyle name="40% - アクセント 6 35" xfId="567" xr:uid="{00000000-0005-0000-0000-000036020000}"/>
    <cellStyle name="40% - アクセント 6 36" xfId="568" xr:uid="{00000000-0005-0000-0000-000037020000}"/>
    <cellStyle name="40% - アクセント 6 37" xfId="569" xr:uid="{00000000-0005-0000-0000-000038020000}"/>
    <cellStyle name="40% - アクセント 6 38" xfId="570" xr:uid="{00000000-0005-0000-0000-000039020000}"/>
    <cellStyle name="40% - アクセント 6 39" xfId="571" xr:uid="{00000000-0005-0000-0000-00003A020000}"/>
    <cellStyle name="40% - アクセント 6 4" xfId="572" xr:uid="{00000000-0005-0000-0000-00003B020000}"/>
    <cellStyle name="40% - アクセント 6 40" xfId="573" xr:uid="{00000000-0005-0000-0000-00003C020000}"/>
    <cellStyle name="40% - アクセント 6 41" xfId="574" xr:uid="{00000000-0005-0000-0000-00003D020000}"/>
    <cellStyle name="40% - アクセント 6 42" xfId="575" xr:uid="{00000000-0005-0000-0000-00003E020000}"/>
    <cellStyle name="40% - アクセント 6 43" xfId="576" xr:uid="{00000000-0005-0000-0000-00003F020000}"/>
    <cellStyle name="40% - アクセント 6 44" xfId="577" xr:uid="{00000000-0005-0000-0000-000040020000}"/>
    <cellStyle name="40% - アクセント 6 45" xfId="578" xr:uid="{00000000-0005-0000-0000-000041020000}"/>
    <cellStyle name="40% - アクセント 6 46" xfId="579" xr:uid="{00000000-0005-0000-0000-000042020000}"/>
    <cellStyle name="40% - アクセント 6 47" xfId="580" xr:uid="{00000000-0005-0000-0000-000043020000}"/>
    <cellStyle name="40% - アクセント 6 48" xfId="581" xr:uid="{00000000-0005-0000-0000-000044020000}"/>
    <cellStyle name="40% - アクセント 6 49" xfId="582" xr:uid="{00000000-0005-0000-0000-000045020000}"/>
    <cellStyle name="40% - アクセント 6 5" xfId="583" xr:uid="{00000000-0005-0000-0000-000046020000}"/>
    <cellStyle name="40% - アクセント 6 50" xfId="584" xr:uid="{00000000-0005-0000-0000-000047020000}"/>
    <cellStyle name="40% - アクセント 6 6" xfId="585" xr:uid="{00000000-0005-0000-0000-000048020000}"/>
    <cellStyle name="40% - アクセント 6 7" xfId="586" xr:uid="{00000000-0005-0000-0000-000049020000}"/>
    <cellStyle name="40% - アクセント 6 8" xfId="587" xr:uid="{00000000-0005-0000-0000-00004A020000}"/>
    <cellStyle name="40% - アクセント 6 9" xfId="588" xr:uid="{00000000-0005-0000-0000-00004B020000}"/>
    <cellStyle name="60% - アクセント 1 10" xfId="589" xr:uid="{00000000-0005-0000-0000-00004C020000}"/>
    <cellStyle name="60% - アクセント 1 11" xfId="590" xr:uid="{00000000-0005-0000-0000-00004D020000}"/>
    <cellStyle name="60% - アクセント 1 12" xfId="591" xr:uid="{00000000-0005-0000-0000-00004E020000}"/>
    <cellStyle name="60% - アクセント 1 13" xfId="592" xr:uid="{00000000-0005-0000-0000-00004F020000}"/>
    <cellStyle name="60% - アクセント 1 14" xfId="593" xr:uid="{00000000-0005-0000-0000-000050020000}"/>
    <cellStyle name="60% - アクセント 1 15" xfId="594" xr:uid="{00000000-0005-0000-0000-000051020000}"/>
    <cellStyle name="60% - アクセント 1 16" xfId="595" xr:uid="{00000000-0005-0000-0000-000052020000}"/>
    <cellStyle name="60% - アクセント 1 17" xfId="596" xr:uid="{00000000-0005-0000-0000-000053020000}"/>
    <cellStyle name="60% - アクセント 1 18" xfId="597" xr:uid="{00000000-0005-0000-0000-000054020000}"/>
    <cellStyle name="60% - アクセント 1 19" xfId="598" xr:uid="{00000000-0005-0000-0000-000055020000}"/>
    <cellStyle name="60% - アクセント 1 2" xfId="599" xr:uid="{00000000-0005-0000-0000-000056020000}"/>
    <cellStyle name="60% - アクセント 1 20" xfId="600" xr:uid="{00000000-0005-0000-0000-000057020000}"/>
    <cellStyle name="60% - アクセント 1 21" xfId="601" xr:uid="{00000000-0005-0000-0000-000058020000}"/>
    <cellStyle name="60% - アクセント 1 22" xfId="602" xr:uid="{00000000-0005-0000-0000-000059020000}"/>
    <cellStyle name="60% - アクセント 1 23" xfId="603" xr:uid="{00000000-0005-0000-0000-00005A020000}"/>
    <cellStyle name="60% - アクセント 1 24" xfId="604" xr:uid="{00000000-0005-0000-0000-00005B020000}"/>
    <cellStyle name="60% - アクセント 1 25" xfId="605" xr:uid="{00000000-0005-0000-0000-00005C020000}"/>
    <cellStyle name="60% - アクセント 1 26" xfId="606" xr:uid="{00000000-0005-0000-0000-00005D020000}"/>
    <cellStyle name="60% - アクセント 1 27" xfId="607" xr:uid="{00000000-0005-0000-0000-00005E020000}"/>
    <cellStyle name="60% - アクセント 1 28" xfId="608" xr:uid="{00000000-0005-0000-0000-00005F020000}"/>
    <cellStyle name="60% - アクセント 1 29" xfId="609" xr:uid="{00000000-0005-0000-0000-000060020000}"/>
    <cellStyle name="60% - アクセント 1 3" xfId="610" xr:uid="{00000000-0005-0000-0000-000061020000}"/>
    <cellStyle name="60% - アクセント 1 30" xfId="611" xr:uid="{00000000-0005-0000-0000-000062020000}"/>
    <cellStyle name="60% - アクセント 1 31" xfId="612" xr:uid="{00000000-0005-0000-0000-000063020000}"/>
    <cellStyle name="60% - アクセント 1 32" xfId="613" xr:uid="{00000000-0005-0000-0000-000064020000}"/>
    <cellStyle name="60% - アクセント 1 33" xfId="614" xr:uid="{00000000-0005-0000-0000-000065020000}"/>
    <cellStyle name="60% - アクセント 1 34" xfId="615" xr:uid="{00000000-0005-0000-0000-000066020000}"/>
    <cellStyle name="60% - アクセント 1 35" xfId="616" xr:uid="{00000000-0005-0000-0000-000067020000}"/>
    <cellStyle name="60% - アクセント 1 36" xfId="617" xr:uid="{00000000-0005-0000-0000-000068020000}"/>
    <cellStyle name="60% - アクセント 1 37" xfId="618" xr:uid="{00000000-0005-0000-0000-000069020000}"/>
    <cellStyle name="60% - アクセント 1 38" xfId="619" xr:uid="{00000000-0005-0000-0000-00006A020000}"/>
    <cellStyle name="60% - アクセント 1 39" xfId="620" xr:uid="{00000000-0005-0000-0000-00006B020000}"/>
    <cellStyle name="60% - アクセント 1 4" xfId="621" xr:uid="{00000000-0005-0000-0000-00006C020000}"/>
    <cellStyle name="60% - アクセント 1 40" xfId="622" xr:uid="{00000000-0005-0000-0000-00006D020000}"/>
    <cellStyle name="60% - アクセント 1 41" xfId="623" xr:uid="{00000000-0005-0000-0000-00006E020000}"/>
    <cellStyle name="60% - アクセント 1 42" xfId="624" xr:uid="{00000000-0005-0000-0000-00006F020000}"/>
    <cellStyle name="60% - アクセント 1 43" xfId="625" xr:uid="{00000000-0005-0000-0000-000070020000}"/>
    <cellStyle name="60% - アクセント 1 44" xfId="626" xr:uid="{00000000-0005-0000-0000-000071020000}"/>
    <cellStyle name="60% - アクセント 1 45" xfId="627" xr:uid="{00000000-0005-0000-0000-000072020000}"/>
    <cellStyle name="60% - アクセント 1 46" xfId="628" xr:uid="{00000000-0005-0000-0000-000073020000}"/>
    <cellStyle name="60% - アクセント 1 47" xfId="629" xr:uid="{00000000-0005-0000-0000-000074020000}"/>
    <cellStyle name="60% - アクセント 1 48" xfId="630" xr:uid="{00000000-0005-0000-0000-000075020000}"/>
    <cellStyle name="60% - アクセント 1 49" xfId="631" xr:uid="{00000000-0005-0000-0000-000076020000}"/>
    <cellStyle name="60% - アクセント 1 5" xfId="632" xr:uid="{00000000-0005-0000-0000-000077020000}"/>
    <cellStyle name="60% - アクセント 1 50" xfId="633" xr:uid="{00000000-0005-0000-0000-000078020000}"/>
    <cellStyle name="60% - アクセント 1 6" xfId="634" xr:uid="{00000000-0005-0000-0000-000079020000}"/>
    <cellStyle name="60% - アクセント 1 7" xfId="635" xr:uid="{00000000-0005-0000-0000-00007A020000}"/>
    <cellStyle name="60% - アクセント 1 8" xfId="636" xr:uid="{00000000-0005-0000-0000-00007B020000}"/>
    <cellStyle name="60% - アクセント 1 9" xfId="637" xr:uid="{00000000-0005-0000-0000-00007C020000}"/>
    <cellStyle name="60% - アクセント 2 10" xfId="638" xr:uid="{00000000-0005-0000-0000-00007D020000}"/>
    <cellStyle name="60% - アクセント 2 11" xfId="639" xr:uid="{00000000-0005-0000-0000-00007E020000}"/>
    <cellStyle name="60% - アクセント 2 12" xfId="640" xr:uid="{00000000-0005-0000-0000-00007F020000}"/>
    <cellStyle name="60% - アクセント 2 13" xfId="641" xr:uid="{00000000-0005-0000-0000-000080020000}"/>
    <cellStyle name="60% - アクセント 2 14" xfId="642" xr:uid="{00000000-0005-0000-0000-000081020000}"/>
    <cellStyle name="60% - アクセント 2 15" xfId="643" xr:uid="{00000000-0005-0000-0000-000082020000}"/>
    <cellStyle name="60% - アクセント 2 16" xfId="644" xr:uid="{00000000-0005-0000-0000-000083020000}"/>
    <cellStyle name="60% - アクセント 2 17" xfId="645" xr:uid="{00000000-0005-0000-0000-000084020000}"/>
    <cellStyle name="60% - アクセント 2 18" xfId="646" xr:uid="{00000000-0005-0000-0000-000085020000}"/>
    <cellStyle name="60% - アクセント 2 19" xfId="647" xr:uid="{00000000-0005-0000-0000-000086020000}"/>
    <cellStyle name="60% - アクセント 2 2" xfId="648" xr:uid="{00000000-0005-0000-0000-000087020000}"/>
    <cellStyle name="60% - アクセント 2 20" xfId="649" xr:uid="{00000000-0005-0000-0000-000088020000}"/>
    <cellStyle name="60% - アクセント 2 21" xfId="650" xr:uid="{00000000-0005-0000-0000-000089020000}"/>
    <cellStyle name="60% - アクセント 2 22" xfId="651" xr:uid="{00000000-0005-0000-0000-00008A020000}"/>
    <cellStyle name="60% - アクセント 2 23" xfId="652" xr:uid="{00000000-0005-0000-0000-00008B020000}"/>
    <cellStyle name="60% - アクセント 2 24" xfId="653" xr:uid="{00000000-0005-0000-0000-00008C020000}"/>
    <cellStyle name="60% - アクセント 2 25" xfId="654" xr:uid="{00000000-0005-0000-0000-00008D020000}"/>
    <cellStyle name="60% - アクセント 2 26" xfId="655" xr:uid="{00000000-0005-0000-0000-00008E020000}"/>
    <cellStyle name="60% - アクセント 2 27" xfId="656" xr:uid="{00000000-0005-0000-0000-00008F020000}"/>
    <cellStyle name="60% - アクセント 2 28" xfId="657" xr:uid="{00000000-0005-0000-0000-000090020000}"/>
    <cellStyle name="60% - アクセント 2 29" xfId="658" xr:uid="{00000000-0005-0000-0000-000091020000}"/>
    <cellStyle name="60% - アクセント 2 3" xfId="659" xr:uid="{00000000-0005-0000-0000-000092020000}"/>
    <cellStyle name="60% - アクセント 2 30" xfId="660" xr:uid="{00000000-0005-0000-0000-000093020000}"/>
    <cellStyle name="60% - アクセント 2 31" xfId="661" xr:uid="{00000000-0005-0000-0000-000094020000}"/>
    <cellStyle name="60% - アクセント 2 32" xfId="662" xr:uid="{00000000-0005-0000-0000-000095020000}"/>
    <cellStyle name="60% - アクセント 2 33" xfId="663" xr:uid="{00000000-0005-0000-0000-000096020000}"/>
    <cellStyle name="60% - アクセント 2 34" xfId="664" xr:uid="{00000000-0005-0000-0000-000097020000}"/>
    <cellStyle name="60% - アクセント 2 35" xfId="665" xr:uid="{00000000-0005-0000-0000-000098020000}"/>
    <cellStyle name="60% - アクセント 2 36" xfId="666" xr:uid="{00000000-0005-0000-0000-000099020000}"/>
    <cellStyle name="60% - アクセント 2 37" xfId="667" xr:uid="{00000000-0005-0000-0000-00009A020000}"/>
    <cellStyle name="60% - アクセント 2 38" xfId="668" xr:uid="{00000000-0005-0000-0000-00009B020000}"/>
    <cellStyle name="60% - アクセント 2 39" xfId="669" xr:uid="{00000000-0005-0000-0000-00009C020000}"/>
    <cellStyle name="60% - アクセント 2 4" xfId="670" xr:uid="{00000000-0005-0000-0000-00009D020000}"/>
    <cellStyle name="60% - アクセント 2 40" xfId="671" xr:uid="{00000000-0005-0000-0000-00009E020000}"/>
    <cellStyle name="60% - アクセント 2 41" xfId="672" xr:uid="{00000000-0005-0000-0000-00009F020000}"/>
    <cellStyle name="60% - アクセント 2 42" xfId="673" xr:uid="{00000000-0005-0000-0000-0000A0020000}"/>
    <cellStyle name="60% - アクセント 2 43" xfId="674" xr:uid="{00000000-0005-0000-0000-0000A1020000}"/>
    <cellStyle name="60% - アクセント 2 44" xfId="675" xr:uid="{00000000-0005-0000-0000-0000A2020000}"/>
    <cellStyle name="60% - アクセント 2 45" xfId="676" xr:uid="{00000000-0005-0000-0000-0000A3020000}"/>
    <cellStyle name="60% - アクセント 2 46" xfId="677" xr:uid="{00000000-0005-0000-0000-0000A4020000}"/>
    <cellStyle name="60% - アクセント 2 47" xfId="678" xr:uid="{00000000-0005-0000-0000-0000A5020000}"/>
    <cellStyle name="60% - アクセント 2 48" xfId="679" xr:uid="{00000000-0005-0000-0000-0000A6020000}"/>
    <cellStyle name="60% - アクセント 2 49" xfId="680" xr:uid="{00000000-0005-0000-0000-0000A7020000}"/>
    <cellStyle name="60% - アクセント 2 5" xfId="681" xr:uid="{00000000-0005-0000-0000-0000A8020000}"/>
    <cellStyle name="60% - アクセント 2 50" xfId="682" xr:uid="{00000000-0005-0000-0000-0000A9020000}"/>
    <cellStyle name="60% - アクセント 2 6" xfId="683" xr:uid="{00000000-0005-0000-0000-0000AA020000}"/>
    <cellStyle name="60% - アクセント 2 7" xfId="684" xr:uid="{00000000-0005-0000-0000-0000AB020000}"/>
    <cellStyle name="60% - アクセント 2 8" xfId="685" xr:uid="{00000000-0005-0000-0000-0000AC020000}"/>
    <cellStyle name="60% - アクセント 2 9" xfId="686" xr:uid="{00000000-0005-0000-0000-0000AD020000}"/>
    <cellStyle name="60% - アクセント 3 10" xfId="687" xr:uid="{00000000-0005-0000-0000-0000AE020000}"/>
    <cellStyle name="60% - アクセント 3 11" xfId="688" xr:uid="{00000000-0005-0000-0000-0000AF020000}"/>
    <cellStyle name="60% - アクセント 3 12" xfId="689" xr:uid="{00000000-0005-0000-0000-0000B0020000}"/>
    <cellStyle name="60% - アクセント 3 13" xfId="690" xr:uid="{00000000-0005-0000-0000-0000B1020000}"/>
    <cellStyle name="60% - アクセント 3 14" xfId="691" xr:uid="{00000000-0005-0000-0000-0000B2020000}"/>
    <cellStyle name="60% - アクセント 3 15" xfId="692" xr:uid="{00000000-0005-0000-0000-0000B3020000}"/>
    <cellStyle name="60% - アクセント 3 16" xfId="693" xr:uid="{00000000-0005-0000-0000-0000B4020000}"/>
    <cellStyle name="60% - アクセント 3 17" xfId="694" xr:uid="{00000000-0005-0000-0000-0000B5020000}"/>
    <cellStyle name="60% - アクセント 3 18" xfId="695" xr:uid="{00000000-0005-0000-0000-0000B6020000}"/>
    <cellStyle name="60% - アクセント 3 19" xfId="696" xr:uid="{00000000-0005-0000-0000-0000B7020000}"/>
    <cellStyle name="60% - アクセント 3 2" xfId="697" xr:uid="{00000000-0005-0000-0000-0000B8020000}"/>
    <cellStyle name="60% - アクセント 3 20" xfId="698" xr:uid="{00000000-0005-0000-0000-0000B9020000}"/>
    <cellStyle name="60% - アクセント 3 21" xfId="699" xr:uid="{00000000-0005-0000-0000-0000BA020000}"/>
    <cellStyle name="60% - アクセント 3 22" xfId="700" xr:uid="{00000000-0005-0000-0000-0000BB020000}"/>
    <cellStyle name="60% - アクセント 3 23" xfId="701" xr:uid="{00000000-0005-0000-0000-0000BC020000}"/>
    <cellStyle name="60% - アクセント 3 24" xfId="702" xr:uid="{00000000-0005-0000-0000-0000BD020000}"/>
    <cellStyle name="60% - アクセント 3 25" xfId="703" xr:uid="{00000000-0005-0000-0000-0000BE020000}"/>
    <cellStyle name="60% - アクセント 3 26" xfId="704" xr:uid="{00000000-0005-0000-0000-0000BF020000}"/>
    <cellStyle name="60% - アクセント 3 27" xfId="705" xr:uid="{00000000-0005-0000-0000-0000C0020000}"/>
    <cellStyle name="60% - アクセント 3 28" xfId="706" xr:uid="{00000000-0005-0000-0000-0000C1020000}"/>
    <cellStyle name="60% - アクセント 3 29" xfId="707" xr:uid="{00000000-0005-0000-0000-0000C2020000}"/>
    <cellStyle name="60% - アクセント 3 3" xfId="708" xr:uid="{00000000-0005-0000-0000-0000C3020000}"/>
    <cellStyle name="60% - アクセント 3 30" xfId="709" xr:uid="{00000000-0005-0000-0000-0000C4020000}"/>
    <cellStyle name="60% - アクセント 3 31" xfId="710" xr:uid="{00000000-0005-0000-0000-0000C5020000}"/>
    <cellStyle name="60% - アクセント 3 32" xfId="711" xr:uid="{00000000-0005-0000-0000-0000C6020000}"/>
    <cellStyle name="60% - アクセント 3 33" xfId="712" xr:uid="{00000000-0005-0000-0000-0000C7020000}"/>
    <cellStyle name="60% - アクセント 3 34" xfId="713" xr:uid="{00000000-0005-0000-0000-0000C8020000}"/>
    <cellStyle name="60% - アクセント 3 35" xfId="714" xr:uid="{00000000-0005-0000-0000-0000C9020000}"/>
    <cellStyle name="60% - アクセント 3 36" xfId="715" xr:uid="{00000000-0005-0000-0000-0000CA020000}"/>
    <cellStyle name="60% - アクセント 3 37" xfId="716" xr:uid="{00000000-0005-0000-0000-0000CB020000}"/>
    <cellStyle name="60% - アクセント 3 38" xfId="717" xr:uid="{00000000-0005-0000-0000-0000CC020000}"/>
    <cellStyle name="60% - アクセント 3 39" xfId="718" xr:uid="{00000000-0005-0000-0000-0000CD020000}"/>
    <cellStyle name="60% - アクセント 3 4" xfId="719" xr:uid="{00000000-0005-0000-0000-0000CE020000}"/>
    <cellStyle name="60% - アクセント 3 40" xfId="720" xr:uid="{00000000-0005-0000-0000-0000CF020000}"/>
    <cellStyle name="60% - アクセント 3 41" xfId="721" xr:uid="{00000000-0005-0000-0000-0000D0020000}"/>
    <cellStyle name="60% - アクセント 3 42" xfId="722" xr:uid="{00000000-0005-0000-0000-0000D1020000}"/>
    <cellStyle name="60% - アクセント 3 43" xfId="723" xr:uid="{00000000-0005-0000-0000-0000D2020000}"/>
    <cellStyle name="60% - アクセント 3 44" xfId="724" xr:uid="{00000000-0005-0000-0000-0000D3020000}"/>
    <cellStyle name="60% - アクセント 3 45" xfId="725" xr:uid="{00000000-0005-0000-0000-0000D4020000}"/>
    <cellStyle name="60% - アクセント 3 46" xfId="726" xr:uid="{00000000-0005-0000-0000-0000D5020000}"/>
    <cellStyle name="60% - アクセント 3 47" xfId="727" xr:uid="{00000000-0005-0000-0000-0000D6020000}"/>
    <cellStyle name="60% - アクセント 3 48" xfId="728" xr:uid="{00000000-0005-0000-0000-0000D7020000}"/>
    <cellStyle name="60% - アクセント 3 49" xfId="729" xr:uid="{00000000-0005-0000-0000-0000D8020000}"/>
    <cellStyle name="60% - アクセント 3 5" xfId="730" xr:uid="{00000000-0005-0000-0000-0000D9020000}"/>
    <cellStyle name="60% - アクセント 3 50" xfId="731" xr:uid="{00000000-0005-0000-0000-0000DA020000}"/>
    <cellStyle name="60% - アクセント 3 6" xfId="732" xr:uid="{00000000-0005-0000-0000-0000DB020000}"/>
    <cellStyle name="60% - アクセント 3 7" xfId="733" xr:uid="{00000000-0005-0000-0000-0000DC020000}"/>
    <cellStyle name="60% - アクセント 3 8" xfId="734" xr:uid="{00000000-0005-0000-0000-0000DD020000}"/>
    <cellStyle name="60% - アクセント 3 9" xfId="735" xr:uid="{00000000-0005-0000-0000-0000DE020000}"/>
    <cellStyle name="60% - アクセント 4 10" xfId="736" xr:uid="{00000000-0005-0000-0000-0000DF020000}"/>
    <cellStyle name="60% - アクセント 4 11" xfId="737" xr:uid="{00000000-0005-0000-0000-0000E0020000}"/>
    <cellStyle name="60% - アクセント 4 12" xfId="738" xr:uid="{00000000-0005-0000-0000-0000E1020000}"/>
    <cellStyle name="60% - アクセント 4 13" xfId="739" xr:uid="{00000000-0005-0000-0000-0000E2020000}"/>
    <cellStyle name="60% - アクセント 4 14" xfId="740" xr:uid="{00000000-0005-0000-0000-0000E3020000}"/>
    <cellStyle name="60% - アクセント 4 15" xfId="741" xr:uid="{00000000-0005-0000-0000-0000E4020000}"/>
    <cellStyle name="60% - アクセント 4 16" xfId="742" xr:uid="{00000000-0005-0000-0000-0000E5020000}"/>
    <cellStyle name="60% - アクセント 4 17" xfId="743" xr:uid="{00000000-0005-0000-0000-0000E6020000}"/>
    <cellStyle name="60% - アクセント 4 18" xfId="744" xr:uid="{00000000-0005-0000-0000-0000E7020000}"/>
    <cellStyle name="60% - アクセント 4 19" xfId="745" xr:uid="{00000000-0005-0000-0000-0000E8020000}"/>
    <cellStyle name="60% - アクセント 4 2" xfId="746" xr:uid="{00000000-0005-0000-0000-0000E9020000}"/>
    <cellStyle name="60% - アクセント 4 20" xfId="747" xr:uid="{00000000-0005-0000-0000-0000EA020000}"/>
    <cellStyle name="60% - アクセント 4 21" xfId="748" xr:uid="{00000000-0005-0000-0000-0000EB020000}"/>
    <cellStyle name="60% - アクセント 4 22" xfId="749" xr:uid="{00000000-0005-0000-0000-0000EC020000}"/>
    <cellStyle name="60% - アクセント 4 23" xfId="750" xr:uid="{00000000-0005-0000-0000-0000ED020000}"/>
    <cellStyle name="60% - アクセント 4 24" xfId="751" xr:uid="{00000000-0005-0000-0000-0000EE020000}"/>
    <cellStyle name="60% - アクセント 4 25" xfId="752" xr:uid="{00000000-0005-0000-0000-0000EF020000}"/>
    <cellStyle name="60% - アクセント 4 26" xfId="753" xr:uid="{00000000-0005-0000-0000-0000F0020000}"/>
    <cellStyle name="60% - アクセント 4 27" xfId="754" xr:uid="{00000000-0005-0000-0000-0000F1020000}"/>
    <cellStyle name="60% - アクセント 4 28" xfId="755" xr:uid="{00000000-0005-0000-0000-0000F2020000}"/>
    <cellStyle name="60% - アクセント 4 29" xfId="756" xr:uid="{00000000-0005-0000-0000-0000F3020000}"/>
    <cellStyle name="60% - アクセント 4 3" xfId="757" xr:uid="{00000000-0005-0000-0000-0000F4020000}"/>
    <cellStyle name="60% - アクセント 4 30" xfId="758" xr:uid="{00000000-0005-0000-0000-0000F5020000}"/>
    <cellStyle name="60% - アクセント 4 31" xfId="759" xr:uid="{00000000-0005-0000-0000-0000F6020000}"/>
    <cellStyle name="60% - アクセント 4 32" xfId="760" xr:uid="{00000000-0005-0000-0000-0000F7020000}"/>
    <cellStyle name="60% - アクセント 4 33" xfId="761" xr:uid="{00000000-0005-0000-0000-0000F8020000}"/>
    <cellStyle name="60% - アクセント 4 34" xfId="762" xr:uid="{00000000-0005-0000-0000-0000F9020000}"/>
    <cellStyle name="60% - アクセント 4 35" xfId="763" xr:uid="{00000000-0005-0000-0000-0000FA020000}"/>
    <cellStyle name="60% - アクセント 4 36" xfId="764" xr:uid="{00000000-0005-0000-0000-0000FB020000}"/>
    <cellStyle name="60% - アクセント 4 37" xfId="765" xr:uid="{00000000-0005-0000-0000-0000FC020000}"/>
    <cellStyle name="60% - アクセント 4 38" xfId="766" xr:uid="{00000000-0005-0000-0000-0000FD020000}"/>
    <cellStyle name="60% - アクセント 4 39" xfId="767" xr:uid="{00000000-0005-0000-0000-0000FE020000}"/>
    <cellStyle name="60% - アクセント 4 4" xfId="768" xr:uid="{00000000-0005-0000-0000-0000FF020000}"/>
    <cellStyle name="60% - アクセント 4 40" xfId="769" xr:uid="{00000000-0005-0000-0000-000000030000}"/>
    <cellStyle name="60% - アクセント 4 41" xfId="770" xr:uid="{00000000-0005-0000-0000-000001030000}"/>
    <cellStyle name="60% - アクセント 4 42" xfId="771" xr:uid="{00000000-0005-0000-0000-000002030000}"/>
    <cellStyle name="60% - アクセント 4 43" xfId="772" xr:uid="{00000000-0005-0000-0000-000003030000}"/>
    <cellStyle name="60% - アクセント 4 44" xfId="773" xr:uid="{00000000-0005-0000-0000-000004030000}"/>
    <cellStyle name="60% - アクセント 4 45" xfId="774" xr:uid="{00000000-0005-0000-0000-000005030000}"/>
    <cellStyle name="60% - アクセント 4 46" xfId="775" xr:uid="{00000000-0005-0000-0000-000006030000}"/>
    <cellStyle name="60% - アクセント 4 47" xfId="776" xr:uid="{00000000-0005-0000-0000-000007030000}"/>
    <cellStyle name="60% - アクセント 4 48" xfId="777" xr:uid="{00000000-0005-0000-0000-000008030000}"/>
    <cellStyle name="60% - アクセント 4 49" xfId="778" xr:uid="{00000000-0005-0000-0000-000009030000}"/>
    <cellStyle name="60% - アクセント 4 5" xfId="779" xr:uid="{00000000-0005-0000-0000-00000A030000}"/>
    <cellStyle name="60% - アクセント 4 50" xfId="780" xr:uid="{00000000-0005-0000-0000-00000B030000}"/>
    <cellStyle name="60% - アクセント 4 6" xfId="781" xr:uid="{00000000-0005-0000-0000-00000C030000}"/>
    <cellStyle name="60% - アクセント 4 7" xfId="782" xr:uid="{00000000-0005-0000-0000-00000D030000}"/>
    <cellStyle name="60% - アクセント 4 8" xfId="783" xr:uid="{00000000-0005-0000-0000-00000E030000}"/>
    <cellStyle name="60% - アクセント 4 9" xfId="784" xr:uid="{00000000-0005-0000-0000-00000F030000}"/>
    <cellStyle name="60% - アクセント 5 10" xfId="785" xr:uid="{00000000-0005-0000-0000-000010030000}"/>
    <cellStyle name="60% - アクセント 5 11" xfId="786" xr:uid="{00000000-0005-0000-0000-000011030000}"/>
    <cellStyle name="60% - アクセント 5 12" xfId="787" xr:uid="{00000000-0005-0000-0000-000012030000}"/>
    <cellStyle name="60% - アクセント 5 13" xfId="788" xr:uid="{00000000-0005-0000-0000-000013030000}"/>
    <cellStyle name="60% - アクセント 5 14" xfId="789" xr:uid="{00000000-0005-0000-0000-000014030000}"/>
    <cellStyle name="60% - アクセント 5 15" xfId="790" xr:uid="{00000000-0005-0000-0000-000015030000}"/>
    <cellStyle name="60% - アクセント 5 16" xfId="791" xr:uid="{00000000-0005-0000-0000-000016030000}"/>
    <cellStyle name="60% - アクセント 5 17" xfId="792" xr:uid="{00000000-0005-0000-0000-000017030000}"/>
    <cellStyle name="60% - アクセント 5 18" xfId="793" xr:uid="{00000000-0005-0000-0000-000018030000}"/>
    <cellStyle name="60% - アクセント 5 19" xfId="794" xr:uid="{00000000-0005-0000-0000-000019030000}"/>
    <cellStyle name="60% - アクセント 5 2" xfId="795" xr:uid="{00000000-0005-0000-0000-00001A030000}"/>
    <cellStyle name="60% - アクセント 5 20" xfId="796" xr:uid="{00000000-0005-0000-0000-00001B030000}"/>
    <cellStyle name="60% - アクセント 5 21" xfId="797" xr:uid="{00000000-0005-0000-0000-00001C030000}"/>
    <cellStyle name="60% - アクセント 5 22" xfId="798" xr:uid="{00000000-0005-0000-0000-00001D030000}"/>
    <cellStyle name="60% - アクセント 5 23" xfId="799" xr:uid="{00000000-0005-0000-0000-00001E030000}"/>
    <cellStyle name="60% - アクセント 5 24" xfId="800" xr:uid="{00000000-0005-0000-0000-00001F030000}"/>
    <cellStyle name="60% - アクセント 5 25" xfId="801" xr:uid="{00000000-0005-0000-0000-000020030000}"/>
    <cellStyle name="60% - アクセント 5 26" xfId="802" xr:uid="{00000000-0005-0000-0000-000021030000}"/>
    <cellStyle name="60% - アクセント 5 27" xfId="803" xr:uid="{00000000-0005-0000-0000-000022030000}"/>
    <cellStyle name="60% - アクセント 5 28" xfId="804" xr:uid="{00000000-0005-0000-0000-000023030000}"/>
    <cellStyle name="60% - アクセント 5 29" xfId="805" xr:uid="{00000000-0005-0000-0000-000024030000}"/>
    <cellStyle name="60% - アクセント 5 3" xfId="806" xr:uid="{00000000-0005-0000-0000-000025030000}"/>
    <cellStyle name="60% - アクセント 5 30" xfId="807" xr:uid="{00000000-0005-0000-0000-000026030000}"/>
    <cellStyle name="60% - アクセント 5 31" xfId="808" xr:uid="{00000000-0005-0000-0000-000027030000}"/>
    <cellStyle name="60% - アクセント 5 32" xfId="809" xr:uid="{00000000-0005-0000-0000-000028030000}"/>
    <cellStyle name="60% - アクセント 5 33" xfId="810" xr:uid="{00000000-0005-0000-0000-000029030000}"/>
    <cellStyle name="60% - アクセント 5 34" xfId="811" xr:uid="{00000000-0005-0000-0000-00002A030000}"/>
    <cellStyle name="60% - アクセント 5 35" xfId="812" xr:uid="{00000000-0005-0000-0000-00002B030000}"/>
    <cellStyle name="60% - アクセント 5 36" xfId="813" xr:uid="{00000000-0005-0000-0000-00002C030000}"/>
    <cellStyle name="60% - アクセント 5 37" xfId="814" xr:uid="{00000000-0005-0000-0000-00002D030000}"/>
    <cellStyle name="60% - アクセント 5 38" xfId="815" xr:uid="{00000000-0005-0000-0000-00002E030000}"/>
    <cellStyle name="60% - アクセント 5 39" xfId="816" xr:uid="{00000000-0005-0000-0000-00002F030000}"/>
    <cellStyle name="60% - アクセント 5 4" xfId="817" xr:uid="{00000000-0005-0000-0000-000030030000}"/>
    <cellStyle name="60% - アクセント 5 40" xfId="818" xr:uid="{00000000-0005-0000-0000-000031030000}"/>
    <cellStyle name="60% - アクセント 5 41" xfId="819" xr:uid="{00000000-0005-0000-0000-000032030000}"/>
    <cellStyle name="60% - アクセント 5 42" xfId="820" xr:uid="{00000000-0005-0000-0000-000033030000}"/>
    <cellStyle name="60% - アクセント 5 43" xfId="821" xr:uid="{00000000-0005-0000-0000-000034030000}"/>
    <cellStyle name="60% - アクセント 5 44" xfId="822" xr:uid="{00000000-0005-0000-0000-000035030000}"/>
    <cellStyle name="60% - アクセント 5 45" xfId="823" xr:uid="{00000000-0005-0000-0000-000036030000}"/>
    <cellStyle name="60% - アクセント 5 46" xfId="824" xr:uid="{00000000-0005-0000-0000-000037030000}"/>
    <cellStyle name="60% - アクセント 5 47" xfId="825" xr:uid="{00000000-0005-0000-0000-000038030000}"/>
    <cellStyle name="60% - アクセント 5 48" xfId="826" xr:uid="{00000000-0005-0000-0000-000039030000}"/>
    <cellStyle name="60% - アクセント 5 49" xfId="827" xr:uid="{00000000-0005-0000-0000-00003A030000}"/>
    <cellStyle name="60% - アクセント 5 5" xfId="828" xr:uid="{00000000-0005-0000-0000-00003B030000}"/>
    <cellStyle name="60% - アクセント 5 50" xfId="829" xr:uid="{00000000-0005-0000-0000-00003C030000}"/>
    <cellStyle name="60% - アクセント 5 6" xfId="830" xr:uid="{00000000-0005-0000-0000-00003D030000}"/>
    <cellStyle name="60% - アクセント 5 7" xfId="831" xr:uid="{00000000-0005-0000-0000-00003E030000}"/>
    <cellStyle name="60% - アクセント 5 8" xfId="832" xr:uid="{00000000-0005-0000-0000-00003F030000}"/>
    <cellStyle name="60% - アクセント 5 9" xfId="833" xr:uid="{00000000-0005-0000-0000-000040030000}"/>
    <cellStyle name="60% - アクセント 6 10" xfId="834" xr:uid="{00000000-0005-0000-0000-000041030000}"/>
    <cellStyle name="60% - アクセント 6 11" xfId="835" xr:uid="{00000000-0005-0000-0000-000042030000}"/>
    <cellStyle name="60% - アクセント 6 12" xfId="836" xr:uid="{00000000-0005-0000-0000-000043030000}"/>
    <cellStyle name="60% - アクセント 6 13" xfId="837" xr:uid="{00000000-0005-0000-0000-000044030000}"/>
    <cellStyle name="60% - アクセント 6 14" xfId="838" xr:uid="{00000000-0005-0000-0000-000045030000}"/>
    <cellStyle name="60% - アクセント 6 15" xfId="839" xr:uid="{00000000-0005-0000-0000-000046030000}"/>
    <cellStyle name="60% - アクセント 6 16" xfId="840" xr:uid="{00000000-0005-0000-0000-000047030000}"/>
    <cellStyle name="60% - アクセント 6 17" xfId="841" xr:uid="{00000000-0005-0000-0000-000048030000}"/>
    <cellStyle name="60% - アクセント 6 18" xfId="842" xr:uid="{00000000-0005-0000-0000-000049030000}"/>
    <cellStyle name="60% - アクセント 6 19" xfId="843" xr:uid="{00000000-0005-0000-0000-00004A030000}"/>
    <cellStyle name="60% - アクセント 6 2" xfId="844" xr:uid="{00000000-0005-0000-0000-00004B030000}"/>
    <cellStyle name="60% - アクセント 6 20" xfId="845" xr:uid="{00000000-0005-0000-0000-00004C030000}"/>
    <cellStyle name="60% - アクセント 6 21" xfId="846" xr:uid="{00000000-0005-0000-0000-00004D030000}"/>
    <cellStyle name="60% - アクセント 6 22" xfId="847" xr:uid="{00000000-0005-0000-0000-00004E030000}"/>
    <cellStyle name="60% - アクセント 6 23" xfId="848" xr:uid="{00000000-0005-0000-0000-00004F030000}"/>
    <cellStyle name="60% - アクセント 6 24" xfId="849" xr:uid="{00000000-0005-0000-0000-000050030000}"/>
    <cellStyle name="60% - アクセント 6 25" xfId="850" xr:uid="{00000000-0005-0000-0000-000051030000}"/>
    <cellStyle name="60% - アクセント 6 26" xfId="851" xr:uid="{00000000-0005-0000-0000-000052030000}"/>
    <cellStyle name="60% - アクセント 6 27" xfId="852" xr:uid="{00000000-0005-0000-0000-000053030000}"/>
    <cellStyle name="60% - アクセント 6 28" xfId="853" xr:uid="{00000000-0005-0000-0000-000054030000}"/>
    <cellStyle name="60% - アクセント 6 29" xfId="854" xr:uid="{00000000-0005-0000-0000-000055030000}"/>
    <cellStyle name="60% - アクセント 6 3" xfId="855" xr:uid="{00000000-0005-0000-0000-000056030000}"/>
    <cellStyle name="60% - アクセント 6 30" xfId="856" xr:uid="{00000000-0005-0000-0000-000057030000}"/>
    <cellStyle name="60% - アクセント 6 31" xfId="857" xr:uid="{00000000-0005-0000-0000-000058030000}"/>
    <cellStyle name="60% - アクセント 6 32" xfId="858" xr:uid="{00000000-0005-0000-0000-000059030000}"/>
    <cellStyle name="60% - アクセント 6 33" xfId="859" xr:uid="{00000000-0005-0000-0000-00005A030000}"/>
    <cellStyle name="60% - アクセント 6 34" xfId="860" xr:uid="{00000000-0005-0000-0000-00005B030000}"/>
    <cellStyle name="60% - アクセント 6 35" xfId="861" xr:uid="{00000000-0005-0000-0000-00005C030000}"/>
    <cellStyle name="60% - アクセント 6 36" xfId="862" xr:uid="{00000000-0005-0000-0000-00005D030000}"/>
    <cellStyle name="60% - アクセント 6 37" xfId="863" xr:uid="{00000000-0005-0000-0000-00005E030000}"/>
    <cellStyle name="60% - アクセント 6 38" xfId="864" xr:uid="{00000000-0005-0000-0000-00005F030000}"/>
    <cellStyle name="60% - アクセント 6 39" xfId="865" xr:uid="{00000000-0005-0000-0000-000060030000}"/>
    <cellStyle name="60% - アクセント 6 4" xfId="866" xr:uid="{00000000-0005-0000-0000-000061030000}"/>
    <cellStyle name="60% - アクセント 6 40" xfId="867" xr:uid="{00000000-0005-0000-0000-000062030000}"/>
    <cellStyle name="60% - アクセント 6 41" xfId="868" xr:uid="{00000000-0005-0000-0000-000063030000}"/>
    <cellStyle name="60% - アクセント 6 42" xfId="869" xr:uid="{00000000-0005-0000-0000-000064030000}"/>
    <cellStyle name="60% - アクセント 6 43" xfId="870" xr:uid="{00000000-0005-0000-0000-000065030000}"/>
    <cellStyle name="60% - アクセント 6 44" xfId="871" xr:uid="{00000000-0005-0000-0000-000066030000}"/>
    <cellStyle name="60% - アクセント 6 45" xfId="872" xr:uid="{00000000-0005-0000-0000-000067030000}"/>
    <cellStyle name="60% - アクセント 6 46" xfId="873" xr:uid="{00000000-0005-0000-0000-000068030000}"/>
    <cellStyle name="60% - アクセント 6 47" xfId="874" xr:uid="{00000000-0005-0000-0000-000069030000}"/>
    <cellStyle name="60% - アクセント 6 48" xfId="875" xr:uid="{00000000-0005-0000-0000-00006A030000}"/>
    <cellStyle name="60% - アクセント 6 49" xfId="876" xr:uid="{00000000-0005-0000-0000-00006B030000}"/>
    <cellStyle name="60% - アクセント 6 5" xfId="877" xr:uid="{00000000-0005-0000-0000-00006C030000}"/>
    <cellStyle name="60% - アクセント 6 50" xfId="878" xr:uid="{00000000-0005-0000-0000-00006D030000}"/>
    <cellStyle name="60% - アクセント 6 6" xfId="879" xr:uid="{00000000-0005-0000-0000-00006E030000}"/>
    <cellStyle name="60% - アクセント 6 7" xfId="880" xr:uid="{00000000-0005-0000-0000-00006F030000}"/>
    <cellStyle name="60% - アクセント 6 8" xfId="881" xr:uid="{00000000-0005-0000-0000-000070030000}"/>
    <cellStyle name="60% - アクセント 6 9" xfId="882" xr:uid="{00000000-0005-0000-0000-000071030000}"/>
    <cellStyle name="アクセント 1 10" xfId="883" xr:uid="{00000000-0005-0000-0000-000072030000}"/>
    <cellStyle name="アクセント 1 11" xfId="884" xr:uid="{00000000-0005-0000-0000-000073030000}"/>
    <cellStyle name="アクセント 1 12" xfId="885" xr:uid="{00000000-0005-0000-0000-000074030000}"/>
    <cellStyle name="アクセント 1 13" xfId="886" xr:uid="{00000000-0005-0000-0000-000075030000}"/>
    <cellStyle name="アクセント 1 14" xfId="887" xr:uid="{00000000-0005-0000-0000-000076030000}"/>
    <cellStyle name="アクセント 1 15" xfId="888" xr:uid="{00000000-0005-0000-0000-000077030000}"/>
    <cellStyle name="アクセント 1 16" xfId="889" xr:uid="{00000000-0005-0000-0000-000078030000}"/>
    <cellStyle name="アクセント 1 17" xfId="890" xr:uid="{00000000-0005-0000-0000-000079030000}"/>
    <cellStyle name="アクセント 1 18" xfId="891" xr:uid="{00000000-0005-0000-0000-00007A030000}"/>
    <cellStyle name="アクセント 1 19" xfId="892" xr:uid="{00000000-0005-0000-0000-00007B030000}"/>
    <cellStyle name="アクセント 1 2" xfId="893" xr:uid="{00000000-0005-0000-0000-00007C030000}"/>
    <cellStyle name="アクセント 1 20" xfId="894" xr:uid="{00000000-0005-0000-0000-00007D030000}"/>
    <cellStyle name="アクセント 1 21" xfId="895" xr:uid="{00000000-0005-0000-0000-00007E030000}"/>
    <cellStyle name="アクセント 1 22" xfId="896" xr:uid="{00000000-0005-0000-0000-00007F030000}"/>
    <cellStyle name="アクセント 1 23" xfId="897" xr:uid="{00000000-0005-0000-0000-000080030000}"/>
    <cellStyle name="アクセント 1 24" xfId="898" xr:uid="{00000000-0005-0000-0000-000081030000}"/>
    <cellStyle name="アクセント 1 25" xfId="899" xr:uid="{00000000-0005-0000-0000-000082030000}"/>
    <cellStyle name="アクセント 1 26" xfId="900" xr:uid="{00000000-0005-0000-0000-000083030000}"/>
    <cellStyle name="アクセント 1 27" xfId="901" xr:uid="{00000000-0005-0000-0000-000084030000}"/>
    <cellStyle name="アクセント 1 28" xfId="902" xr:uid="{00000000-0005-0000-0000-000085030000}"/>
    <cellStyle name="アクセント 1 29" xfId="903" xr:uid="{00000000-0005-0000-0000-000086030000}"/>
    <cellStyle name="アクセント 1 3" xfId="904" xr:uid="{00000000-0005-0000-0000-000087030000}"/>
    <cellStyle name="アクセント 1 30" xfId="905" xr:uid="{00000000-0005-0000-0000-000088030000}"/>
    <cellStyle name="アクセント 1 31" xfId="906" xr:uid="{00000000-0005-0000-0000-000089030000}"/>
    <cellStyle name="アクセント 1 32" xfId="907" xr:uid="{00000000-0005-0000-0000-00008A030000}"/>
    <cellStyle name="アクセント 1 33" xfId="908" xr:uid="{00000000-0005-0000-0000-00008B030000}"/>
    <cellStyle name="アクセント 1 34" xfId="909" xr:uid="{00000000-0005-0000-0000-00008C030000}"/>
    <cellStyle name="アクセント 1 35" xfId="910" xr:uid="{00000000-0005-0000-0000-00008D030000}"/>
    <cellStyle name="アクセント 1 36" xfId="911" xr:uid="{00000000-0005-0000-0000-00008E030000}"/>
    <cellStyle name="アクセント 1 37" xfId="912" xr:uid="{00000000-0005-0000-0000-00008F030000}"/>
    <cellStyle name="アクセント 1 38" xfId="913" xr:uid="{00000000-0005-0000-0000-000090030000}"/>
    <cellStyle name="アクセント 1 39" xfId="914" xr:uid="{00000000-0005-0000-0000-000091030000}"/>
    <cellStyle name="アクセント 1 4" xfId="915" xr:uid="{00000000-0005-0000-0000-000092030000}"/>
    <cellStyle name="アクセント 1 40" xfId="916" xr:uid="{00000000-0005-0000-0000-000093030000}"/>
    <cellStyle name="アクセント 1 41" xfId="917" xr:uid="{00000000-0005-0000-0000-000094030000}"/>
    <cellStyle name="アクセント 1 42" xfId="918" xr:uid="{00000000-0005-0000-0000-000095030000}"/>
    <cellStyle name="アクセント 1 43" xfId="919" xr:uid="{00000000-0005-0000-0000-000096030000}"/>
    <cellStyle name="アクセント 1 44" xfId="920" xr:uid="{00000000-0005-0000-0000-000097030000}"/>
    <cellStyle name="アクセント 1 45" xfId="921" xr:uid="{00000000-0005-0000-0000-000098030000}"/>
    <cellStyle name="アクセント 1 46" xfId="922" xr:uid="{00000000-0005-0000-0000-000099030000}"/>
    <cellStyle name="アクセント 1 47" xfId="923" xr:uid="{00000000-0005-0000-0000-00009A030000}"/>
    <cellStyle name="アクセント 1 48" xfId="924" xr:uid="{00000000-0005-0000-0000-00009B030000}"/>
    <cellStyle name="アクセント 1 49" xfId="925" xr:uid="{00000000-0005-0000-0000-00009C030000}"/>
    <cellStyle name="アクセント 1 5" xfId="926" xr:uid="{00000000-0005-0000-0000-00009D030000}"/>
    <cellStyle name="アクセント 1 50" xfId="927" xr:uid="{00000000-0005-0000-0000-00009E030000}"/>
    <cellStyle name="アクセント 1 6" xfId="928" xr:uid="{00000000-0005-0000-0000-00009F030000}"/>
    <cellStyle name="アクセント 1 7" xfId="929" xr:uid="{00000000-0005-0000-0000-0000A0030000}"/>
    <cellStyle name="アクセント 1 8" xfId="930" xr:uid="{00000000-0005-0000-0000-0000A1030000}"/>
    <cellStyle name="アクセント 1 9" xfId="931" xr:uid="{00000000-0005-0000-0000-0000A2030000}"/>
    <cellStyle name="アクセント 2 10" xfId="932" xr:uid="{00000000-0005-0000-0000-0000A3030000}"/>
    <cellStyle name="アクセント 2 11" xfId="933" xr:uid="{00000000-0005-0000-0000-0000A4030000}"/>
    <cellStyle name="アクセント 2 12" xfId="934" xr:uid="{00000000-0005-0000-0000-0000A5030000}"/>
    <cellStyle name="アクセント 2 13" xfId="935" xr:uid="{00000000-0005-0000-0000-0000A6030000}"/>
    <cellStyle name="アクセント 2 14" xfId="936" xr:uid="{00000000-0005-0000-0000-0000A7030000}"/>
    <cellStyle name="アクセント 2 15" xfId="937" xr:uid="{00000000-0005-0000-0000-0000A8030000}"/>
    <cellStyle name="アクセント 2 16" xfId="938" xr:uid="{00000000-0005-0000-0000-0000A9030000}"/>
    <cellStyle name="アクセント 2 17" xfId="939" xr:uid="{00000000-0005-0000-0000-0000AA030000}"/>
    <cellStyle name="アクセント 2 18" xfId="940" xr:uid="{00000000-0005-0000-0000-0000AB030000}"/>
    <cellStyle name="アクセント 2 19" xfId="941" xr:uid="{00000000-0005-0000-0000-0000AC030000}"/>
    <cellStyle name="アクセント 2 2" xfId="942" xr:uid="{00000000-0005-0000-0000-0000AD030000}"/>
    <cellStyle name="アクセント 2 20" xfId="943" xr:uid="{00000000-0005-0000-0000-0000AE030000}"/>
    <cellStyle name="アクセント 2 21" xfId="944" xr:uid="{00000000-0005-0000-0000-0000AF030000}"/>
    <cellStyle name="アクセント 2 22" xfId="945" xr:uid="{00000000-0005-0000-0000-0000B0030000}"/>
    <cellStyle name="アクセント 2 23" xfId="946" xr:uid="{00000000-0005-0000-0000-0000B1030000}"/>
    <cellStyle name="アクセント 2 24" xfId="947" xr:uid="{00000000-0005-0000-0000-0000B2030000}"/>
    <cellStyle name="アクセント 2 25" xfId="948" xr:uid="{00000000-0005-0000-0000-0000B3030000}"/>
    <cellStyle name="アクセント 2 26" xfId="949" xr:uid="{00000000-0005-0000-0000-0000B4030000}"/>
    <cellStyle name="アクセント 2 27" xfId="950" xr:uid="{00000000-0005-0000-0000-0000B5030000}"/>
    <cellStyle name="アクセント 2 28" xfId="951" xr:uid="{00000000-0005-0000-0000-0000B6030000}"/>
    <cellStyle name="アクセント 2 29" xfId="952" xr:uid="{00000000-0005-0000-0000-0000B7030000}"/>
    <cellStyle name="アクセント 2 3" xfId="953" xr:uid="{00000000-0005-0000-0000-0000B8030000}"/>
    <cellStyle name="アクセント 2 30" xfId="954" xr:uid="{00000000-0005-0000-0000-0000B9030000}"/>
    <cellStyle name="アクセント 2 31" xfId="955" xr:uid="{00000000-0005-0000-0000-0000BA030000}"/>
    <cellStyle name="アクセント 2 32" xfId="956" xr:uid="{00000000-0005-0000-0000-0000BB030000}"/>
    <cellStyle name="アクセント 2 33" xfId="957" xr:uid="{00000000-0005-0000-0000-0000BC030000}"/>
    <cellStyle name="アクセント 2 34" xfId="958" xr:uid="{00000000-0005-0000-0000-0000BD030000}"/>
    <cellStyle name="アクセント 2 35" xfId="959" xr:uid="{00000000-0005-0000-0000-0000BE030000}"/>
    <cellStyle name="アクセント 2 36" xfId="960" xr:uid="{00000000-0005-0000-0000-0000BF030000}"/>
    <cellStyle name="アクセント 2 37" xfId="961" xr:uid="{00000000-0005-0000-0000-0000C0030000}"/>
    <cellStyle name="アクセント 2 38" xfId="962" xr:uid="{00000000-0005-0000-0000-0000C1030000}"/>
    <cellStyle name="アクセント 2 39" xfId="963" xr:uid="{00000000-0005-0000-0000-0000C2030000}"/>
    <cellStyle name="アクセント 2 4" xfId="964" xr:uid="{00000000-0005-0000-0000-0000C3030000}"/>
    <cellStyle name="アクセント 2 40" xfId="965" xr:uid="{00000000-0005-0000-0000-0000C4030000}"/>
    <cellStyle name="アクセント 2 41" xfId="966" xr:uid="{00000000-0005-0000-0000-0000C5030000}"/>
    <cellStyle name="アクセント 2 42" xfId="967" xr:uid="{00000000-0005-0000-0000-0000C6030000}"/>
    <cellStyle name="アクセント 2 43" xfId="968" xr:uid="{00000000-0005-0000-0000-0000C7030000}"/>
    <cellStyle name="アクセント 2 44" xfId="969" xr:uid="{00000000-0005-0000-0000-0000C8030000}"/>
    <cellStyle name="アクセント 2 45" xfId="970" xr:uid="{00000000-0005-0000-0000-0000C9030000}"/>
    <cellStyle name="アクセント 2 46" xfId="971" xr:uid="{00000000-0005-0000-0000-0000CA030000}"/>
    <cellStyle name="アクセント 2 47" xfId="972" xr:uid="{00000000-0005-0000-0000-0000CB030000}"/>
    <cellStyle name="アクセント 2 48" xfId="973" xr:uid="{00000000-0005-0000-0000-0000CC030000}"/>
    <cellStyle name="アクセント 2 49" xfId="974" xr:uid="{00000000-0005-0000-0000-0000CD030000}"/>
    <cellStyle name="アクセント 2 5" xfId="975" xr:uid="{00000000-0005-0000-0000-0000CE030000}"/>
    <cellStyle name="アクセント 2 50" xfId="976" xr:uid="{00000000-0005-0000-0000-0000CF030000}"/>
    <cellStyle name="アクセント 2 6" xfId="977" xr:uid="{00000000-0005-0000-0000-0000D0030000}"/>
    <cellStyle name="アクセント 2 7" xfId="978" xr:uid="{00000000-0005-0000-0000-0000D1030000}"/>
    <cellStyle name="アクセント 2 8" xfId="979" xr:uid="{00000000-0005-0000-0000-0000D2030000}"/>
    <cellStyle name="アクセント 2 9" xfId="980" xr:uid="{00000000-0005-0000-0000-0000D3030000}"/>
    <cellStyle name="アクセント 3 10" xfId="981" xr:uid="{00000000-0005-0000-0000-0000D4030000}"/>
    <cellStyle name="アクセント 3 11" xfId="982" xr:uid="{00000000-0005-0000-0000-0000D5030000}"/>
    <cellStyle name="アクセント 3 12" xfId="983" xr:uid="{00000000-0005-0000-0000-0000D6030000}"/>
    <cellStyle name="アクセント 3 13" xfId="984" xr:uid="{00000000-0005-0000-0000-0000D7030000}"/>
    <cellStyle name="アクセント 3 14" xfId="985" xr:uid="{00000000-0005-0000-0000-0000D8030000}"/>
    <cellStyle name="アクセント 3 15" xfId="986" xr:uid="{00000000-0005-0000-0000-0000D9030000}"/>
    <cellStyle name="アクセント 3 16" xfId="987" xr:uid="{00000000-0005-0000-0000-0000DA030000}"/>
    <cellStyle name="アクセント 3 17" xfId="988" xr:uid="{00000000-0005-0000-0000-0000DB030000}"/>
    <cellStyle name="アクセント 3 18" xfId="989" xr:uid="{00000000-0005-0000-0000-0000DC030000}"/>
    <cellStyle name="アクセント 3 19" xfId="990" xr:uid="{00000000-0005-0000-0000-0000DD030000}"/>
    <cellStyle name="アクセント 3 2" xfId="991" xr:uid="{00000000-0005-0000-0000-0000DE030000}"/>
    <cellStyle name="アクセント 3 20" xfId="992" xr:uid="{00000000-0005-0000-0000-0000DF030000}"/>
    <cellStyle name="アクセント 3 21" xfId="993" xr:uid="{00000000-0005-0000-0000-0000E0030000}"/>
    <cellStyle name="アクセント 3 22" xfId="994" xr:uid="{00000000-0005-0000-0000-0000E1030000}"/>
    <cellStyle name="アクセント 3 23" xfId="995" xr:uid="{00000000-0005-0000-0000-0000E2030000}"/>
    <cellStyle name="アクセント 3 24" xfId="996" xr:uid="{00000000-0005-0000-0000-0000E3030000}"/>
    <cellStyle name="アクセント 3 25" xfId="997" xr:uid="{00000000-0005-0000-0000-0000E4030000}"/>
    <cellStyle name="アクセント 3 26" xfId="998" xr:uid="{00000000-0005-0000-0000-0000E5030000}"/>
    <cellStyle name="アクセント 3 27" xfId="999" xr:uid="{00000000-0005-0000-0000-0000E6030000}"/>
    <cellStyle name="アクセント 3 28" xfId="1000" xr:uid="{00000000-0005-0000-0000-0000E7030000}"/>
    <cellStyle name="アクセント 3 29" xfId="1001" xr:uid="{00000000-0005-0000-0000-0000E8030000}"/>
    <cellStyle name="アクセント 3 3" xfId="1002" xr:uid="{00000000-0005-0000-0000-0000E9030000}"/>
    <cellStyle name="アクセント 3 30" xfId="1003" xr:uid="{00000000-0005-0000-0000-0000EA030000}"/>
    <cellStyle name="アクセント 3 31" xfId="1004" xr:uid="{00000000-0005-0000-0000-0000EB030000}"/>
    <cellStyle name="アクセント 3 32" xfId="1005" xr:uid="{00000000-0005-0000-0000-0000EC030000}"/>
    <cellStyle name="アクセント 3 33" xfId="1006" xr:uid="{00000000-0005-0000-0000-0000ED030000}"/>
    <cellStyle name="アクセント 3 34" xfId="1007" xr:uid="{00000000-0005-0000-0000-0000EE030000}"/>
    <cellStyle name="アクセント 3 35" xfId="1008" xr:uid="{00000000-0005-0000-0000-0000EF030000}"/>
    <cellStyle name="アクセント 3 36" xfId="1009" xr:uid="{00000000-0005-0000-0000-0000F0030000}"/>
    <cellStyle name="アクセント 3 37" xfId="1010" xr:uid="{00000000-0005-0000-0000-0000F1030000}"/>
    <cellStyle name="アクセント 3 38" xfId="1011" xr:uid="{00000000-0005-0000-0000-0000F2030000}"/>
    <cellStyle name="アクセント 3 39" xfId="1012" xr:uid="{00000000-0005-0000-0000-0000F3030000}"/>
    <cellStyle name="アクセント 3 4" xfId="1013" xr:uid="{00000000-0005-0000-0000-0000F4030000}"/>
    <cellStyle name="アクセント 3 40" xfId="1014" xr:uid="{00000000-0005-0000-0000-0000F5030000}"/>
    <cellStyle name="アクセント 3 41" xfId="1015" xr:uid="{00000000-0005-0000-0000-0000F6030000}"/>
    <cellStyle name="アクセント 3 42" xfId="1016" xr:uid="{00000000-0005-0000-0000-0000F7030000}"/>
    <cellStyle name="アクセント 3 43" xfId="1017" xr:uid="{00000000-0005-0000-0000-0000F8030000}"/>
    <cellStyle name="アクセント 3 44" xfId="1018" xr:uid="{00000000-0005-0000-0000-0000F9030000}"/>
    <cellStyle name="アクセント 3 45" xfId="1019" xr:uid="{00000000-0005-0000-0000-0000FA030000}"/>
    <cellStyle name="アクセント 3 46" xfId="1020" xr:uid="{00000000-0005-0000-0000-0000FB030000}"/>
    <cellStyle name="アクセント 3 47" xfId="1021" xr:uid="{00000000-0005-0000-0000-0000FC030000}"/>
    <cellStyle name="アクセント 3 48" xfId="1022" xr:uid="{00000000-0005-0000-0000-0000FD030000}"/>
    <cellStyle name="アクセント 3 49" xfId="1023" xr:uid="{00000000-0005-0000-0000-0000FE030000}"/>
    <cellStyle name="アクセント 3 5" xfId="1024" xr:uid="{00000000-0005-0000-0000-0000FF030000}"/>
    <cellStyle name="アクセント 3 50" xfId="1025" xr:uid="{00000000-0005-0000-0000-000000040000}"/>
    <cellStyle name="アクセント 3 6" xfId="1026" xr:uid="{00000000-0005-0000-0000-000001040000}"/>
    <cellStyle name="アクセント 3 7" xfId="1027" xr:uid="{00000000-0005-0000-0000-000002040000}"/>
    <cellStyle name="アクセント 3 8" xfId="1028" xr:uid="{00000000-0005-0000-0000-000003040000}"/>
    <cellStyle name="アクセント 3 9" xfId="1029" xr:uid="{00000000-0005-0000-0000-000004040000}"/>
    <cellStyle name="アクセント 4 10" xfId="1030" xr:uid="{00000000-0005-0000-0000-000005040000}"/>
    <cellStyle name="アクセント 4 11" xfId="1031" xr:uid="{00000000-0005-0000-0000-000006040000}"/>
    <cellStyle name="アクセント 4 12" xfId="1032" xr:uid="{00000000-0005-0000-0000-000007040000}"/>
    <cellStyle name="アクセント 4 13" xfId="1033" xr:uid="{00000000-0005-0000-0000-000008040000}"/>
    <cellStyle name="アクセント 4 14" xfId="1034" xr:uid="{00000000-0005-0000-0000-000009040000}"/>
    <cellStyle name="アクセント 4 15" xfId="1035" xr:uid="{00000000-0005-0000-0000-00000A040000}"/>
    <cellStyle name="アクセント 4 16" xfId="1036" xr:uid="{00000000-0005-0000-0000-00000B040000}"/>
    <cellStyle name="アクセント 4 17" xfId="1037" xr:uid="{00000000-0005-0000-0000-00000C040000}"/>
    <cellStyle name="アクセント 4 18" xfId="1038" xr:uid="{00000000-0005-0000-0000-00000D040000}"/>
    <cellStyle name="アクセント 4 19" xfId="1039" xr:uid="{00000000-0005-0000-0000-00000E040000}"/>
    <cellStyle name="アクセント 4 2" xfId="1040" xr:uid="{00000000-0005-0000-0000-00000F040000}"/>
    <cellStyle name="アクセント 4 20" xfId="1041" xr:uid="{00000000-0005-0000-0000-000010040000}"/>
    <cellStyle name="アクセント 4 21" xfId="1042" xr:uid="{00000000-0005-0000-0000-000011040000}"/>
    <cellStyle name="アクセント 4 22" xfId="1043" xr:uid="{00000000-0005-0000-0000-000012040000}"/>
    <cellStyle name="アクセント 4 23" xfId="1044" xr:uid="{00000000-0005-0000-0000-000013040000}"/>
    <cellStyle name="アクセント 4 24" xfId="1045" xr:uid="{00000000-0005-0000-0000-000014040000}"/>
    <cellStyle name="アクセント 4 25" xfId="1046" xr:uid="{00000000-0005-0000-0000-000015040000}"/>
    <cellStyle name="アクセント 4 26" xfId="1047" xr:uid="{00000000-0005-0000-0000-000016040000}"/>
    <cellStyle name="アクセント 4 27" xfId="1048" xr:uid="{00000000-0005-0000-0000-000017040000}"/>
    <cellStyle name="アクセント 4 28" xfId="1049" xr:uid="{00000000-0005-0000-0000-000018040000}"/>
    <cellStyle name="アクセント 4 29" xfId="1050" xr:uid="{00000000-0005-0000-0000-000019040000}"/>
    <cellStyle name="アクセント 4 3" xfId="1051" xr:uid="{00000000-0005-0000-0000-00001A040000}"/>
    <cellStyle name="アクセント 4 30" xfId="1052" xr:uid="{00000000-0005-0000-0000-00001B040000}"/>
    <cellStyle name="アクセント 4 31" xfId="1053" xr:uid="{00000000-0005-0000-0000-00001C040000}"/>
    <cellStyle name="アクセント 4 32" xfId="1054" xr:uid="{00000000-0005-0000-0000-00001D040000}"/>
    <cellStyle name="アクセント 4 33" xfId="1055" xr:uid="{00000000-0005-0000-0000-00001E040000}"/>
    <cellStyle name="アクセント 4 34" xfId="1056" xr:uid="{00000000-0005-0000-0000-00001F040000}"/>
    <cellStyle name="アクセント 4 35" xfId="1057" xr:uid="{00000000-0005-0000-0000-000020040000}"/>
    <cellStyle name="アクセント 4 36" xfId="1058" xr:uid="{00000000-0005-0000-0000-000021040000}"/>
    <cellStyle name="アクセント 4 37" xfId="1059" xr:uid="{00000000-0005-0000-0000-000022040000}"/>
    <cellStyle name="アクセント 4 38" xfId="1060" xr:uid="{00000000-0005-0000-0000-000023040000}"/>
    <cellStyle name="アクセント 4 39" xfId="1061" xr:uid="{00000000-0005-0000-0000-000024040000}"/>
    <cellStyle name="アクセント 4 4" xfId="1062" xr:uid="{00000000-0005-0000-0000-000025040000}"/>
    <cellStyle name="アクセント 4 40" xfId="1063" xr:uid="{00000000-0005-0000-0000-000026040000}"/>
    <cellStyle name="アクセント 4 41" xfId="1064" xr:uid="{00000000-0005-0000-0000-000027040000}"/>
    <cellStyle name="アクセント 4 42" xfId="1065" xr:uid="{00000000-0005-0000-0000-000028040000}"/>
    <cellStyle name="アクセント 4 43" xfId="1066" xr:uid="{00000000-0005-0000-0000-000029040000}"/>
    <cellStyle name="アクセント 4 44" xfId="1067" xr:uid="{00000000-0005-0000-0000-00002A040000}"/>
    <cellStyle name="アクセント 4 45" xfId="1068" xr:uid="{00000000-0005-0000-0000-00002B040000}"/>
    <cellStyle name="アクセント 4 46" xfId="1069" xr:uid="{00000000-0005-0000-0000-00002C040000}"/>
    <cellStyle name="アクセント 4 47" xfId="1070" xr:uid="{00000000-0005-0000-0000-00002D040000}"/>
    <cellStyle name="アクセント 4 48" xfId="1071" xr:uid="{00000000-0005-0000-0000-00002E040000}"/>
    <cellStyle name="アクセント 4 49" xfId="1072" xr:uid="{00000000-0005-0000-0000-00002F040000}"/>
    <cellStyle name="アクセント 4 5" xfId="1073" xr:uid="{00000000-0005-0000-0000-000030040000}"/>
    <cellStyle name="アクセント 4 50" xfId="1074" xr:uid="{00000000-0005-0000-0000-000031040000}"/>
    <cellStyle name="アクセント 4 6" xfId="1075" xr:uid="{00000000-0005-0000-0000-000032040000}"/>
    <cellStyle name="アクセント 4 7" xfId="1076" xr:uid="{00000000-0005-0000-0000-000033040000}"/>
    <cellStyle name="アクセント 4 8" xfId="1077" xr:uid="{00000000-0005-0000-0000-000034040000}"/>
    <cellStyle name="アクセント 4 9" xfId="1078" xr:uid="{00000000-0005-0000-0000-000035040000}"/>
    <cellStyle name="アクセント 5 10" xfId="1079" xr:uid="{00000000-0005-0000-0000-000036040000}"/>
    <cellStyle name="アクセント 5 11" xfId="1080" xr:uid="{00000000-0005-0000-0000-000037040000}"/>
    <cellStyle name="アクセント 5 12" xfId="1081" xr:uid="{00000000-0005-0000-0000-000038040000}"/>
    <cellStyle name="アクセント 5 13" xfId="1082" xr:uid="{00000000-0005-0000-0000-000039040000}"/>
    <cellStyle name="アクセント 5 14" xfId="1083" xr:uid="{00000000-0005-0000-0000-00003A040000}"/>
    <cellStyle name="アクセント 5 15" xfId="1084" xr:uid="{00000000-0005-0000-0000-00003B040000}"/>
    <cellStyle name="アクセント 5 16" xfId="1085" xr:uid="{00000000-0005-0000-0000-00003C040000}"/>
    <cellStyle name="アクセント 5 17" xfId="1086" xr:uid="{00000000-0005-0000-0000-00003D040000}"/>
    <cellStyle name="アクセント 5 18" xfId="1087" xr:uid="{00000000-0005-0000-0000-00003E040000}"/>
    <cellStyle name="アクセント 5 19" xfId="1088" xr:uid="{00000000-0005-0000-0000-00003F040000}"/>
    <cellStyle name="アクセント 5 2" xfId="1089" xr:uid="{00000000-0005-0000-0000-000040040000}"/>
    <cellStyle name="アクセント 5 20" xfId="1090" xr:uid="{00000000-0005-0000-0000-000041040000}"/>
    <cellStyle name="アクセント 5 21" xfId="1091" xr:uid="{00000000-0005-0000-0000-000042040000}"/>
    <cellStyle name="アクセント 5 22" xfId="1092" xr:uid="{00000000-0005-0000-0000-000043040000}"/>
    <cellStyle name="アクセント 5 23" xfId="1093" xr:uid="{00000000-0005-0000-0000-000044040000}"/>
    <cellStyle name="アクセント 5 24" xfId="1094" xr:uid="{00000000-0005-0000-0000-000045040000}"/>
    <cellStyle name="アクセント 5 25" xfId="1095" xr:uid="{00000000-0005-0000-0000-000046040000}"/>
    <cellStyle name="アクセント 5 26" xfId="1096" xr:uid="{00000000-0005-0000-0000-000047040000}"/>
    <cellStyle name="アクセント 5 27" xfId="1097" xr:uid="{00000000-0005-0000-0000-000048040000}"/>
    <cellStyle name="アクセント 5 28" xfId="1098" xr:uid="{00000000-0005-0000-0000-000049040000}"/>
    <cellStyle name="アクセント 5 29" xfId="1099" xr:uid="{00000000-0005-0000-0000-00004A040000}"/>
    <cellStyle name="アクセント 5 3" xfId="1100" xr:uid="{00000000-0005-0000-0000-00004B040000}"/>
    <cellStyle name="アクセント 5 30" xfId="1101" xr:uid="{00000000-0005-0000-0000-00004C040000}"/>
    <cellStyle name="アクセント 5 31" xfId="1102" xr:uid="{00000000-0005-0000-0000-00004D040000}"/>
    <cellStyle name="アクセント 5 32" xfId="1103" xr:uid="{00000000-0005-0000-0000-00004E040000}"/>
    <cellStyle name="アクセント 5 33" xfId="1104" xr:uid="{00000000-0005-0000-0000-00004F040000}"/>
    <cellStyle name="アクセント 5 34" xfId="1105" xr:uid="{00000000-0005-0000-0000-000050040000}"/>
    <cellStyle name="アクセント 5 35" xfId="1106" xr:uid="{00000000-0005-0000-0000-000051040000}"/>
    <cellStyle name="アクセント 5 36" xfId="1107" xr:uid="{00000000-0005-0000-0000-000052040000}"/>
    <cellStyle name="アクセント 5 37" xfId="1108" xr:uid="{00000000-0005-0000-0000-000053040000}"/>
    <cellStyle name="アクセント 5 38" xfId="1109" xr:uid="{00000000-0005-0000-0000-000054040000}"/>
    <cellStyle name="アクセント 5 39" xfId="1110" xr:uid="{00000000-0005-0000-0000-000055040000}"/>
    <cellStyle name="アクセント 5 4" xfId="1111" xr:uid="{00000000-0005-0000-0000-000056040000}"/>
    <cellStyle name="アクセント 5 40" xfId="1112" xr:uid="{00000000-0005-0000-0000-000057040000}"/>
    <cellStyle name="アクセント 5 41" xfId="1113" xr:uid="{00000000-0005-0000-0000-000058040000}"/>
    <cellStyle name="アクセント 5 42" xfId="1114" xr:uid="{00000000-0005-0000-0000-000059040000}"/>
    <cellStyle name="アクセント 5 43" xfId="1115" xr:uid="{00000000-0005-0000-0000-00005A040000}"/>
    <cellStyle name="アクセント 5 44" xfId="1116" xr:uid="{00000000-0005-0000-0000-00005B040000}"/>
    <cellStyle name="アクセント 5 45" xfId="1117" xr:uid="{00000000-0005-0000-0000-00005C040000}"/>
    <cellStyle name="アクセント 5 46" xfId="1118" xr:uid="{00000000-0005-0000-0000-00005D040000}"/>
    <cellStyle name="アクセント 5 47" xfId="1119" xr:uid="{00000000-0005-0000-0000-00005E040000}"/>
    <cellStyle name="アクセント 5 48" xfId="1120" xr:uid="{00000000-0005-0000-0000-00005F040000}"/>
    <cellStyle name="アクセント 5 49" xfId="1121" xr:uid="{00000000-0005-0000-0000-000060040000}"/>
    <cellStyle name="アクセント 5 5" xfId="1122" xr:uid="{00000000-0005-0000-0000-000061040000}"/>
    <cellStyle name="アクセント 5 50" xfId="1123" xr:uid="{00000000-0005-0000-0000-000062040000}"/>
    <cellStyle name="アクセント 5 6" xfId="1124" xr:uid="{00000000-0005-0000-0000-000063040000}"/>
    <cellStyle name="アクセント 5 7" xfId="1125" xr:uid="{00000000-0005-0000-0000-000064040000}"/>
    <cellStyle name="アクセント 5 8" xfId="1126" xr:uid="{00000000-0005-0000-0000-000065040000}"/>
    <cellStyle name="アクセント 5 9" xfId="1127" xr:uid="{00000000-0005-0000-0000-000066040000}"/>
    <cellStyle name="アクセント 6 10" xfId="1128" xr:uid="{00000000-0005-0000-0000-000067040000}"/>
    <cellStyle name="アクセント 6 11" xfId="1129" xr:uid="{00000000-0005-0000-0000-000068040000}"/>
    <cellStyle name="アクセント 6 12" xfId="1130" xr:uid="{00000000-0005-0000-0000-000069040000}"/>
    <cellStyle name="アクセント 6 13" xfId="1131" xr:uid="{00000000-0005-0000-0000-00006A040000}"/>
    <cellStyle name="アクセント 6 14" xfId="1132" xr:uid="{00000000-0005-0000-0000-00006B040000}"/>
    <cellStyle name="アクセント 6 15" xfId="1133" xr:uid="{00000000-0005-0000-0000-00006C040000}"/>
    <cellStyle name="アクセント 6 16" xfId="1134" xr:uid="{00000000-0005-0000-0000-00006D040000}"/>
    <cellStyle name="アクセント 6 17" xfId="1135" xr:uid="{00000000-0005-0000-0000-00006E040000}"/>
    <cellStyle name="アクセント 6 18" xfId="1136" xr:uid="{00000000-0005-0000-0000-00006F040000}"/>
    <cellStyle name="アクセント 6 19" xfId="1137" xr:uid="{00000000-0005-0000-0000-000070040000}"/>
    <cellStyle name="アクセント 6 2" xfId="1138" xr:uid="{00000000-0005-0000-0000-000071040000}"/>
    <cellStyle name="アクセント 6 20" xfId="1139" xr:uid="{00000000-0005-0000-0000-000072040000}"/>
    <cellStyle name="アクセント 6 21" xfId="1140" xr:uid="{00000000-0005-0000-0000-000073040000}"/>
    <cellStyle name="アクセント 6 22" xfId="1141" xr:uid="{00000000-0005-0000-0000-000074040000}"/>
    <cellStyle name="アクセント 6 23" xfId="1142" xr:uid="{00000000-0005-0000-0000-000075040000}"/>
    <cellStyle name="アクセント 6 24" xfId="1143" xr:uid="{00000000-0005-0000-0000-000076040000}"/>
    <cellStyle name="アクセント 6 25" xfId="1144" xr:uid="{00000000-0005-0000-0000-000077040000}"/>
    <cellStyle name="アクセント 6 26" xfId="1145" xr:uid="{00000000-0005-0000-0000-000078040000}"/>
    <cellStyle name="アクセント 6 27" xfId="1146" xr:uid="{00000000-0005-0000-0000-000079040000}"/>
    <cellStyle name="アクセント 6 28" xfId="1147" xr:uid="{00000000-0005-0000-0000-00007A040000}"/>
    <cellStyle name="アクセント 6 29" xfId="1148" xr:uid="{00000000-0005-0000-0000-00007B040000}"/>
    <cellStyle name="アクセント 6 3" xfId="1149" xr:uid="{00000000-0005-0000-0000-00007C040000}"/>
    <cellStyle name="アクセント 6 30" xfId="1150" xr:uid="{00000000-0005-0000-0000-00007D040000}"/>
    <cellStyle name="アクセント 6 31" xfId="1151" xr:uid="{00000000-0005-0000-0000-00007E040000}"/>
    <cellStyle name="アクセント 6 32" xfId="1152" xr:uid="{00000000-0005-0000-0000-00007F040000}"/>
    <cellStyle name="アクセント 6 33" xfId="1153" xr:uid="{00000000-0005-0000-0000-000080040000}"/>
    <cellStyle name="アクセント 6 34" xfId="1154" xr:uid="{00000000-0005-0000-0000-000081040000}"/>
    <cellStyle name="アクセント 6 35" xfId="1155" xr:uid="{00000000-0005-0000-0000-000082040000}"/>
    <cellStyle name="アクセント 6 36" xfId="1156" xr:uid="{00000000-0005-0000-0000-000083040000}"/>
    <cellStyle name="アクセント 6 37" xfId="1157" xr:uid="{00000000-0005-0000-0000-000084040000}"/>
    <cellStyle name="アクセント 6 38" xfId="1158" xr:uid="{00000000-0005-0000-0000-000085040000}"/>
    <cellStyle name="アクセント 6 39" xfId="1159" xr:uid="{00000000-0005-0000-0000-000086040000}"/>
    <cellStyle name="アクセント 6 4" xfId="1160" xr:uid="{00000000-0005-0000-0000-000087040000}"/>
    <cellStyle name="アクセント 6 40" xfId="1161" xr:uid="{00000000-0005-0000-0000-000088040000}"/>
    <cellStyle name="アクセント 6 41" xfId="1162" xr:uid="{00000000-0005-0000-0000-000089040000}"/>
    <cellStyle name="アクセント 6 42" xfId="1163" xr:uid="{00000000-0005-0000-0000-00008A040000}"/>
    <cellStyle name="アクセント 6 43" xfId="1164" xr:uid="{00000000-0005-0000-0000-00008B040000}"/>
    <cellStyle name="アクセント 6 44" xfId="1165" xr:uid="{00000000-0005-0000-0000-00008C040000}"/>
    <cellStyle name="アクセント 6 45" xfId="1166" xr:uid="{00000000-0005-0000-0000-00008D040000}"/>
    <cellStyle name="アクセント 6 46" xfId="1167" xr:uid="{00000000-0005-0000-0000-00008E040000}"/>
    <cellStyle name="アクセント 6 47" xfId="1168" xr:uid="{00000000-0005-0000-0000-00008F040000}"/>
    <cellStyle name="アクセント 6 48" xfId="1169" xr:uid="{00000000-0005-0000-0000-000090040000}"/>
    <cellStyle name="アクセント 6 49" xfId="1170" xr:uid="{00000000-0005-0000-0000-000091040000}"/>
    <cellStyle name="アクセント 6 5" xfId="1171" xr:uid="{00000000-0005-0000-0000-000092040000}"/>
    <cellStyle name="アクセント 6 50" xfId="1172" xr:uid="{00000000-0005-0000-0000-000093040000}"/>
    <cellStyle name="アクセント 6 6" xfId="1173" xr:uid="{00000000-0005-0000-0000-000094040000}"/>
    <cellStyle name="アクセント 6 7" xfId="1174" xr:uid="{00000000-0005-0000-0000-000095040000}"/>
    <cellStyle name="アクセント 6 8" xfId="1175" xr:uid="{00000000-0005-0000-0000-000096040000}"/>
    <cellStyle name="アクセント 6 9" xfId="1176" xr:uid="{00000000-0005-0000-0000-000097040000}"/>
    <cellStyle name="タイトル 10" xfId="1177" xr:uid="{00000000-0005-0000-0000-000098040000}"/>
    <cellStyle name="タイトル 11" xfId="1178" xr:uid="{00000000-0005-0000-0000-000099040000}"/>
    <cellStyle name="タイトル 12" xfId="1179" xr:uid="{00000000-0005-0000-0000-00009A040000}"/>
    <cellStyle name="タイトル 13" xfId="1180" xr:uid="{00000000-0005-0000-0000-00009B040000}"/>
    <cellStyle name="タイトル 14" xfId="1181" xr:uid="{00000000-0005-0000-0000-00009C040000}"/>
    <cellStyle name="タイトル 15" xfId="1182" xr:uid="{00000000-0005-0000-0000-00009D040000}"/>
    <cellStyle name="タイトル 16" xfId="1183" xr:uid="{00000000-0005-0000-0000-00009E040000}"/>
    <cellStyle name="タイトル 17" xfId="1184" xr:uid="{00000000-0005-0000-0000-00009F040000}"/>
    <cellStyle name="タイトル 18" xfId="1185" xr:uid="{00000000-0005-0000-0000-0000A0040000}"/>
    <cellStyle name="タイトル 19" xfId="1186" xr:uid="{00000000-0005-0000-0000-0000A1040000}"/>
    <cellStyle name="タイトル 2" xfId="1187" xr:uid="{00000000-0005-0000-0000-0000A2040000}"/>
    <cellStyle name="タイトル 20" xfId="1188" xr:uid="{00000000-0005-0000-0000-0000A3040000}"/>
    <cellStyle name="タイトル 21" xfId="1189" xr:uid="{00000000-0005-0000-0000-0000A4040000}"/>
    <cellStyle name="タイトル 22" xfId="1190" xr:uid="{00000000-0005-0000-0000-0000A5040000}"/>
    <cellStyle name="タイトル 23" xfId="1191" xr:uid="{00000000-0005-0000-0000-0000A6040000}"/>
    <cellStyle name="タイトル 24" xfId="1192" xr:uid="{00000000-0005-0000-0000-0000A7040000}"/>
    <cellStyle name="タイトル 25" xfId="1193" xr:uid="{00000000-0005-0000-0000-0000A8040000}"/>
    <cellStyle name="タイトル 26" xfId="1194" xr:uid="{00000000-0005-0000-0000-0000A9040000}"/>
    <cellStyle name="タイトル 27" xfId="1195" xr:uid="{00000000-0005-0000-0000-0000AA040000}"/>
    <cellStyle name="タイトル 28" xfId="1196" xr:uid="{00000000-0005-0000-0000-0000AB040000}"/>
    <cellStyle name="タイトル 29" xfId="1197" xr:uid="{00000000-0005-0000-0000-0000AC040000}"/>
    <cellStyle name="タイトル 3" xfId="1198" xr:uid="{00000000-0005-0000-0000-0000AD040000}"/>
    <cellStyle name="タイトル 30" xfId="1199" xr:uid="{00000000-0005-0000-0000-0000AE040000}"/>
    <cellStyle name="タイトル 31" xfId="1200" xr:uid="{00000000-0005-0000-0000-0000AF040000}"/>
    <cellStyle name="タイトル 32" xfId="1201" xr:uid="{00000000-0005-0000-0000-0000B0040000}"/>
    <cellStyle name="タイトル 33" xfId="1202" xr:uid="{00000000-0005-0000-0000-0000B1040000}"/>
    <cellStyle name="タイトル 34" xfId="1203" xr:uid="{00000000-0005-0000-0000-0000B2040000}"/>
    <cellStyle name="タイトル 35" xfId="1204" xr:uid="{00000000-0005-0000-0000-0000B3040000}"/>
    <cellStyle name="タイトル 36" xfId="1205" xr:uid="{00000000-0005-0000-0000-0000B4040000}"/>
    <cellStyle name="タイトル 37" xfId="1206" xr:uid="{00000000-0005-0000-0000-0000B5040000}"/>
    <cellStyle name="タイトル 38" xfId="1207" xr:uid="{00000000-0005-0000-0000-0000B6040000}"/>
    <cellStyle name="タイトル 39" xfId="1208" xr:uid="{00000000-0005-0000-0000-0000B7040000}"/>
    <cellStyle name="タイトル 4" xfId="1209" xr:uid="{00000000-0005-0000-0000-0000B8040000}"/>
    <cellStyle name="タイトル 40" xfId="1210" xr:uid="{00000000-0005-0000-0000-0000B9040000}"/>
    <cellStyle name="タイトル 41" xfId="1211" xr:uid="{00000000-0005-0000-0000-0000BA040000}"/>
    <cellStyle name="タイトル 42" xfId="1212" xr:uid="{00000000-0005-0000-0000-0000BB040000}"/>
    <cellStyle name="タイトル 43" xfId="1213" xr:uid="{00000000-0005-0000-0000-0000BC040000}"/>
    <cellStyle name="タイトル 44" xfId="1214" xr:uid="{00000000-0005-0000-0000-0000BD040000}"/>
    <cellStyle name="タイトル 45" xfId="1215" xr:uid="{00000000-0005-0000-0000-0000BE040000}"/>
    <cellStyle name="タイトル 46" xfId="1216" xr:uid="{00000000-0005-0000-0000-0000BF040000}"/>
    <cellStyle name="タイトル 47" xfId="1217" xr:uid="{00000000-0005-0000-0000-0000C0040000}"/>
    <cellStyle name="タイトル 48" xfId="1218" xr:uid="{00000000-0005-0000-0000-0000C1040000}"/>
    <cellStyle name="タイトル 49" xfId="1219" xr:uid="{00000000-0005-0000-0000-0000C2040000}"/>
    <cellStyle name="タイトル 5" xfId="1220" xr:uid="{00000000-0005-0000-0000-0000C3040000}"/>
    <cellStyle name="タイトル 50" xfId="1221" xr:uid="{00000000-0005-0000-0000-0000C4040000}"/>
    <cellStyle name="タイトル 6" xfId="1222" xr:uid="{00000000-0005-0000-0000-0000C5040000}"/>
    <cellStyle name="タイトル 7" xfId="1223" xr:uid="{00000000-0005-0000-0000-0000C6040000}"/>
    <cellStyle name="タイトル 8" xfId="1224" xr:uid="{00000000-0005-0000-0000-0000C7040000}"/>
    <cellStyle name="タイトル 9" xfId="1225" xr:uid="{00000000-0005-0000-0000-0000C8040000}"/>
    <cellStyle name="チェック セル 10" xfId="1226" xr:uid="{00000000-0005-0000-0000-0000C9040000}"/>
    <cellStyle name="チェック セル 11" xfId="1227" xr:uid="{00000000-0005-0000-0000-0000CA040000}"/>
    <cellStyle name="チェック セル 12" xfId="1228" xr:uid="{00000000-0005-0000-0000-0000CB040000}"/>
    <cellStyle name="チェック セル 13" xfId="1229" xr:uid="{00000000-0005-0000-0000-0000CC040000}"/>
    <cellStyle name="チェック セル 14" xfId="1230" xr:uid="{00000000-0005-0000-0000-0000CD040000}"/>
    <cellStyle name="チェック セル 15" xfId="1231" xr:uid="{00000000-0005-0000-0000-0000CE040000}"/>
    <cellStyle name="チェック セル 16" xfId="1232" xr:uid="{00000000-0005-0000-0000-0000CF040000}"/>
    <cellStyle name="チェック セル 17" xfId="1233" xr:uid="{00000000-0005-0000-0000-0000D0040000}"/>
    <cellStyle name="チェック セル 18" xfId="1234" xr:uid="{00000000-0005-0000-0000-0000D1040000}"/>
    <cellStyle name="チェック セル 19" xfId="1235" xr:uid="{00000000-0005-0000-0000-0000D2040000}"/>
    <cellStyle name="チェック セル 2" xfId="1236" xr:uid="{00000000-0005-0000-0000-0000D3040000}"/>
    <cellStyle name="チェック セル 20" xfId="1237" xr:uid="{00000000-0005-0000-0000-0000D4040000}"/>
    <cellStyle name="チェック セル 21" xfId="1238" xr:uid="{00000000-0005-0000-0000-0000D5040000}"/>
    <cellStyle name="チェック セル 22" xfId="1239" xr:uid="{00000000-0005-0000-0000-0000D6040000}"/>
    <cellStyle name="チェック セル 23" xfId="1240" xr:uid="{00000000-0005-0000-0000-0000D7040000}"/>
    <cellStyle name="チェック セル 24" xfId="1241" xr:uid="{00000000-0005-0000-0000-0000D8040000}"/>
    <cellStyle name="チェック セル 25" xfId="1242" xr:uid="{00000000-0005-0000-0000-0000D9040000}"/>
    <cellStyle name="チェック セル 26" xfId="1243" xr:uid="{00000000-0005-0000-0000-0000DA040000}"/>
    <cellStyle name="チェック セル 27" xfId="1244" xr:uid="{00000000-0005-0000-0000-0000DB040000}"/>
    <cellStyle name="チェック セル 28" xfId="1245" xr:uid="{00000000-0005-0000-0000-0000DC040000}"/>
    <cellStyle name="チェック セル 29" xfId="1246" xr:uid="{00000000-0005-0000-0000-0000DD040000}"/>
    <cellStyle name="チェック セル 3" xfId="1247" xr:uid="{00000000-0005-0000-0000-0000DE040000}"/>
    <cellStyle name="チェック セル 30" xfId="1248" xr:uid="{00000000-0005-0000-0000-0000DF040000}"/>
    <cellStyle name="チェック セル 31" xfId="1249" xr:uid="{00000000-0005-0000-0000-0000E0040000}"/>
    <cellStyle name="チェック セル 32" xfId="1250" xr:uid="{00000000-0005-0000-0000-0000E1040000}"/>
    <cellStyle name="チェック セル 33" xfId="1251" xr:uid="{00000000-0005-0000-0000-0000E2040000}"/>
    <cellStyle name="チェック セル 34" xfId="1252" xr:uid="{00000000-0005-0000-0000-0000E3040000}"/>
    <cellStyle name="チェック セル 35" xfId="1253" xr:uid="{00000000-0005-0000-0000-0000E4040000}"/>
    <cellStyle name="チェック セル 36" xfId="1254" xr:uid="{00000000-0005-0000-0000-0000E5040000}"/>
    <cellStyle name="チェック セル 37" xfId="1255" xr:uid="{00000000-0005-0000-0000-0000E6040000}"/>
    <cellStyle name="チェック セル 38" xfId="1256" xr:uid="{00000000-0005-0000-0000-0000E7040000}"/>
    <cellStyle name="チェック セル 39" xfId="1257" xr:uid="{00000000-0005-0000-0000-0000E8040000}"/>
    <cellStyle name="チェック セル 4" xfId="1258" xr:uid="{00000000-0005-0000-0000-0000E9040000}"/>
    <cellStyle name="チェック セル 40" xfId="1259" xr:uid="{00000000-0005-0000-0000-0000EA040000}"/>
    <cellStyle name="チェック セル 41" xfId="1260" xr:uid="{00000000-0005-0000-0000-0000EB040000}"/>
    <cellStyle name="チェック セル 42" xfId="1261" xr:uid="{00000000-0005-0000-0000-0000EC040000}"/>
    <cellStyle name="チェック セル 43" xfId="1262" xr:uid="{00000000-0005-0000-0000-0000ED040000}"/>
    <cellStyle name="チェック セル 44" xfId="1263" xr:uid="{00000000-0005-0000-0000-0000EE040000}"/>
    <cellStyle name="チェック セル 45" xfId="1264" xr:uid="{00000000-0005-0000-0000-0000EF040000}"/>
    <cellStyle name="チェック セル 46" xfId="1265" xr:uid="{00000000-0005-0000-0000-0000F0040000}"/>
    <cellStyle name="チェック セル 47" xfId="1266" xr:uid="{00000000-0005-0000-0000-0000F1040000}"/>
    <cellStyle name="チェック セル 48" xfId="1267" xr:uid="{00000000-0005-0000-0000-0000F2040000}"/>
    <cellStyle name="チェック セル 49" xfId="1268" xr:uid="{00000000-0005-0000-0000-0000F3040000}"/>
    <cellStyle name="チェック セル 5" xfId="1269" xr:uid="{00000000-0005-0000-0000-0000F4040000}"/>
    <cellStyle name="チェック セル 50" xfId="1270" xr:uid="{00000000-0005-0000-0000-0000F5040000}"/>
    <cellStyle name="チェック セル 6" xfId="1271" xr:uid="{00000000-0005-0000-0000-0000F6040000}"/>
    <cellStyle name="チェック セル 7" xfId="1272" xr:uid="{00000000-0005-0000-0000-0000F7040000}"/>
    <cellStyle name="チェック セル 8" xfId="1273" xr:uid="{00000000-0005-0000-0000-0000F8040000}"/>
    <cellStyle name="チェック セル 9" xfId="1274" xr:uid="{00000000-0005-0000-0000-0000F9040000}"/>
    <cellStyle name="どちらでもない 10" xfId="1275" xr:uid="{00000000-0005-0000-0000-0000FA040000}"/>
    <cellStyle name="どちらでもない 11" xfId="1276" xr:uid="{00000000-0005-0000-0000-0000FB040000}"/>
    <cellStyle name="どちらでもない 12" xfId="1277" xr:uid="{00000000-0005-0000-0000-0000FC040000}"/>
    <cellStyle name="どちらでもない 13" xfId="1278" xr:uid="{00000000-0005-0000-0000-0000FD040000}"/>
    <cellStyle name="どちらでもない 14" xfId="1279" xr:uid="{00000000-0005-0000-0000-0000FE040000}"/>
    <cellStyle name="どちらでもない 15" xfId="1280" xr:uid="{00000000-0005-0000-0000-0000FF040000}"/>
    <cellStyle name="どちらでもない 16" xfId="1281" xr:uid="{00000000-0005-0000-0000-000000050000}"/>
    <cellStyle name="どちらでもない 17" xfId="1282" xr:uid="{00000000-0005-0000-0000-000001050000}"/>
    <cellStyle name="どちらでもない 18" xfId="1283" xr:uid="{00000000-0005-0000-0000-000002050000}"/>
    <cellStyle name="どちらでもない 19" xfId="1284" xr:uid="{00000000-0005-0000-0000-000003050000}"/>
    <cellStyle name="どちらでもない 2" xfId="1285" xr:uid="{00000000-0005-0000-0000-000004050000}"/>
    <cellStyle name="どちらでもない 20" xfId="1286" xr:uid="{00000000-0005-0000-0000-000005050000}"/>
    <cellStyle name="どちらでもない 21" xfId="1287" xr:uid="{00000000-0005-0000-0000-000006050000}"/>
    <cellStyle name="どちらでもない 22" xfId="1288" xr:uid="{00000000-0005-0000-0000-000007050000}"/>
    <cellStyle name="どちらでもない 23" xfId="1289" xr:uid="{00000000-0005-0000-0000-000008050000}"/>
    <cellStyle name="どちらでもない 24" xfId="1290" xr:uid="{00000000-0005-0000-0000-000009050000}"/>
    <cellStyle name="どちらでもない 25" xfId="1291" xr:uid="{00000000-0005-0000-0000-00000A050000}"/>
    <cellStyle name="どちらでもない 26" xfId="1292" xr:uid="{00000000-0005-0000-0000-00000B050000}"/>
    <cellStyle name="どちらでもない 27" xfId="1293" xr:uid="{00000000-0005-0000-0000-00000C050000}"/>
    <cellStyle name="どちらでもない 28" xfId="1294" xr:uid="{00000000-0005-0000-0000-00000D050000}"/>
    <cellStyle name="どちらでもない 29" xfId="1295" xr:uid="{00000000-0005-0000-0000-00000E050000}"/>
    <cellStyle name="どちらでもない 3" xfId="1296" xr:uid="{00000000-0005-0000-0000-00000F050000}"/>
    <cellStyle name="どちらでもない 30" xfId="1297" xr:uid="{00000000-0005-0000-0000-000010050000}"/>
    <cellStyle name="どちらでもない 31" xfId="1298" xr:uid="{00000000-0005-0000-0000-000011050000}"/>
    <cellStyle name="どちらでもない 32" xfId="1299" xr:uid="{00000000-0005-0000-0000-000012050000}"/>
    <cellStyle name="どちらでもない 33" xfId="1300" xr:uid="{00000000-0005-0000-0000-000013050000}"/>
    <cellStyle name="どちらでもない 34" xfId="1301" xr:uid="{00000000-0005-0000-0000-000014050000}"/>
    <cellStyle name="どちらでもない 35" xfId="1302" xr:uid="{00000000-0005-0000-0000-000015050000}"/>
    <cellStyle name="どちらでもない 36" xfId="1303" xr:uid="{00000000-0005-0000-0000-000016050000}"/>
    <cellStyle name="どちらでもない 37" xfId="1304" xr:uid="{00000000-0005-0000-0000-000017050000}"/>
    <cellStyle name="どちらでもない 38" xfId="1305" xr:uid="{00000000-0005-0000-0000-000018050000}"/>
    <cellStyle name="どちらでもない 39" xfId="1306" xr:uid="{00000000-0005-0000-0000-000019050000}"/>
    <cellStyle name="どちらでもない 4" xfId="1307" xr:uid="{00000000-0005-0000-0000-00001A050000}"/>
    <cellStyle name="どちらでもない 40" xfId="1308" xr:uid="{00000000-0005-0000-0000-00001B050000}"/>
    <cellStyle name="どちらでもない 41" xfId="1309" xr:uid="{00000000-0005-0000-0000-00001C050000}"/>
    <cellStyle name="どちらでもない 42" xfId="1310" xr:uid="{00000000-0005-0000-0000-00001D050000}"/>
    <cellStyle name="どちらでもない 43" xfId="1311" xr:uid="{00000000-0005-0000-0000-00001E050000}"/>
    <cellStyle name="どちらでもない 44" xfId="1312" xr:uid="{00000000-0005-0000-0000-00001F050000}"/>
    <cellStyle name="どちらでもない 45" xfId="1313" xr:uid="{00000000-0005-0000-0000-000020050000}"/>
    <cellStyle name="どちらでもない 46" xfId="1314" xr:uid="{00000000-0005-0000-0000-000021050000}"/>
    <cellStyle name="どちらでもない 47" xfId="1315" xr:uid="{00000000-0005-0000-0000-000022050000}"/>
    <cellStyle name="どちらでもない 48" xfId="1316" xr:uid="{00000000-0005-0000-0000-000023050000}"/>
    <cellStyle name="どちらでもない 49" xfId="1317" xr:uid="{00000000-0005-0000-0000-000024050000}"/>
    <cellStyle name="どちらでもない 5" xfId="1318" xr:uid="{00000000-0005-0000-0000-000025050000}"/>
    <cellStyle name="どちらでもない 50" xfId="1319" xr:uid="{00000000-0005-0000-0000-000026050000}"/>
    <cellStyle name="どちらでもない 6" xfId="1320" xr:uid="{00000000-0005-0000-0000-000027050000}"/>
    <cellStyle name="どちらでもない 7" xfId="1321" xr:uid="{00000000-0005-0000-0000-000028050000}"/>
    <cellStyle name="どちらでもない 8" xfId="1322" xr:uid="{00000000-0005-0000-0000-000029050000}"/>
    <cellStyle name="どちらでもない 9" xfId="1323" xr:uid="{00000000-0005-0000-0000-00002A050000}"/>
    <cellStyle name="ハイパーリンク" xfId="1324" builtinId="8" customBuiltin="1"/>
    <cellStyle name="メモ 10" xfId="1325" xr:uid="{00000000-0005-0000-0000-00002C050000}"/>
    <cellStyle name="メモ 11" xfId="1326" xr:uid="{00000000-0005-0000-0000-00002D050000}"/>
    <cellStyle name="メモ 12" xfId="1327" xr:uid="{00000000-0005-0000-0000-00002E050000}"/>
    <cellStyle name="メモ 13" xfId="1328" xr:uid="{00000000-0005-0000-0000-00002F050000}"/>
    <cellStyle name="メモ 14" xfId="1329" xr:uid="{00000000-0005-0000-0000-000030050000}"/>
    <cellStyle name="メモ 15" xfId="1330" xr:uid="{00000000-0005-0000-0000-000031050000}"/>
    <cellStyle name="メモ 16" xfId="1331" xr:uid="{00000000-0005-0000-0000-000032050000}"/>
    <cellStyle name="メモ 17" xfId="1332" xr:uid="{00000000-0005-0000-0000-000033050000}"/>
    <cellStyle name="メモ 18" xfId="1333" xr:uid="{00000000-0005-0000-0000-000034050000}"/>
    <cellStyle name="メモ 19" xfId="1334" xr:uid="{00000000-0005-0000-0000-000035050000}"/>
    <cellStyle name="メモ 2" xfId="1335" xr:uid="{00000000-0005-0000-0000-000036050000}"/>
    <cellStyle name="メモ 20" xfId="1336" xr:uid="{00000000-0005-0000-0000-000037050000}"/>
    <cellStyle name="メモ 21" xfId="1337" xr:uid="{00000000-0005-0000-0000-000038050000}"/>
    <cellStyle name="メモ 22" xfId="1338" xr:uid="{00000000-0005-0000-0000-000039050000}"/>
    <cellStyle name="メモ 23" xfId="1339" xr:uid="{00000000-0005-0000-0000-00003A050000}"/>
    <cellStyle name="メモ 24" xfId="1340" xr:uid="{00000000-0005-0000-0000-00003B050000}"/>
    <cellStyle name="メモ 25" xfId="1341" xr:uid="{00000000-0005-0000-0000-00003C050000}"/>
    <cellStyle name="メモ 26" xfId="1342" xr:uid="{00000000-0005-0000-0000-00003D050000}"/>
    <cellStyle name="メモ 27" xfId="1343" xr:uid="{00000000-0005-0000-0000-00003E050000}"/>
    <cellStyle name="メモ 28" xfId="1344" xr:uid="{00000000-0005-0000-0000-00003F050000}"/>
    <cellStyle name="メモ 29" xfId="1345" xr:uid="{00000000-0005-0000-0000-000040050000}"/>
    <cellStyle name="メモ 3" xfId="1346" xr:uid="{00000000-0005-0000-0000-000041050000}"/>
    <cellStyle name="メモ 30" xfId="1347" xr:uid="{00000000-0005-0000-0000-000042050000}"/>
    <cellStyle name="メモ 31" xfId="1348" xr:uid="{00000000-0005-0000-0000-000043050000}"/>
    <cellStyle name="メモ 32" xfId="1349" xr:uid="{00000000-0005-0000-0000-000044050000}"/>
    <cellStyle name="メモ 33" xfId="1350" xr:uid="{00000000-0005-0000-0000-000045050000}"/>
    <cellStyle name="メモ 34" xfId="1351" xr:uid="{00000000-0005-0000-0000-000046050000}"/>
    <cellStyle name="メモ 35" xfId="1352" xr:uid="{00000000-0005-0000-0000-000047050000}"/>
    <cellStyle name="メモ 36" xfId="1353" xr:uid="{00000000-0005-0000-0000-000048050000}"/>
    <cellStyle name="メモ 37" xfId="1354" xr:uid="{00000000-0005-0000-0000-000049050000}"/>
    <cellStyle name="メモ 38" xfId="1355" xr:uid="{00000000-0005-0000-0000-00004A050000}"/>
    <cellStyle name="メモ 39" xfId="1356" xr:uid="{00000000-0005-0000-0000-00004B050000}"/>
    <cellStyle name="メモ 4" xfId="1357" xr:uid="{00000000-0005-0000-0000-00004C050000}"/>
    <cellStyle name="メモ 40" xfId="1358" xr:uid="{00000000-0005-0000-0000-00004D050000}"/>
    <cellStyle name="メモ 41" xfId="1359" xr:uid="{00000000-0005-0000-0000-00004E050000}"/>
    <cellStyle name="メモ 42" xfId="1360" xr:uid="{00000000-0005-0000-0000-00004F050000}"/>
    <cellStyle name="メモ 43" xfId="1361" xr:uid="{00000000-0005-0000-0000-000050050000}"/>
    <cellStyle name="メモ 44" xfId="1362" xr:uid="{00000000-0005-0000-0000-000051050000}"/>
    <cellStyle name="メモ 45" xfId="1363" xr:uid="{00000000-0005-0000-0000-000052050000}"/>
    <cellStyle name="メモ 46" xfId="1364" xr:uid="{00000000-0005-0000-0000-000053050000}"/>
    <cellStyle name="メモ 47" xfId="1365" xr:uid="{00000000-0005-0000-0000-000054050000}"/>
    <cellStyle name="メモ 48" xfId="1366" xr:uid="{00000000-0005-0000-0000-000055050000}"/>
    <cellStyle name="メモ 49" xfId="1367" xr:uid="{00000000-0005-0000-0000-000056050000}"/>
    <cellStyle name="メモ 5" xfId="1368" xr:uid="{00000000-0005-0000-0000-000057050000}"/>
    <cellStyle name="メモ 50" xfId="1369" xr:uid="{00000000-0005-0000-0000-000058050000}"/>
    <cellStyle name="メモ 6" xfId="1370" xr:uid="{00000000-0005-0000-0000-000059050000}"/>
    <cellStyle name="メモ 7" xfId="1371" xr:uid="{00000000-0005-0000-0000-00005A050000}"/>
    <cellStyle name="メモ 8" xfId="1372" xr:uid="{00000000-0005-0000-0000-00005B050000}"/>
    <cellStyle name="メモ 9" xfId="1373" xr:uid="{00000000-0005-0000-0000-00005C050000}"/>
    <cellStyle name="リンク セル 10" xfId="1374" xr:uid="{00000000-0005-0000-0000-00005D050000}"/>
    <cellStyle name="リンク セル 11" xfId="1375" xr:uid="{00000000-0005-0000-0000-00005E050000}"/>
    <cellStyle name="リンク セル 12" xfId="1376" xr:uid="{00000000-0005-0000-0000-00005F050000}"/>
    <cellStyle name="リンク セル 13" xfId="1377" xr:uid="{00000000-0005-0000-0000-000060050000}"/>
    <cellStyle name="リンク セル 14" xfId="1378" xr:uid="{00000000-0005-0000-0000-000061050000}"/>
    <cellStyle name="リンク セル 15" xfId="1379" xr:uid="{00000000-0005-0000-0000-000062050000}"/>
    <cellStyle name="リンク セル 16" xfId="1380" xr:uid="{00000000-0005-0000-0000-000063050000}"/>
    <cellStyle name="リンク セル 17" xfId="1381" xr:uid="{00000000-0005-0000-0000-000064050000}"/>
    <cellStyle name="リンク セル 18" xfId="1382" xr:uid="{00000000-0005-0000-0000-000065050000}"/>
    <cellStyle name="リンク セル 19" xfId="1383" xr:uid="{00000000-0005-0000-0000-000066050000}"/>
    <cellStyle name="リンク セル 2" xfId="1384" xr:uid="{00000000-0005-0000-0000-000067050000}"/>
    <cellStyle name="リンク セル 20" xfId="1385" xr:uid="{00000000-0005-0000-0000-000068050000}"/>
    <cellStyle name="リンク セル 21" xfId="1386" xr:uid="{00000000-0005-0000-0000-000069050000}"/>
    <cellStyle name="リンク セル 22" xfId="1387" xr:uid="{00000000-0005-0000-0000-00006A050000}"/>
    <cellStyle name="リンク セル 23" xfId="1388" xr:uid="{00000000-0005-0000-0000-00006B050000}"/>
    <cellStyle name="リンク セル 24" xfId="1389" xr:uid="{00000000-0005-0000-0000-00006C050000}"/>
    <cellStyle name="リンク セル 25" xfId="1390" xr:uid="{00000000-0005-0000-0000-00006D050000}"/>
    <cellStyle name="リンク セル 26" xfId="1391" xr:uid="{00000000-0005-0000-0000-00006E050000}"/>
    <cellStyle name="リンク セル 27" xfId="1392" xr:uid="{00000000-0005-0000-0000-00006F050000}"/>
    <cellStyle name="リンク セル 28" xfId="1393" xr:uid="{00000000-0005-0000-0000-000070050000}"/>
    <cellStyle name="リンク セル 29" xfId="1394" xr:uid="{00000000-0005-0000-0000-000071050000}"/>
    <cellStyle name="リンク セル 3" xfId="1395" xr:uid="{00000000-0005-0000-0000-000072050000}"/>
    <cellStyle name="リンク セル 30" xfId="1396" xr:uid="{00000000-0005-0000-0000-000073050000}"/>
    <cellStyle name="リンク セル 31" xfId="1397" xr:uid="{00000000-0005-0000-0000-000074050000}"/>
    <cellStyle name="リンク セル 32" xfId="1398" xr:uid="{00000000-0005-0000-0000-000075050000}"/>
    <cellStyle name="リンク セル 33" xfId="1399" xr:uid="{00000000-0005-0000-0000-000076050000}"/>
    <cellStyle name="リンク セル 34" xfId="1400" xr:uid="{00000000-0005-0000-0000-000077050000}"/>
    <cellStyle name="リンク セル 35" xfId="1401" xr:uid="{00000000-0005-0000-0000-000078050000}"/>
    <cellStyle name="リンク セル 36" xfId="1402" xr:uid="{00000000-0005-0000-0000-000079050000}"/>
    <cellStyle name="リンク セル 37" xfId="1403" xr:uid="{00000000-0005-0000-0000-00007A050000}"/>
    <cellStyle name="リンク セル 38" xfId="1404" xr:uid="{00000000-0005-0000-0000-00007B050000}"/>
    <cellStyle name="リンク セル 39" xfId="1405" xr:uid="{00000000-0005-0000-0000-00007C050000}"/>
    <cellStyle name="リンク セル 4" xfId="1406" xr:uid="{00000000-0005-0000-0000-00007D050000}"/>
    <cellStyle name="リンク セル 40" xfId="1407" xr:uid="{00000000-0005-0000-0000-00007E050000}"/>
    <cellStyle name="リンク セル 41" xfId="1408" xr:uid="{00000000-0005-0000-0000-00007F050000}"/>
    <cellStyle name="リンク セル 42" xfId="1409" xr:uid="{00000000-0005-0000-0000-000080050000}"/>
    <cellStyle name="リンク セル 43" xfId="1410" xr:uid="{00000000-0005-0000-0000-000081050000}"/>
    <cellStyle name="リンク セル 44" xfId="1411" xr:uid="{00000000-0005-0000-0000-000082050000}"/>
    <cellStyle name="リンク セル 45" xfId="1412" xr:uid="{00000000-0005-0000-0000-000083050000}"/>
    <cellStyle name="リンク セル 46" xfId="1413" xr:uid="{00000000-0005-0000-0000-000084050000}"/>
    <cellStyle name="リンク セル 47" xfId="1414" xr:uid="{00000000-0005-0000-0000-000085050000}"/>
    <cellStyle name="リンク セル 48" xfId="1415" xr:uid="{00000000-0005-0000-0000-000086050000}"/>
    <cellStyle name="リンク セル 49" xfId="1416" xr:uid="{00000000-0005-0000-0000-000087050000}"/>
    <cellStyle name="リンク セル 5" xfId="1417" xr:uid="{00000000-0005-0000-0000-000088050000}"/>
    <cellStyle name="リンク セル 50" xfId="1418" xr:uid="{00000000-0005-0000-0000-000089050000}"/>
    <cellStyle name="リンク セル 6" xfId="1419" xr:uid="{00000000-0005-0000-0000-00008A050000}"/>
    <cellStyle name="リンク セル 7" xfId="1420" xr:uid="{00000000-0005-0000-0000-00008B050000}"/>
    <cellStyle name="リンク セル 8" xfId="1421" xr:uid="{00000000-0005-0000-0000-00008C050000}"/>
    <cellStyle name="リンク セル 9" xfId="1422" xr:uid="{00000000-0005-0000-0000-00008D050000}"/>
    <cellStyle name="悪い 10" xfId="1423" xr:uid="{00000000-0005-0000-0000-00008E050000}"/>
    <cellStyle name="悪い 11" xfId="1424" xr:uid="{00000000-0005-0000-0000-00008F050000}"/>
    <cellStyle name="悪い 12" xfId="1425" xr:uid="{00000000-0005-0000-0000-000090050000}"/>
    <cellStyle name="悪い 13" xfId="1426" xr:uid="{00000000-0005-0000-0000-000091050000}"/>
    <cellStyle name="悪い 14" xfId="1427" xr:uid="{00000000-0005-0000-0000-000092050000}"/>
    <cellStyle name="悪い 15" xfId="1428" xr:uid="{00000000-0005-0000-0000-000093050000}"/>
    <cellStyle name="悪い 16" xfId="1429" xr:uid="{00000000-0005-0000-0000-000094050000}"/>
    <cellStyle name="悪い 17" xfId="1430" xr:uid="{00000000-0005-0000-0000-000095050000}"/>
    <cellStyle name="悪い 18" xfId="1431" xr:uid="{00000000-0005-0000-0000-000096050000}"/>
    <cellStyle name="悪い 19" xfId="1432" xr:uid="{00000000-0005-0000-0000-000097050000}"/>
    <cellStyle name="悪い 2" xfId="1433" xr:uid="{00000000-0005-0000-0000-000098050000}"/>
    <cellStyle name="悪い 20" xfId="1434" xr:uid="{00000000-0005-0000-0000-000099050000}"/>
    <cellStyle name="悪い 21" xfId="1435" xr:uid="{00000000-0005-0000-0000-00009A050000}"/>
    <cellStyle name="悪い 22" xfId="1436" xr:uid="{00000000-0005-0000-0000-00009B050000}"/>
    <cellStyle name="悪い 23" xfId="1437" xr:uid="{00000000-0005-0000-0000-00009C050000}"/>
    <cellStyle name="悪い 24" xfId="1438" xr:uid="{00000000-0005-0000-0000-00009D050000}"/>
    <cellStyle name="悪い 25" xfId="1439" xr:uid="{00000000-0005-0000-0000-00009E050000}"/>
    <cellStyle name="悪い 26" xfId="1440" xr:uid="{00000000-0005-0000-0000-00009F050000}"/>
    <cellStyle name="悪い 27" xfId="1441" xr:uid="{00000000-0005-0000-0000-0000A0050000}"/>
    <cellStyle name="悪い 28" xfId="1442" xr:uid="{00000000-0005-0000-0000-0000A1050000}"/>
    <cellStyle name="悪い 29" xfId="1443" xr:uid="{00000000-0005-0000-0000-0000A2050000}"/>
    <cellStyle name="悪い 3" xfId="1444" xr:uid="{00000000-0005-0000-0000-0000A3050000}"/>
    <cellStyle name="悪い 30" xfId="1445" xr:uid="{00000000-0005-0000-0000-0000A4050000}"/>
    <cellStyle name="悪い 31" xfId="1446" xr:uid="{00000000-0005-0000-0000-0000A5050000}"/>
    <cellStyle name="悪い 32" xfId="1447" xr:uid="{00000000-0005-0000-0000-0000A6050000}"/>
    <cellStyle name="悪い 33" xfId="1448" xr:uid="{00000000-0005-0000-0000-0000A7050000}"/>
    <cellStyle name="悪い 34" xfId="1449" xr:uid="{00000000-0005-0000-0000-0000A8050000}"/>
    <cellStyle name="悪い 35" xfId="1450" xr:uid="{00000000-0005-0000-0000-0000A9050000}"/>
    <cellStyle name="悪い 36" xfId="1451" xr:uid="{00000000-0005-0000-0000-0000AA050000}"/>
    <cellStyle name="悪い 37" xfId="1452" xr:uid="{00000000-0005-0000-0000-0000AB050000}"/>
    <cellStyle name="悪い 38" xfId="1453" xr:uid="{00000000-0005-0000-0000-0000AC050000}"/>
    <cellStyle name="悪い 39" xfId="1454" xr:uid="{00000000-0005-0000-0000-0000AD050000}"/>
    <cellStyle name="悪い 4" xfId="1455" xr:uid="{00000000-0005-0000-0000-0000AE050000}"/>
    <cellStyle name="悪い 40" xfId="1456" xr:uid="{00000000-0005-0000-0000-0000AF050000}"/>
    <cellStyle name="悪い 41" xfId="1457" xr:uid="{00000000-0005-0000-0000-0000B0050000}"/>
    <cellStyle name="悪い 42" xfId="1458" xr:uid="{00000000-0005-0000-0000-0000B1050000}"/>
    <cellStyle name="悪い 43" xfId="1459" xr:uid="{00000000-0005-0000-0000-0000B2050000}"/>
    <cellStyle name="悪い 44" xfId="1460" xr:uid="{00000000-0005-0000-0000-0000B3050000}"/>
    <cellStyle name="悪い 45" xfId="1461" xr:uid="{00000000-0005-0000-0000-0000B4050000}"/>
    <cellStyle name="悪い 46" xfId="1462" xr:uid="{00000000-0005-0000-0000-0000B5050000}"/>
    <cellStyle name="悪い 47" xfId="1463" xr:uid="{00000000-0005-0000-0000-0000B6050000}"/>
    <cellStyle name="悪い 48" xfId="1464" xr:uid="{00000000-0005-0000-0000-0000B7050000}"/>
    <cellStyle name="悪い 49" xfId="1465" xr:uid="{00000000-0005-0000-0000-0000B8050000}"/>
    <cellStyle name="悪い 5" xfId="1466" xr:uid="{00000000-0005-0000-0000-0000B9050000}"/>
    <cellStyle name="悪い 50" xfId="1467" xr:uid="{00000000-0005-0000-0000-0000BA050000}"/>
    <cellStyle name="悪い 6" xfId="1468" xr:uid="{00000000-0005-0000-0000-0000BB050000}"/>
    <cellStyle name="悪い 7" xfId="1469" xr:uid="{00000000-0005-0000-0000-0000BC050000}"/>
    <cellStyle name="悪い 8" xfId="1470" xr:uid="{00000000-0005-0000-0000-0000BD050000}"/>
    <cellStyle name="悪い 9" xfId="1471" xr:uid="{00000000-0005-0000-0000-0000BE050000}"/>
    <cellStyle name="計算 10" xfId="1472" xr:uid="{00000000-0005-0000-0000-0000BF050000}"/>
    <cellStyle name="計算 11" xfId="1473" xr:uid="{00000000-0005-0000-0000-0000C0050000}"/>
    <cellStyle name="計算 12" xfId="1474" xr:uid="{00000000-0005-0000-0000-0000C1050000}"/>
    <cellStyle name="計算 13" xfId="1475" xr:uid="{00000000-0005-0000-0000-0000C2050000}"/>
    <cellStyle name="計算 14" xfId="1476" xr:uid="{00000000-0005-0000-0000-0000C3050000}"/>
    <cellStyle name="計算 15" xfId="1477" xr:uid="{00000000-0005-0000-0000-0000C4050000}"/>
    <cellStyle name="計算 16" xfId="1478" xr:uid="{00000000-0005-0000-0000-0000C5050000}"/>
    <cellStyle name="計算 17" xfId="1479" xr:uid="{00000000-0005-0000-0000-0000C6050000}"/>
    <cellStyle name="計算 18" xfId="1480" xr:uid="{00000000-0005-0000-0000-0000C7050000}"/>
    <cellStyle name="計算 19" xfId="1481" xr:uid="{00000000-0005-0000-0000-0000C8050000}"/>
    <cellStyle name="計算 2" xfId="1482" xr:uid="{00000000-0005-0000-0000-0000C9050000}"/>
    <cellStyle name="計算 20" xfId="1483" xr:uid="{00000000-0005-0000-0000-0000CA050000}"/>
    <cellStyle name="計算 21" xfId="1484" xr:uid="{00000000-0005-0000-0000-0000CB050000}"/>
    <cellStyle name="計算 22" xfId="1485" xr:uid="{00000000-0005-0000-0000-0000CC050000}"/>
    <cellStyle name="計算 23" xfId="1486" xr:uid="{00000000-0005-0000-0000-0000CD050000}"/>
    <cellStyle name="計算 24" xfId="1487" xr:uid="{00000000-0005-0000-0000-0000CE050000}"/>
    <cellStyle name="計算 25" xfId="1488" xr:uid="{00000000-0005-0000-0000-0000CF050000}"/>
    <cellStyle name="計算 26" xfId="1489" xr:uid="{00000000-0005-0000-0000-0000D0050000}"/>
    <cellStyle name="計算 27" xfId="1490" xr:uid="{00000000-0005-0000-0000-0000D1050000}"/>
    <cellStyle name="計算 28" xfId="1491" xr:uid="{00000000-0005-0000-0000-0000D2050000}"/>
    <cellStyle name="計算 29" xfId="1492" xr:uid="{00000000-0005-0000-0000-0000D3050000}"/>
    <cellStyle name="計算 3" xfId="1493" xr:uid="{00000000-0005-0000-0000-0000D4050000}"/>
    <cellStyle name="計算 30" xfId="1494" xr:uid="{00000000-0005-0000-0000-0000D5050000}"/>
    <cellStyle name="計算 31" xfId="1495" xr:uid="{00000000-0005-0000-0000-0000D6050000}"/>
    <cellStyle name="計算 32" xfId="1496" xr:uid="{00000000-0005-0000-0000-0000D7050000}"/>
    <cellStyle name="計算 33" xfId="1497" xr:uid="{00000000-0005-0000-0000-0000D8050000}"/>
    <cellStyle name="計算 34" xfId="1498" xr:uid="{00000000-0005-0000-0000-0000D9050000}"/>
    <cellStyle name="計算 35" xfId="1499" xr:uid="{00000000-0005-0000-0000-0000DA050000}"/>
    <cellStyle name="計算 36" xfId="1500" xr:uid="{00000000-0005-0000-0000-0000DB050000}"/>
    <cellStyle name="計算 37" xfId="1501" xr:uid="{00000000-0005-0000-0000-0000DC050000}"/>
    <cellStyle name="計算 38" xfId="1502" xr:uid="{00000000-0005-0000-0000-0000DD050000}"/>
    <cellStyle name="計算 39" xfId="1503" xr:uid="{00000000-0005-0000-0000-0000DE050000}"/>
    <cellStyle name="計算 4" xfId="1504" xr:uid="{00000000-0005-0000-0000-0000DF050000}"/>
    <cellStyle name="計算 40" xfId="1505" xr:uid="{00000000-0005-0000-0000-0000E0050000}"/>
    <cellStyle name="計算 41" xfId="1506" xr:uid="{00000000-0005-0000-0000-0000E1050000}"/>
    <cellStyle name="計算 42" xfId="1507" xr:uid="{00000000-0005-0000-0000-0000E2050000}"/>
    <cellStyle name="計算 43" xfId="1508" xr:uid="{00000000-0005-0000-0000-0000E3050000}"/>
    <cellStyle name="計算 44" xfId="1509" xr:uid="{00000000-0005-0000-0000-0000E4050000}"/>
    <cellStyle name="計算 45" xfId="1510" xr:uid="{00000000-0005-0000-0000-0000E5050000}"/>
    <cellStyle name="計算 46" xfId="1511" xr:uid="{00000000-0005-0000-0000-0000E6050000}"/>
    <cellStyle name="計算 47" xfId="1512" xr:uid="{00000000-0005-0000-0000-0000E7050000}"/>
    <cellStyle name="計算 48" xfId="1513" xr:uid="{00000000-0005-0000-0000-0000E8050000}"/>
    <cellStyle name="計算 49" xfId="1514" xr:uid="{00000000-0005-0000-0000-0000E9050000}"/>
    <cellStyle name="計算 5" xfId="1515" xr:uid="{00000000-0005-0000-0000-0000EA050000}"/>
    <cellStyle name="計算 50" xfId="1516" xr:uid="{00000000-0005-0000-0000-0000EB050000}"/>
    <cellStyle name="計算 6" xfId="1517" xr:uid="{00000000-0005-0000-0000-0000EC050000}"/>
    <cellStyle name="計算 7" xfId="1518" xr:uid="{00000000-0005-0000-0000-0000ED050000}"/>
    <cellStyle name="計算 8" xfId="1519" xr:uid="{00000000-0005-0000-0000-0000EE050000}"/>
    <cellStyle name="計算 9" xfId="1520" xr:uid="{00000000-0005-0000-0000-0000EF050000}"/>
    <cellStyle name="警告文 10" xfId="1521" xr:uid="{00000000-0005-0000-0000-0000F0050000}"/>
    <cellStyle name="警告文 11" xfId="1522" xr:uid="{00000000-0005-0000-0000-0000F1050000}"/>
    <cellStyle name="警告文 12" xfId="1523" xr:uid="{00000000-0005-0000-0000-0000F2050000}"/>
    <cellStyle name="警告文 13" xfId="1524" xr:uid="{00000000-0005-0000-0000-0000F3050000}"/>
    <cellStyle name="警告文 14" xfId="1525" xr:uid="{00000000-0005-0000-0000-0000F4050000}"/>
    <cellStyle name="警告文 15" xfId="1526" xr:uid="{00000000-0005-0000-0000-0000F5050000}"/>
    <cellStyle name="警告文 16" xfId="1527" xr:uid="{00000000-0005-0000-0000-0000F6050000}"/>
    <cellStyle name="警告文 17" xfId="1528" xr:uid="{00000000-0005-0000-0000-0000F7050000}"/>
    <cellStyle name="警告文 18" xfId="1529" xr:uid="{00000000-0005-0000-0000-0000F8050000}"/>
    <cellStyle name="警告文 19" xfId="1530" xr:uid="{00000000-0005-0000-0000-0000F9050000}"/>
    <cellStyle name="警告文 2" xfId="1531" xr:uid="{00000000-0005-0000-0000-0000FA050000}"/>
    <cellStyle name="警告文 20" xfId="1532" xr:uid="{00000000-0005-0000-0000-0000FB050000}"/>
    <cellStyle name="警告文 21" xfId="1533" xr:uid="{00000000-0005-0000-0000-0000FC050000}"/>
    <cellStyle name="警告文 22" xfId="1534" xr:uid="{00000000-0005-0000-0000-0000FD050000}"/>
    <cellStyle name="警告文 23" xfId="1535" xr:uid="{00000000-0005-0000-0000-0000FE050000}"/>
    <cellStyle name="警告文 24" xfId="1536" xr:uid="{00000000-0005-0000-0000-0000FF050000}"/>
    <cellStyle name="警告文 25" xfId="1537" xr:uid="{00000000-0005-0000-0000-000000060000}"/>
    <cellStyle name="警告文 26" xfId="1538" xr:uid="{00000000-0005-0000-0000-000001060000}"/>
    <cellStyle name="警告文 27" xfId="1539" xr:uid="{00000000-0005-0000-0000-000002060000}"/>
    <cellStyle name="警告文 28" xfId="1540" xr:uid="{00000000-0005-0000-0000-000003060000}"/>
    <cellStyle name="警告文 29" xfId="1541" xr:uid="{00000000-0005-0000-0000-000004060000}"/>
    <cellStyle name="警告文 3" xfId="1542" xr:uid="{00000000-0005-0000-0000-000005060000}"/>
    <cellStyle name="警告文 30" xfId="1543" xr:uid="{00000000-0005-0000-0000-000006060000}"/>
    <cellStyle name="警告文 31" xfId="1544" xr:uid="{00000000-0005-0000-0000-000007060000}"/>
    <cellStyle name="警告文 32" xfId="1545" xr:uid="{00000000-0005-0000-0000-000008060000}"/>
    <cellStyle name="警告文 33" xfId="1546" xr:uid="{00000000-0005-0000-0000-000009060000}"/>
    <cellStyle name="警告文 34" xfId="1547" xr:uid="{00000000-0005-0000-0000-00000A060000}"/>
    <cellStyle name="警告文 35" xfId="1548" xr:uid="{00000000-0005-0000-0000-00000B060000}"/>
    <cellStyle name="警告文 36" xfId="1549" xr:uid="{00000000-0005-0000-0000-00000C060000}"/>
    <cellStyle name="警告文 37" xfId="1550" xr:uid="{00000000-0005-0000-0000-00000D060000}"/>
    <cellStyle name="警告文 38" xfId="1551" xr:uid="{00000000-0005-0000-0000-00000E060000}"/>
    <cellStyle name="警告文 39" xfId="1552" xr:uid="{00000000-0005-0000-0000-00000F060000}"/>
    <cellStyle name="警告文 4" xfId="1553" xr:uid="{00000000-0005-0000-0000-000010060000}"/>
    <cellStyle name="警告文 40" xfId="1554" xr:uid="{00000000-0005-0000-0000-000011060000}"/>
    <cellStyle name="警告文 41" xfId="1555" xr:uid="{00000000-0005-0000-0000-000012060000}"/>
    <cellStyle name="警告文 42" xfId="1556" xr:uid="{00000000-0005-0000-0000-000013060000}"/>
    <cellStyle name="警告文 43" xfId="1557" xr:uid="{00000000-0005-0000-0000-000014060000}"/>
    <cellStyle name="警告文 44" xfId="1558" xr:uid="{00000000-0005-0000-0000-000015060000}"/>
    <cellStyle name="警告文 45" xfId="1559" xr:uid="{00000000-0005-0000-0000-000016060000}"/>
    <cellStyle name="警告文 46" xfId="1560" xr:uid="{00000000-0005-0000-0000-000017060000}"/>
    <cellStyle name="警告文 47" xfId="1561" xr:uid="{00000000-0005-0000-0000-000018060000}"/>
    <cellStyle name="警告文 48" xfId="1562" xr:uid="{00000000-0005-0000-0000-000019060000}"/>
    <cellStyle name="警告文 49" xfId="1563" xr:uid="{00000000-0005-0000-0000-00001A060000}"/>
    <cellStyle name="警告文 5" xfId="1564" xr:uid="{00000000-0005-0000-0000-00001B060000}"/>
    <cellStyle name="警告文 50" xfId="1565" xr:uid="{00000000-0005-0000-0000-00001C060000}"/>
    <cellStyle name="警告文 6" xfId="1566" xr:uid="{00000000-0005-0000-0000-00001D060000}"/>
    <cellStyle name="警告文 7" xfId="1567" xr:uid="{00000000-0005-0000-0000-00001E060000}"/>
    <cellStyle name="警告文 8" xfId="1568" xr:uid="{00000000-0005-0000-0000-00001F060000}"/>
    <cellStyle name="警告文 9" xfId="1569" xr:uid="{00000000-0005-0000-0000-000020060000}"/>
    <cellStyle name="桁区切り 10" xfId="1570" xr:uid="{00000000-0005-0000-0000-000021060000}"/>
    <cellStyle name="桁区切り 11" xfId="1571" xr:uid="{00000000-0005-0000-0000-000022060000}"/>
    <cellStyle name="桁区切り 12" xfId="1572" xr:uid="{00000000-0005-0000-0000-000023060000}"/>
    <cellStyle name="桁区切り 13" xfId="1573" xr:uid="{00000000-0005-0000-0000-000024060000}"/>
    <cellStyle name="桁区切り 14" xfId="1574" xr:uid="{00000000-0005-0000-0000-000025060000}"/>
    <cellStyle name="桁区切り 15" xfId="1575" xr:uid="{00000000-0005-0000-0000-000026060000}"/>
    <cellStyle name="桁区切り 16" xfId="1576" xr:uid="{00000000-0005-0000-0000-000027060000}"/>
    <cellStyle name="桁区切り 17" xfId="1577" xr:uid="{00000000-0005-0000-0000-000028060000}"/>
    <cellStyle name="桁区切り 18" xfId="1578" xr:uid="{00000000-0005-0000-0000-000029060000}"/>
    <cellStyle name="桁区切り 19" xfId="1579" xr:uid="{00000000-0005-0000-0000-00002A060000}"/>
    <cellStyle name="桁区切り 2" xfId="1580" xr:uid="{00000000-0005-0000-0000-00002B060000}"/>
    <cellStyle name="桁区切り 20" xfId="1581" xr:uid="{00000000-0005-0000-0000-00002C060000}"/>
    <cellStyle name="桁区切り 21" xfId="1582" xr:uid="{00000000-0005-0000-0000-00002D060000}"/>
    <cellStyle name="桁区切り 22" xfId="1583" xr:uid="{00000000-0005-0000-0000-00002E060000}"/>
    <cellStyle name="桁区切り 23" xfId="1584" xr:uid="{00000000-0005-0000-0000-00002F060000}"/>
    <cellStyle name="桁区切り 24" xfId="1585" xr:uid="{00000000-0005-0000-0000-000030060000}"/>
    <cellStyle name="桁区切り 25" xfId="1586" xr:uid="{00000000-0005-0000-0000-000031060000}"/>
    <cellStyle name="桁区切り 26" xfId="1587" xr:uid="{00000000-0005-0000-0000-000032060000}"/>
    <cellStyle name="桁区切り 27" xfId="1588" xr:uid="{00000000-0005-0000-0000-000033060000}"/>
    <cellStyle name="桁区切り 28" xfId="1589" xr:uid="{00000000-0005-0000-0000-000034060000}"/>
    <cellStyle name="桁区切り 29" xfId="1590" xr:uid="{00000000-0005-0000-0000-000035060000}"/>
    <cellStyle name="桁区切り 3" xfId="1591" xr:uid="{00000000-0005-0000-0000-000036060000}"/>
    <cellStyle name="桁区切り 30" xfId="1592" xr:uid="{00000000-0005-0000-0000-000037060000}"/>
    <cellStyle name="桁区切り 31" xfId="1593" xr:uid="{00000000-0005-0000-0000-000038060000}"/>
    <cellStyle name="桁区切り 32" xfId="1594" xr:uid="{00000000-0005-0000-0000-000039060000}"/>
    <cellStyle name="桁区切り 33" xfId="1595" xr:uid="{00000000-0005-0000-0000-00003A060000}"/>
    <cellStyle name="桁区切り 34" xfId="1596" xr:uid="{00000000-0005-0000-0000-00003B060000}"/>
    <cellStyle name="桁区切り 35" xfId="1597" xr:uid="{00000000-0005-0000-0000-00003C060000}"/>
    <cellStyle name="桁区切り 36" xfId="1598" xr:uid="{00000000-0005-0000-0000-00003D060000}"/>
    <cellStyle name="桁区切り 37" xfId="1599" xr:uid="{00000000-0005-0000-0000-00003E060000}"/>
    <cellStyle name="桁区切り 38" xfId="1600" xr:uid="{00000000-0005-0000-0000-00003F060000}"/>
    <cellStyle name="桁区切り 39" xfId="1601" xr:uid="{00000000-0005-0000-0000-000040060000}"/>
    <cellStyle name="桁区切り 4" xfId="1602" xr:uid="{00000000-0005-0000-0000-000041060000}"/>
    <cellStyle name="桁区切り 40" xfId="1603" xr:uid="{00000000-0005-0000-0000-000042060000}"/>
    <cellStyle name="桁区切り 41" xfId="1604" xr:uid="{00000000-0005-0000-0000-000043060000}"/>
    <cellStyle name="桁区切り 42" xfId="1605" xr:uid="{00000000-0005-0000-0000-000044060000}"/>
    <cellStyle name="桁区切り 43" xfId="1606" xr:uid="{00000000-0005-0000-0000-000045060000}"/>
    <cellStyle name="桁区切り 44" xfId="1607" xr:uid="{00000000-0005-0000-0000-000046060000}"/>
    <cellStyle name="桁区切り 45" xfId="1608" xr:uid="{00000000-0005-0000-0000-000047060000}"/>
    <cellStyle name="桁区切り 46" xfId="1609" xr:uid="{00000000-0005-0000-0000-000048060000}"/>
    <cellStyle name="桁区切り 47" xfId="1610" xr:uid="{00000000-0005-0000-0000-000049060000}"/>
    <cellStyle name="桁区切り 48" xfId="1611" xr:uid="{00000000-0005-0000-0000-00004A060000}"/>
    <cellStyle name="桁区切り 49" xfId="1612" xr:uid="{00000000-0005-0000-0000-00004B060000}"/>
    <cellStyle name="桁区切り 5" xfId="1613" xr:uid="{00000000-0005-0000-0000-00004C060000}"/>
    <cellStyle name="桁区切り 50" xfId="1614" xr:uid="{00000000-0005-0000-0000-00004D060000}"/>
    <cellStyle name="桁区切り 51" xfId="1615" xr:uid="{00000000-0005-0000-0000-00004E060000}"/>
    <cellStyle name="桁区切り 6" xfId="1616" xr:uid="{00000000-0005-0000-0000-00004F060000}"/>
    <cellStyle name="桁区切り 7" xfId="1617" xr:uid="{00000000-0005-0000-0000-000050060000}"/>
    <cellStyle name="桁区切り 8" xfId="1618" xr:uid="{00000000-0005-0000-0000-000051060000}"/>
    <cellStyle name="桁区切り 9" xfId="1619" xr:uid="{00000000-0005-0000-0000-000052060000}"/>
    <cellStyle name="見出し 1 10" xfId="1620" xr:uid="{00000000-0005-0000-0000-000053060000}"/>
    <cellStyle name="見出し 1 11" xfId="1621" xr:uid="{00000000-0005-0000-0000-000054060000}"/>
    <cellStyle name="見出し 1 12" xfId="1622" xr:uid="{00000000-0005-0000-0000-000055060000}"/>
    <cellStyle name="見出し 1 13" xfId="1623" xr:uid="{00000000-0005-0000-0000-000056060000}"/>
    <cellStyle name="見出し 1 14" xfId="1624" xr:uid="{00000000-0005-0000-0000-000057060000}"/>
    <cellStyle name="見出し 1 15" xfId="1625" xr:uid="{00000000-0005-0000-0000-000058060000}"/>
    <cellStyle name="見出し 1 16" xfId="1626" xr:uid="{00000000-0005-0000-0000-000059060000}"/>
    <cellStyle name="見出し 1 17" xfId="1627" xr:uid="{00000000-0005-0000-0000-00005A060000}"/>
    <cellStyle name="見出し 1 18" xfId="1628" xr:uid="{00000000-0005-0000-0000-00005B060000}"/>
    <cellStyle name="見出し 1 19" xfId="1629" xr:uid="{00000000-0005-0000-0000-00005C060000}"/>
    <cellStyle name="見出し 1 2" xfId="1630" xr:uid="{00000000-0005-0000-0000-00005D060000}"/>
    <cellStyle name="見出し 1 20" xfId="1631" xr:uid="{00000000-0005-0000-0000-00005E060000}"/>
    <cellStyle name="見出し 1 21" xfId="1632" xr:uid="{00000000-0005-0000-0000-00005F060000}"/>
    <cellStyle name="見出し 1 22" xfId="1633" xr:uid="{00000000-0005-0000-0000-000060060000}"/>
    <cellStyle name="見出し 1 23" xfId="1634" xr:uid="{00000000-0005-0000-0000-000061060000}"/>
    <cellStyle name="見出し 1 24" xfId="1635" xr:uid="{00000000-0005-0000-0000-000062060000}"/>
    <cellStyle name="見出し 1 25" xfId="1636" xr:uid="{00000000-0005-0000-0000-000063060000}"/>
    <cellStyle name="見出し 1 26" xfId="1637" xr:uid="{00000000-0005-0000-0000-000064060000}"/>
    <cellStyle name="見出し 1 27" xfId="1638" xr:uid="{00000000-0005-0000-0000-000065060000}"/>
    <cellStyle name="見出し 1 28" xfId="1639" xr:uid="{00000000-0005-0000-0000-000066060000}"/>
    <cellStyle name="見出し 1 29" xfId="1640" xr:uid="{00000000-0005-0000-0000-000067060000}"/>
    <cellStyle name="見出し 1 3" xfId="1641" xr:uid="{00000000-0005-0000-0000-000068060000}"/>
    <cellStyle name="見出し 1 30" xfId="1642" xr:uid="{00000000-0005-0000-0000-000069060000}"/>
    <cellStyle name="見出し 1 31" xfId="1643" xr:uid="{00000000-0005-0000-0000-00006A060000}"/>
    <cellStyle name="見出し 1 32" xfId="1644" xr:uid="{00000000-0005-0000-0000-00006B060000}"/>
    <cellStyle name="見出し 1 33" xfId="1645" xr:uid="{00000000-0005-0000-0000-00006C060000}"/>
    <cellStyle name="見出し 1 34" xfId="1646" xr:uid="{00000000-0005-0000-0000-00006D060000}"/>
    <cellStyle name="見出し 1 35" xfId="1647" xr:uid="{00000000-0005-0000-0000-00006E060000}"/>
    <cellStyle name="見出し 1 36" xfId="1648" xr:uid="{00000000-0005-0000-0000-00006F060000}"/>
    <cellStyle name="見出し 1 37" xfId="1649" xr:uid="{00000000-0005-0000-0000-000070060000}"/>
    <cellStyle name="見出し 1 38" xfId="1650" xr:uid="{00000000-0005-0000-0000-000071060000}"/>
    <cellStyle name="見出し 1 39" xfId="1651" xr:uid="{00000000-0005-0000-0000-000072060000}"/>
    <cellStyle name="見出し 1 4" xfId="1652" xr:uid="{00000000-0005-0000-0000-000073060000}"/>
    <cellStyle name="見出し 1 40" xfId="1653" xr:uid="{00000000-0005-0000-0000-000074060000}"/>
    <cellStyle name="見出し 1 41" xfId="1654" xr:uid="{00000000-0005-0000-0000-000075060000}"/>
    <cellStyle name="見出し 1 42" xfId="1655" xr:uid="{00000000-0005-0000-0000-000076060000}"/>
    <cellStyle name="見出し 1 43" xfId="1656" xr:uid="{00000000-0005-0000-0000-000077060000}"/>
    <cellStyle name="見出し 1 44" xfId="1657" xr:uid="{00000000-0005-0000-0000-000078060000}"/>
    <cellStyle name="見出し 1 45" xfId="1658" xr:uid="{00000000-0005-0000-0000-000079060000}"/>
    <cellStyle name="見出し 1 46" xfId="1659" xr:uid="{00000000-0005-0000-0000-00007A060000}"/>
    <cellStyle name="見出し 1 47" xfId="1660" xr:uid="{00000000-0005-0000-0000-00007B060000}"/>
    <cellStyle name="見出し 1 48" xfId="1661" xr:uid="{00000000-0005-0000-0000-00007C060000}"/>
    <cellStyle name="見出し 1 49" xfId="1662" xr:uid="{00000000-0005-0000-0000-00007D060000}"/>
    <cellStyle name="見出し 1 5" xfId="1663" xr:uid="{00000000-0005-0000-0000-00007E060000}"/>
    <cellStyle name="見出し 1 50" xfId="1664" xr:uid="{00000000-0005-0000-0000-00007F060000}"/>
    <cellStyle name="見出し 1 6" xfId="1665" xr:uid="{00000000-0005-0000-0000-000080060000}"/>
    <cellStyle name="見出し 1 7" xfId="1666" xr:uid="{00000000-0005-0000-0000-000081060000}"/>
    <cellStyle name="見出し 1 8" xfId="1667" xr:uid="{00000000-0005-0000-0000-000082060000}"/>
    <cellStyle name="見出し 1 9" xfId="1668" xr:uid="{00000000-0005-0000-0000-000083060000}"/>
    <cellStyle name="見出し 2 10" xfId="1669" xr:uid="{00000000-0005-0000-0000-000084060000}"/>
    <cellStyle name="見出し 2 11" xfId="1670" xr:uid="{00000000-0005-0000-0000-000085060000}"/>
    <cellStyle name="見出し 2 12" xfId="1671" xr:uid="{00000000-0005-0000-0000-000086060000}"/>
    <cellStyle name="見出し 2 13" xfId="1672" xr:uid="{00000000-0005-0000-0000-000087060000}"/>
    <cellStyle name="見出し 2 14" xfId="1673" xr:uid="{00000000-0005-0000-0000-000088060000}"/>
    <cellStyle name="見出し 2 15" xfId="1674" xr:uid="{00000000-0005-0000-0000-000089060000}"/>
    <cellStyle name="見出し 2 16" xfId="1675" xr:uid="{00000000-0005-0000-0000-00008A060000}"/>
    <cellStyle name="見出し 2 17" xfId="1676" xr:uid="{00000000-0005-0000-0000-00008B060000}"/>
    <cellStyle name="見出し 2 18" xfId="1677" xr:uid="{00000000-0005-0000-0000-00008C060000}"/>
    <cellStyle name="見出し 2 19" xfId="1678" xr:uid="{00000000-0005-0000-0000-00008D060000}"/>
    <cellStyle name="見出し 2 2" xfId="1679" xr:uid="{00000000-0005-0000-0000-00008E060000}"/>
    <cellStyle name="見出し 2 20" xfId="1680" xr:uid="{00000000-0005-0000-0000-00008F060000}"/>
    <cellStyle name="見出し 2 21" xfId="1681" xr:uid="{00000000-0005-0000-0000-000090060000}"/>
    <cellStyle name="見出し 2 22" xfId="1682" xr:uid="{00000000-0005-0000-0000-000091060000}"/>
    <cellStyle name="見出し 2 23" xfId="1683" xr:uid="{00000000-0005-0000-0000-000092060000}"/>
    <cellStyle name="見出し 2 24" xfId="1684" xr:uid="{00000000-0005-0000-0000-000093060000}"/>
    <cellStyle name="見出し 2 25" xfId="1685" xr:uid="{00000000-0005-0000-0000-000094060000}"/>
    <cellStyle name="見出し 2 26" xfId="1686" xr:uid="{00000000-0005-0000-0000-000095060000}"/>
    <cellStyle name="見出し 2 27" xfId="1687" xr:uid="{00000000-0005-0000-0000-000096060000}"/>
    <cellStyle name="見出し 2 28" xfId="1688" xr:uid="{00000000-0005-0000-0000-000097060000}"/>
    <cellStyle name="見出し 2 29" xfId="1689" xr:uid="{00000000-0005-0000-0000-000098060000}"/>
    <cellStyle name="見出し 2 3" xfId="1690" xr:uid="{00000000-0005-0000-0000-000099060000}"/>
    <cellStyle name="見出し 2 30" xfId="1691" xr:uid="{00000000-0005-0000-0000-00009A060000}"/>
    <cellStyle name="見出し 2 31" xfId="1692" xr:uid="{00000000-0005-0000-0000-00009B060000}"/>
    <cellStyle name="見出し 2 32" xfId="1693" xr:uid="{00000000-0005-0000-0000-00009C060000}"/>
    <cellStyle name="見出し 2 33" xfId="1694" xr:uid="{00000000-0005-0000-0000-00009D060000}"/>
    <cellStyle name="見出し 2 34" xfId="1695" xr:uid="{00000000-0005-0000-0000-00009E060000}"/>
    <cellStyle name="見出し 2 35" xfId="1696" xr:uid="{00000000-0005-0000-0000-00009F060000}"/>
    <cellStyle name="見出し 2 36" xfId="1697" xr:uid="{00000000-0005-0000-0000-0000A0060000}"/>
    <cellStyle name="見出し 2 37" xfId="1698" xr:uid="{00000000-0005-0000-0000-0000A1060000}"/>
    <cellStyle name="見出し 2 38" xfId="1699" xr:uid="{00000000-0005-0000-0000-0000A2060000}"/>
    <cellStyle name="見出し 2 39" xfId="1700" xr:uid="{00000000-0005-0000-0000-0000A3060000}"/>
    <cellStyle name="見出し 2 4" xfId="1701" xr:uid="{00000000-0005-0000-0000-0000A4060000}"/>
    <cellStyle name="見出し 2 40" xfId="1702" xr:uid="{00000000-0005-0000-0000-0000A5060000}"/>
    <cellStyle name="見出し 2 41" xfId="1703" xr:uid="{00000000-0005-0000-0000-0000A6060000}"/>
    <cellStyle name="見出し 2 42" xfId="1704" xr:uid="{00000000-0005-0000-0000-0000A7060000}"/>
    <cellStyle name="見出し 2 43" xfId="1705" xr:uid="{00000000-0005-0000-0000-0000A8060000}"/>
    <cellStyle name="見出し 2 44" xfId="1706" xr:uid="{00000000-0005-0000-0000-0000A9060000}"/>
    <cellStyle name="見出し 2 45" xfId="1707" xr:uid="{00000000-0005-0000-0000-0000AA060000}"/>
    <cellStyle name="見出し 2 46" xfId="1708" xr:uid="{00000000-0005-0000-0000-0000AB060000}"/>
    <cellStyle name="見出し 2 47" xfId="1709" xr:uid="{00000000-0005-0000-0000-0000AC060000}"/>
    <cellStyle name="見出し 2 48" xfId="1710" xr:uid="{00000000-0005-0000-0000-0000AD060000}"/>
    <cellStyle name="見出し 2 49" xfId="1711" xr:uid="{00000000-0005-0000-0000-0000AE060000}"/>
    <cellStyle name="見出し 2 5" xfId="1712" xr:uid="{00000000-0005-0000-0000-0000AF060000}"/>
    <cellStyle name="見出し 2 50" xfId="1713" xr:uid="{00000000-0005-0000-0000-0000B0060000}"/>
    <cellStyle name="見出し 2 6" xfId="1714" xr:uid="{00000000-0005-0000-0000-0000B1060000}"/>
    <cellStyle name="見出し 2 7" xfId="1715" xr:uid="{00000000-0005-0000-0000-0000B2060000}"/>
    <cellStyle name="見出し 2 8" xfId="1716" xr:uid="{00000000-0005-0000-0000-0000B3060000}"/>
    <cellStyle name="見出し 2 9" xfId="1717" xr:uid="{00000000-0005-0000-0000-0000B4060000}"/>
    <cellStyle name="見出し 3 10" xfId="1718" xr:uid="{00000000-0005-0000-0000-0000B5060000}"/>
    <cellStyle name="見出し 3 11" xfId="1719" xr:uid="{00000000-0005-0000-0000-0000B6060000}"/>
    <cellStyle name="見出し 3 12" xfId="1720" xr:uid="{00000000-0005-0000-0000-0000B7060000}"/>
    <cellStyle name="見出し 3 13" xfId="1721" xr:uid="{00000000-0005-0000-0000-0000B8060000}"/>
    <cellStyle name="見出し 3 14" xfId="1722" xr:uid="{00000000-0005-0000-0000-0000B9060000}"/>
    <cellStyle name="見出し 3 15" xfId="1723" xr:uid="{00000000-0005-0000-0000-0000BA060000}"/>
    <cellStyle name="見出し 3 16" xfId="1724" xr:uid="{00000000-0005-0000-0000-0000BB060000}"/>
    <cellStyle name="見出し 3 17" xfId="1725" xr:uid="{00000000-0005-0000-0000-0000BC060000}"/>
    <cellStyle name="見出し 3 18" xfId="1726" xr:uid="{00000000-0005-0000-0000-0000BD060000}"/>
    <cellStyle name="見出し 3 19" xfId="1727" xr:uid="{00000000-0005-0000-0000-0000BE060000}"/>
    <cellStyle name="見出し 3 2" xfId="1728" xr:uid="{00000000-0005-0000-0000-0000BF060000}"/>
    <cellStyle name="見出し 3 20" xfId="1729" xr:uid="{00000000-0005-0000-0000-0000C0060000}"/>
    <cellStyle name="見出し 3 21" xfId="1730" xr:uid="{00000000-0005-0000-0000-0000C1060000}"/>
    <cellStyle name="見出し 3 22" xfId="1731" xr:uid="{00000000-0005-0000-0000-0000C2060000}"/>
    <cellStyle name="見出し 3 23" xfId="1732" xr:uid="{00000000-0005-0000-0000-0000C3060000}"/>
    <cellStyle name="見出し 3 24" xfId="1733" xr:uid="{00000000-0005-0000-0000-0000C4060000}"/>
    <cellStyle name="見出し 3 25" xfId="1734" xr:uid="{00000000-0005-0000-0000-0000C5060000}"/>
    <cellStyle name="見出し 3 26" xfId="1735" xr:uid="{00000000-0005-0000-0000-0000C6060000}"/>
    <cellStyle name="見出し 3 27" xfId="1736" xr:uid="{00000000-0005-0000-0000-0000C7060000}"/>
    <cellStyle name="見出し 3 28" xfId="1737" xr:uid="{00000000-0005-0000-0000-0000C8060000}"/>
    <cellStyle name="見出し 3 29" xfId="1738" xr:uid="{00000000-0005-0000-0000-0000C9060000}"/>
    <cellStyle name="見出し 3 3" xfId="1739" xr:uid="{00000000-0005-0000-0000-0000CA060000}"/>
    <cellStyle name="見出し 3 30" xfId="1740" xr:uid="{00000000-0005-0000-0000-0000CB060000}"/>
    <cellStyle name="見出し 3 31" xfId="1741" xr:uid="{00000000-0005-0000-0000-0000CC060000}"/>
    <cellStyle name="見出し 3 32" xfId="1742" xr:uid="{00000000-0005-0000-0000-0000CD060000}"/>
    <cellStyle name="見出し 3 33" xfId="1743" xr:uid="{00000000-0005-0000-0000-0000CE060000}"/>
    <cellStyle name="見出し 3 34" xfId="1744" xr:uid="{00000000-0005-0000-0000-0000CF060000}"/>
    <cellStyle name="見出し 3 35" xfId="1745" xr:uid="{00000000-0005-0000-0000-0000D0060000}"/>
    <cellStyle name="見出し 3 36" xfId="1746" xr:uid="{00000000-0005-0000-0000-0000D1060000}"/>
    <cellStyle name="見出し 3 37" xfId="1747" xr:uid="{00000000-0005-0000-0000-0000D2060000}"/>
    <cellStyle name="見出し 3 38" xfId="1748" xr:uid="{00000000-0005-0000-0000-0000D3060000}"/>
    <cellStyle name="見出し 3 39" xfId="1749" xr:uid="{00000000-0005-0000-0000-0000D4060000}"/>
    <cellStyle name="見出し 3 4" xfId="1750" xr:uid="{00000000-0005-0000-0000-0000D5060000}"/>
    <cellStyle name="見出し 3 40" xfId="1751" xr:uid="{00000000-0005-0000-0000-0000D6060000}"/>
    <cellStyle name="見出し 3 41" xfId="1752" xr:uid="{00000000-0005-0000-0000-0000D7060000}"/>
    <cellStyle name="見出し 3 42" xfId="1753" xr:uid="{00000000-0005-0000-0000-0000D8060000}"/>
    <cellStyle name="見出し 3 43" xfId="1754" xr:uid="{00000000-0005-0000-0000-0000D9060000}"/>
    <cellStyle name="見出し 3 44" xfId="1755" xr:uid="{00000000-0005-0000-0000-0000DA060000}"/>
    <cellStyle name="見出し 3 45" xfId="1756" xr:uid="{00000000-0005-0000-0000-0000DB060000}"/>
    <cellStyle name="見出し 3 46" xfId="1757" xr:uid="{00000000-0005-0000-0000-0000DC060000}"/>
    <cellStyle name="見出し 3 47" xfId="1758" xr:uid="{00000000-0005-0000-0000-0000DD060000}"/>
    <cellStyle name="見出し 3 48" xfId="1759" xr:uid="{00000000-0005-0000-0000-0000DE060000}"/>
    <cellStyle name="見出し 3 49" xfId="1760" xr:uid="{00000000-0005-0000-0000-0000DF060000}"/>
    <cellStyle name="見出し 3 5" xfId="1761" xr:uid="{00000000-0005-0000-0000-0000E0060000}"/>
    <cellStyle name="見出し 3 50" xfId="1762" xr:uid="{00000000-0005-0000-0000-0000E1060000}"/>
    <cellStyle name="見出し 3 6" xfId="1763" xr:uid="{00000000-0005-0000-0000-0000E2060000}"/>
    <cellStyle name="見出し 3 7" xfId="1764" xr:uid="{00000000-0005-0000-0000-0000E3060000}"/>
    <cellStyle name="見出し 3 8" xfId="1765" xr:uid="{00000000-0005-0000-0000-0000E4060000}"/>
    <cellStyle name="見出し 3 9" xfId="1766" xr:uid="{00000000-0005-0000-0000-0000E5060000}"/>
    <cellStyle name="見出し 4 10" xfId="1767" xr:uid="{00000000-0005-0000-0000-0000E6060000}"/>
    <cellStyle name="見出し 4 11" xfId="1768" xr:uid="{00000000-0005-0000-0000-0000E7060000}"/>
    <cellStyle name="見出し 4 12" xfId="1769" xr:uid="{00000000-0005-0000-0000-0000E8060000}"/>
    <cellStyle name="見出し 4 13" xfId="1770" xr:uid="{00000000-0005-0000-0000-0000E9060000}"/>
    <cellStyle name="見出し 4 14" xfId="1771" xr:uid="{00000000-0005-0000-0000-0000EA060000}"/>
    <cellStyle name="見出し 4 15" xfId="1772" xr:uid="{00000000-0005-0000-0000-0000EB060000}"/>
    <cellStyle name="見出し 4 16" xfId="1773" xr:uid="{00000000-0005-0000-0000-0000EC060000}"/>
    <cellStyle name="見出し 4 17" xfId="1774" xr:uid="{00000000-0005-0000-0000-0000ED060000}"/>
    <cellStyle name="見出し 4 18" xfId="1775" xr:uid="{00000000-0005-0000-0000-0000EE060000}"/>
    <cellStyle name="見出し 4 19" xfId="1776" xr:uid="{00000000-0005-0000-0000-0000EF060000}"/>
    <cellStyle name="見出し 4 2" xfId="1777" xr:uid="{00000000-0005-0000-0000-0000F0060000}"/>
    <cellStyle name="見出し 4 20" xfId="1778" xr:uid="{00000000-0005-0000-0000-0000F1060000}"/>
    <cellStyle name="見出し 4 21" xfId="1779" xr:uid="{00000000-0005-0000-0000-0000F2060000}"/>
    <cellStyle name="見出し 4 22" xfId="1780" xr:uid="{00000000-0005-0000-0000-0000F3060000}"/>
    <cellStyle name="見出し 4 23" xfId="1781" xr:uid="{00000000-0005-0000-0000-0000F4060000}"/>
    <cellStyle name="見出し 4 24" xfId="1782" xr:uid="{00000000-0005-0000-0000-0000F5060000}"/>
    <cellStyle name="見出し 4 25" xfId="1783" xr:uid="{00000000-0005-0000-0000-0000F6060000}"/>
    <cellStyle name="見出し 4 26" xfId="1784" xr:uid="{00000000-0005-0000-0000-0000F7060000}"/>
    <cellStyle name="見出し 4 27" xfId="1785" xr:uid="{00000000-0005-0000-0000-0000F8060000}"/>
    <cellStyle name="見出し 4 28" xfId="1786" xr:uid="{00000000-0005-0000-0000-0000F9060000}"/>
    <cellStyle name="見出し 4 29" xfId="1787" xr:uid="{00000000-0005-0000-0000-0000FA060000}"/>
    <cellStyle name="見出し 4 3" xfId="1788" xr:uid="{00000000-0005-0000-0000-0000FB060000}"/>
    <cellStyle name="見出し 4 30" xfId="1789" xr:uid="{00000000-0005-0000-0000-0000FC060000}"/>
    <cellStyle name="見出し 4 31" xfId="1790" xr:uid="{00000000-0005-0000-0000-0000FD060000}"/>
    <cellStyle name="見出し 4 32" xfId="1791" xr:uid="{00000000-0005-0000-0000-0000FE060000}"/>
    <cellStyle name="見出し 4 33" xfId="1792" xr:uid="{00000000-0005-0000-0000-0000FF060000}"/>
    <cellStyle name="見出し 4 34" xfId="1793" xr:uid="{00000000-0005-0000-0000-000000070000}"/>
    <cellStyle name="見出し 4 35" xfId="1794" xr:uid="{00000000-0005-0000-0000-000001070000}"/>
    <cellStyle name="見出し 4 36" xfId="1795" xr:uid="{00000000-0005-0000-0000-000002070000}"/>
    <cellStyle name="見出し 4 37" xfId="1796" xr:uid="{00000000-0005-0000-0000-000003070000}"/>
    <cellStyle name="見出し 4 38" xfId="1797" xr:uid="{00000000-0005-0000-0000-000004070000}"/>
    <cellStyle name="見出し 4 39" xfId="1798" xr:uid="{00000000-0005-0000-0000-000005070000}"/>
    <cellStyle name="見出し 4 4" xfId="1799" xr:uid="{00000000-0005-0000-0000-000006070000}"/>
    <cellStyle name="見出し 4 40" xfId="1800" xr:uid="{00000000-0005-0000-0000-000007070000}"/>
    <cellStyle name="見出し 4 41" xfId="1801" xr:uid="{00000000-0005-0000-0000-000008070000}"/>
    <cellStyle name="見出し 4 42" xfId="1802" xr:uid="{00000000-0005-0000-0000-000009070000}"/>
    <cellStyle name="見出し 4 43" xfId="1803" xr:uid="{00000000-0005-0000-0000-00000A070000}"/>
    <cellStyle name="見出し 4 44" xfId="1804" xr:uid="{00000000-0005-0000-0000-00000B070000}"/>
    <cellStyle name="見出し 4 45" xfId="1805" xr:uid="{00000000-0005-0000-0000-00000C070000}"/>
    <cellStyle name="見出し 4 46" xfId="1806" xr:uid="{00000000-0005-0000-0000-00000D070000}"/>
    <cellStyle name="見出し 4 47" xfId="1807" xr:uid="{00000000-0005-0000-0000-00000E070000}"/>
    <cellStyle name="見出し 4 48" xfId="1808" xr:uid="{00000000-0005-0000-0000-00000F070000}"/>
    <cellStyle name="見出し 4 49" xfId="1809" xr:uid="{00000000-0005-0000-0000-000010070000}"/>
    <cellStyle name="見出し 4 5" xfId="1810" xr:uid="{00000000-0005-0000-0000-000011070000}"/>
    <cellStyle name="見出し 4 50" xfId="1811" xr:uid="{00000000-0005-0000-0000-000012070000}"/>
    <cellStyle name="見出し 4 6" xfId="1812" xr:uid="{00000000-0005-0000-0000-000013070000}"/>
    <cellStyle name="見出し 4 7" xfId="1813" xr:uid="{00000000-0005-0000-0000-000014070000}"/>
    <cellStyle name="見出し 4 8" xfId="1814" xr:uid="{00000000-0005-0000-0000-000015070000}"/>
    <cellStyle name="見出し 4 9" xfId="1815" xr:uid="{00000000-0005-0000-0000-000016070000}"/>
    <cellStyle name="集計 10" xfId="1816" xr:uid="{00000000-0005-0000-0000-000017070000}"/>
    <cellStyle name="集計 11" xfId="1817" xr:uid="{00000000-0005-0000-0000-000018070000}"/>
    <cellStyle name="集計 12" xfId="1818" xr:uid="{00000000-0005-0000-0000-000019070000}"/>
    <cellStyle name="集計 13" xfId="1819" xr:uid="{00000000-0005-0000-0000-00001A070000}"/>
    <cellStyle name="集計 14" xfId="1820" xr:uid="{00000000-0005-0000-0000-00001B070000}"/>
    <cellStyle name="集計 15" xfId="1821" xr:uid="{00000000-0005-0000-0000-00001C070000}"/>
    <cellStyle name="集計 16" xfId="1822" xr:uid="{00000000-0005-0000-0000-00001D070000}"/>
    <cellStyle name="集計 17" xfId="1823" xr:uid="{00000000-0005-0000-0000-00001E070000}"/>
    <cellStyle name="集計 18" xfId="1824" xr:uid="{00000000-0005-0000-0000-00001F070000}"/>
    <cellStyle name="集計 19" xfId="1825" xr:uid="{00000000-0005-0000-0000-000020070000}"/>
    <cellStyle name="集計 2" xfId="1826" xr:uid="{00000000-0005-0000-0000-000021070000}"/>
    <cellStyle name="集計 20" xfId="1827" xr:uid="{00000000-0005-0000-0000-000022070000}"/>
    <cellStyle name="集計 21" xfId="1828" xr:uid="{00000000-0005-0000-0000-000023070000}"/>
    <cellStyle name="集計 22" xfId="1829" xr:uid="{00000000-0005-0000-0000-000024070000}"/>
    <cellStyle name="集計 23" xfId="1830" xr:uid="{00000000-0005-0000-0000-000025070000}"/>
    <cellStyle name="集計 24" xfId="1831" xr:uid="{00000000-0005-0000-0000-000026070000}"/>
    <cellStyle name="集計 25" xfId="1832" xr:uid="{00000000-0005-0000-0000-000027070000}"/>
    <cellStyle name="集計 26" xfId="1833" xr:uid="{00000000-0005-0000-0000-000028070000}"/>
    <cellStyle name="集計 27" xfId="1834" xr:uid="{00000000-0005-0000-0000-000029070000}"/>
    <cellStyle name="集計 28" xfId="1835" xr:uid="{00000000-0005-0000-0000-00002A070000}"/>
    <cellStyle name="集計 29" xfId="1836" xr:uid="{00000000-0005-0000-0000-00002B070000}"/>
    <cellStyle name="集計 3" xfId="1837" xr:uid="{00000000-0005-0000-0000-00002C070000}"/>
    <cellStyle name="集計 30" xfId="1838" xr:uid="{00000000-0005-0000-0000-00002D070000}"/>
    <cellStyle name="集計 31" xfId="1839" xr:uid="{00000000-0005-0000-0000-00002E070000}"/>
    <cellStyle name="集計 32" xfId="1840" xr:uid="{00000000-0005-0000-0000-00002F070000}"/>
    <cellStyle name="集計 33" xfId="1841" xr:uid="{00000000-0005-0000-0000-000030070000}"/>
    <cellStyle name="集計 34" xfId="1842" xr:uid="{00000000-0005-0000-0000-000031070000}"/>
    <cellStyle name="集計 35" xfId="1843" xr:uid="{00000000-0005-0000-0000-000032070000}"/>
    <cellStyle name="集計 36" xfId="1844" xr:uid="{00000000-0005-0000-0000-000033070000}"/>
    <cellStyle name="集計 37" xfId="1845" xr:uid="{00000000-0005-0000-0000-000034070000}"/>
    <cellStyle name="集計 38" xfId="1846" xr:uid="{00000000-0005-0000-0000-000035070000}"/>
    <cellStyle name="集計 39" xfId="1847" xr:uid="{00000000-0005-0000-0000-000036070000}"/>
    <cellStyle name="集計 4" xfId="1848" xr:uid="{00000000-0005-0000-0000-000037070000}"/>
    <cellStyle name="集計 40" xfId="1849" xr:uid="{00000000-0005-0000-0000-000038070000}"/>
    <cellStyle name="集計 41" xfId="1850" xr:uid="{00000000-0005-0000-0000-000039070000}"/>
    <cellStyle name="集計 42" xfId="1851" xr:uid="{00000000-0005-0000-0000-00003A070000}"/>
    <cellStyle name="集計 43" xfId="1852" xr:uid="{00000000-0005-0000-0000-00003B070000}"/>
    <cellStyle name="集計 44" xfId="1853" xr:uid="{00000000-0005-0000-0000-00003C070000}"/>
    <cellStyle name="集計 45" xfId="1854" xr:uid="{00000000-0005-0000-0000-00003D070000}"/>
    <cellStyle name="集計 46" xfId="1855" xr:uid="{00000000-0005-0000-0000-00003E070000}"/>
    <cellStyle name="集計 47" xfId="1856" xr:uid="{00000000-0005-0000-0000-00003F070000}"/>
    <cellStyle name="集計 48" xfId="1857" xr:uid="{00000000-0005-0000-0000-000040070000}"/>
    <cellStyle name="集計 49" xfId="1858" xr:uid="{00000000-0005-0000-0000-000041070000}"/>
    <cellStyle name="集計 5" xfId="1859" xr:uid="{00000000-0005-0000-0000-000042070000}"/>
    <cellStyle name="集計 50" xfId="1860" xr:uid="{00000000-0005-0000-0000-000043070000}"/>
    <cellStyle name="集計 6" xfId="1861" xr:uid="{00000000-0005-0000-0000-000044070000}"/>
    <cellStyle name="集計 7" xfId="1862" xr:uid="{00000000-0005-0000-0000-000045070000}"/>
    <cellStyle name="集計 8" xfId="1863" xr:uid="{00000000-0005-0000-0000-000046070000}"/>
    <cellStyle name="集計 9" xfId="1864" xr:uid="{00000000-0005-0000-0000-000047070000}"/>
    <cellStyle name="出力 10" xfId="1865" xr:uid="{00000000-0005-0000-0000-000048070000}"/>
    <cellStyle name="出力 11" xfId="1866" xr:uid="{00000000-0005-0000-0000-000049070000}"/>
    <cellStyle name="出力 12" xfId="1867" xr:uid="{00000000-0005-0000-0000-00004A070000}"/>
    <cellStyle name="出力 13" xfId="1868" xr:uid="{00000000-0005-0000-0000-00004B070000}"/>
    <cellStyle name="出力 14" xfId="1869" xr:uid="{00000000-0005-0000-0000-00004C070000}"/>
    <cellStyle name="出力 15" xfId="1870" xr:uid="{00000000-0005-0000-0000-00004D070000}"/>
    <cellStyle name="出力 16" xfId="1871" xr:uid="{00000000-0005-0000-0000-00004E070000}"/>
    <cellStyle name="出力 17" xfId="1872" xr:uid="{00000000-0005-0000-0000-00004F070000}"/>
    <cellStyle name="出力 18" xfId="1873" xr:uid="{00000000-0005-0000-0000-000050070000}"/>
    <cellStyle name="出力 19" xfId="1874" xr:uid="{00000000-0005-0000-0000-000051070000}"/>
    <cellStyle name="出力 2" xfId="1875" xr:uid="{00000000-0005-0000-0000-000052070000}"/>
    <cellStyle name="出力 20" xfId="1876" xr:uid="{00000000-0005-0000-0000-000053070000}"/>
    <cellStyle name="出力 21" xfId="1877" xr:uid="{00000000-0005-0000-0000-000054070000}"/>
    <cellStyle name="出力 22" xfId="1878" xr:uid="{00000000-0005-0000-0000-000055070000}"/>
    <cellStyle name="出力 23" xfId="1879" xr:uid="{00000000-0005-0000-0000-000056070000}"/>
    <cellStyle name="出力 24" xfId="1880" xr:uid="{00000000-0005-0000-0000-000057070000}"/>
    <cellStyle name="出力 25" xfId="1881" xr:uid="{00000000-0005-0000-0000-000058070000}"/>
    <cellStyle name="出力 26" xfId="1882" xr:uid="{00000000-0005-0000-0000-000059070000}"/>
    <cellStyle name="出力 27" xfId="1883" xr:uid="{00000000-0005-0000-0000-00005A070000}"/>
    <cellStyle name="出力 28" xfId="1884" xr:uid="{00000000-0005-0000-0000-00005B070000}"/>
    <cellStyle name="出力 29" xfId="1885" xr:uid="{00000000-0005-0000-0000-00005C070000}"/>
    <cellStyle name="出力 3" xfId="1886" xr:uid="{00000000-0005-0000-0000-00005D070000}"/>
    <cellStyle name="出力 30" xfId="1887" xr:uid="{00000000-0005-0000-0000-00005E070000}"/>
    <cellStyle name="出力 31" xfId="1888" xr:uid="{00000000-0005-0000-0000-00005F070000}"/>
    <cellStyle name="出力 32" xfId="1889" xr:uid="{00000000-0005-0000-0000-000060070000}"/>
    <cellStyle name="出力 33" xfId="1890" xr:uid="{00000000-0005-0000-0000-000061070000}"/>
    <cellStyle name="出力 34" xfId="1891" xr:uid="{00000000-0005-0000-0000-000062070000}"/>
    <cellStyle name="出力 35" xfId="1892" xr:uid="{00000000-0005-0000-0000-000063070000}"/>
    <cellStyle name="出力 36" xfId="1893" xr:uid="{00000000-0005-0000-0000-000064070000}"/>
    <cellStyle name="出力 37" xfId="1894" xr:uid="{00000000-0005-0000-0000-000065070000}"/>
    <cellStyle name="出力 38" xfId="1895" xr:uid="{00000000-0005-0000-0000-000066070000}"/>
    <cellStyle name="出力 39" xfId="1896" xr:uid="{00000000-0005-0000-0000-000067070000}"/>
    <cellStyle name="出力 4" xfId="1897" xr:uid="{00000000-0005-0000-0000-000068070000}"/>
    <cellStyle name="出力 40" xfId="1898" xr:uid="{00000000-0005-0000-0000-000069070000}"/>
    <cellStyle name="出力 41" xfId="1899" xr:uid="{00000000-0005-0000-0000-00006A070000}"/>
    <cellStyle name="出力 42" xfId="1900" xr:uid="{00000000-0005-0000-0000-00006B070000}"/>
    <cellStyle name="出力 43" xfId="1901" xr:uid="{00000000-0005-0000-0000-00006C070000}"/>
    <cellStyle name="出力 44" xfId="1902" xr:uid="{00000000-0005-0000-0000-00006D070000}"/>
    <cellStyle name="出力 45" xfId="1903" xr:uid="{00000000-0005-0000-0000-00006E070000}"/>
    <cellStyle name="出力 46" xfId="1904" xr:uid="{00000000-0005-0000-0000-00006F070000}"/>
    <cellStyle name="出力 47" xfId="1905" xr:uid="{00000000-0005-0000-0000-000070070000}"/>
    <cellStyle name="出力 48" xfId="1906" xr:uid="{00000000-0005-0000-0000-000071070000}"/>
    <cellStyle name="出力 49" xfId="1907" xr:uid="{00000000-0005-0000-0000-000072070000}"/>
    <cellStyle name="出力 5" xfId="1908" xr:uid="{00000000-0005-0000-0000-000073070000}"/>
    <cellStyle name="出力 50" xfId="1909" xr:uid="{00000000-0005-0000-0000-000074070000}"/>
    <cellStyle name="出力 6" xfId="1910" xr:uid="{00000000-0005-0000-0000-000075070000}"/>
    <cellStyle name="出力 7" xfId="1911" xr:uid="{00000000-0005-0000-0000-000076070000}"/>
    <cellStyle name="出力 8" xfId="1912" xr:uid="{00000000-0005-0000-0000-000077070000}"/>
    <cellStyle name="出力 9" xfId="1913" xr:uid="{00000000-0005-0000-0000-000078070000}"/>
    <cellStyle name="説明文 10" xfId="1914" xr:uid="{00000000-0005-0000-0000-000079070000}"/>
    <cellStyle name="説明文 11" xfId="1915" xr:uid="{00000000-0005-0000-0000-00007A070000}"/>
    <cellStyle name="説明文 12" xfId="1916" xr:uid="{00000000-0005-0000-0000-00007B070000}"/>
    <cellStyle name="説明文 13" xfId="1917" xr:uid="{00000000-0005-0000-0000-00007C070000}"/>
    <cellStyle name="説明文 14" xfId="1918" xr:uid="{00000000-0005-0000-0000-00007D070000}"/>
    <cellStyle name="説明文 15" xfId="1919" xr:uid="{00000000-0005-0000-0000-00007E070000}"/>
    <cellStyle name="説明文 16" xfId="1920" xr:uid="{00000000-0005-0000-0000-00007F070000}"/>
    <cellStyle name="説明文 17" xfId="1921" xr:uid="{00000000-0005-0000-0000-000080070000}"/>
    <cellStyle name="説明文 18" xfId="1922" xr:uid="{00000000-0005-0000-0000-000081070000}"/>
    <cellStyle name="説明文 19" xfId="1923" xr:uid="{00000000-0005-0000-0000-000082070000}"/>
    <cellStyle name="説明文 2" xfId="1924" xr:uid="{00000000-0005-0000-0000-000083070000}"/>
    <cellStyle name="説明文 20" xfId="1925" xr:uid="{00000000-0005-0000-0000-000084070000}"/>
    <cellStyle name="説明文 21" xfId="1926" xr:uid="{00000000-0005-0000-0000-000085070000}"/>
    <cellStyle name="説明文 22" xfId="1927" xr:uid="{00000000-0005-0000-0000-000086070000}"/>
    <cellStyle name="説明文 23" xfId="1928" xr:uid="{00000000-0005-0000-0000-000087070000}"/>
    <cellStyle name="説明文 24" xfId="1929" xr:uid="{00000000-0005-0000-0000-000088070000}"/>
    <cellStyle name="説明文 25" xfId="1930" xr:uid="{00000000-0005-0000-0000-000089070000}"/>
    <cellStyle name="説明文 26" xfId="1931" xr:uid="{00000000-0005-0000-0000-00008A070000}"/>
    <cellStyle name="説明文 27" xfId="1932" xr:uid="{00000000-0005-0000-0000-00008B070000}"/>
    <cellStyle name="説明文 28" xfId="1933" xr:uid="{00000000-0005-0000-0000-00008C070000}"/>
    <cellStyle name="説明文 29" xfId="1934" xr:uid="{00000000-0005-0000-0000-00008D070000}"/>
    <cellStyle name="説明文 3" xfId="1935" xr:uid="{00000000-0005-0000-0000-00008E070000}"/>
    <cellStyle name="説明文 30" xfId="1936" xr:uid="{00000000-0005-0000-0000-00008F070000}"/>
    <cellStyle name="説明文 31" xfId="1937" xr:uid="{00000000-0005-0000-0000-000090070000}"/>
    <cellStyle name="説明文 32" xfId="1938" xr:uid="{00000000-0005-0000-0000-000091070000}"/>
    <cellStyle name="説明文 33" xfId="1939" xr:uid="{00000000-0005-0000-0000-000092070000}"/>
    <cellStyle name="説明文 34" xfId="1940" xr:uid="{00000000-0005-0000-0000-000093070000}"/>
    <cellStyle name="説明文 35" xfId="1941" xr:uid="{00000000-0005-0000-0000-000094070000}"/>
    <cellStyle name="説明文 36" xfId="1942" xr:uid="{00000000-0005-0000-0000-000095070000}"/>
    <cellStyle name="説明文 37" xfId="1943" xr:uid="{00000000-0005-0000-0000-000096070000}"/>
    <cellStyle name="説明文 38" xfId="1944" xr:uid="{00000000-0005-0000-0000-000097070000}"/>
    <cellStyle name="説明文 39" xfId="1945" xr:uid="{00000000-0005-0000-0000-000098070000}"/>
    <cellStyle name="説明文 4" xfId="1946" xr:uid="{00000000-0005-0000-0000-000099070000}"/>
    <cellStyle name="説明文 40" xfId="1947" xr:uid="{00000000-0005-0000-0000-00009A070000}"/>
    <cellStyle name="説明文 41" xfId="1948" xr:uid="{00000000-0005-0000-0000-00009B070000}"/>
    <cellStyle name="説明文 42" xfId="1949" xr:uid="{00000000-0005-0000-0000-00009C070000}"/>
    <cellStyle name="説明文 43" xfId="1950" xr:uid="{00000000-0005-0000-0000-00009D070000}"/>
    <cellStyle name="説明文 44" xfId="1951" xr:uid="{00000000-0005-0000-0000-00009E070000}"/>
    <cellStyle name="説明文 45" xfId="1952" xr:uid="{00000000-0005-0000-0000-00009F070000}"/>
    <cellStyle name="説明文 46" xfId="1953" xr:uid="{00000000-0005-0000-0000-0000A0070000}"/>
    <cellStyle name="説明文 47" xfId="1954" xr:uid="{00000000-0005-0000-0000-0000A1070000}"/>
    <cellStyle name="説明文 48" xfId="1955" xr:uid="{00000000-0005-0000-0000-0000A2070000}"/>
    <cellStyle name="説明文 49" xfId="1956" xr:uid="{00000000-0005-0000-0000-0000A3070000}"/>
    <cellStyle name="説明文 5" xfId="1957" xr:uid="{00000000-0005-0000-0000-0000A4070000}"/>
    <cellStyle name="説明文 50" xfId="1958" xr:uid="{00000000-0005-0000-0000-0000A5070000}"/>
    <cellStyle name="説明文 6" xfId="1959" xr:uid="{00000000-0005-0000-0000-0000A6070000}"/>
    <cellStyle name="説明文 7" xfId="1960" xr:uid="{00000000-0005-0000-0000-0000A7070000}"/>
    <cellStyle name="説明文 8" xfId="1961" xr:uid="{00000000-0005-0000-0000-0000A8070000}"/>
    <cellStyle name="説明文 9" xfId="1962" xr:uid="{00000000-0005-0000-0000-0000A9070000}"/>
    <cellStyle name="入力 10" xfId="1963" xr:uid="{00000000-0005-0000-0000-0000AA070000}"/>
    <cellStyle name="入力 11" xfId="1964" xr:uid="{00000000-0005-0000-0000-0000AB070000}"/>
    <cellStyle name="入力 12" xfId="1965" xr:uid="{00000000-0005-0000-0000-0000AC070000}"/>
    <cellStyle name="入力 13" xfId="1966" xr:uid="{00000000-0005-0000-0000-0000AD070000}"/>
    <cellStyle name="入力 14" xfId="1967" xr:uid="{00000000-0005-0000-0000-0000AE070000}"/>
    <cellStyle name="入力 15" xfId="1968" xr:uid="{00000000-0005-0000-0000-0000AF070000}"/>
    <cellStyle name="入力 16" xfId="1969" xr:uid="{00000000-0005-0000-0000-0000B0070000}"/>
    <cellStyle name="入力 17" xfId="1970" xr:uid="{00000000-0005-0000-0000-0000B1070000}"/>
    <cellStyle name="入力 18" xfId="1971" xr:uid="{00000000-0005-0000-0000-0000B2070000}"/>
    <cellStyle name="入力 19" xfId="1972" xr:uid="{00000000-0005-0000-0000-0000B3070000}"/>
    <cellStyle name="入力 2" xfId="1973" xr:uid="{00000000-0005-0000-0000-0000B4070000}"/>
    <cellStyle name="入力 20" xfId="1974" xr:uid="{00000000-0005-0000-0000-0000B5070000}"/>
    <cellStyle name="入力 21" xfId="1975" xr:uid="{00000000-0005-0000-0000-0000B6070000}"/>
    <cellStyle name="入力 22" xfId="1976" xr:uid="{00000000-0005-0000-0000-0000B7070000}"/>
    <cellStyle name="入力 23" xfId="1977" xr:uid="{00000000-0005-0000-0000-0000B8070000}"/>
    <cellStyle name="入力 24" xfId="1978" xr:uid="{00000000-0005-0000-0000-0000B9070000}"/>
    <cellStyle name="入力 25" xfId="1979" xr:uid="{00000000-0005-0000-0000-0000BA070000}"/>
    <cellStyle name="入力 26" xfId="1980" xr:uid="{00000000-0005-0000-0000-0000BB070000}"/>
    <cellStyle name="入力 27" xfId="1981" xr:uid="{00000000-0005-0000-0000-0000BC070000}"/>
    <cellStyle name="入力 28" xfId="1982" xr:uid="{00000000-0005-0000-0000-0000BD070000}"/>
    <cellStyle name="入力 29" xfId="1983" xr:uid="{00000000-0005-0000-0000-0000BE070000}"/>
    <cellStyle name="入力 3" xfId="1984" xr:uid="{00000000-0005-0000-0000-0000BF070000}"/>
    <cellStyle name="入力 30" xfId="1985" xr:uid="{00000000-0005-0000-0000-0000C0070000}"/>
    <cellStyle name="入力 31" xfId="1986" xr:uid="{00000000-0005-0000-0000-0000C1070000}"/>
    <cellStyle name="入力 32" xfId="1987" xr:uid="{00000000-0005-0000-0000-0000C2070000}"/>
    <cellStyle name="入力 33" xfId="1988" xr:uid="{00000000-0005-0000-0000-0000C3070000}"/>
    <cellStyle name="入力 34" xfId="1989" xr:uid="{00000000-0005-0000-0000-0000C4070000}"/>
    <cellStyle name="入力 35" xfId="1990" xr:uid="{00000000-0005-0000-0000-0000C5070000}"/>
    <cellStyle name="入力 36" xfId="1991" xr:uid="{00000000-0005-0000-0000-0000C6070000}"/>
    <cellStyle name="入力 37" xfId="1992" xr:uid="{00000000-0005-0000-0000-0000C7070000}"/>
    <cellStyle name="入力 38" xfId="1993" xr:uid="{00000000-0005-0000-0000-0000C8070000}"/>
    <cellStyle name="入力 39" xfId="1994" xr:uid="{00000000-0005-0000-0000-0000C9070000}"/>
    <cellStyle name="入力 4" xfId="1995" xr:uid="{00000000-0005-0000-0000-0000CA070000}"/>
    <cellStyle name="入力 40" xfId="1996" xr:uid="{00000000-0005-0000-0000-0000CB070000}"/>
    <cellStyle name="入力 41" xfId="1997" xr:uid="{00000000-0005-0000-0000-0000CC070000}"/>
    <cellStyle name="入力 42" xfId="1998" xr:uid="{00000000-0005-0000-0000-0000CD070000}"/>
    <cellStyle name="入力 43" xfId="1999" xr:uid="{00000000-0005-0000-0000-0000CE070000}"/>
    <cellStyle name="入力 44" xfId="2000" xr:uid="{00000000-0005-0000-0000-0000CF070000}"/>
    <cellStyle name="入力 45" xfId="2001" xr:uid="{00000000-0005-0000-0000-0000D0070000}"/>
    <cellStyle name="入力 46" xfId="2002" xr:uid="{00000000-0005-0000-0000-0000D1070000}"/>
    <cellStyle name="入力 47" xfId="2003" xr:uid="{00000000-0005-0000-0000-0000D2070000}"/>
    <cellStyle name="入力 48" xfId="2004" xr:uid="{00000000-0005-0000-0000-0000D3070000}"/>
    <cellStyle name="入力 49" xfId="2005" xr:uid="{00000000-0005-0000-0000-0000D4070000}"/>
    <cellStyle name="入力 5" xfId="2006" xr:uid="{00000000-0005-0000-0000-0000D5070000}"/>
    <cellStyle name="入力 50" xfId="2007" xr:uid="{00000000-0005-0000-0000-0000D6070000}"/>
    <cellStyle name="入力 6" xfId="2008" xr:uid="{00000000-0005-0000-0000-0000D7070000}"/>
    <cellStyle name="入力 7" xfId="2009" xr:uid="{00000000-0005-0000-0000-0000D8070000}"/>
    <cellStyle name="入力 8" xfId="2010" xr:uid="{00000000-0005-0000-0000-0000D9070000}"/>
    <cellStyle name="入力 9" xfId="2011" xr:uid="{00000000-0005-0000-0000-0000DA070000}"/>
    <cellStyle name="標準" xfId="0" builtinId="0"/>
    <cellStyle name="表示済みのハイパーリンク" xfId="2012" builtinId="9" customBuiltin="1"/>
    <cellStyle name="良い 10" xfId="2013" xr:uid="{00000000-0005-0000-0000-0000DD070000}"/>
    <cellStyle name="良い 11" xfId="2014" xr:uid="{00000000-0005-0000-0000-0000DE070000}"/>
    <cellStyle name="良い 12" xfId="2015" xr:uid="{00000000-0005-0000-0000-0000DF070000}"/>
    <cellStyle name="良い 13" xfId="2016" xr:uid="{00000000-0005-0000-0000-0000E0070000}"/>
    <cellStyle name="良い 14" xfId="2017" xr:uid="{00000000-0005-0000-0000-0000E1070000}"/>
    <cellStyle name="良い 15" xfId="2018" xr:uid="{00000000-0005-0000-0000-0000E2070000}"/>
    <cellStyle name="良い 16" xfId="2019" xr:uid="{00000000-0005-0000-0000-0000E3070000}"/>
    <cellStyle name="良い 17" xfId="2020" xr:uid="{00000000-0005-0000-0000-0000E4070000}"/>
    <cellStyle name="良い 18" xfId="2021" xr:uid="{00000000-0005-0000-0000-0000E5070000}"/>
    <cellStyle name="良い 19" xfId="2022" xr:uid="{00000000-0005-0000-0000-0000E6070000}"/>
    <cellStyle name="良い 2" xfId="2023" xr:uid="{00000000-0005-0000-0000-0000E7070000}"/>
    <cellStyle name="良い 20" xfId="2024" xr:uid="{00000000-0005-0000-0000-0000E8070000}"/>
    <cellStyle name="良い 21" xfId="2025" xr:uid="{00000000-0005-0000-0000-0000E9070000}"/>
    <cellStyle name="良い 22" xfId="2026" xr:uid="{00000000-0005-0000-0000-0000EA070000}"/>
    <cellStyle name="良い 23" xfId="2027" xr:uid="{00000000-0005-0000-0000-0000EB070000}"/>
    <cellStyle name="良い 24" xfId="2028" xr:uid="{00000000-0005-0000-0000-0000EC070000}"/>
    <cellStyle name="良い 25" xfId="2029" xr:uid="{00000000-0005-0000-0000-0000ED070000}"/>
    <cellStyle name="良い 26" xfId="2030" xr:uid="{00000000-0005-0000-0000-0000EE070000}"/>
    <cellStyle name="良い 27" xfId="2031" xr:uid="{00000000-0005-0000-0000-0000EF070000}"/>
    <cellStyle name="良い 28" xfId="2032" xr:uid="{00000000-0005-0000-0000-0000F0070000}"/>
    <cellStyle name="良い 29" xfId="2033" xr:uid="{00000000-0005-0000-0000-0000F1070000}"/>
    <cellStyle name="良い 3" xfId="2034" xr:uid="{00000000-0005-0000-0000-0000F2070000}"/>
    <cellStyle name="良い 30" xfId="2035" xr:uid="{00000000-0005-0000-0000-0000F3070000}"/>
    <cellStyle name="良い 31" xfId="2036" xr:uid="{00000000-0005-0000-0000-0000F4070000}"/>
    <cellStyle name="良い 32" xfId="2037" xr:uid="{00000000-0005-0000-0000-0000F5070000}"/>
    <cellStyle name="良い 33" xfId="2038" xr:uid="{00000000-0005-0000-0000-0000F6070000}"/>
    <cellStyle name="良い 34" xfId="2039" xr:uid="{00000000-0005-0000-0000-0000F7070000}"/>
    <cellStyle name="良い 35" xfId="2040" xr:uid="{00000000-0005-0000-0000-0000F8070000}"/>
    <cellStyle name="良い 36" xfId="2041" xr:uid="{00000000-0005-0000-0000-0000F9070000}"/>
    <cellStyle name="良い 37" xfId="2042" xr:uid="{00000000-0005-0000-0000-0000FA070000}"/>
    <cellStyle name="良い 38" xfId="2043" xr:uid="{00000000-0005-0000-0000-0000FB070000}"/>
    <cellStyle name="良い 39" xfId="2044" xr:uid="{00000000-0005-0000-0000-0000FC070000}"/>
    <cellStyle name="良い 4" xfId="2045" xr:uid="{00000000-0005-0000-0000-0000FD070000}"/>
    <cellStyle name="良い 40" xfId="2046" xr:uid="{00000000-0005-0000-0000-0000FE070000}"/>
    <cellStyle name="良い 41" xfId="2047" xr:uid="{00000000-0005-0000-0000-0000FF070000}"/>
    <cellStyle name="良い 42" xfId="2048" xr:uid="{00000000-0005-0000-0000-000000080000}"/>
    <cellStyle name="良い 43" xfId="2049" xr:uid="{00000000-0005-0000-0000-000001080000}"/>
    <cellStyle name="良い 44" xfId="2050" xr:uid="{00000000-0005-0000-0000-000002080000}"/>
    <cellStyle name="良い 45" xfId="2051" xr:uid="{00000000-0005-0000-0000-000003080000}"/>
    <cellStyle name="良い 46" xfId="2052" xr:uid="{00000000-0005-0000-0000-000004080000}"/>
    <cellStyle name="良い 47" xfId="2053" xr:uid="{00000000-0005-0000-0000-000005080000}"/>
    <cellStyle name="良い 48" xfId="2054" xr:uid="{00000000-0005-0000-0000-000006080000}"/>
    <cellStyle name="良い 49" xfId="2055" xr:uid="{00000000-0005-0000-0000-000007080000}"/>
    <cellStyle name="良い 5" xfId="2056" xr:uid="{00000000-0005-0000-0000-000008080000}"/>
    <cellStyle name="良い 50" xfId="2057" xr:uid="{00000000-0005-0000-0000-000009080000}"/>
    <cellStyle name="良い 6" xfId="2058" xr:uid="{00000000-0005-0000-0000-00000A080000}"/>
    <cellStyle name="良い 7" xfId="2059" xr:uid="{00000000-0005-0000-0000-00000B080000}"/>
    <cellStyle name="良い 8" xfId="2060" xr:uid="{00000000-0005-0000-0000-00000C080000}"/>
    <cellStyle name="良い 9" xfId="2061" xr:uid="{00000000-0005-0000-0000-00000D08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H81"/>
  <sheetViews>
    <sheetView tabSelected="1" view="pageBreakPreview" zoomScaleNormal="10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H9" sqref="H9"/>
    </sheetView>
  </sheetViews>
  <sheetFormatPr defaultColWidth="9.109375" defaultRowHeight="12" x14ac:dyDescent="0.15"/>
  <cols>
    <col min="1" max="6" width="2.6640625" style="1" customWidth="1"/>
    <col min="7" max="7" width="15.5546875" style="1" customWidth="1"/>
    <col min="8" max="8" width="10.33203125" style="2" customWidth="1"/>
    <col min="9" max="9" width="10.109375" style="2" customWidth="1"/>
    <col min="10" max="15" width="8.5546875" style="2" customWidth="1"/>
    <col min="16" max="16" width="3.6640625" style="2" customWidth="1"/>
    <col min="17" max="17" width="8.44140625" style="2" customWidth="1"/>
    <col min="18" max="25" width="8.109375" style="2" customWidth="1"/>
    <col min="26" max="30" width="2.6640625" style="1" customWidth="1"/>
    <col min="31" max="31" width="15.5546875" style="1" customWidth="1"/>
    <col min="32" max="16384" width="9.109375" style="2"/>
  </cols>
  <sheetData>
    <row r="1" spans="1:34" x14ac:dyDescent="0.15">
      <c r="B1" s="43" t="s">
        <v>97</v>
      </c>
      <c r="Q1" s="44" t="s">
        <v>98</v>
      </c>
    </row>
    <row r="2" spans="1:34" s="3" customFormat="1" ht="14.4" x14ac:dyDescent="0.15">
      <c r="B2" s="4"/>
      <c r="C2" s="4"/>
      <c r="D2" s="4"/>
      <c r="E2" s="4"/>
      <c r="F2" s="4"/>
      <c r="G2" s="4"/>
      <c r="H2" s="225" t="s">
        <v>81</v>
      </c>
      <c r="I2" s="225"/>
      <c r="J2" s="225"/>
      <c r="K2" s="225"/>
      <c r="L2" s="225"/>
      <c r="M2" s="225"/>
      <c r="N2" s="225"/>
      <c r="O2" s="4"/>
      <c r="Q2" s="4"/>
      <c r="R2" s="225" t="s">
        <v>78</v>
      </c>
      <c r="S2" s="225"/>
      <c r="T2" s="225"/>
      <c r="U2" s="225"/>
      <c r="V2" s="225"/>
      <c r="W2" s="225"/>
      <c r="X2" s="225"/>
      <c r="Y2" s="225"/>
      <c r="Z2" s="4"/>
      <c r="AA2" s="4"/>
      <c r="AB2" s="4"/>
      <c r="AC2" s="4"/>
      <c r="AD2" s="4"/>
      <c r="AE2" s="4"/>
    </row>
    <row r="3" spans="1:34" s="8" customFormat="1" ht="14.4" x14ac:dyDescent="0.15">
      <c r="A3" s="5"/>
      <c r="B3" s="3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Q3" s="7"/>
      <c r="R3" s="7"/>
      <c r="S3" s="7"/>
      <c r="T3" s="7"/>
      <c r="U3" s="7"/>
      <c r="V3" s="7"/>
      <c r="W3" s="7"/>
      <c r="X3" s="7"/>
      <c r="Y3" s="7"/>
      <c r="Z3" s="5"/>
      <c r="AA3" s="5"/>
      <c r="AB3" s="5"/>
      <c r="AC3" s="5"/>
      <c r="AD3" s="5"/>
      <c r="AE3" s="5"/>
    </row>
    <row r="4" spans="1:34" s="11" customFormat="1" ht="14.1" customHeight="1" thickBot="1" x14ac:dyDescent="0.2">
      <c r="A4" s="8"/>
      <c r="B4" s="9" t="s">
        <v>80</v>
      </c>
      <c r="C4" s="6"/>
      <c r="D4" s="6"/>
      <c r="E4" s="6"/>
      <c r="F4" s="6"/>
      <c r="G4" s="6"/>
      <c r="H4" s="10"/>
      <c r="I4" s="10"/>
      <c r="J4" s="10"/>
      <c r="K4" s="10"/>
      <c r="L4" s="10"/>
      <c r="M4" s="10"/>
      <c r="N4" s="10"/>
      <c r="O4" s="10"/>
      <c r="Q4" s="10"/>
      <c r="R4" s="10"/>
      <c r="S4" s="10"/>
      <c r="T4" s="10"/>
      <c r="U4" s="10"/>
      <c r="V4" s="10"/>
      <c r="W4" s="10"/>
      <c r="X4" s="10"/>
      <c r="Y4" s="10"/>
      <c r="Z4" s="1"/>
      <c r="AA4" s="1"/>
      <c r="AB4" s="1"/>
      <c r="AC4" s="1"/>
      <c r="AD4" s="1"/>
      <c r="AE4" s="1"/>
    </row>
    <row r="5" spans="1:34" s="13" customFormat="1" ht="14.1" customHeight="1" x14ac:dyDescent="0.15">
      <c r="A5" s="2"/>
      <c r="B5" s="201" t="s">
        <v>32</v>
      </c>
      <c r="C5" s="202"/>
      <c r="D5" s="202"/>
      <c r="E5" s="202"/>
      <c r="F5" s="202"/>
      <c r="G5" s="203"/>
      <c r="H5" s="210" t="s">
        <v>37</v>
      </c>
      <c r="I5" s="230" t="s">
        <v>76</v>
      </c>
      <c r="J5" s="228"/>
      <c r="K5" s="228"/>
      <c r="L5" s="228"/>
      <c r="M5" s="228"/>
      <c r="N5" s="228"/>
      <c r="O5" s="228"/>
      <c r="P5" s="12"/>
      <c r="Q5" s="228" t="s">
        <v>77</v>
      </c>
      <c r="R5" s="228"/>
      <c r="S5" s="228"/>
      <c r="T5" s="228"/>
      <c r="U5" s="228"/>
      <c r="V5" s="228"/>
      <c r="W5" s="228"/>
      <c r="X5" s="228"/>
      <c r="Y5" s="229"/>
      <c r="Z5" s="216" t="s">
        <v>34</v>
      </c>
      <c r="AA5" s="217"/>
      <c r="AB5" s="217"/>
      <c r="AC5" s="217"/>
      <c r="AD5" s="217"/>
      <c r="AE5" s="217"/>
    </row>
    <row r="6" spans="1:34" s="13" customFormat="1" ht="14.1" customHeight="1" x14ac:dyDescent="0.15">
      <c r="A6" s="2"/>
      <c r="B6" s="204"/>
      <c r="C6" s="204"/>
      <c r="D6" s="204"/>
      <c r="E6" s="204"/>
      <c r="F6" s="204"/>
      <c r="G6" s="205"/>
      <c r="H6" s="211"/>
      <c r="I6" s="196" t="s">
        <v>0</v>
      </c>
      <c r="J6" s="196" t="s">
        <v>1</v>
      </c>
      <c r="K6" s="196" t="s">
        <v>2</v>
      </c>
      <c r="L6" s="196" t="s">
        <v>3</v>
      </c>
      <c r="M6" s="196" t="s">
        <v>4</v>
      </c>
      <c r="N6" s="196" t="s">
        <v>5</v>
      </c>
      <c r="O6" s="231" t="s">
        <v>6</v>
      </c>
      <c r="P6" s="14"/>
      <c r="Q6" s="234" t="s">
        <v>0</v>
      </c>
      <c r="R6" s="196" t="s">
        <v>7</v>
      </c>
      <c r="S6" s="196" t="s">
        <v>8</v>
      </c>
      <c r="T6" s="196" t="s">
        <v>9</v>
      </c>
      <c r="U6" s="196" t="s">
        <v>10</v>
      </c>
      <c r="V6" s="196" t="s">
        <v>11</v>
      </c>
      <c r="W6" s="196" t="s">
        <v>12</v>
      </c>
      <c r="X6" s="196" t="s">
        <v>13</v>
      </c>
      <c r="Y6" s="196" t="s">
        <v>14</v>
      </c>
      <c r="Z6" s="218"/>
      <c r="AA6" s="219"/>
      <c r="AB6" s="219"/>
      <c r="AC6" s="219"/>
      <c r="AD6" s="219"/>
      <c r="AE6" s="219"/>
    </row>
    <row r="7" spans="1:34" s="13" customFormat="1" ht="14.1" customHeight="1" x14ac:dyDescent="0.15">
      <c r="A7" s="15"/>
      <c r="B7" s="206"/>
      <c r="C7" s="206"/>
      <c r="D7" s="206"/>
      <c r="E7" s="206"/>
      <c r="F7" s="206"/>
      <c r="G7" s="207"/>
      <c r="H7" s="211"/>
      <c r="I7" s="197"/>
      <c r="J7" s="197"/>
      <c r="K7" s="197"/>
      <c r="L7" s="197"/>
      <c r="M7" s="197"/>
      <c r="N7" s="197"/>
      <c r="O7" s="232"/>
      <c r="P7" s="16"/>
      <c r="Q7" s="235"/>
      <c r="R7" s="197"/>
      <c r="S7" s="197"/>
      <c r="T7" s="197"/>
      <c r="U7" s="197"/>
      <c r="V7" s="197"/>
      <c r="W7" s="197"/>
      <c r="X7" s="197"/>
      <c r="Y7" s="197"/>
      <c r="Z7" s="218"/>
      <c r="AA7" s="219"/>
      <c r="AB7" s="219"/>
      <c r="AC7" s="219"/>
      <c r="AD7" s="219"/>
      <c r="AE7" s="219"/>
      <c r="AF7" s="13" t="s">
        <v>82</v>
      </c>
    </row>
    <row r="8" spans="1:34" s="13" customFormat="1" ht="14.1" customHeight="1" x14ac:dyDescent="0.15">
      <c r="A8" s="15"/>
      <c r="B8" s="208"/>
      <c r="C8" s="208"/>
      <c r="D8" s="208"/>
      <c r="E8" s="208"/>
      <c r="F8" s="208"/>
      <c r="G8" s="209"/>
      <c r="H8" s="212"/>
      <c r="I8" s="198"/>
      <c r="J8" s="198"/>
      <c r="K8" s="198"/>
      <c r="L8" s="198"/>
      <c r="M8" s="198"/>
      <c r="N8" s="198"/>
      <c r="O8" s="233"/>
      <c r="P8" s="14"/>
      <c r="Q8" s="236"/>
      <c r="R8" s="198"/>
      <c r="S8" s="198"/>
      <c r="T8" s="198"/>
      <c r="U8" s="198"/>
      <c r="V8" s="198"/>
      <c r="W8" s="198"/>
      <c r="X8" s="198"/>
      <c r="Y8" s="198"/>
      <c r="Z8" s="220"/>
      <c r="AA8" s="221"/>
      <c r="AB8" s="221"/>
      <c r="AC8" s="221"/>
      <c r="AD8" s="221"/>
      <c r="AE8" s="221"/>
      <c r="AF8" s="17" t="s">
        <v>94</v>
      </c>
      <c r="AG8" s="17" t="s">
        <v>92</v>
      </c>
      <c r="AH8" s="17" t="s">
        <v>93</v>
      </c>
    </row>
    <row r="9" spans="1:34" s="22" customFormat="1" x14ac:dyDescent="0.15">
      <c r="A9" s="2"/>
      <c r="B9" s="199" t="s">
        <v>73</v>
      </c>
      <c r="C9" s="199"/>
      <c r="D9" s="199"/>
      <c r="E9" s="199"/>
      <c r="F9" s="199"/>
      <c r="G9" s="200"/>
      <c r="H9" s="46">
        <f>SUM(J9:O9,R9:Y9)</f>
        <v>255500</v>
      </c>
      <c r="I9" s="47">
        <f>SUM(J9:O9)</f>
        <v>17707</v>
      </c>
      <c r="J9" s="48">
        <v>1745</v>
      </c>
      <c r="K9" s="48">
        <v>2274</v>
      </c>
      <c r="L9" s="48">
        <v>3145</v>
      </c>
      <c r="M9" s="48">
        <v>3162</v>
      </c>
      <c r="N9" s="48">
        <v>3324</v>
      </c>
      <c r="O9" s="49">
        <v>4057</v>
      </c>
      <c r="P9" s="18"/>
      <c r="Q9" s="92">
        <f>SUM(R9:Y9)</f>
        <v>237793</v>
      </c>
      <c r="R9" s="93">
        <v>27028</v>
      </c>
      <c r="S9" s="93">
        <v>24716</v>
      </c>
      <c r="T9" s="93">
        <v>44785</v>
      </c>
      <c r="U9" s="93">
        <v>45605</v>
      </c>
      <c r="V9" s="93">
        <v>35704</v>
      </c>
      <c r="W9" s="93">
        <v>12556</v>
      </c>
      <c r="X9" s="93">
        <v>12607</v>
      </c>
      <c r="Y9" s="93">
        <v>34792</v>
      </c>
      <c r="Z9" s="213" t="s">
        <v>73</v>
      </c>
      <c r="AA9" s="187"/>
      <c r="AB9" s="187"/>
      <c r="AC9" s="187"/>
      <c r="AD9" s="187"/>
      <c r="AE9" s="187"/>
      <c r="AF9" s="21">
        <f>SUM(I9,Q9)-H9</f>
        <v>0</v>
      </c>
      <c r="AG9" s="21">
        <f>SUM(J9:O9)-I9</f>
        <v>0</v>
      </c>
      <c r="AH9" s="21">
        <f>SUM(R9:Y9)-Q9</f>
        <v>0</v>
      </c>
    </row>
    <row r="10" spans="1:34" s="22" customFormat="1" x14ac:dyDescent="0.15">
      <c r="A10" s="23"/>
      <c r="B10" s="20"/>
      <c r="C10" s="187" t="s">
        <v>74</v>
      </c>
      <c r="D10" s="187"/>
      <c r="E10" s="187"/>
      <c r="F10" s="187"/>
      <c r="G10" s="188"/>
      <c r="H10" s="46">
        <f t="shared" ref="H10:H64" si="0">SUM(J10:O10,R10:Y10)</f>
        <v>3871</v>
      </c>
      <c r="I10" s="50">
        <f t="shared" ref="I10:I64" si="1">SUM(J10:O10)</f>
        <v>318</v>
      </c>
      <c r="J10" s="51">
        <v>35</v>
      </c>
      <c r="K10" s="51">
        <v>30</v>
      </c>
      <c r="L10" s="51">
        <v>41</v>
      </c>
      <c r="M10" s="51">
        <v>52</v>
      </c>
      <c r="N10" s="51">
        <v>58</v>
      </c>
      <c r="O10" s="52">
        <v>102</v>
      </c>
      <c r="P10" s="18"/>
      <c r="Q10" s="92">
        <f t="shared" ref="Q10:Q64" si="2">SUM(R10:Y10)</f>
        <v>3553</v>
      </c>
      <c r="R10" s="94">
        <v>557</v>
      </c>
      <c r="S10" s="94">
        <v>502</v>
      </c>
      <c r="T10" s="94">
        <v>813</v>
      </c>
      <c r="U10" s="94">
        <v>684</v>
      </c>
      <c r="V10" s="94">
        <v>467</v>
      </c>
      <c r="W10" s="94">
        <v>144</v>
      </c>
      <c r="X10" s="94">
        <v>127</v>
      </c>
      <c r="Y10" s="94">
        <v>259</v>
      </c>
      <c r="Z10" s="19"/>
      <c r="AA10" s="187" t="s">
        <v>74</v>
      </c>
      <c r="AB10" s="187"/>
      <c r="AC10" s="187"/>
      <c r="AD10" s="187"/>
      <c r="AE10" s="187"/>
      <c r="AF10" s="21">
        <f t="shared" ref="AF10:AF64" si="3">SUM(I10,Q10)-H10</f>
        <v>0</v>
      </c>
      <c r="AG10" s="21">
        <f t="shared" ref="AG10:AG64" si="4">SUM(J10:O10)-I10</f>
        <v>0</v>
      </c>
      <c r="AH10" s="21">
        <f t="shared" ref="AH10:AH64" si="5">SUM(R10:Y10)-Q10</f>
        <v>0</v>
      </c>
    </row>
    <row r="11" spans="1:34" s="13" customFormat="1" x14ac:dyDescent="0.15">
      <c r="A11" s="23"/>
      <c r="B11" s="24"/>
      <c r="C11" s="24"/>
      <c r="D11" s="183" t="s">
        <v>75</v>
      </c>
      <c r="E11" s="183"/>
      <c r="F11" s="183"/>
      <c r="G11" s="184"/>
      <c r="H11" s="46">
        <f t="shared" si="0"/>
        <v>808</v>
      </c>
      <c r="I11" s="53">
        <f t="shared" si="1"/>
        <v>42</v>
      </c>
      <c r="J11" s="54">
        <v>6</v>
      </c>
      <c r="K11" s="54">
        <v>5</v>
      </c>
      <c r="L11" s="54">
        <v>3</v>
      </c>
      <c r="M11" s="54">
        <v>4</v>
      </c>
      <c r="N11" s="54">
        <v>8</v>
      </c>
      <c r="O11" s="55">
        <v>16</v>
      </c>
      <c r="P11" s="25"/>
      <c r="Q11" s="95">
        <f t="shared" si="2"/>
        <v>766</v>
      </c>
      <c r="R11" s="96">
        <v>103</v>
      </c>
      <c r="S11" s="96">
        <v>86</v>
      </c>
      <c r="T11" s="96">
        <v>155</v>
      </c>
      <c r="U11" s="96">
        <v>149</v>
      </c>
      <c r="V11" s="96">
        <v>122</v>
      </c>
      <c r="W11" s="96">
        <v>24</v>
      </c>
      <c r="X11" s="96">
        <v>33</v>
      </c>
      <c r="Y11" s="96">
        <v>94</v>
      </c>
      <c r="Z11" s="26"/>
      <c r="AA11" s="27"/>
      <c r="AB11" s="180" t="s">
        <v>75</v>
      </c>
      <c r="AC11" s="180"/>
      <c r="AD11" s="180"/>
      <c r="AE11" s="180"/>
      <c r="AF11" s="21">
        <f t="shared" si="3"/>
        <v>0</v>
      </c>
      <c r="AG11" s="21">
        <f t="shared" si="4"/>
        <v>0</v>
      </c>
      <c r="AH11" s="21">
        <f t="shared" si="5"/>
        <v>0</v>
      </c>
    </row>
    <row r="12" spans="1:34" s="13" customFormat="1" x14ac:dyDescent="0.15">
      <c r="A12" s="2"/>
      <c r="B12" s="27"/>
      <c r="C12" s="27"/>
      <c r="D12" s="27"/>
      <c r="E12" s="180" t="s">
        <v>15</v>
      </c>
      <c r="F12" s="180"/>
      <c r="G12" s="181"/>
      <c r="H12" s="46">
        <f t="shared" si="0"/>
        <v>756</v>
      </c>
      <c r="I12" s="53">
        <f t="shared" si="1"/>
        <v>37</v>
      </c>
      <c r="J12" s="56">
        <v>6</v>
      </c>
      <c r="K12" s="56">
        <v>5</v>
      </c>
      <c r="L12" s="56">
        <v>3</v>
      </c>
      <c r="M12" s="56">
        <v>2</v>
      </c>
      <c r="N12" s="56">
        <v>5</v>
      </c>
      <c r="O12" s="56">
        <v>16</v>
      </c>
      <c r="P12" s="25"/>
      <c r="Q12" s="95">
        <f t="shared" si="2"/>
        <v>719</v>
      </c>
      <c r="R12" s="56">
        <v>95</v>
      </c>
      <c r="S12" s="56">
        <v>80</v>
      </c>
      <c r="T12" s="56">
        <v>147</v>
      </c>
      <c r="U12" s="56">
        <v>135</v>
      </c>
      <c r="V12" s="56">
        <v>118</v>
      </c>
      <c r="W12" s="56">
        <v>23</v>
      </c>
      <c r="X12" s="56">
        <v>30</v>
      </c>
      <c r="Y12" s="97">
        <v>91</v>
      </c>
      <c r="Z12" s="26"/>
      <c r="AA12" s="27"/>
      <c r="AB12" s="27"/>
      <c r="AC12" s="180" t="s">
        <v>15</v>
      </c>
      <c r="AD12" s="180"/>
      <c r="AE12" s="180"/>
      <c r="AF12" s="21">
        <f t="shared" si="3"/>
        <v>0</v>
      </c>
      <c r="AG12" s="21">
        <f t="shared" si="4"/>
        <v>0</v>
      </c>
      <c r="AH12" s="21">
        <f t="shared" si="5"/>
        <v>0</v>
      </c>
    </row>
    <row r="13" spans="1:34" s="13" customFormat="1" x14ac:dyDescent="0.15">
      <c r="A13" s="2"/>
      <c r="B13" s="27"/>
      <c r="C13" s="27"/>
      <c r="D13" s="27"/>
      <c r="E13" s="180" t="s">
        <v>38</v>
      </c>
      <c r="F13" s="180"/>
      <c r="G13" s="181"/>
      <c r="H13" s="46">
        <f t="shared" si="0"/>
        <v>9</v>
      </c>
      <c r="I13" s="53">
        <f t="shared" si="1"/>
        <v>2</v>
      </c>
      <c r="J13" s="56">
        <v>0</v>
      </c>
      <c r="K13" s="56">
        <v>0</v>
      </c>
      <c r="L13" s="56">
        <v>0</v>
      </c>
      <c r="M13" s="56">
        <v>1</v>
      </c>
      <c r="N13" s="56">
        <v>1</v>
      </c>
      <c r="O13" s="56">
        <v>0</v>
      </c>
      <c r="P13" s="25"/>
      <c r="Q13" s="95">
        <f t="shared" si="2"/>
        <v>7</v>
      </c>
      <c r="R13" s="56">
        <v>2</v>
      </c>
      <c r="S13" s="56">
        <v>3</v>
      </c>
      <c r="T13" s="56">
        <v>2</v>
      </c>
      <c r="U13" s="56">
        <v>0</v>
      </c>
      <c r="V13" s="56">
        <v>0</v>
      </c>
      <c r="W13" s="56">
        <v>0</v>
      </c>
      <c r="X13" s="56">
        <v>0</v>
      </c>
      <c r="Y13" s="97">
        <v>0</v>
      </c>
      <c r="Z13" s="26"/>
      <c r="AA13" s="27"/>
      <c r="AB13" s="27"/>
      <c r="AC13" s="180" t="s">
        <v>38</v>
      </c>
      <c r="AD13" s="180"/>
      <c r="AE13" s="180"/>
      <c r="AF13" s="21">
        <f t="shared" si="3"/>
        <v>0</v>
      </c>
      <c r="AG13" s="21">
        <f t="shared" si="4"/>
        <v>0</v>
      </c>
      <c r="AH13" s="21">
        <f t="shared" si="5"/>
        <v>0</v>
      </c>
    </row>
    <row r="14" spans="1:34" s="13" customFormat="1" x14ac:dyDescent="0.15">
      <c r="A14" s="2"/>
      <c r="B14" s="27"/>
      <c r="C14" s="27"/>
      <c r="D14" s="27"/>
      <c r="E14" s="180" t="s">
        <v>16</v>
      </c>
      <c r="F14" s="180"/>
      <c r="G14" s="181"/>
      <c r="H14" s="46">
        <f t="shared" si="0"/>
        <v>21</v>
      </c>
      <c r="I14" s="53">
        <f t="shared" si="1"/>
        <v>1</v>
      </c>
      <c r="J14" s="56">
        <v>0</v>
      </c>
      <c r="K14" s="56">
        <v>0</v>
      </c>
      <c r="L14" s="56">
        <v>0</v>
      </c>
      <c r="M14" s="56">
        <v>0</v>
      </c>
      <c r="N14" s="56">
        <v>1</v>
      </c>
      <c r="O14" s="56">
        <v>0</v>
      </c>
      <c r="P14" s="25"/>
      <c r="Q14" s="95">
        <f t="shared" si="2"/>
        <v>20</v>
      </c>
      <c r="R14" s="56">
        <v>3</v>
      </c>
      <c r="S14" s="56">
        <v>2</v>
      </c>
      <c r="T14" s="56">
        <v>1</v>
      </c>
      <c r="U14" s="56">
        <v>8</v>
      </c>
      <c r="V14" s="56">
        <v>1</v>
      </c>
      <c r="W14" s="56">
        <v>1</v>
      </c>
      <c r="X14" s="56">
        <v>2</v>
      </c>
      <c r="Y14" s="97">
        <v>2</v>
      </c>
      <c r="Z14" s="26"/>
      <c r="AA14" s="27"/>
      <c r="AB14" s="27"/>
      <c r="AC14" s="180" t="s">
        <v>16</v>
      </c>
      <c r="AD14" s="180"/>
      <c r="AE14" s="180"/>
      <c r="AF14" s="21">
        <f t="shared" si="3"/>
        <v>0</v>
      </c>
      <c r="AG14" s="21">
        <f t="shared" si="4"/>
        <v>0</v>
      </c>
      <c r="AH14" s="21">
        <f t="shared" si="5"/>
        <v>0</v>
      </c>
    </row>
    <row r="15" spans="1:34" s="13" customFormat="1" x14ac:dyDescent="0.15">
      <c r="A15" s="2"/>
      <c r="B15" s="27"/>
      <c r="C15" s="27"/>
      <c r="D15" s="27"/>
      <c r="E15" s="180" t="s">
        <v>17</v>
      </c>
      <c r="F15" s="180"/>
      <c r="G15" s="181"/>
      <c r="H15" s="46">
        <f t="shared" si="0"/>
        <v>22</v>
      </c>
      <c r="I15" s="53">
        <f t="shared" si="1"/>
        <v>2</v>
      </c>
      <c r="J15" s="56">
        <v>0</v>
      </c>
      <c r="K15" s="56">
        <v>0</v>
      </c>
      <c r="L15" s="56">
        <v>0</v>
      </c>
      <c r="M15" s="56">
        <v>1</v>
      </c>
      <c r="N15" s="56">
        <v>1</v>
      </c>
      <c r="O15" s="56">
        <v>0</v>
      </c>
      <c r="P15" s="25"/>
      <c r="Q15" s="95">
        <f t="shared" si="2"/>
        <v>20</v>
      </c>
      <c r="R15" s="56">
        <v>3</v>
      </c>
      <c r="S15" s="56">
        <v>1</v>
      </c>
      <c r="T15" s="56">
        <v>5</v>
      </c>
      <c r="U15" s="56">
        <v>6</v>
      </c>
      <c r="V15" s="56">
        <v>3</v>
      </c>
      <c r="W15" s="56">
        <v>0</v>
      </c>
      <c r="X15" s="56">
        <v>1</v>
      </c>
      <c r="Y15" s="97">
        <v>1</v>
      </c>
      <c r="Z15" s="26"/>
      <c r="AA15" s="27"/>
      <c r="AB15" s="27"/>
      <c r="AC15" s="180" t="s">
        <v>17</v>
      </c>
      <c r="AD15" s="180"/>
      <c r="AE15" s="180"/>
      <c r="AF15" s="21">
        <f t="shared" si="3"/>
        <v>0</v>
      </c>
      <c r="AG15" s="21">
        <f t="shared" si="4"/>
        <v>0</v>
      </c>
      <c r="AH15" s="21">
        <f t="shared" si="5"/>
        <v>0</v>
      </c>
    </row>
    <row r="16" spans="1:34" s="13" customFormat="1" x14ac:dyDescent="0.15">
      <c r="A16" s="2"/>
      <c r="B16" s="27"/>
      <c r="C16" s="27"/>
      <c r="D16" s="180" t="s">
        <v>39</v>
      </c>
      <c r="E16" s="180"/>
      <c r="F16" s="180"/>
      <c r="G16" s="181"/>
      <c r="H16" s="46">
        <f t="shared" si="0"/>
        <v>1125</v>
      </c>
      <c r="I16" s="53">
        <f t="shared" si="1"/>
        <v>99</v>
      </c>
      <c r="J16" s="57">
        <v>3</v>
      </c>
      <c r="K16" s="57">
        <v>11</v>
      </c>
      <c r="L16" s="57">
        <v>15</v>
      </c>
      <c r="M16" s="57">
        <v>19</v>
      </c>
      <c r="N16" s="57">
        <v>16</v>
      </c>
      <c r="O16" s="58">
        <v>35</v>
      </c>
      <c r="P16" s="25"/>
      <c r="Q16" s="95">
        <f t="shared" si="2"/>
        <v>1026</v>
      </c>
      <c r="R16" s="98">
        <v>182</v>
      </c>
      <c r="S16" s="98">
        <v>163</v>
      </c>
      <c r="T16" s="98">
        <v>208</v>
      </c>
      <c r="U16" s="98">
        <v>170</v>
      </c>
      <c r="V16" s="98">
        <v>121</v>
      </c>
      <c r="W16" s="98">
        <v>59</v>
      </c>
      <c r="X16" s="98">
        <v>45</v>
      </c>
      <c r="Y16" s="98">
        <v>78</v>
      </c>
      <c r="Z16" s="26"/>
      <c r="AA16" s="27"/>
      <c r="AB16" s="180" t="s">
        <v>39</v>
      </c>
      <c r="AC16" s="180"/>
      <c r="AD16" s="180"/>
      <c r="AE16" s="180"/>
      <c r="AF16" s="21">
        <f t="shared" si="3"/>
        <v>0</v>
      </c>
      <c r="AG16" s="21">
        <f t="shared" si="4"/>
        <v>0</v>
      </c>
      <c r="AH16" s="21">
        <f t="shared" si="5"/>
        <v>0</v>
      </c>
    </row>
    <row r="17" spans="1:34" s="13" customFormat="1" x14ac:dyDescent="0.15">
      <c r="A17" s="2"/>
      <c r="B17" s="27"/>
      <c r="C17" s="27"/>
      <c r="D17" s="27"/>
      <c r="E17" s="180" t="s">
        <v>18</v>
      </c>
      <c r="F17" s="180"/>
      <c r="G17" s="181"/>
      <c r="H17" s="46">
        <f t="shared" si="0"/>
        <v>16</v>
      </c>
      <c r="I17" s="53">
        <f t="shared" si="1"/>
        <v>1</v>
      </c>
      <c r="J17" s="56">
        <v>0</v>
      </c>
      <c r="K17" s="56">
        <v>0</v>
      </c>
      <c r="L17" s="56">
        <v>0</v>
      </c>
      <c r="M17" s="56">
        <v>0</v>
      </c>
      <c r="N17" s="56">
        <v>1</v>
      </c>
      <c r="O17" s="56">
        <v>0</v>
      </c>
      <c r="P17" s="25"/>
      <c r="Q17" s="95">
        <f t="shared" si="2"/>
        <v>15</v>
      </c>
      <c r="R17" s="56">
        <v>2</v>
      </c>
      <c r="S17" s="56">
        <v>4</v>
      </c>
      <c r="T17" s="56">
        <v>0</v>
      </c>
      <c r="U17" s="56">
        <v>3</v>
      </c>
      <c r="V17" s="56">
        <v>3</v>
      </c>
      <c r="W17" s="56">
        <v>0</v>
      </c>
      <c r="X17" s="56">
        <v>2</v>
      </c>
      <c r="Y17" s="97">
        <v>1</v>
      </c>
      <c r="Z17" s="26"/>
      <c r="AA17" s="27"/>
      <c r="AB17" s="27"/>
      <c r="AC17" s="180" t="s">
        <v>18</v>
      </c>
      <c r="AD17" s="180"/>
      <c r="AE17" s="180"/>
      <c r="AF17" s="21">
        <f t="shared" si="3"/>
        <v>0</v>
      </c>
      <c r="AG17" s="21">
        <f t="shared" si="4"/>
        <v>0</v>
      </c>
      <c r="AH17" s="21">
        <f t="shared" si="5"/>
        <v>0</v>
      </c>
    </row>
    <row r="18" spans="1:34" s="13" customFormat="1" x14ac:dyDescent="0.15">
      <c r="A18" s="2"/>
      <c r="B18" s="27"/>
      <c r="C18" s="27"/>
      <c r="D18" s="27"/>
      <c r="E18" s="180" t="s">
        <v>19</v>
      </c>
      <c r="F18" s="180"/>
      <c r="G18" s="181"/>
      <c r="H18" s="46">
        <f t="shared" si="0"/>
        <v>464</v>
      </c>
      <c r="I18" s="53">
        <f t="shared" si="1"/>
        <v>46</v>
      </c>
      <c r="J18" s="56">
        <v>1</v>
      </c>
      <c r="K18" s="56">
        <v>6</v>
      </c>
      <c r="L18" s="56">
        <v>9</v>
      </c>
      <c r="M18" s="56">
        <v>13</v>
      </c>
      <c r="N18" s="56">
        <v>5</v>
      </c>
      <c r="O18" s="56">
        <v>12</v>
      </c>
      <c r="P18" s="25"/>
      <c r="Q18" s="95">
        <f t="shared" si="2"/>
        <v>418</v>
      </c>
      <c r="R18" s="56">
        <v>76</v>
      </c>
      <c r="S18" s="56">
        <v>73</v>
      </c>
      <c r="T18" s="56">
        <v>93</v>
      </c>
      <c r="U18" s="56">
        <v>69</v>
      </c>
      <c r="V18" s="56">
        <v>45</v>
      </c>
      <c r="W18" s="56">
        <v>18</v>
      </c>
      <c r="X18" s="56">
        <v>13</v>
      </c>
      <c r="Y18" s="97">
        <v>31</v>
      </c>
      <c r="Z18" s="26"/>
      <c r="AA18" s="27"/>
      <c r="AB18" s="27"/>
      <c r="AC18" s="180" t="s">
        <v>19</v>
      </c>
      <c r="AD18" s="180"/>
      <c r="AE18" s="180"/>
      <c r="AF18" s="21">
        <f t="shared" si="3"/>
        <v>0</v>
      </c>
      <c r="AG18" s="21">
        <f t="shared" si="4"/>
        <v>0</v>
      </c>
      <c r="AH18" s="21">
        <f t="shared" si="5"/>
        <v>0</v>
      </c>
    </row>
    <row r="19" spans="1:34" s="13" customFormat="1" ht="12" customHeight="1" x14ac:dyDescent="0.15">
      <c r="A19" s="2"/>
      <c r="B19" s="27"/>
      <c r="C19" s="27"/>
      <c r="D19" s="27"/>
      <c r="E19" s="195" t="s">
        <v>101</v>
      </c>
      <c r="F19" s="180"/>
      <c r="G19" s="181"/>
      <c r="H19" s="46">
        <f t="shared" si="0"/>
        <v>32</v>
      </c>
      <c r="I19" s="53">
        <f t="shared" si="1"/>
        <v>1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</v>
      </c>
      <c r="P19" s="25"/>
      <c r="Q19" s="95">
        <f t="shared" si="2"/>
        <v>31</v>
      </c>
      <c r="R19" s="56">
        <v>5</v>
      </c>
      <c r="S19" s="56">
        <v>9</v>
      </c>
      <c r="T19" s="56">
        <v>6</v>
      </c>
      <c r="U19" s="56">
        <v>9</v>
      </c>
      <c r="V19" s="56">
        <v>1</v>
      </c>
      <c r="W19" s="56">
        <v>1</v>
      </c>
      <c r="X19" s="56">
        <v>0</v>
      </c>
      <c r="Y19" s="97">
        <v>0</v>
      </c>
      <c r="Z19" s="26"/>
      <c r="AA19" s="27"/>
      <c r="AB19" s="27"/>
      <c r="AC19" s="195" t="s">
        <v>101</v>
      </c>
      <c r="AD19" s="180"/>
      <c r="AE19" s="180"/>
      <c r="AF19" s="21">
        <f t="shared" si="3"/>
        <v>0</v>
      </c>
      <c r="AG19" s="21">
        <f t="shared" si="4"/>
        <v>0</v>
      </c>
      <c r="AH19" s="21">
        <f t="shared" si="5"/>
        <v>0</v>
      </c>
    </row>
    <row r="20" spans="1:34" s="13" customFormat="1" x14ac:dyDescent="0.15">
      <c r="A20" s="2"/>
      <c r="B20" s="27"/>
      <c r="C20" s="27"/>
      <c r="D20" s="27"/>
      <c r="E20" s="180" t="s">
        <v>20</v>
      </c>
      <c r="F20" s="180"/>
      <c r="G20" s="181"/>
      <c r="H20" s="46">
        <f t="shared" si="0"/>
        <v>613</v>
      </c>
      <c r="I20" s="53">
        <f t="shared" si="1"/>
        <v>51</v>
      </c>
      <c r="J20" s="56">
        <v>2</v>
      </c>
      <c r="K20" s="56">
        <v>5</v>
      </c>
      <c r="L20" s="56">
        <v>6</v>
      </c>
      <c r="M20" s="56">
        <v>6</v>
      </c>
      <c r="N20" s="56">
        <v>10</v>
      </c>
      <c r="O20" s="56">
        <v>22</v>
      </c>
      <c r="P20" s="25"/>
      <c r="Q20" s="95">
        <f t="shared" si="2"/>
        <v>562</v>
      </c>
      <c r="R20" s="56">
        <v>99</v>
      </c>
      <c r="S20" s="56">
        <v>77</v>
      </c>
      <c r="T20" s="56">
        <v>109</v>
      </c>
      <c r="U20" s="56">
        <v>89</v>
      </c>
      <c r="V20" s="56">
        <v>72</v>
      </c>
      <c r="W20" s="56">
        <v>40</v>
      </c>
      <c r="X20" s="56">
        <v>30</v>
      </c>
      <c r="Y20" s="97">
        <v>46</v>
      </c>
      <c r="Z20" s="26"/>
      <c r="AA20" s="27"/>
      <c r="AB20" s="27"/>
      <c r="AC20" s="180" t="s">
        <v>20</v>
      </c>
      <c r="AD20" s="180"/>
      <c r="AE20" s="180"/>
      <c r="AF20" s="21">
        <f t="shared" si="3"/>
        <v>0</v>
      </c>
      <c r="AG20" s="21">
        <f t="shared" si="4"/>
        <v>0</v>
      </c>
      <c r="AH20" s="21">
        <f t="shared" si="5"/>
        <v>0</v>
      </c>
    </row>
    <row r="21" spans="1:34" s="13" customFormat="1" x14ac:dyDescent="0.15">
      <c r="A21" s="15"/>
      <c r="B21" s="29"/>
      <c r="C21" s="29"/>
      <c r="D21" s="193" t="s">
        <v>40</v>
      </c>
      <c r="E21" s="193"/>
      <c r="F21" s="193"/>
      <c r="G21" s="194"/>
      <c r="H21" s="46">
        <f t="shared" si="0"/>
        <v>623</v>
      </c>
      <c r="I21" s="53">
        <f t="shared" si="1"/>
        <v>36</v>
      </c>
      <c r="J21" s="59">
        <v>13</v>
      </c>
      <c r="K21" s="59">
        <v>2</v>
      </c>
      <c r="L21" s="59">
        <v>1</v>
      </c>
      <c r="M21" s="59">
        <v>3</v>
      </c>
      <c r="N21" s="59">
        <v>5</v>
      </c>
      <c r="O21" s="60">
        <v>12</v>
      </c>
      <c r="P21" s="25"/>
      <c r="Q21" s="95">
        <f t="shared" si="2"/>
        <v>587</v>
      </c>
      <c r="R21" s="99">
        <v>61</v>
      </c>
      <c r="S21" s="99">
        <v>58</v>
      </c>
      <c r="T21" s="99">
        <v>109</v>
      </c>
      <c r="U21" s="99">
        <v>107</v>
      </c>
      <c r="V21" s="99">
        <v>119</v>
      </c>
      <c r="W21" s="99">
        <v>36</v>
      </c>
      <c r="X21" s="99">
        <v>35</v>
      </c>
      <c r="Y21" s="99">
        <v>62</v>
      </c>
      <c r="Z21" s="26"/>
      <c r="AA21" s="27"/>
      <c r="AB21" s="180" t="s">
        <v>40</v>
      </c>
      <c r="AC21" s="180"/>
      <c r="AD21" s="180"/>
      <c r="AE21" s="180"/>
      <c r="AF21" s="21">
        <f t="shared" si="3"/>
        <v>0</v>
      </c>
      <c r="AG21" s="21">
        <f t="shared" si="4"/>
        <v>0</v>
      </c>
      <c r="AH21" s="21">
        <f t="shared" si="5"/>
        <v>0</v>
      </c>
    </row>
    <row r="22" spans="1:34" s="13" customFormat="1" ht="12" customHeight="1" x14ac:dyDescent="0.15">
      <c r="A22" s="2"/>
      <c r="B22" s="27"/>
      <c r="C22" s="27"/>
      <c r="D22" s="195" t="s">
        <v>102</v>
      </c>
      <c r="E22" s="180"/>
      <c r="F22" s="180"/>
      <c r="G22" s="181"/>
      <c r="H22" s="46">
        <f t="shared" si="0"/>
        <v>1315</v>
      </c>
      <c r="I22" s="53">
        <f t="shared" si="1"/>
        <v>141</v>
      </c>
      <c r="J22" s="59">
        <v>13</v>
      </c>
      <c r="K22" s="59">
        <v>12</v>
      </c>
      <c r="L22" s="59">
        <v>22</v>
      </c>
      <c r="M22" s="59">
        <v>26</v>
      </c>
      <c r="N22" s="59">
        <v>29</v>
      </c>
      <c r="O22" s="60">
        <v>39</v>
      </c>
      <c r="P22" s="25"/>
      <c r="Q22" s="95">
        <f t="shared" si="2"/>
        <v>1174</v>
      </c>
      <c r="R22" s="99">
        <v>211</v>
      </c>
      <c r="S22" s="99">
        <v>195</v>
      </c>
      <c r="T22" s="99">
        <v>341</v>
      </c>
      <c r="U22" s="99">
        <v>258</v>
      </c>
      <c r="V22" s="99">
        <v>105</v>
      </c>
      <c r="W22" s="99">
        <v>25</v>
      </c>
      <c r="X22" s="99">
        <v>14</v>
      </c>
      <c r="Y22" s="99">
        <v>25</v>
      </c>
      <c r="Z22" s="26"/>
      <c r="AA22" s="27"/>
      <c r="AB22" s="195" t="s">
        <v>102</v>
      </c>
      <c r="AC22" s="180"/>
      <c r="AD22" s="180"/>
      <c r="AE22" s="180"/>
      <c r="AF22" s="21">
        <f t="shared" si="3"/>
        <v>0</v>
      </c>
      <c r="AG22" s="21">
        <f t="shared" si="4"/>
        <v>0</v>
      </c>
      <c r="AH22" s="21">
        <f t="shared" si="5"/>
        <v>0</v>
      </c>
    </row>
    <row r="23" spans="1:34" s="22" customFormat="1" x14ac:dyDescent="0.15">
      <c r="A23" s="2"/>
      <c r="B23" s="20"/>
      <c r="C23" s="187" t="s">
        <v>41</v>
      </c>
      <c r="D23" s="187"/>
      <c r="E23" s="187"/>
      <c r="F23" s="187"/>
      <c r="G23" s="188"/>
      <c r="H23" s="46">
        <f t="shared" si="0"/>
        <v>43127</v>
      </c>
      <c r="I23" s="50">
        <f t="shared" si="1"/>
        <v>2305</v>
      </c>
      <c r="J23" s="61">
        <v>283</v>
      </c>
      <c r="K23" s="61">
        <v>317</v>
      </c>
      <c r="L23" s="61">
        <v>365</v>
      </c>
      <c r="M23" s="61">
        <v>434</v>
      </c>
      <c r="N23" s="61">
        <v>422</v>
      </c>
      <c r="O23" s="62">
        <v>484</v>
      </c>
      <c r="P23" s="18"/>
      <c r="Q23" s="92">
        <f t="shared" si="2"/>
        <v>40822</v>
      </c>
      <c r="R23" s="100">
        <v>3917</v>
      </c>
      <c r="S23" s="100">
        <v>4056</v>
      </c>
      <c r="T23" s="100">
        <v>8156</v>
      </c>
      <c r="U23" s="100">
        <v>9450</v>
      </c>
      <c r="V23" s="100">
        <v>6816</v>
      </c>
      <c r="W23" s="100">
        <v>1954</v>
      </c>
      <c r="X23" s="100">
        <v>1971</v>
      </c>
      <c r="Y23" s="100">
        <v>4502</v>
      </c>
      <c r="Z23" s="19"/>
      <c r="AA23" s="187" t="s">
        <v>41</v>
      </c>
      <c r="AB23" s="187"/>
      <c r="AC23" s="187"/>
      <c r="AD23" s="187"/>
      <c r="AE23" s="187"/>
      <c r="AF23" s="21">
        <f t="shared" si="3"/>
        <v>0</v>
      </c>
      <c r="AG23" s="21">
        <f t="shared" si="4"/>
        <v>0</v>
      </c>
      <c r="AH23" s="21">
        <f t="shared" si="5"/>
        <v>0</v>
      </c>
    </row>
    <row r="24" spans="1:34" s="13" customFormat="1" x14ac:dyDescent="0.15">
      <c r="A24" s="23"/>
      <c r="B24" s="24"/>
      <c r="C24" s="24"/>
      <c r="D24" s="183" t="s">
        <v>21</v>
      </c>
      <c r="E24" s="183"/>
      <c r="F24" s="183"/>
      <c r="G24" s="184"/>
      <c r="H24" s="46">
        <f t="shared" si="0"/>
        <v>4</v>
      </c>
      <c r="I24" s="53">
        <f t="shared" si="1"/>
        <v>1</v>
      </c>
      <c r="J24" s="63">
        <v>0</v>
      </c>
      <c r="K24" s="63">
        <v>0</v>
      </c>
      <c r="L24" s="63">
        <v>1</v>
      </c>
      <c r="M24" s="63">
        <v>0</v>
      </c>
      <c r="N24" s="63">
        <v>0</v>
      </c>
      <c r="O24" s="64">
        <v>0</v>
      </c>
      <c r="P24" s="25"/>
      <c r="Q24" s="95">
        <f t="shared" si="2"/>
        <v>3</v>
      </c>
      <c r="R24" s="101">
        <v>0</v>
      </c>
      <c r="S24" s="101">
        <v>1</v>
      </c>
      <c r="T24" s="101">
        <v>1</v>
      </c>
      <c r="U24" s="101">
        <v>0</v>
      </c>
      <c r="V24" s="101">
        <v>1</v>
      </c>
      <c r="W24" s="101">
        <v>0</v>
      </c>
      <c r="X24" s="101">
        <v>0</v>
      </c>
      <c r="Y24" s="101">
        <v>0</v>
      </c>
      <c r="Z24" s="26"/>
      <c r="AA24" s="27"/>
      <c r="AB24" s="180" t="s">
        <v>21</v>
      </c>
      <c r="AC24" s="180"/>
      <c r="AD24" s="180"/>
      <c r="AE24" s="180"/>
      <c r="AF24" s="21">
        <f t="shared" si="3"/>
        <v>0</v>
      </c>
      <c r="AG24" s="21">
        <f t="shared" si="4"/>
        <v>0</v>
      </c>
      <c r="AH24" s="21">
        <f t="shared" si="5"/>
        <v>0</v>
      </c>
    </row>
    <row r="25" spans="1:34" s="13" customFormat="1" x14ac:dyDescent="0.15">
      <c r="A25" s="2"/>
      <c r="B25" s="27"/>
      <c r="C25" s="27"/>
      <c r="D25" s="180" t="s">
        <v>42</v>
      </c>
      <c r="E25" s="180"/>
      <c r="F25" s="180"/>
      <c r="G25" s="181"/>
      <c r="H25" s="46">
        <f t="shared" si="0"/>
        <v>23200</v>
      </c>
      <c r="I25" s="53">
        <f t="shared" si="1"/>
        <v>731</v>
      </c>
      <c r="J25" s="63">
        <v>104</v>
      </c>
      <c r="K25" s="63">
        <v>112</v>
      </c>
      <c r="L25" s="63">
        <v>102</v>
      </c>
      <c r="M25" s="63">
        <v>120</v>
      </c>
      <c r="N25" s="63">
        <v>140</v>
      </c>
      <c r="O25" s="64">
        <v>153</v>
      </c>
      <c r="P25" s="25"/>
      <c r="Q25" s="95">
        <f t="shared" si="2"/>
        <v>22469</v>
      </c>
      <c r="R25" s="101">
        <v>1933</v>
      </c>
      <c r="S25" s="101">
        <v>2017</v>
      </c>
      <c r="T25" s="101">
        <v>4188</v>
      </c>
      <c r="U25" s="101">
        <v>5092</v>
      </c>
      <c r="V25" s="101">
        <v>3862</v>
      </c>
      <c r="W25" s="101">
        <v>1231</v>
      </c>
      <c r="X25" s="101">
        <v>1252</v>
      </c>
      <c r="Y25" s="101">
        <v>2894</v>
      </c>
      <c r="Z25" s="26"/>
      <c r="AA25" s="27"/>
      <c r="AB25" s="180" t="s">
        <v>42</v>
      </c>
      <c r="AC25" s="180"/>
      <c r="AD25" s="180"/>
      <c r="AE25" s="180"/>
      <c r="AF25" s="21">
        <f t="shared" si="3"/>
        <v>0</v>
      </c>
      <c r="AG25" s="21">
        <f t="shared" si="4"/>
        <v>0</v>
      </c>
      <c r="AH25" s="21">
        <f t="shared" si="5"/>
        <v>0</v>
      </c>
    </row>
    <row r="26" spans="1:34" s="13" customFormat="1" x14ac:dyDescent="0.15">
      <c r="A26" s="2"/>
      <c r="B26" s="27"/>
      <c r="C26" s="27"/>
      <c r="D26" s="180" t="s">
        <v>43</v>
      </c>
      <c r="E26" s="180"/>
      <c r="F26" s="180"/>
      <c r="G26" s="181"/>
      <c r="H26" s="46">
        <f t="shared" si="0"/>
        <v>15503</v>
      </c>
      <c r="I26" s="53">
        <f t="shared" si="1"/>
        <v>1171</v>
      </c>
      <c r="J26" s="63">
        <v>152</v>
      </c>
      <c r="K26" s="63">
        <v>163</v>
      </c>
      <c r="L26" s="63">
        <v>195</v>
      </c>
      <c r="M26" s="63">
        <v>237</v>
      </c>
      <c r="N26" s="63">
        <v>198</v>
      </c>
      <c r="O26" s="64">
        <v>226</v>
      </c>
      <c r="P26" s="25"/>
      <c r="Q26" s="95">
        <f t="shared" si="2"/>
        <v>14332</v>
      </c>
      <c r="R26" s="101">
        <v>1526</v>
      </c>
      <c r="S26" s="101">
        <v>1675</v>
      </c>
      <c r="T26" s="101">
        <v>3266</v>
      </c>
      <c r="U26" s="101">
        <v>3422</v>
      </c>
      <c r="V26" s="101">
        <v>2257</v>
      </c>
      <c r="W26" s="101">
        <v>532</v>
      </c>
      <c r="X26" s="101">
        <v>529</v>
      </c>
      <c r="Y26" s="101">
        <v>1125</v>
      </c>
      <c r="Z26" s="26"/>
      <c r="AA26" s="27"/>
      <c r="AB26" s="180" t="s">
        <v>43</v>
      </c>
      <c r="AC26" s="180"/>
      <c r="AD26" s="180"/>
      <c r="AE26" s="180"/>
      <c r="AF26" s="21">
        <f t="shared" si="3"/>
        <v>0</v>
      </c>
      <c r="AG26" s="21">
        <f t="shared" si="4"/>
        <v>0</v>
      </c>
      <c r="AH26" s="21">
        <f t="shared" si="5"/>
        <v>0</v>
      </c>
    </row>
    <row r="27" spans="1:34" s="13" customFormat="1" x14ac:dyDescent="0.15">
      <c r="A27" s="2"/>
      <c r="B27" s="27"/>
      <c r="C27" s="27"/>
      <c r="D27" s="27"/>
      <c r="E27" s="189" t="s">
        <v>44</v>
      </c>
      <c r="F27" s="189"/>
      <c r="G27" s="28" t="s">
        <v>22</v>
      </c>
      <c r="H27" s="46">
        <f t="shared" si="0"/>
        <v>65</v>
      </c>
      <c r="I27" s="53">
        <f t="shared" si="1"/>
        <v>3</v>
      </c>
      <c r="J27" s="56">
        <v>0</v>
      </c>
      <c r="K27" s="56">
        <v>0</v>
      </c>
      <c r="L27" s="56">
        <v>1</v>
      </c>
      <c r="M27" s="56">
        <v>1</v>
      </c>
      <c r="N27" s="56">
        <v>1</v>
      </c>
      <c r="O27" s="56">
        <v>0</v>
      </c>
      <c r="P27" s="25"/>
      <c r="Q27" s="95">
        <f t="shared" si="2"/>
        <v>62</v>
      </c>
      <c r="R27" s="56">
        <v>8</v>
      </c>
      <c r="S27" s="56">
        <v>5</v>
      </c>
      <c r="T27" s="56">
        <v>8</v>
      </c>
      <c r="U27" s="56">
        <v>17</v>
      </c>
      <c r="V27" s="56">
        <v>12</v>
      </c>
      <c r="W27" s="56">
        <v>2</v>
      </c>
      <c r="X27" s="56">
        <v>1</v>
      </c>
      <c r="Y27" s="97">
        <v>9</v>
      </c>
      <c r="Z27" s="26"/>
      <c r="AA27" s="27"/>
      <c r="AB27" s="27"/>
      <c r="AC27" s="189" t="s">
        <v>44</v>
      </c>
      <c r="AD27" s="189"/>
      <c r="AE27" s="27" t="s">
        <v>22</v>
      </c>
      <c r="AF27" s="21">
        <f t="shared" si="3"/>
        <v>0</v>
      </c>
      <c r="AG27" s="21">
        <f t="shared" si="4"/>
        <v>0</v>
      </c>
      <c r="AH27" s="21">
        <f t="shared" si="5"/>
        <v>0</v>
      </c>
    </row>
    <row r="28" spans="1:34" s="13" customFormat="1" x14ac:dyDescent="0.15">
      <c r="A28" s="15"/>
      <c r="B28" s="29"/>
      <c r="C28" s="29"/>
      <c r="D28" s="193" t="s">
        <v>45</v>
      </c>
      <c r="E28" s="193"/>
      <c r="F28" s="193"/>
      <c r="G28" s="194"/>
      <c r="H28" s="46">
        <f t="shared" si="0"/>
        <v>3354</v>
      </c>
      <c r="I28" s="53">
        <f t="shared" si="1"/>
        <v>201</v>
      </c>
      <c r="J28" s="65">
        <v>17</v>
      </c>
      <c r="K28" s="65">
        <v>27</v>
      </c>
      <c r="L28" s="65">
        <v>25</v>
      </c>
      <c r="M28" s="65">
        <v>36</v>
      </c>
      <c r="N28" s="65">
        <v>41</v>
      </c>
      <c r="O28" s="66">
        <v>55</v>
      </c>
      <c r="P28" s="25"/>
      <c r="Q28" s="95">
        <f t="shared" si="2"/>
        <v>3153</v>
      </c>
      <c r="R28" s="102">
        <v>270</v>
      </c>
      <c r="S28" s="102">
        <v>246</v>
      </c>
      <c r="T28" s="102">
        <v>543</v>
      </c>
      <c r="U28" s="102">
        <v>743</v>
      </c>
      <c r="V28" s="102">
        <v>576</v>
      </c>
      <c r="W28" s="102">
        <v>162</v>
      </c>
      <c r="X28" s="102">
        <v>169</v>
      </c>
      <c r="Y28" s="102">
        <v>444</v>
      </c>
      <c r="Z28" s="26"/>
      <c r="AA28" s="27"/>
      <c r="AB28" s="180" t="s">
        <v>45</v>
      </c>
      <c r="AC28" s="180"/>
      <c r="AD28" s="180"/>
      <c r="AE28" s="180"/>
      <c r="AF28" s="21">
        <f t="shared" si="3"/>
        <v>0</v>
      </c>
      <c r="AG28" s="21">
        <f t="shared" si="4"/>
        <v>0</v>
      </c>
      <c r="AH28" s="21">
        <f t="shared" si="5"/>
        <v>0</v>
      </c>
    </row>
    <row r="29" spans="1:34" s="13" customFormat="1" x14ac:dyDescent="0.15">
      <c r="A29" s="2"/>
      <c r="B29" s="27"/>
      <c r="C29" s="27"/>
      <c r="D29" s="180" t="s">
        <v>46</v>
      </c>
      <c r="E29" s="180"/>
      <c r="F29" s="180"/>
      <c r="G29" s="181"/>
      <c r="H29" s="46">
        <f t="shared" si="0"/>
        <v>1066</v>
      </c>
      <c r="I29" s="53">
        <f t="shared" si="1"/>
        <v>201</v>
      </c>
      <c r="J29" s="65">
        <v>10</v>
      </c>
      <c r="K29" s="65">
        <v>15</v>
      </c>
      <c r="L29" s="65">
        <v>42</v>
      </c>
      <c r="M29" s="65">
        <v>41</v>
      </c>
      <c r="N29" s="65">
        <v>43</v>
      </c>
      <c r="O29" s="66">
        <v>50</v>
      </c>
      <c r="P29" s="25"/>
      <c r="Q29" s="95">
        <f t="shared" si="2"/>
        <v>865</v>
      </c>
      <c r="R29" s="102">
        <v>188</v>
      </c>
      <c r="S29" s="102">
        <v>117</v>
      </c>
      <c r="T29" s="102">
        <v>158</v>
      </c>
      <c r="U29" s="102">
        <v>193</v>
      </c>
      <c r="V29" s="102">
        <v>120</v>
      </c>
      <c r="W29" s="102">
        <v>29</v>
      </c>
      <c r="X29" s="102">
        <v>21</v>
      </c>
      <c r="Y29" s="102">
        <v>39</v>
      </c>
      <c r="Z29" s="26"/>
      <c r="AA29" s="27"/>
      <c r="AB29" s="180" t="s">
        <v>46</v>
      </c>
      <c r="AC29" s="180"/>
      <c r="AD29" s="180"/>
      <c r="AE29" s="180"/>
      <c r="AF29" s="21">
        <f t="shared" si="3"/>
        <v>0</v>
      </c>
      <c r="AG29" s="21">
        <f t="shared" si="4"/>
        <v>0</v>
      </c>
      <c r="AH29" s="21">
        <f t="shared" si="5"/>
        <v>0</v>
      </c>
    </row>
    <row r="30" spans="1:34" s="22" customFormat="1" x14ac:dyDescent="0.15">
      <c r="A30" s="2"/>
      <c r="B30" s="20"/>
      <c r="C30" s="187" t="s">
        <v>47</v>
      </c>
      <c r="D30" s="187"/>
      <c r="E30" s="187"/>
      <c r="F30" s="187"/>
      <c r="G30" s="188"/>
      <c r="H30" s="46">
        <f t="shared" si="0"/>
        <v>154227</v>
      </c>
      <c r="I30" s="50">
        <f t="shared" si="1"/>
        <v>10055</v>
      </c>
      <c r="J30" s="67">
        <v>1006</v>
      </c>
      <c r="K30" s="67">
        <v>1360</v>
      </c>
      <c r="L30" s="67">
        <v>1914</v>
      </c>
      <c r="M30" s="67">
        <v>1737</v>
      </c>
      <c r="N30" s="67">
        <v>1844</v>
      </c>
      <c r="O30" s="68">
        <v>2194</v>
      </c>
      <c r="P30" s="18"/>
      <c r="Q30" s="92">
        <f t="shared" si="2"/>
        <v>144172</v>
      </c>
      <c r="R30" s="103">
        <v>14561</v>
      </c>
      <c r="S30" s="103">
        <v>13981</v>
      </c>
      <c r="T30" s="103">
        <v>26010</v>
      </c>
      <c r="U30" s="103">
        <v>25808</v>
      </c>
      <c r="V30" s="103">
        <v>21437</v>
      </c>
      <c r="W30" s="103">
        <v>8175</v>
      </c>
      <c r="X30" s="103">
        <v>8403</v>
      </c>
      <c r="Y30" s="103">
        <v>25797</v>
      </c>
      <c r="Z30" s="19"/>
      <c r="AA30" s="187" t="s">
        <v>47</v>
      </c>
      <c r="AB30" s="187"/>
      <c r="AC30" s="187"/>
      <c r="AD30" s="187"/>
      <c r="AE30" s="187"/>
      <c r="AF30" s="21">
        <f t="shared" si="3"/>
        <v>0</v>
      </c>
      <c r="AG30" s="21">
        <f t="shared" si="4"/>
        <v>0</v>
      </c>
      <c r="AH30" s="21">
        <f t="shared" si="5"/>
        <v>0</v>
      </c>
    </row>
    <row r="31" spans="1:34" s="13" customFormat="1" x14ac:dyDescent="0.15">
      <c r="A31" s="23"/>
      <c r="B31" s="24"/>
      <c r="C31" s="24"/>
      <c r="D31" s="183" t="s">
        <v>48</v>
      </c>
      <c r="E31" s="183"/>
      <c r="F31" s="183"/>
      <c r="G31" s="184"/>
      <c r="H31" s="46">
        <f t="shared" si="0"/>
        <v>27982</v>
      </c>
      <c r="I31" s="53">
        <f t="shared" si="1"/>
        <v>703</v>
      </c>
      <c r="J31" s="69">
        <v>36</v>
      </c>
      <c r="K31" s="69">
        <v>59</v>
      </c>
      <c r="L31" s="69">
        <v>115</v>
      </c>
      <c r="M31" s="69">
        <v>76</v>
      </c>
      <c r="N31" s="69">
        <v>151</v>
      </c>
      <c r="O31" s="70">
        <v>266</v>
      </c>
      <c r="P31" s="25"/>
      <c r="Q31" s="95">
        <f t="shared" si="2"/>
        <v>27279</v>
      </c>
      <c r="R31" s="104">
        <v>2556</v>
      </c>
      <c r="S31" s="104">
        <v>3748</v>
      </c>
      <c r="T31" s="104">
        <v>7977</v>
      </c>
      <c r="U31" s="104">
        <v>5463</v>
      </c>
      <c r="V31" s="104">
        <v>3792</v>
      </c>
      <c r="W31" s="104">
        <v>1518</v>
      </c>
      <c r="X31" s="104">
        <v>1240</v>
      </c>
      <c r="Y31" s="104">
        <v>985</v>
      </c>
      <c r="Z31" s="26"/>
      <c r="AA31" s="27"/>
      <c r="AB31" s="180" t="s">
        <v>48</v>
      </c>
      <c r="AC31" s="180"/>
      <c r="AD31" s="180"/>
      <c r="AE31" s="180"/>
      <c r="AF31" s="21">
        <f t="shared" si="3"/>
        <v>0</v>
      </c>
      <c r="AG31" s="21">
        <f t="shared" si="4"/>
        <v>0</v>
      </c>
      <c r="AH31" s="21">
        <f t="shared" si="5"/>
        <v>0</v>
      </c>
    </row>
    <row r="32" spans="1:34" s="13" customFormat="1" x14ac:dyDescent="0.15">
      <c r="A32" s="15"/>
      <c r="B32" s="29"/>
      <c r="C32" s="29"/>
      <c r="D32" s="193" t="s">
        <v>49</v>
      </c>
      <c r="E32" s="193"/>
      <c r="F32" s="193"/>
      <c r="G32" s="194"/>
      <c r="H32" s="46">
        <f t="shared" si="0"/>
        <v>8797</v>
      </c>
      <c r="I32" s="53">
        <f t="shared" si="1"/>
        <v>2383</v>
      </c>
      <c r="J32" s="69">
        <v>355</v>
      </c>
      <c r="K32" s="69">
        <v>479</v>
      </c>
      <c r="L32" s="69">
        <v>605</v>
      </c>
      <c r="M32" s="69">
        <v>445</v>
      </c>
      <c r="N32" s="69">
        <v>256</v>
      </c>
      <c r="O32" s="70">
        <v>243</v>
      </c>
      <c r="P32" s="25"/>
      <c r="Q32" s="95">
        <f t="shared" si="2"/>
        <v>6414</v>
      </c>
      <c r="R32" s="104">
        <v>1169</v>
      </c>
      <c r="S32" s="104">
        <v>783</v>
      </c>
      <c r="T32" s="104">
        <v>1586</v>
      </c>
      <c r="U32" s="104">
        <v>1225</v>
      </c>
      <c r="V32" s="104">
        <v>710</v>
      </c>
      <c r="W32" s="104">
        <v>265</v>
      </c>
      <c r="X32" s="104">
        <v>174</v>
      </c>
      <c r="Y32" s="104">
        <v>502</v>
      </c>
      <c r="Z32" s="26"/>
      <c r="AA32" s="27"/>
      <c r="AB32" s="180" t="s">
        <v>49</v>
      </c>
      <c r="AC32" s="180"/>
      <c r="AD32" s="180"/>
      <c r="AE32" s="180"/>
      <c r="AF32" s="21">
        <f t="shared" si="3"/>
        <v>0</v>
      </c>
      <c r="AG32" s="21">
        <f t="shared" si="4"/>
        <v>0</v>
      </c>
      <c r="AH32" s="21">
        <f t="shared" si="5"/>
        <v>0</v>
      </c>
    </row>
    <row r="33" spans="1:34" s="13" customFormat="1" x14ac:dyDescent="0.15">
      <c r="A33" s="2"/>
      <c r="B33" s="27"/>
      <c r="C33" s="27"/>
      <c r="D33" s="180" t="s">
        <v>50</v>
      </c>
      <c r="E33" s="180"/>
      <c r="F33" s="180"/>
      <c r="G33" s="181"/>
      <c r="H33" s="46">
        <f t="shared" si="0"/>
        <v>117448</v>
      </c>
      <c r="I33" s="53">
        <f t="shared" si="1"/>
        <v>6969</v>
      </c>
      <c r="J33" s="69">
        <v>615</v>
      </c>
      <c r="K33" s="69">
        <v>822</v>
      </c>
      <c r="L33" s="69">
        <v>1194</v>
      </c>
      <c r="M33" s="69">
        <v>1216</v>
      </c>
      <c r="N33" s="69">
        <v>1437</v>
      </c>
      <c r="O33" s="70">
        <v>1685</v>
      </c>
      <c r="P33" s="25"/>
      <c r="Q33" s="95">
        <f t="shared" si="2"/>
        <v>110479</v>
      </c>
      <c r="R33" s="104">
        <v>10836</v>
      </c>
      <c r="S33" s="104">
        <v>9450</v>
      </c>
      <c r="T33" s="104">
        <v>16447</v>
      </c>
      <c r="U33" s="104">
        <v>19120</v>
      </c>
      <c r="V33" s="104">
        <v>16935</v>
      </c>
      <c r="W33" s="104">
        <v>6392</v>
      </c>
      <c r="X33" s="104">
        <v>6989</v>
      </c>
      <c r="Y33" s="104">
        <v>24310</v>
      </c>
      <c r="Z33" s="26"/>
      <c r="AA33" s="27"/>
      <c r="AB33" s="180" t="s">
        <v>50</v>
      </c>
      <c r="AC33" s="180"/>
      <c r="AD33" s="180"/>
      <c r="AE33" s="180"/>
      <c r="AF33" s="21">
        <f t="shared" si="3"/>
        <v>0</v>
      </c>
      <c r="AG33" s="21">
        <f t="shared" si="4"/>
        <v>0</v>
      </c>
      <c r="AH33" s="21">
        <f t="shared" si="5"/>
        <v>0</v>
      </c>
    </row>
    <row r="34" spans="1:34" s="22" customFormat="1" x14ac:dyDescent="0.15">
      <c r="A34" s="2"/>
      <c r="B34" s="20"/>
      <c r="C34" s="187" t="s">
        <v>51</v>
      </c>
      <c r="D34" s="187"/>
      <c r="E34" s="187"/>
      <c r="F34" s="187"/>
      <c r="G34" s="188"/>
      <c r="H34" s="46">
        <f t="shared" si="0"/>
        <v>18997</v>
      </c>
      <c r="I34" s="50">
        <f t="shared" si="1"/>
        <v>1467</v>
      </c>
      <c r="J34" s="71">
        <v>34</v>
      </c>
      <c r="K34" s="71">
        <v>40</v>
      </c>
      <c r="L34" s="71">
        <v>129</v>
      </c>
      <c r="M34" s="71">
        <v>244</v>
      </c>
      <c r="N34" s="71">
        <v>419</v>
      </c>
      <c r="O34" s="72">
        <v>601</v>
      </c>
      <c r="P34" s="18"/>
      <c r="Q34" s="92">
        <f t="shared" si="2"/>
        <v>17530</v>
      </c>
      <c r="R34" s="105">
        <v>4117</v>
      </c>
      <c r="S34" s="105">
        <v>2766</v>
      </c>
      <c r="T34" s="105">
        <v>3542</v>
      </c>
      <c r="U34" s="105">
        <v>3248</v>
      </c>
      <c r="V34" s="105">
        <v>2039</v>
      </c>
      <c r="W34" s="105">
        <v>618</v>
      </c>
      <c r="X34" s="105">
        <v>482</v>
      </c>
      <c r="Y34" s="105">
        <v>718</v>
      </c>
      <c r="Z34" s="19"/>
      <c r="AA34" s="187" t="s">
        <v>51</v>
      </c>
      <c r="AB34" s="187"/>
      <c r="AC34" s="187"/>
      <c r="AD34" s="187"/>
      <c r="AE34" s="187"/>
      <c r="AF34" s="21">
        <f t="shared" si="3"/>
        <v>0</v>
      </c>
      <c r="AG34" s="21">
        <f t="shared" si="4"/>
        <v>0</v>
      </c>
      <c r="AH34" s="21">
        <f t="shared" si="5"/>
        <v>0</v>
      </c>
    </row>
    <row r="35" spans="1:34" s="13" customFormat="1" x14ac:dyDescent="0.15">
      <c r="A35" s="23"/>
      <c r="B35" s="24"/>
      <c r="C35" s="24"/>
      <c r="D35" s="183" t="s">
        <v>52</v>
      </c>
      <c r="E35" s="183"/>
      <c r="F35" s="183"/>
      <c r="G35" s="184"/>
      <c r="H35" s="46">
        <f t="shared" si="0"/>
        <v>16414</v>
      </c>
      <c r="I35" s="53">
        <f t="shared" si="1"/>
        <v>1357</v>
      </c>
      <c r="J35" s="73">
        <v>28</v>
      </c>
      <c r="K35" s="73">
        <v>35</v>
      </c>
      <c r="L35" s="73">
        <v>116</v>
      </c>
      <c r="M35" s="73">
        <v>216</v>
      </c>
      <c r="N35" s="73">
        <v>398</v>
      </c>
      <c r="O35" s="74">
        <v>564</v>
      </c>
      <c r="P35" s="25"/>
      <c r="Q35" s="95">
        <f t="shared" si="2"/>
        <v>15057</v>
      </c>
      <c r="R35" s="106">
        <v>3862</v>
      </c>
      <c r="S35" s="106">
        <v>2516</v>
      </c>
      <c r="T35" s="106">
        <v>2955</v>
      </c>
      <c r="U35" s="106">
        <v>2628</v>
      </c>
      <c r="V35" s="106">
        <v>1603</v>
      </c>
      <c r="W35" s="106">
        <v>486</v>
      </c>
      <c r="X35" s="106">
        <v>398</v>
      </c>
      <c r="Y35" s="106">
        <v>609</v>
      </c>
      <c r="Z35" s="26"/>
      <c r="AA35" s="27"/>
      <c r="AB35" s="180" t="s">
        <v>52</v>
      </c>
      <c r="AC35" s="180"/>
      <c r="AD35" s="180"/>
      <c r="AE35" s="180"/>
      <c r="AF35" s="21">
        <f t="shared" si="3"/>
        <v>0</v>
      </c>
      <c r="AG35" s="21">
        <f t="shared" si="4"/>
        <v>0</v>
      </c>
      <c r="AH35" s="21">
        <f t="shared" si="5"/>
        <v>0</v>
      </c>
    </row>
    <row r="36" spans="1:34" s="13" customFormat="1" x14ac:dyDescent="0.15">
      <c r="A36" s="2"/>
      <c r="B36" s="27"/>
      <c r="C36" s="27"/>
      <c r="D36" s="180" t="s">
        <v>53</v>
      </c>
      <c r="E36" s="180"/>
      <c r="F36" s="180"/>
      <c r="G36" s="181"/>
      <c r="H36" s="46">
        <f t="shared" si="0"/>
        <v>1058</v>
      </c>
      <c r="I36" s="53">
        <f t="shared" si="1"/>
        <v>20</v>
      </c>
      <c r="J36" s="73">
        <v>0</v>
      </c>
      <c r="K36" s="73">
        <v>0</v>
      </c>
      <c r="L36" s="73">
        <v>1</v>
      </c>
      <c r="M36" s="73">
        <v>1</v>
      </c>
      <c r="N36" s="73">
        <v>4</v>
      </c>
      <c r="O36" s="74">
        <v>14</v>
      </c>
      <c r="P36" s="25"/>
      <c r="Q36" s="95">
        <f t="shared" si="2"/>
        <v>1038</v>
      </c>
      <c r="R36" s="106">
        <v>73</v>
      </c>
      <c r="S36" s="106">
        <v>103</v>
      </c>
      <c r="T36" s="106">
        <v>235</v>
      </c>
      <c r="U36" s="106">
        <v>288</v>
      </c>
      <c r="V36" s="106">
        <v>198</v>
      </c>
      <c r="W36" s="106">
        <v>69</v>
      </c>
      <c r="X36" s="106">
        <v>30</v>
      </c>
      <c r="Y36" s="106">
        <v>42</v>
      </c>
      <c r="Z36" s="26"/>
      <c r="AA36" s="27"/>
      <c r="AB36" s="180" t="s">
        <v>53</v>
      </c>
      <c r="AC36" s="180"/>
      <c r="AD36" s="180"/>
      <c r="AE36" s="180"/>
      <c r="AF36" s="21">
        <f t="shared" si="3"/>
        <v>0</v>
      </c>
      <c r="AG36" s="21">
        <f t="shared" si="4"/>
        <v>0</v>
      </c>
      <c r="AH36" s="21">
        <f t="shared" si="5"/>
        <v>0</v>
      </c>
    </row>
    <row r="37" spans="1:34" s="13" customFormat="1" x14ac:dyDescent="0.15">
      <c r="A37" s="2"/>
      <c r="B37" s="27"/>
      <c r="C37" s="27"/>
      <c r="D37" s="27"/>
      <c r="E37" s="180" t="s">
        <v>53</v>
      </c>
      <c r="F37" s="180"/>
      <c r="G37" s="181"/>
      <c r="H37" s="46">
        <f t="shared" si="0"/>
        <v>393</v>
      </c>
      <c r="I37" s="53">
        <f t="shared" si="1"/>
        <v>17</v>
      </c>
      <c r="J37" s="56">
        <v>0</v>
      </c>
      <c r="K37" s="56">
        <v>0</v>
      </c>
      <c r="L37" s="56">
        <v>1</v>
      </c>
      <c r="M37" s="56">
        <v>0</v>
      </c>
      <c r="N37" s="56">
        <v>3</v>
      </c>
      <c r="O37" s="56">
        <v>13</v>
      </c>
      <c r="P37" s="25"/>
      <c r="Q37" s="95">
        <f t="shared" si="2"/>
        <v>376</v>
      </c>
      <c r="R37" s="56">
        <v>45</v>
      </c>
      <c r="S37" s="56">
        <v>50</v>
      </c>
      <c r="T37" s="56">
        <v>79</v>
      </c>
      <c r="U37" s="56">
        <v>89</v>
      </c>
      <c r="V37" s="56">
        <v>67</v>
      </c>
      <c r="W37" s="56">
        <v>20</v>
      </c>
      <c r="X37" s="56">
        <v>12</v>
      </c>
      <c r="Y37" s="97">
        <v>14</v>
      </c>
      <c r="Z37" s="26"/>
      <c r="AA37" s="27"/>
      <c r="AB37" s="27"/>
      <c r="AC37" s="180" t="s">
        <v>53</v>
      </c>
      <c r="AD37" s="180"/>
      <c r="AE37" s="180"/>
      <c r="AF37" s="21">
        <f t="shared" si="3"/>
        <v>0</v>
      </c>
      <c r="AG37" s="21">
        <f t="shared" si="4"/>
        <v>0</v>
      </c>
      <c r="AH37" s="21">
        <f t="shared" si="5"/>
        <v>0</v>
      </c>
    </row>
    <row r="38" spans="1:34" s="13" customFormat="1" x14ac:dyDescent="0.15">
      <c r="A38" s="2"/>
      <c r="B38" s="27"/>
      <c r="C38" s="27"/>
      <c r="D38" s="27"/>
      <c r="E38" s="180" t="s">
        <v>54</v>
      </c>
      <c r="F38" s="180"/>
      <c r="G38" s="181"/>
      <c r="H38" s="46">
        <f t="shared" si="0"/>
        <v>665</v>
      </c>
      <c r="I38" s="53">
        <f t="shared" si="1"/>
        <v>3</v>
      </c>
      <c r="J38" s="56">
        <v>0</v>
      </c>
      <c r="K38" s="56">
        <v>0</v>
      </c>
      <c r="L38" s="56">
        <v>0</v>
      </c>
      <c r="M38" s="56">
        <v>1</v>
      </c>
      <c r="N38" s="56">
        <v>1</v>
      </c>
      <c r="O38" s="56">
        <v>1</v>
      </c>
      <c r="P38" s="25"/>
      <c r="Q38" s="95">
        <f t="shared" si="2"/>
        <v>662</v>
      </c>
      <c r="R38" s="56">
        <v>28</v>
      </c>
      <c r="S38" s="56">
        <v>53</v>
      </c>
      <c r="T38" s="56">
        <v>156</v>
      </c>
      <c r="U38" s="56">
        <v>199</v>
      </c>
      <c r="V38" s="56">
        <v>131</v>
      </c>
      <c r="W38" s="56">
        <v>49</v>
      </c>
      <c r="X38" s="56">
        <v>18</v>
      </c>
      <c r="Y38" s="97">
        <v>28</v>
      </c>
      <c r="Z38" s="26"/>
      <c r="AA38" s="27"/>
      <c r="AB38" s="27"/>
      <c r="AC38" s="180" t="s">
        <v>54</v>
      </c>
      <c r="AD38" s="180"/>
      <c r="AE38" s="180"/>
      <c r="AF38" s="21">
        <f t="shared" si="3"/>
        <v>0</v>
      </c>
      <c r="AG38" s="21">
        <f t="shared" si="4"/>
        <v>0</v>
      </c>
      <c r="AH38" s="21">
        <f t="shared" si="5"/>
        <v>0</v>
      </c>
    </row>
    <row r="39" spans="1:34" s="13" customFormat="1" x14ac:dyDescent="0.15">
      <c r="A39" s="2"/>
      <c r="B39" s="27"/>
      <c r="C39" s="27"/>
      <c r="D39" s="180" t="s">
        <v>55</v>
      </c>
      <c r="E39" s="180"/>
      <c r="F39" s="180"/>
      <c r="G39" s="181"/>
      <c r="H39" s="46">
        <f t="shared" si="0"/>
        <v>1410</v>
      </c>
      <c r="I39" s="53">
        <f>SUM(I40:I44)</f>
        <v>90</v>
      </c>
      <c r="J39" s="75">
        <v>6</v>
      </c>
      <c r="K39" s="75">
        <v>5</v>
      </c>
      <c r="L39" s="75">
        <v>12</v>
      </c>
      <c r="M39" s="75">
        <v>27</v>
      </c>
      <c r="N39" s="75">
        <v>17</v>
      </c>
      <c r="O39" s="75">
        <v>23</v>
      </c>
      <c r="P39" s="25"/>
      <c r="Q39" s="95">
        <f t="shared" si="2"/>
        <v>1320</v>
      </c>
      <c r="R39" s="75">
        <v>179</v>
      </c>
      <c r="S39" s="75">
        <v>138</v>
      </c>
      <c r="T39" s="75">
        <v>333</v>
      </c>
      <c r="U39" s="75">
        <v>300</v>
      </c>
      <c r="V39" s="75">
        <v>213</v>
      </c>
      <c r="W39" s="75">
        <v>54</v>
      </c>
      <c r="X39" s="75">
        <v>52</v>
      </c>
      <c r="Y39" s="53">
        <v>51</v>
      </c>
      <c r="Z39" s="26"/>
      <c r="AA39" s="27"/>
      <c r="AB39" s="180" t="s">
        <v>55</v>
      </c>
      <c r="AC39" s="180"/>
      <c r="AD39" s="180"/>
      <c r="AE39" s="180"/>
      <c r="AF39" s="21">
        <f t="shared" si="3"/>
        <v>0</v>
      </c>
      <c r="AG39" s="21">
        <f t="shared" si="4"/>
        <v>0</v>
      </c>
      <c r="AH39" s="21">
        <f t="shared" si="5"/>
        <v>0</v>
      </c>
    </row>
    <row r="40" spans="1:34" s="13" customFormat="1" x14ac:dyDescent="0.15">
      <c r="A40" s="2"/>
      <c r="B40" s="27"/>
      <c r="C40" s="27"/>
      <c r="D40" s="27"/>
      <c r="E40" s="191" t="s">
        <v>23</v>
      </c>
      <c r="F40" s="191"/>
      <c r="G40" s="192"/>
      <c r="H40" s="46">
        <f t="shared" si="0"/>
        <v>53</v>
      </c>
      <c r="I40" s="53">
        <f t="shared" si="1"/>
        <v>1</v>
      </c>
      <c r="J40" s="76">
        <v>0</v>
      </c>
      <c r="K40" s="76">
        <v>0</v>
      </c>
      <c r="L40" s="76">
        <v>0</v>
      </c>
      <c r="M40" s="76">
        <v>0</v>
      </c>
      <c r="N40" s="76">
        <v>1</v>
      </c>
      <c r="O40" s="77">
        <v>0</v>
      </c>
      <c r="P40" s="25"/>
      <c r="Q40" s="95">
        <f t="shared" si="2"/>
        <v>52</v>
      </c>
      <c r="R40" s="107">
        <v>9</v>
      </c>
      <c r="S40" s="107">
        <v>6</v>
      </c>
      <c r="T40" s="107">
        <v>13</v>
      </c>
      <c r="U40" s="107">
        <v>9</v>
      </c>
      <c r="V40" s="107">
        <v>3</v>
      </c>
      <c r="W40" s="107">
        <v>5</v>
      </c>
      <c r="X40" s="107">
        <v>3</v>
      </c>
      <c r="Y40" s="107">
        <v>4</v>
      </c>
      <c r="Z40" s="26"/>
      <c r="AA40" s="27"/>
      <c r="AB40" s="27"/>
      <c r="AC40" s="191" t="s">
        <v>23</v>
      </c>
      <c r="AD40" s="191"/>
      <c r="AE40" s="191"/>
      <c r="AF40" s="21">
        <f t="shared" si="3"/>
        <v>0</v>
      </c>
      <c r="AG40" s="21">
        <f t="shared" si="4"/>
        <v>0</v>
      </c>
      <c r="AH40" s="21">
        <f t="shared" si="5"/>
        <v>0</v>
      </c>
    </row>
    <row r="41" spans="1:34" s="13" customFormat="1" x14ac:dyDescent="0.15">
      <c r="A41" s="2"/>
      <c r="B41" s="27"/>
      <c r="C41" s="27"/>
      <c r="D41" s="27"/>
      <c r="E41" s="180" t="s">
        <v>24</v>
      </c>
      <c r="F41" s="180"/>
      <c r="G41" s="181"/>
      <c r="H41" s="46">
        <f t="shared" si="0"/>
        <v>1153</v>
      </c>
      <c r="I41" s="53">
        <f t="shared" si="1"/>
        <v>82</v>
      </c>
      <c r="J41" s="76">
        <v>6</v>
      </c>
      <c r="K41" s="76">
        <v>5</v>
      </c>
      <c r="L41" s="76">
        <v>12</v>
      </c>
      <c r="M41" s="76">
        <v>25</v>
      </c>
      <c r="N41" s="76">
        <v>15</v>
      </c>
      <c r="O41" s="77">
        <v>19</v>
      </c>
      <c r="P41" s="25"/>
      <c r="Q41" s="95">
        <f t="shared" si="2"/>
        <v>1071</v>
      </c>
      <c r="R41" s="107">
        <v>158</v>
      </c>
      <c r="S41" s="107">
        <v>112</v>
      </c>
      <c r="T41" s="107">
        <v>242</v>
      </c>
      <c r="U41" s="107">
        <v>254</v>
      </c>
      <c r="V41" s="107">
        <v>180</v>
      </c>
      <c r="W41" s="107">
        <v>40</v>
      </c>
      <c r="X41" s="107">
        <v>44</v>
      </c>
      <c r="Y41" s="107">
        <v>41</v>
      </c>
      <c r="Z41" s="26"/>
      <c r="AA41" s="27"/>
      <c r="AB41" s="27"/>
      <c r="AC41" s="180" t="s">
        <v>24</v>
      </c>
      <c r="AD41" s="180"/>
      <c r="AE41" s="180"/>
      <c r="AF41" s="21">
        <f t="shared" si="3"/>
        <v>0</v>
      </c>
      <c r="AG41" s="21">
        <f t="shared" si="4"/>
        <v>0</v>
      </c>
      <c r="AH41" s="21">
        <f t="shared" si="5"/>
        <v>0</v>
      </c>
    </row>
    <row r="42" spans="1:34" s="13" customFormat="1" x14ac:dyDescent="0.15">
      <c r="A42" s="2"/>
      <c r="B42" s="27"/>
      <c r="C42" s="27"/>
      <c r="D42" s="27"/>
      <c r="E42" s="180" t="s">
        <v>96</v>
      </c>
      <c r="F42" s="180"/>
      <c r="G42" s="181"/>
      <c r="H42" s="46">
        <f t="shared" si="0"/>
        <v>61</v>
      </c>
      <c r="I42" s="53">
        <f t="shared" si="1"/>
        <v>4</v>
      </c>
      <c r="J42" s="76">
        <v>0</v>
      </c>
      <c r="K42" s="76">
        <v>0</v>
      </c>
      <c r="L42" s="76">
        <v>0</v>
      </c>
      <c r="M42" s="76">
        <v>0</v>
      </c>
      <c r="N42" s="76">
        <v>0</v>
      </c>
      <c r="O42" s="77">
        <v>4</v>
      </c>
      <c r="P42" s="25"/>
      <c r="Q42" s="95">
        <f t="shared" si="2"/>
        <v>57</v>
      </c>
      <c r="R42" s="107">
        <v>1</v>
      </c>
      <c r="S42" s="107">
        <v>1</v>
      </c>
      <c r="T42" s="107">
        <v>50</v>
      </c>
      <c r="U42" s="107">
        <v>1</v>
      </c>
      <c r="V42" s="107">
        <v>1</v>
      </c>
      <c r="W42" s="107">
        <v>3</v>
      </c>
      <c r="X42" s="107">
        <v>0</v>
      </c>
      <c r="Y42" s="107">
        <v>0</v>
      </c>
      <c r="Z42" s="26"/>
      <c r="AA42" s="27"/>
      <c r="AB42" s="27"/>
      <c r="AC42" s="180" t="s">
        <v>96</v>
      </c>
      <c r="AD42" s="180"/>
      <c r="AE42" s="180"/>
      <c r="AF42" s="21">
        <f t="shared" si="3"/>
        <v>0</v>
      </c>
      <c r="AG42" s="21">
        <f t="shared" si="4"/>
        <v>0</v>
      </c>
      <c r="AH42" s="21">
        <f t="shared" si="5"/>
        <v>0</v>
      </c>
    </row>
    <row r="43" spans="1:34" s="13" customFormat="1" x14ac:dyDescent="0.15">
      <c r="A43" s="2"/>
      <c r="B43" s="27"/>
      <c r="C43" s="27"/>
      <c r="D43" s="27"/>
      <c r="E43" s="180" t="s">
        <v>25</v>
      </c>
      <c r="F43" s="180"/>
      <c r="G43" s="181"/>
      <c r="H43" s="46">
        <f t="shared" si="0"/>
        <v>88</v>
      </c>
      <c r="I43" s="53">
        <f t="shared" si="1"/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7">
        <v>0</v>
      </c>
      <c r="P43" s="25"/>
      <c r="Q43" s="95">
        <f t="shared" si="2"/>
        <v>88</v>
      </c>
      <c r="R43" s="107">
        <v>2</v>
      </c>
      <c r="S43" s="107">
        <v>13</v>
      </c>
      <c r="T43" s="107">
        <v>19</v>
      </c>
      <c r="U43" s="107">
        <v>18</v>
      </c>
      <c r="V43" s="107">
        <v>22</v>
      </c>
      <c r="W43" s="107">
        <v>5</v>
      </c>
      <c r="X43" s="107">
        <v>4</v>
      </c>
      <c r="Y43" s="107">
        <v>5</v>
      </c>
      <c r="Z43" s="26"/>
      <c r="AA43" s="27"/>
      <c r="AB43" s="27"/>
      <c r="AC43" s="180" t="s">
        <v>25</v>
      </c>
      <c r="AD43" s="180"/>
      <c r="AE43" s="180"/>
      <c r="AF43" s="21">
        <f t="shared" si="3"/>
        <v>0</v>
      </c>
      <c r="AG43" s="21">
        <f t="shared" si="4"/>
        <v>0</v>
      </c>
      <c r="AH43" s="21">
        <f t="shared" si="5"/>
        <v>0</v>
      </c>
    </row>
    <row r="44" spans="1:34" s="13" customFormat="1" x14ac:dyDescent="0.15">
      <c r="A44" s="15"/>
      <c r="B44" s="29"/>
      <c r="C44" s="29"/>
      <c r="D44" s="29"/>
      <c r="E44" s="185" t="s">
        <v>56</v>
      </c>
      <c r="F44" s="185"/>
      <c r="G44" s="186"/>
      <c r="H44" s="46">
        <f t="shared" si="0"/>
        <v>55</v>
      </c>
      <c r="I44" s="53">
        <f t="shared" si="1"/>
        <v>3</v>
      </c>
      <c r="J44" s="76">
        <v>0</v>
      </c>
      <c r="K44" s="76">
        <v>0</v>
      </c>
      <c r="L44" s="76">
        <v>0</v>
      </c>
      <c r="M44" s="76">
        <v>2</v>
      </c>
      <c r="N44" s="76">
        <v>1</v>
      </c>
      <c r="O44" s="77">
        <v>0</v>
      </c>
      <c r="P44" s="25"/>
      <c r="Q44" s="95">
        <f t="shared" si="2"/>
        <v>52</v>
      </c>
      <c r="R44" s="107">
        <v>9</v>
      </c>
      <c r="S44" s="107">
        <v>6</v>
      </c>
      <c r="T44" s="107">
        <v>9</v>
      </c>
      <c r="U44" s="107">
        <v>18</v>
      </c>
      <c r="V44" s="107">
        <v>7</v>
      </c>
      <c r="W44" s="107">
        <v>1</v>
      </c>
      <c r="X44" s="107">
        <v>1</v>
      </c>
      <c r="Y44" s="107">
        <v>1</v>
      </c>
      <c r="Z44" s="26"/>
      <c r="AA44" s="27"/>
      <c r="AB44" s="27"/>
      <c r="AC44" s="179" t="s">
        <v>56</v>
      </c>
      <c r="AD44" s="179"/>
      <c r="AE44" s="179"/>
      <c r="AF44" s="21">
        <f t="shared" si="3"/>
        <v>0</v>
      </c>
      <c r="AG44" s="21">
        <f t="shared" si="4"/>
        <v>0</v>
      </c>
      <c r="AH44" s="21">
        <f t="shared" si="5"/>
        <v>0</v>
      </c>
    </row>
    <row r="45" spans="1:34" s="13" customFormat="1" x14ac:dyDescent="0.15">
      <c r="A45" s="2"/>
      <c r="B45" s="27"/>
      <c r="C45" s="27"/>
      <c r="D45" s="180" t="s">
        <v>57</v>
      </c>
      <c r="E45" s="180"/>
      <c r="F45" s="180"/>
      <c r="G45" s="181"/>
      <c r="H45" s="46">
        <f t="shared" si="0"/>
        <v>66</v>
      </c>
      <c r="I45" s="53">
        <f t="shared" si="1"/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25"/>
      <c r="Q45" s="95">
        <f t="shared" si="2"/>
        <v>66</v>
      </c>
      <c r="R45" s="56">
        <v>2</v>
      </c>
      <c r="S45" s="56">
        <v>3</v>
      </c>
      <c r="T45" s="56">
        <v>5</v>
      </c>
      <c r="U45" s="56">
        <v>20</v>
      </c>
      <c r="V45" s="56">
        <v>18</v>
      </c>
      <c r="W45" s="56">
        <v>5</v>
      </c>
      <c r="X45" s="56">
        <v>1</v>
      </c>
      <c r="Y45" s="97">
        <v>12</v>
      </c>
      <c r="Z45" s="26"/>
      <c r="AA45" s="27"/>
      <c r="AB45" s="180" t="s">
        <v>57</v>
      </c>
      <c r="AC45" s="180"/>
      <c r="AD45" s="180"/>
      <c r="AE45" s="180"/>
      <c r="AF45" s="21">
        <f t="shared" si="3"/>
        <v>0</v>
      </c>
      <c r="AG45" s="21">
        <f t="shared" si="4"/>
        <v>0</v>
      </c>
      <c r="AH45" s="21">
        <f t="shared" si="5"/>
        <v>0</v>
      </c>
    </row>
    <row r="46" spans="1:34" s="22" customFormat="1" x14ac:dyDescent="0.15">
      <c r="A46" s="2"/>
      <c r="B46" s="27"/>
      <c r="C46" s="27"/>
      <c r="D46" s="27"/>
      <c r="E46" s="189" t="s">
        <v>44</v>
      </c>
      <c r="F46" s="189"/>
      <c r="G46" s="28" t="s">
        <v>26</v>
      </c>
      <c r="H46" s="46">
        <f t="shared" si="0"/>
        <v>52</v>
      </c>
      <c r="I46" s="53">
        <f t="shared" si="1"/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25"/>
      <c r="Q46" s="95">
        <f t="shared" si="2"/>
        <v>52</v>
      </c>
      <c r="R46" s="108">
        <v>0</v>
      </c>
      <c r="S46" s="108">
        <v>2</v>
      </c>
      <c r="T46" s="108">
        <v>3</v>
      </c>
      <c r="U46" s="108">
        <v>12</v>
      </c>
      <c r="V46" s="108">
        <v>17</v>
      </c>
      <c r="W46" s="108">
        <v>5</v>
      </c>
      <c r="X46" s="108">
        <v>1</v>
      </c>
      <c r="Y46" s="108">
        <v>12</v>
      </c>
      <c r="Z46" s="26"/>
      <c r="AA46" s="27"/>
      <c r="AB46" s="27"/>
      <c r="AC46" s="189" t="s">
        <v>58</v>
      </c>
      <c r="AD46" s="189"/>
      <c r="AE46" s="27" t="s">
        <v>26</v>
      </c>
      <c r="AF46" s="21">
        <f t="shared" si="3"/>
        <v>0</v>
      </c>
      <c r="AG46" s="21">
        <f t="shared" si="4"/>
        <v>0</v>
      </c>
      <c r="AH46" s="21">
        <f t="shared" si="5"/>
        <v>0</v>
      </c>
    </row>
    <row r="47" spans="1:34" s="13" customFormat="1" x14ac:dyDescent="0.15">
      <c r="A47" s="23"/>
      <c r="B47" s="24"/>
      <c r="C47" s="24"/>
      <c r="D47" s="183" t="s">
        <v>35</v>
      </c>
      <c r="E47" s="183"/>
      <c r="F47" s="183"/>
      <c r="G47" s="184"/>
      <c r="H47" s="46">
        <f t="shared" si="0"/>
        <v>0</v>
      </c>
      <c r="I47" s="53">
        <f t="shared" si="1"/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25"/>
      <c r="Q47" s="95">
        <f t="shared" si="2"/>
        <v>0</v>
      </c>
      <c r="R47" s="109">
        <v>0</v>
      </c>
      <c r="S47" s="109">
        <v>0</v>
      </c>
      <c r="T47" s="109">
        <v>0</v>
      </c>
      <c r="U47" s="109">
        <v>0</v>
      </c>
      <c r="V47" s="109">
        <v>0</v>
      </c>
      <c r="W47" s="109">
        <v>0</v>
      </c>
      <c r="X47" s="109">
        <v>0</v>
      </c>
      <c r="Y47" s="109">
        <v>0</v>
      </c>
      <c r="Z47" s="26"/>
      <c r="AA47" s="27"/>
      <c r="AB47" s="180" t="s">
        <v>35</v>
      </c>
      <c r="AC47" s="180"/>
      <c r="AD47" s="180"/>
      <c r="AE47" s="180"/>
      <c r="AF47" s="21">
        <f t="shared" si="3"/>
        <v>0</v>
      </c>
      <c r="AG47" s="21">
        <f t="shared" si="4"/>
        <v>0</v>
      </c>
      <c r="AH47" s="21">
        <f t="shared" si="5"/>
        <v>0</v>
      </c>
    </row>
    <row r="48" spans="1:34" s="13" customFormat="1" x14ac:dyDescent="0.15">
      <c r="A48" s="2"/>
      <c r="B48" s="27"/>
      <c r="C48" s="27"/>
      <c r="D48" s="180" t="s">
        <v>59</v>
      </c>
      <c r="E48" s="180"/>
      <c r="F48" s="180"/>
      <c r="G48" s="181"/>
      <c r="H48" s="46">
        <f t="shared" si="0"/>
        <v>49</v>
      </c>
      <c r="I48" s="53">
        <f t="shared" si="1"/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25"/>
      <c r="Q48" s="95">
        <f t="shared" si="2"/>
        <v>49</v>
      </c>
      <c r="R48" s="109">
        <v>1</v>
      </c>
      <c r="S48" s="109">
        <v>6</v>
      </c>
      <c r="T48" s="109">
        <v>14</v>
      </c>
      <c r="U48" s="109">
        <v>12</v>
      </c>
      <c r="V48" s="109">
        <v>7</v>
      </c>
      <c r="W48" s="109">
        <v>4</v>
      </c>
      <c r="X48" s="109">
        <v>1</v>
      </c>
      <c r="Y48" s="109">
        <v>4</v>
      </c>
      <c r="Z48" s="26"/>
      <c r="AA48" s="27"/>
      <c r="AB48" s="180" t="s">
        <v>59</v>
      </c>
      <c r="AC48" s="180"/>
      <c r="AD48" s="180"/>
      <c r="AE48" s="180"/>
      <c r="AF48" s="21">
        <f t="shared" si="3"/>
        <v>0</v>
      </c>
      <c r="AG48" s="21">
        <f t="shared" si="4"/>
        <v>0</v>
      </c>
      <c r="AH48" s="21">
        <f t="shared" si="5"/>
        <v>0</v>
      </c>
    </row>
    <row r="49" spans="1:34" s="13" customFormat="1" x14ac:dyDescent="0.15">
      <c r="A49" s="15"/>
      <c r="B49" s="20"/>
      <c r="C49" s="187" t="s">
        <v>60</v>
      </c>
      <c r="D49" s="187"/>
      <c r="E49" s="187"/>
      <c r="F49" s="187"/>
      <c r="G49" s="188"/>
      <c r="H49" s="46">
        <f t="shared" si="0"/>
        <v>6676</v>
      </c>
      <c r="I49" s="50">
        <f t="shared" si="1"/>
        <v>847</v>
      </c>
      <c r="J49" s="78">
        <v>117</v>
      </c>
      <c r="K49" s="78">
        <v>145</v>
      </c>
      <c r="L49" s="78">
        <v>157</v>
      </c>
      <c r="M49" s="78">
        <v>183</v>
      </c>
      <c r="N49" s="78">
        <v>123</v>
      </c>
      <c r="O49" s="79">
        <v>122</v>
      </c>
      <c r="P49" s="18"/>
      <c r="Q49" s="92">
        <f t="shared" si="2"/>
        <v>5829</v>
      </c>
      <c r="R49" s="110">
        <v>755</v>
      </c>
      <c r="S49" s="110">
        <v>719</v>
      </c>
      <c r="T49" s="110">
        <v>1415</v>
      </c>
      <c r="U49" s="110">
        <v>1216</v>
      </c>
      <c r="V49" s="110">
        <v>850</v>
      </c>
      <c r="W49" s="110">
        <v>243</v>
      </c>
      <c r="X49" s="110">
        <v>220</v>
      </c>
      <c r="Y49" s="110">
        <v>411</v>
      </c>
      <c r="Z49" s="19"/>
      <c r="AA49" s="187" t="s">
        <v>60</v>
      </c>
      <c r="AB49" s="187"/>
      <c r="AC49" s="187"/>
      <c r="AD49" s="187"/>
      <c r="AE49" s="187"/>
      <c r="AF49" s="21">
        <f t="shared" si="3"/>
        <v>0</v>
      </c>
      <c r="AG49" s="21">
        <f t="shared" si="4"/>
        <v>0</v>
      </c>
      <c r="AH49" s="21">
        <f t="shared" si="5"/>
        <v>0</v>
      </c>
    </row>
    <row r="50" spans="1:34" s="13" customFormat="1" x14ac:dyDescent="0.15">
      <c r="A50" s="2"/>
      <c r="B50" s="27"/>
      <c r="C50" s="27"/>
      <c r="D50" s="180" t="s">
        <v>61</v>
      </c>
      <c r="E50" s="180"/>
      <c r="F50" s="180"/>
      <c r="G50" s="181"/>
      <c r="H50" s="46">
        <f t="shared" si="0"/>
        <v>107</v>
      </c>
      <c r="I50" s="53">
        <f t="shared" si="1"/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1">
        <v>0</v>
      </c>
      <c r="P50" s="25"/>
      <c r="Q50" s="95">
        <f t="shared" si="2"/>
        <v>107</v>
      </c>
      <c r="R50" s="111">
        <v>12</v>
      </c>
      <c r="S50" s="111">
        <v>12</v>
      </c>
      <c r="T50" s="111">
        <v>20</v>
      </c>
      <c r="U50" s="111">
        <v>37</v>
      </c>
      <c r="V50" s="111">
        <v>12</v>
      </c>
      <c r="W50" s="111">
        <v>1</v>
      </c>
      <c r="X50" s="111">
        <v>5</v>
      </c>
      <c r="Y50" s="111">
        <v>8</v>
      </c>
      <c r="Z50" s="26"/>
      <c r="AA50" s="27"/>
      <c r="AB50" s="180" t="s">
        <v>61</v>
      </c>
      <c r="AC50" s="180"/>
      <c r="AD50" s="180"/>
      <c r="AE50" s="180"/>
      <c r="AF50" s="21">
        <f t="shared" si="3"/>
        <v>0</v>
      </c>
      <c r="AG50" s="21">
        <f t="shared" si="4"/>
        <v>0</v>
      </c>
      <c r="AH50" s="21">
        <f t="shared" si="5"/>
        <v>0</v>
      </c>
    </row>
    <row r="51" spans="1:34" s="22" customFormat="1" x14ac:dyDescent="0.15">
      <c r="A51" s="2"/>
      <c r="B51" s="27"/>
      <c r="C51" s="27"/>
      <c r="D51" s="27"/>
      <c r="E51" s="179" t="s">
        <v>62</v>
      </c>
      <c r="F51" s="180"/>
      <c r="G51" s="181"/>
      <c r="H51" s="46">
        <f t="shared" si="0"/>
        <v>19</v>
      </c>
      <c r="I51" s="53">
        <f t="shared" si="1"/>
        <v>0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56">
        <v>0</v>
      </c>
      <c r="P51" s="25"/>
      <c r="Q51" s="95">
        <f t="shared" si="2"/>
        <v>19</v>
      </c>
      <c r="R51" s="56">
        <v>0</v>
      </c>
      <c r="S51" s="56">
        <v>3</v>
      </c>
      <c r="T51" s="56">
        <v>5</v>
      </c>
      <c r="U51" s="56">
        <v>6</v>
      </c>
      <c r="V51" s="56">
        <v>2</v>
      </c>
      <c r="W51" s="56">
        <v>0</v>
      </c>
      <c r="X51" s="56">
        <v>1</v>
      </c>
      <c r="Y51" s="97">
        <v>2</v>
      </c>
      <c r="Z51" s="26"/>
      <c r="AA51" s="27"/>
      <c r="AB51" s="27"/>
      <c r="AC51" s="179" t="s">
        <v>62</v>
      </c>
      <c r="AD51" s="180"/>
      <c r="AE51" s="180"/>
      <c r="AF51" s="21">
        <f t="shared" si="3"/>
        <v>0</v>
      </c>
      <c r="AG51" s="21">
        <f t="shared" si="4"/>
        <v>0</v>
      </c>
      <c r="AH51" s="21">
        <f t="shared" si="5"/>
        <v>0</v>
      </c>
    </row>
    <row r="52" spans="1:34" s="13" customFormat="1" x14ac:dyDescent="0.15">
      <c r="A52" s="23"/>
      <c r="B52" s="24"/>
      <c r="C52" s="24"/>
      <c r="D52" s="24"/>
      <c r="E52" s="182" t="s">
        <v>63</v>
      </c>
      <c r="F52" s="183"/>
      <c r="G52" s="184"/>
      <c r="H52" s="46">
        <f t="shared" si="0"/>
        <v>67</v>
      </c>
      <c r="I52" s="53">
        <f t="shared" si="1"/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25"/>
      <c r="Q52" s="95">
        <f t="shared" si="2"/>
        <v>67</v>
      </c>
      <c r="R52" s="56">
        <v>10</v>
      </c>
      <c r="S52" s="56">
        <v>8</v>
      </c>
      <c r="T52" s="56">
        <v>9</v>
      </c>
      <c r="U52" s="56">
        <v>24</v>
      </c>
      <c r="V52" s="56">
        <v>8</v>
      </c>
      <c r="W52" s="56">
        <v>0</v>
      </c>
      <c r="X52" s="56">
        <v>3</v>
      </c>
      <c r="Y52" s="97">
        <v>5</v>
      </c>
      <c r="Z52" s="26"/>
      <c r="AA52" s="27"/>
      <c r="AB52" s="27"/>
      <c r="AC52" s="179" t="s">
        <v>63</v>
      </c>
      <c r="AD52" s="180"/>
      <c r="AE52" s="180"/>
      <c r="AF52" s="21">
        <f t="shared" si="3"/>
        <v>0</v>
      </c>
      <c r="AG52" s="21">
        <f t="shared" si="4"/>
        <v>0</v>
      </c>
      <c r="AH52" s="21">
        <f t="shared" si="5"/>
        <v>0</v>
      </c>
    </row>
    <row r="53" spans="1:34" s="13" customFormat="1" x14ac:dyDescent="0.15">
      <c r="A53" s="2"/>
      <c r="B53" s="27"/>
      <c r="C53" s="27"/>
      <c r="D53" s="27"/>
      <c r="E53" s="179" t="s">
        <v>36</v>
      </c>
      <c r="F53" s="180"/>
      <c r="G53" s="181"/>
      <c r="H53" s="46">
        <f t="shared" si="0"/>
        <v>21</v>
      </c>
      <c r="I53" s="53">
        <f t="shared" si="1"/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25"/>
      <c r="Q53" s="95">
        <f t="shared" si="2"/>
        <v>21</v>
      </c>
      <c r="R53" s="56">
        <v>2</v>
      </c>
      <c r="S53" s="56">
        <v>1</v>
      </c>
      <c r="T53" s="56">
        <v>6</v>
      </c>
      <c r="U53" s="56">
        <v>7</v>
      </c>
      <c r="V53" s="56">
        <v>2</v>
      </c>
      <c r="W53" s="56">
        <v>1</v>
      </c>
      <c r="X53" s="56">
        <v>1</v>
      </c>
      <c r="Y53" s="97">
        <v>1</v>
      </c>
      <c r="Z53" s="26"/>
      <c r="AA53" s="27"/>
      <c r="AB53" s="27"/>
      <c r="AC53" s="179" t="s">
        <v>36</v>
      </c>
      <c r="AD53" s="180"/>
      <c r="AE53" s="180"/>
      <c r="AF53" s="21">
        <f t="shared" si="3"/>
        <v>0</v>
      </c>
      <c r="AG53" s="21">
        <f t="shared" si="4"/>
        <v>0</v>
      </c>
      <c r="AH53" s="21">
        <f t="shared" si="5"/>
        <v>0</v>
      </c>
    </row>
    <row r="54" spans="1:34" s="13" customFormat="1" x14ac:dyDescent="0.15">
      <c r="A54" s="2"/>
      <c r="B54" s="27"/>
      <c r="C54" s="27"/>
      <c r="D54" s="180" t="s">
        <v>64</v>
      </c>
      <c r="E54" s="180"/>
      <c r="F54" s="180"/>
      <c r="G54" s="181"/>
      <c r="H54" s="46">
        <f t="shared" si="0"/>
        <v>6569</v>
      </c>
      <c r="I54" s="53">
        <f t="shared" si="1"/>
        <v>847</v>
      </c>
      <c r="J54" s="56">
        <v>117</v>
      </c>
      <c r="K54" s="56">
        <v>145</v>
      </c>
      <c r="L54" s="56">
        <v>157</v>
      </c>
      <c r="M54" s="56">
        <v>183</v>
      </c>
      <c r="N54" s="56">
        <v>123</v>
      </c>
      <c r="O54" s="56">
        <v>122</v>
      </c>
      <c r="P54" s="25"/>
      <c r="Q54" s="95">
        <f t="shared" si="2"/>
        <v>5722</v>
      </c>
      <c r="R54" s="56">
        <v>743</v>
      </c>
      <c r="S54" s="56">
        <v>707</v>
      </c>
      <c r="T54" s="56">
        <v>1395</v>
      </c>
      <c r="U54" s="56">
        <v>1179</v>
      </c>
      <c r="V54" s="56">
        <v>838</v>
      </c>
      <c r="W54" s="56">
        <v>242</v>
      </c>
      <c r="X54" s="56">
        <v>215</v>
      </c>
      <c r="Y54" s="97">
        <v>403</v>
      </c>
      <c r="Z54" s="26"/>
      <c r="AA54" s="27"/>
      <c r="AB54" s="180" t="s">
        <v>64</v>
      </c>
      <c r="AC54" s="180"/>
      <c r="AD54" s="180"/>
      <c r="AE54" s="180"/>
      <c r="AF54" s="21">
        <f t="shared" si="3"/>
        <v>0</v>
      </c>
      <c r="AG54" s="21">
        <f t="shared" si="4"/>
        <v>0</v>
      </c>
      <c r="AH54" s="21">
        <f t="shared" si="5"/>
        <v>0</v>
      </c>
    </row>
    <row r="55" spans="1:34" s="13" customFormat="1" x14ac:dyDescent="0.15">
      <c r="A55" s="2"/>
      <c r="B55" s="30"/>
      <c r="C55" s="30"/>
      <c r="D55" s="30"/>
      <c r="E55" s="189" t="s">
        <v>65</v>
      </c>
      <c r="F55" s="189"/>
      <c r="G55" s="28" t="s">
        <v>27</v>
      </c>
      <c r="H55" s="46">
        <f t="shared" si="0"/>
        <v>3824</v>
      </c>
      <c r="I55" s="53">
        <f t="shared" si="1"/>
        <v>370</v>
      </c>
      <c r="J55" s="82">
        <v>57</v>
      </c>
      <c r="K55" s="82">
        <v>67</v>
      </c>
      <c r="L55" s="82">
        <v>55</v>
      </c>
      <c r="M55" s="82">
        <v>52</v>
      </c>
      <c r="N55" s="82">
        <v>71</v>
      </c>
      <c r="O55" s="83">
        <v>68</v>
      </c>
      <c r="P55" s="25"/>
      <c r="Q55" s="95">
        <f t="shared" si="2"/>
        <v>3454</v>
      </c>
      <c r="R55" s="112">
        <v>468</v>
      </c>
      <c r="S55" s="112">
        <v>428</v>
      </c>
      <c r="T55" s="112">
        <v>920</v>
      </c>
      <c r="U55" s="112">
        <v>713</v>
      </c>
      <c r="V55" s="112">
        <v>399</v>
      </c>
      <c r="W55" s="112">
        <v>130</v>
      </c>
      <c r="X55" s="112">
        <v>128</v>
      </c>
      <c r="Y55" s="112">
        <v>268</v>
      </c>
      <c r="Z55" s="31"/>
      <c r="AA55" s="30"/>
      <c r="AB55" s="30"/>
      <c r="AC55" s="189" t="s">
        <v>66</v>
      </c>
      <c r="AD55" s="189"/>
      <c r="AE55" s="27" t="s">
        <v>27</v>
      </c>
      <c r="AF55" s="21">
        <f t="shared" si="3"/>
        <v>0</v>
      </c>
      <c r="AG55" s="21">
        <f t="shared" si="4"/>
        <v>0</v>
      </c>
      <c r="AH55" s="21">
        <f t="shared" si="5"/>
        <v>0</v>
      </c>
    </row>
    <row r="56" spans="1:34" s="13" customFormat="1" x14ac:dyDescent="0.15">
      <c r="A56" s="2"/>
      <c r="B56" s="30"/>
      <c r="C56" s="30"/>
      <c r="D56" s="30"/>
      <c r="E56" s="190" t="s">
        <v>66</v>
      </c>
      <c r="F56" s="190"/>
      <c r="G56" s="28" t="s">
        <v>28</v>
      </c>
      <c r="H56" s="46">
        <f t="shared" si="0"/>
        <v>1828</v>
      </c>
      <c r="I56" s="53">
        <f t="shared" si="1"/>
        <v>183</v>
      </c>
      <c r="J56" s="82">
        <v>25</v>
      </c>
      <c r="K56" s="82">
        <v>26</v>
      </c>
      <c r="L56" s="82">
        <v>26</v>
      </c>
      <c r="M56" s="82">
        <v>42</v>
      </c>
      <c r="N56" s="82">
        <v>28</v>
      </c>
      <c r="O56" s="83">
        <v>36</v>
      </c>
      <c r="P56" s="25"/>
      <c r="Q56" s="95">
        <f t="shared" si="2"/>
        <v>1645</v>
      </c>
      <c r="R56" s="112">
        <v>168</v>
      </c>
      <c r="S56" s="112">
        <v>192</v>
      </c>
      <c r="T56" s="112">
        <v>326</v>
      </c>
      <c r="U56" s="112">
        <v>318</v>
      </c>
      <c r="V56" s="112">
        <v>344</v>
      </c>
      <c r="W56" s="112">
        <v>91</v>
      </c>
      <c r="X56" s="112">
        <v>75</v>
      </c>
      <c r="Y56" s="112">
        <v>131</v>
      </c>
      <c r="Z56" s="31"/>
      <c r="AA56" s="30"/>
      <c r="AB56" s="30"/>
      <c r="AC56" s="190" t="s">
        <v>67</v>
      </c>
      <c r="AD56" s="190"/>
      <c r="AE56" s="27" t="s">
        <v>28</v>
      </c>
      <c r="AF56" s="21">
        <f t="shared" si="3"/>
        <v>0</v>
      </c>
      <c r="AG56" s="21">
        <f t="shared" si="4"/>
        <v>0</v>
      </c>
      <c r="AH56" s="21">
        <f t="shared" si="5"/>
        <v>0</v>
      </c>
    </row>
    <row r="57" spans="1:34" s="13" customFormat="1" x14ac:dyDescent="0.15">
      <c r="A57" s="1"/>
      <c r="B57" s="32"/>
      <c r="C57" s="187" t="s">
        <v>68</v>
      </c>
      <c r="D57" s="187"/>
      <c r="E57" s="187"/>
      <c r="F57" s="187"/>
      <c r="G57" s="188"/>
      <c r="H57" s="46">
        <f t="shared" si="0"/>
        <v>28602</v>
      </c>
      <c r="I57" s="50">
        <f t="shared" si="1"/>
        <v>2715</v>
      </c>
      <c r="J57" s="84">
        <v>270</v>
      </c>
      <c r="K57" s="84">
        <v>382</v>
      </c>
      <c r="L57" s="84">
        <v>539</v>
      </c>
      <c r="M57" s="84">
        <v>512</v>
      </c>
      <c r="N57" s="84">
        <v>458</v>
      </c>
      <c r="O57" s="85">
        <v>554</v>
      </c>
      <c r="P57" s="18"/>
      <c r="Q57" s="92">
        <f t="shared" si="2"/>
        <v>25887</v>
      </c>
      <c r="R57" s="113">
        <v>3121</v>
      </c>
      <c r="S57" s="113">
        <v>2692</v>
      </c>
      <c r="T57" s="113">
        <v>4849</v>
      </c>
      <c r="U57" s="113">
        <v>5199</v>
      </c>
      <c r="V57" s="113">
        <v>4095</v>
      </c>
      <c r="W57" s="113">
        <v>1422</v>
      </c>
      <c r="X57" s="113">
        <v>1404</v>
      </c>
      <c r="Y57" s="113">
        <v>3105</v>
      </c>
      <c r="Z57" s="33"/>
      <c r="AA57" s="187" t="s">
        <v>68</v>
      </c>
      <c r="AB57" s="187"/>
      <c r="AC57" s="187"/>
      <c r="AD57" s="187"/>
      <c r="AE57" s="187"/>
      <c r="AF57" s="21">
        <f t="shared" si="3"/>
        <v>0</v>
      </c>
      <c r="AG57" s="21">
        <f t="shared" si="4"/>
        <v>0</v>
      </c>
      <c r="AH57" s="21">
        <f t="shared" si="5"/>
        <v>0</v>
      </c>
    </row>
    <row r="58" spans="1:34" s="13" customFormat="1" x14ac:dyDescent="0.15">
      <c r="A58" s="1"/>
      <c r="B58" s="30"/>
      <c r="C58" s="30"/>
      <c r="D58" s="189" t="s">
        <v>67</v>
      </c>
      <c r="E58" s="189"/>
      <c r="F58" s="180" t="s">
        <v>69</v>
      </c>
      <c r="G58" s="181"/>
      <c r="H58" s="46">
        <f t="shared" si="0"/>
        <v>8972</v>
      </c>
      <c r="I58" s="53">
        <f t="shared" si="1"/>
        <v>1103</v>
      </c>
      <c r="J58" s="86">
        <v>88</v>
      </c>
      <c r="K58" s="86">
        <v>134</v>
      </c>
      <c r="L58" s="86">
        <v>231</v>
      </c>
      <c r="M58" s="86">
        <v>222</v>
      </c>
      <c r="N58" s="86">
        <v>206</v>
      </c>
      <c r="O58" s="87">
        <v>222</v>
      </c>
      <c r="P58" s="25"/>
      <c r="Q58" s="95">
        <f t="shared" si="2"/>
        <v>7869</v>
      </c>
      <c r="R58" s="114">
        <v>1236</v>
      </c>
      <c r="S58" s="114">
        <v>716</v>
      </c>
      <c r="T58" s="114">
        <v>1048</v>
      </c>
      <c r="U58" s="114">
        <v>1164</v>
      </c>
      <c r="V58" s="114">
        <v>1195</v>
      </c>
      <c r="W58" s="114">
        <v>518</v>
      </c>
      <c r="X58" s="114">
        <v>597</v>
      </c>
      <c r="Y58" s="114">
        <v>1395</v>
      </c>
      <c r="Z58" s="31"/>
      <c r="AA58" s="30"/>
      <c r="AB58" s="189" t="s">
        <v>67</v>
      </c>
      <c r="AC58" s="189"/>
      <c r="AD58" s="180" t="s">
        <v>69</v>
      </c>
      <c r="AE58" s="180"/>
      <c r="AF58" s="21">
        <f t="shared" si="3"/>
        <v>0</v>
      </c>
      <c r="AG58" s="21">
        <f t="shared" si="4"/>
        <v>0</v>
      </c>
      <c r="AH58" s="21">
        <f t="shared" si="5"/>
        <v>0</v>
      </c>
    </row>
    <row r="59" spans="1:34" x14ac:dyDescent="0.15">
      <c r="B59" s="30"/>
      <c r="C59" s="30"/>
      <c r="D59" s="189" t="s">
        <v>67</v>
      </c>
      <c r="E59" s="189"/>
      <c r="F59" s="180" t="s">
        <v>70</v>
      </c>
      <c r="G59" s="181"/>
      <c r="H59" s="46">
        <f t="shared" si="0"/>
        <v>2032</v>
      </c>
      <c r="I59" s="53">
        <f t="shared" si="1"/>
        <v>128</v>
      </c>
      <c r="J59" s="86">
        <v>7</v>
      </c>
      <c r="K59" s="86">
        <v>6</v>
      </c>
      <c r="L59" s="86">
        <v>25</v>
      </c>
      <c r="M59" s="86">
        <v>39</v>
      </c>
      <c r="N59" s="86">
        <v>26</v>
      </c>
      <c r="O59" s="87">
        <v>25</v>
      </c>
      <c r="P59" s="25"/>
      <c r="Q59" s="95">
        <f t="shared" si="2"/>
        <v>1904</v>
      </c>
      <c r="R59" s="114">
        <v>169</v>
      </c>
      <c r="S59" s="114">
        <v>196</v>
      </c>
      <c r="T59" s="114">
        <v>379</v>
      </c>
      <c r="U59" s="114">
        <v>467</v>
      </c>
      <c r="V59" s="114">
        <v>328</v>
      </c>
      <c r="W59" s="114">
        <v>96</v>
      </c>
      <c r="X59" s="114">
        <v>93</v>
      </c>
      <c r="Y59" s="114">
        <v>176</v>
      </c>
      <c r="Z59" s="31"/>
      <c r="AA59" s="30"/>
      <c r="AB59" s="189" t="s">
        <v>67</v>
      </c>
      <c r="AC59" s="189"/>
      <c r="AD59" s="180" t="s">
        <v>70</v>
      </c>
      <c r="AE59" s="180"/>
      <c r="AF59" s="21">
        <f t="shared" si="3"/>
        <v>0</v>
      </c>
      <c r="AG59" s="21">
        <f t="shared" si="4"/>
        <v>0</v>
      </c>
      <c r="AH59" s="21">
        <f t="shared" si="5"/>
        <v>0</v>
      </c>
    </row>
    <row r="60" spans="1:34" x14ac:dyDescent="0.15">
      <c r="B60" s="30"/>
      <c r="C60" s="30"/>
      <c r="D60" s="189" t="s">
        <v>67</v>
      </c>
      <c r="E60" s="189"/>
      <c r="F60" s="180" t="s">
        <v>29</v>
      </c>
      <c r="G60" s="181"/>
      <c r="H60" s="46">
        <f t="shared" si="0"/>
        <v>5600</v>
      </c>
      <c r="I60" s="53">
        <f t="shared" si="1"/>
        <v>538</v>
      </c>
      <c r="J60" s="86">
        <v>76</v>
      </c>
      <c r="K60" s="86">
        <v>86</v>
      </c>
      <c r="L60" s="86">
        <v>83</v>
      </c>
      <c r="M60" s="86">
        <v>88</v>
      </c>
      <c r="N60" s="86">
        <v>95</v>
      </c>
      <c r="O60" s="87">
        <v>110</v>
      </c>
      <c r="P60" s="25"/>
      <c r="Q60" s="95">
        <f t="shared" si="2"/>
        <v>5062</v>
      </c>
      <c r="R60" s="114">
        <v>611</v>
      </c>
      <c r="S60" s="114">
        <v>710</v>
      </c>
      <c r="T60" s="114">
        <v>1289</v>
      </c>
      <c r="U60" s="114">
        <v>1029</v>
      </c>
      <c r="V60" s="114">
        <v>712</v>
      </c>
      <c r="W60" s="114">
        <v>218</v>
      </c>
      <c r="X60" s="114">
        <v>192</v>
      </c>
      <c r="Y60" s="114">
        <v>301</v>
      </c>
      <c r="Z60" s="31"/>
      <c r="AA60" s="30"/>
      <c r="AB60" s="189" t="s">
        <v>71</v>
      </c>
      <c r="AC60" s="189"/>
      <c r="AD60" s="180" t="s">
        <v>29</v>
      </c>
      <c r="AE60" s="180"/>
      <c r="AF60" s="21">
        <f t="shared" si="3"/>
        <v>0</v>
      </c>
      <c r="AG60" s="21">
        <f t="shared" si="4"/>
        <v>0</v>
      </c>
      <c r="AH60" s="21">
        <f t="shared" si="5"/>
        <v>0</v>
      </c>
    </row>
    <row r="61" spans="1:34" x14ac:dyDescent="0.15">
      <c r="B61" s="30"/>
      <c r="C61" s="30"/>
      <c r="D61" s="189" t="s">
        <v>71</v>
      </c>
      <c r="E61" s="189"/>
      <c r="F61" s="180" t="s">
        <v>72</v>
      </c>
      <c r="G61" s="181"/>
      <c r="H61" s="46">
        <f t="shared" si="0"/>
        <v>251</v>
      </c>
      <c r="I61" s="53">
        <f t="shared" si="1"/>
        <v>23</v>
      </c>
      <c r="J61" s="86">
        <v>0</v>
      </c>
      <c r="K61" s="86">
        <v>2</v>
      </c>
      <c r="L61" s="86">
        <v>3</v>
      </c>
      <c r="M61" s="86">
        <v>2</v>
      </c>
      <c r="N61" s="86">
        <v>5</v>
      </c>
      <c r="O61" s="87">
        <v>11</v>
      </c>
      <c r="P61" s="25"/>
      <c r="Q61" s="95">
        <f t="shared" si="2"/>
        <v>228</v>
      </c>
      <c r="R61" s="114">
        <v>52</v>
      </c>
      <c r="S61" s="114">
        <v>51</v>
      </c>
      <c r="T61" s="114">
        <v>56</v>
      </c>
      <c r="U61" s="114">
        <v>35</v>
      </c>
      <c r="V61" s="114">
        <v>19</v>
      </c>
      <c r="W61" s="114">
        <v>7</v>
      </c>
      <c r="X61" s="114">
        <v>5</v>
      </c>
      <c r="Y61" s="114">
        <v>3</v>
      </c>
      <c r="Z61" s="31"/>
      <c r="AA61" s="30"/>
      <c r="AB61" s="189" t="s">
        <v>71</v>
      </c>
      <c r="AC61" s="189"/>
      <c r="AD61" s="180" t="s">
        <v>72</v>
      </c>
      <c r="AE61" s="180"/>
      <c r="AF61" s="21">
        <f t="shared" si="3"/>
        <v>0</v>
      </c>
      <c r="AG61" s="21">
        <f t="shared" si="4"/>
        <v>0</v>
      </c>
      <c r="AH61" s="21">
        <f t="shared" si="5"/>
        <v>0</v>
      </c>
    </row>
    <row r="62" spans="1:34" ht="12" customHeight="1" x14ac:dyDescent="0.15">
      <c r="B62" s="30"/>
      <c r="C62" s="30"/>
      <c r="D62" s="189" t="s">
        <v>71</v>
      </c>
      <c r="E62" s="189"/>
      <c r="F62" s="224" t="s">
        <v>95</v>
      </c>
      <c r="G62" s="227"/>
      <c r="H62" s="46">
        <f t="shared" si="0"/>
        <v>358</v>
      </c>
      <c r="I62" s="53">
        <f t="shared" si="1"/>
        <v>16</v>
      </c>
      <c r="J62" s="86">
        <v>0</v>
      </c>
      <c r="K62" s="86">
        <v>1</v>
      </c>
      <c r="L62" s="86">
        <v>1</v>
      </c>
      <c r="M62" s="86">
        <v>2</v>
      </c>
      <c r="N62" s="86">
        <v>5</v>
      </c>
      <c r="O62" s="87">
        <v>7</v>
      </c>
      <c r="P62" s="25"/>
      <c r="Q62" s="95">
        <f t="shared" si="2"/>
        <v>342</v>
      </c>
      <c r="R62" s="114">
        <v>91</v>
      </c>
      <c r="S62" s="114">
        <v>62</v>
      </c>
      <c r="T62" s="114">
        <v>89</v>
      </c>
      <c r="U62" s="114">
        <v>64</v>
      </c>
      <c r="V62" s="114">
        <v>18</v>
      </c>
      <c r="W62" s="114">
        <v>4</v>
      </c>
      <c r="X62" s="114">
        <v>10</v>
      </c>
      <c r="Y62" s="114">
        <v>4</v>
      </c>
      <c r="Z62" s="31"/>
      <c r="AA62" s="30"/>
      <c r="AB62" s="189" t="s">
        <v>71</v>
      </c>
      <c r="AC62" s="189"/>
      <c r="AD62" s="224" t="s">
        <v>95</v>
      </c>
      <c r="AE62" s="224"/>
      <c r="AF62" s="21">
        <f t="shared" si="3"/>
        <v>0</v>
      </c>
      <c r="AG62" s="21">
        <f t="shared" si="4"/>
        <v>0</v>
      </c>
      <c r="AH62" s="21">
        <f t="shared" si="5"/>
        <v>0</v>
      </c>
    </row>
    <row r="63" spans="1:34" x14ac:dyDescent="0.15">
      <c r="B63" s="30"/>
      <c r="C63" s="30"/>
      <c r="D63" s="189" t="s">
        <v>71</v>
      </c>
      <c r="E63" s="189"/>
      <c r="F63" s="180" t="s">
        <v>30</v>
      </c>
      <c r="G63" s="181"/>
      <c r="H63" s="46">
        <f t="shared" si="0"/>
        <v>712</v>
      </c>
      <c r="I63" s="53">
        <f t="shared" si="1"/>
        <v>242</v>
      </c>
      <c r="J63" s="86">
        <v>18</v>
      </c>
      <c r="K63" s="86">
        <v>54</v>
      </c>
      <c r="L63" s="86">
        <v>80</v>
      </c>
      <c r="M63" s="86">
        <v>45</v>
      </c>
      <c r="N63" s="86">
        <v>23</v>
      </c>
      <c r="O63" s="87">
        <v>22</v>
      </c>
      <c r="P63" s="25"/>
      <c r="Q63" s="95">
        <f t="shared" si="2"/>
        <v>470</v>
      </c>
      <c r="R63" s="114">
        <v>113</v>
      </c>
      <c r="S63" s="114">
        <v>56</v>
      </c>
      <c r="T63" s="114">
        <v>89</v>
      </c>
      <c r="U63" s="114">
        <v>64</v>
      </c>
      <c r="V63" s="114">
        <v>54</v>
      </c>
      <c r="W63" s="114">
        <v>21</v>
      </c>
      <c r="X63" s="114">
        <v>24</v>
      </c>
      <c r="Y63" s="114">
        <v>49</v>
      </c>
      <c r="Z63" s="31"/>
      <c r="AA63" s="30"/>
      <c r="AB63" s="189" t="s">
        <v>65</v>
      </c>
      <c r="AC63" s="189"/>
      <c r="AD63" s="180" t="s">
        <v>30</v>
      </c>
      <c r="AE63" s="180"/>
      <c r="AF63" s="21">
        <f t="shared" si="3"/>
        <v>0</v>
      </c>
      <c r="AG63" s="21">
        <f t="shared" si="4"/>
        <v>0</v>
      </c>
      <c r="AH63" s="21">
        <f t="shared" si="5"/>
        <v>0</v>
      </c>
    </row>
    <row r="64" spans="1:34" ht="12.6" thickBot="1" x14ac:dyDescent="0.2">
      <c r="B64" s="34"/>
      <c r="C64" s="34"/>
      <c r="D64" s="222" t="s">
        <v>65</v>
      </c>
      <c r="E64" s="222"/>
      <c r="F64" s="223" t="s">
        <v>31</v>
      </c>
      <c r="G64" s="226"/>
      <c r="H64" s="88">
        <f t="shared" si="0"/>
        <v>7080</v>
      </c>
      <c r="I64" s="89">
        <f t="shared" si="1"/>
        <v>444</v>
      </c>
      <c r="J64" s="90">
        <v>69</v>
      </c>
      <c r="K64" s="90">
        <v>68</v>
      </c>
      <c r="L64" s="90">
        <v>73</v>
      </c>
      <c r="M64" s="90">
        <v>80</v>
      </c>
      <c r="N64" s="90">
        <v>61</v>
      </c>
      <c r="O64" s="91">
        <v>93</v>
      </c>
      <c r="P64" s="25"/>
      <c r="Q64" s="115">
        <f t="shared" si="2"/>
        <v>6636</v>
      </c>
      <c r="R64" s="116">
        <v>510</v>
      </c>
      <c r="S64" s="116">
        <v>575</v>
      </c>
      <c r="T64" s="116">
        <v>1247</v>
      </c>
      <c r="U64" s="116">
        <v>1635</v>
      </c>
      <c r="V64" s="116">
        <v>1174</v>
      </c>
      <c r="W64" s="116">
        <v>366</v>
      </c>
      <c r="X64" s="116">
        <v>300</v>
      </c>
      <c r="Y64" s="116">
        <v>829</v>
      </c>
      <c r="Z64" s="35"/>
      <c r="AA64" s="34"/>
      <c r="AB64" s="222" t="s">
        <v>66</v>
      </c>
      <c r="AC64" s="222"/>
      <c r="AD64" s="223" t="s">
        <v>31</v>
      </c>
      <c r="AE64" s="223"/>
      <c r="AF64" s="21">
        <f t="shared" si="3"/>
        <v>0</v>
      </c>
      <c r="AG64" s="21">
        <f t="shared" si="4"/>
        <v>0</v>
      </c>
      <c r="AH64" s="21">
        <f t="shared" si="5"/>
        <v>0</v>
      </c>
    </row>
    <row r="65" spans="7:31" x14ac:dyDescent="0.15"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214"/>
      <c r="AA65" s="214"/>
      <c r="AB65" s="214"/>
      <c r="AC65" s="214"/>
      <c r="AD65" s="214"/>
      <c r="AE65" s="214"/>
    </row>
    <row r="66" spans="7:31" x14ac:dyDescent="0.15">
      <c r="G66" s="5" t="s">
        <v>82</v>
      </c>
      <c r="H66" s="5"/>
      <c r="Z66" s="215"/>
      <c r="AA66" s="215"/>
      <c r="AB66" s="215"/>
      <c r="AC66" s="215"/>
      <c r="AD66" s="215"/>
      <c r="AE66" s="215"/>
    </row>
    <row r="67" spans="7:31" x14ac:dyDescent="0.15">
      <c r="G67" s="5" t="s">
        <v>83</v>
      </c>
      <c r="H67" s="37">
        <f>SUM(H10,H23,H30,H34,H49,H57)-H9</f>
        <v>0</v>
      </c>
      <c r="I67" s="37">
        <f t="shared" ref="I67:O67" si="6">SUM(I10,I23,I30,I34,I49,I57)-I9</f>
        <v>0</v>
      </c>
      <c r="J67" s="37">
        <f t="shared" si="6"/>
        <v>0</v>
      </c>
      <c r="K67" s="37">
        <f t="shared" si="6"/>
        <v>0</v>
      </c>
      <c r="L67" s="37">
        <f t="shared" si="6"/>
        <v>0</v>
      </c>
      <c r="M67" s="37">
        <f t="shared" si="6"/>
        <v>0</v>
      </c>
      <c r="N67" s="37">
        <f t="shared" si="6"/>
        <v>0</v>
      </c>
      <c r="O67" s="37">
        <f t="shared" si="6"/>
        <v>0</v>
      </c>
      <c r="Q67" s="37">
        <f t="shared" ref="Q67:Y67" si="7">SUM(Q10,Q23,Q30,Q34,Q49,Q57)-Q9</f>
        <v>0</v>
      </c>
      <c r="R67" s="37">
        <f t="shared" si="7"/>
        <v>0</v>
      </c>
      <c r="S67" s="37">
        <f t="shared" si="7"/>
        <v>0</v>
      </c>
      <c r="T67" s="37">
        <f t="shared" si="7"/>
        <v>0</v>
      </c>
      <c r="U67" s="37">
        <f t="shared" si="7"/>
        <v>0</v>
      </c>
      <c r="V67" s="37">
        <f t="shared" si="7"/>
        <v>0</v>
      </c>
      <c r="W67" s="37">
        <f t="shared" si="7"/>
        <v>0</v>
      </c>
      <c r="X67" s="37">
        <f t="shared" si="7"/>
        <v>0</v>
      </c>
      <c r="Y67" s="37">
        <f t="shared" si="7"/>
        <v>0</v>
      </c>
    </row>
    <row r="68" spans="7:31" x14ac:dyDescent="0.15">
      <c r="G68" s="5" t="s">
        <v>84</v>
      </c>
      <c r="H68" s="37">
        <f>SUM(H11,H16,H21,H22)-H10</f>
        <v>0</v>
      </c>
      <c r="I68" s="37">
        <f t="shared" ref="I68:O68" si="8">SUM(I11,I16,I21,I22)-I10</f>
        <v>0</v>
      </c>
      <c r="J68" s="37">
        <f t="shared" si="8"/>
        <v>0</v>
      </c>
      <c r="K68" s="37">
        <f t="shared" si="8"/>
        <v>0</v>
      </c>
      <c r="L68" s="37">
        <f t="shared" si="8"/>
        <v>0</v>
      </c>
      <c r="M68" s="37">
        <f t="shared" si="8"/>
        <v>0</v>
      </c>
      <c r="N68" s="37">
        <f t="shared" si="8"/>
        <v>0</v>
      </c>
      <c r="O68" s="37">
        <f t="shared" si="8"/>
        <v>0</v>
      </c>
      <c r="Q68" s="37">
        <f t="shared" ref="Q68:Y68" si="9">SUM(Q11,Q16,Q21,Q22)-Q10</f>
        <v>0</v>
      </c>
      <c r="R68" s="37">
        <f t="shared" si="9"/>
        <v>0</v>
      </c>
      <c r="S68" s="37">
        <f t="shared" si="9"/>
        <v>0</v>
      </c>
      <c r="T68" s="37">
        <f t="shared" si="9"/>
        <v>0</v>
      </c>
      <c r="U68" s="37">
        <f t="shared" si="9"/>
        <v>0</v>
      </c>
      <c r="V68" s="37">
        <f t="shared" si="9"/>
        <v>0</v>
      </c>
      <c r="W68" s="37">
        <f t="shared" si="9"/>
        <v>0</v>
      </c>
      <c r="X68" s="37">
        <f t="shared" si="9"/>
        <v>0</v>
      </c>
      <c r="Y68" s="37">
        <f t="shared" si="9"/>
        <v>0</v>
      </c>
    </row>
    <row r="69" spans="7:31" x14ac:dyDescent="0.15">
      <c r="G69" s="5" t="s">
        <v>15</v>
      </c>
      <c r="H69" s="37">
        <f>SUM(H12:H15)-H11</f>
        <v>0</v>
      </c>
      <c r="I69" s="37">
        <f t="shared" ref="I69:O69" si="10">SUM(I12:I15)-I11</f>
        <v>0</v>
      </c>
      <c r="J69" s="37">
        <f t="shared" si="10"/>
        <v>0</v>
      </c>
      <c r="K69" s="37">
        <f t="shared" si="10"/>
        <v>0</v>
      </c>
      <c r="L69" s="37">
        <f t="shared" si="10"/>
        <v>0</v>
      </c>
      <c r="M69" s="37">
        <f t="shared" si="10"/>
        <v>0</v>
      </c>
      <c r="N69" s="37">
        <f t="shared" si="10"/>
        <v>0</v>
      </c>
      <c r="O69" s="37">
        <f t="shared" si="10"/>
        <v>0</v>
      </c>
      <c r="Q69" s="37">
        <f t="shared" ref="Q69:Y69" si="11">SUM(Q12:Q15)-Q11</f>
        <v>0</v>
      </c>
      <c r="R69" s="37">
        <f t="shared" si="11"/>
        <v>0</v>
      </c>
      <c r="S69" s="37">
        <f t="shared" si="11"/>
        <v>0</v>
      </c>
      <c r="T69" s="37">
        <f t="shared" si="11"/>
        <v>0</v>
      </c>
      <c r="U69" s="37">
        <f t="shared" si="11"/>
        <v>0</v>
      </c>
      <c r="V69" s="37">
        <f t="shared" si="11"/>
        <v>0</v>
      </c>
      <c r="W69" s="37">
        <f t="shared" si="11"/>
        <v>0</v>
      </c>
      <c r="X69" s="37">
        <f t="shared" si="11"/>
        <v>0</v>
      </c>
      <c r="Y69" s="37">
        <f t="shared" si="11"/>
        <v>0</v>
      </c>
    </row>
    <row r="70" spans="7:31" x14ac:dyDescent="0.15">
      <c r="G70" s="5" t="s">
        <v>85</v>
      </c>
      <c r="H70" s="37">
        <f>SUM(H17:H20)-H16</f>
        <v>0</v>
      </c>
      <c r="I70" s="37">
        <f t="shared" ref="I70:O70" si="12">SUM(I17:I20)-I16</f>
        <v>0</v>
      </c>
      <c r="J70" s="37">
        <f t="shared" si="12"/>
        <v>0</v>
      </c>
      <c r="K70" s="37">
        <f t="shared" si="12"/>
        <v>0</v>
      </c>
      <c r="L70" s="37">
        <f t="shared" si="12"/>
        <v>0</v>
      </c>
      <c r="M70" s="37">
        <f t="shared" si="12"/>
        <v>0</v>
      </c>
      <c r="N70" s="37">
        <f t="shared" si="12"/>
        <v>0</v>
      </c>
      <c r="O70" s="37">
        <f t="shared" si="12"/>
        <v>0</v>
      </c>
      <c r="Q70" s="37">
        <f t="shared" ref="Q70:Y70" si="13">SUM(Q17:Q20)-Q16</f>
        <v>0</v>
      </c>
      <c r="R70" s="37">
        <f t="shared" si="13"/>
        <v>0</v>
      </c>
      <c r="S70" s="37">
        <f t="shared" si="13"/>
        <v>0</v>
      </c>
      <c r="T70" s="37">
        <f t="shared" si="13"/>
        <v>0</v>
      </c>
      <c r="U70" s="37">
        <f t="shared" si="13"/>
        <v>0</v>
      </c>
      <c r="V70" s="37">
        <f t="shared" si="13"/>
        <v>0</v>
      </c>
      <c r="W70" s="37">
        <f t="shared" si="13"/>
        <v>0</v>
      </c>
      <c r="X70" s="37">
        <f t="shared" si="13"/>
        <v>0</v>
      </c>
      <c r="Y70" s="37">
        <f t="shared" si="13"/>
        <v>0</v>
      </c>
    </row>
    <row r="71" spans="7:31" x14ac:dyDescent="0.15">
      <c r="G71" s="5" t="s">
        <v>86</v>
      </c>
      <c r="H71" s="37">
        <f>SUM(H24:H26,H28:H29)-H23</f>
        <v>0</v>
      </c>
      <c r="I71" s="37">
        <f t="shared" ref="I71:O71" si="14">SUM(I24:I26,I28:I29)-I23</f>
        <v>0</v>
      </c>
      <c r="J71" s="37">
        <f t="shared" si="14"/>
        <v>0</v>
      </c>
      <c r="K71" s="37">
        <f t="shared" si="14"/>
        <v>0</v>
      </c>
      <c r="L71" s="37">
        <f t="shared" si="14"/>
        <v>0</v>
      </c>
      <c r="M71" s="37">
        <f t="shared" si="14"/>
        <v>0</v>
      </c>
      <c r="N71" s="37">
        <f t="shared" si="14"/>
        <v>0</v>
      </c>
      <c r="O71" s="37">
        <f t="shared" si="14"/>
        <v>0</v>
      </c>
      <c r="P71" s="38"/>
      <c r="Q71" s="37">
        <f t="shared" ref="Q71:Y71" si="15">SUM(Q24:Q26,Q28:Q29)-Q23</f>
        <v>0</v>
      </c>
      <c r="R71" s="37">
        <f t="shared" si="15"/>
        <v>0</v>
      </c>
      <c r="S71" s="37">
        <f t="shared" si="15"/>
        <v>0</v>
      </c>
      <c r="T71" s="37">
        <f t="shared" si="15"/>
        <v>0</v>
      </c>
      <c r="U71" s="37">
        <f t="shared" si="15"/>
        <v>0</v>
      </c>
      <c r="V71" s="37">
        <f t="shared" si="15"/>
        <v>0</v>
      </c>
      <c r="W71" s="37">
        <f t="shared" si="15"/>
        <v>0</v>
      </c>
      <c r="X71" s="37">
        <f t="shared" si="15"/>
        <v>0</v>
      </c>
      <c r="Y71" s="37">
        <f t="shared" si="15"/>
        <v>0</v>
      </c>
    </row>
    <row r="72" spans="7:31" x14ac:dyDescent="0.15">
      <c r="G72" s="5" t="s">
        <v>87</v>
      </c>
      <c r="H72" s="37">
        <f>SUM(H31:H33)-H30</f>
        <v>0</v>
      </c>
      <c r="I72" s="37">
        <f t="shared" ref="I72:O72" si="16">SUM(I31:I33)-I30</f>
        <v>0</v>
      </c>
      <c r="J72" s="37">
        <f t="shared" si="16"/>
        <v>0</v>
      </c>
      <c r="K72" s="37">
        <f t="shared" si="16"/>
        <v>0</v>
      </c>
      <c r="L72" s="37">
        <f t="shared" si="16"/>
        <v>0</v>
      </c>
      <c r="M72" s="37">
        <f t="shared" si="16"/>
        <v>0</v>
      </c>
      <c r="N72" s="37">
        <f t="shared" si="16"/>
        <v>0</v>
      </c>
      <c r="O72" s="37">
        <f t="shared" si="16"/>
        <v>0</v>
      </c>
      <c r="P72" s="38"/>
      <c r="Q72" s="37">
        <f t="shared" ref="Q72:Y72" si="17">SUM(Q31:Q33)-Q30</f>
        <v>0</v>
      </c>
      <c r="R72" s="37">
        <f t="shared" si="17"/>
        <v>0</v>
      </c>
      <c r="S72" s="37">
        <f t="shared" si="17"/>
        <v>0</v>
      </c>
      <c r="T72" s="37">
        <f t="shared" si="17"/>
        <v>0</v>
      </c>
      <c r="U72" s="37">
        <f t="shared" si="17"/>
        <v>0</v>
      </c>
      <c r="V72" s="37">
        <f t="shared" si="17"/>
        <v>0</v>
      </c>
      <c r="W72" s="37">
        <f t="shared" si="17"/>
        <v>0</v>
      </c>
      <c r="X72" s="37">
        <f t="shared" si="17"/>
        <v>0</v>
      </c>
      <c r="Y72" s="37">
        <f t="shared" si="17"/>
        <v>0</v>
      </c>
    </row>
    <row r="73" spans="7:31" x14ac:dyDescent="0.15">
      <c r="G73" s="5" t="s">
        <v>88</v>
      </c>
      <c r="H73" s="37">
        <f>SUM(H35:H36,H39,H45,H47:H48)-H34</f>
        <v>0</v>
      </c>
      <c r="I73" s="37">
        <f t="shared" ref="I73:O73" si="18">SUM(I35:I36,I39,I45,I47:I48)-I34</f>
        <v>0</v>
      </c>
      <c r="J73" s="37">
        <f t="shared" si="18"/>
        <v>0</v>
      </c>
      <c r="K73" s="37">
        <f t="shared" si="18"/>
        <v>0</v>
      </c>
      <c r="L73" s="37">
        <f t="shared" si="18"/>
        <v>0</v>
      </c>
      <c r="M73" s="37">
        <f t="shared" si="18"/>
        <v>0</v>
      </c>
      <c r="N73" s="37">
        <f t="shared" si="18"/>
        <v>0</v>
      </c>
      <c r="O73" s="37">
        <f t="shared" si="18"/>
        <v>0</v>
      </c>
      <c r="P73" s="38"/>
      <c r="Q73" s="37">
        <f t="shared" ref="Q73:Y73" si="19">SUM(Q35:Q36,Q39,Q45,Q47:Q48)-Q34</f>
        <v>0</v>
      </c>
      <c r="R73" s="37">
        <f t="shared" si="19"/>
        <v>0</v>
      </c>
      <c r="S73" s="37">
        <f t="shared" si="19"/>
        <v>0</v>
      </c>
      <c r="T73" s="37">
        <f t="shared" si="19"/>
        <v>0</v>
      </c>
      <c r="U73" s="37">
        <f t="shared" si="19"/>
        <v>0</v>
      </c>
      <c r="V73" s="37">
        <f t="shared" si="19"/>
        <v>0</v>
      </c>
      <c r="W73" s="37">
        <f t="shared" si="19"/>
        <v>0</v>
      </c>
      <c r="X73" s="37">
        <f t="shared" si="19"/>
        <v>0</v>
      </c>
      <c r="Y73" s="37">
        <f t="shared" si="19"/>
        <v>0</v>
      </c>
    </row>
    <row r="74" spans="7:31" x14ac:dyDescent="0.15">
      <c r="G74" s="5" t="s">
        <v>89</v>
      </c>
      <c r="H74" s="37">
        <f>SUM(H37:H38)-H36</f>
        <v>0</v>
      </c>
      <c r="I74" s="37">
        <f t="shared" ref="I74:O74" si="20">SUM(I37:I38)-I36</f>
        <v>0</v>
      </c>
      <c r="J74" s="37">
        <f t="shared" si="20"/>
        <v>0</v>
      </c>
      <c r="K74" s="37">
        <f t="shared" si="20"/>
        <v>0</v>
      </c>
      <c r="L74" s="37">
        <f t="shared" si="20"/>
        <v>0</v>
      </c>
      <c r="M74" s="37">
        <f t="shared" si="20"/>
        <v>0</v>
      </c>
      <c r="N74" s="37">
        <f t="shared" si="20"/>
        <v>0</v>
      </c>
      <c r="O74" s="37">
        <f t="shared" si="20"/>
        <v>0</v>
      </c>
      <c r="P74" s="38"/>
      <c r="Q74" s="37">
        <f t="shared" ref="Q74:Y74" si="21">SUM(Q37:Q38)-Q36</f>
        <v>0</v>
      </c>
      <c r="R74" s="37">
        <f t="shared" si="21"/>
        <v>0</v>
      </c>
      <c r="S74" s="37">
        <f t="shared" si="21"/>
        <v>0</v>
      </c>
      <c r="T74" s="37">
        <f t="shared" si="21"/>
        <v>0</v>
      </c>
      <c r="U74" s="37">
        <f t="shared" si="21"/>
        <v>0</v>
      </c>
      <c r="V74" s="37">
        <f t="shared" si="21"/>
        <v>0</v>
      </c>
      <c r="W74" s="37">
        <f t="shared" si="21"/>
        <v>0</v>
      </c>
      <c r="X74" s="37">
        <f t="shared" si="21"/>
        <v>0</v>
      </c>
      <c r="Y74" s="37">
        <f t="shared" si="21"/>
        <v>0</v>
      </c>
    </row>
    <row r="75" spans="7:31" x14ac:dyDescent="0.15">
      <c r="G75" s="5" t="s">
        <v>90</v>
      </c>
      <c r="H75" s="37">
        <f>SUM(H40:H44)-H39</f>
        <v>0</v>
      </c>
      <c r="I75" s="37">
        <f t="shared" ref="I75:O75" si="22">SUM(I40:I44)-I39</f>
        <v>0</v>
      </c>
      <c r="J75" s="37">
        <f t="shared" si="22"/>
        <v>0</v>
      </c>
      <c r="K75" s="37">
        <f t="shared" si="22"/>
        <v>0</v>
      </c>
      <c r="L75" s="37">
        <f t="shared" si="22"/>
        <v>0</v>
      </c>
      <c r="M75" s="37">
        <f t="shared" si="22"/>
        <v>0</v>
      </c>
      <c r="N75" s="37">
        <f t="shared" si="22"/>
        <v>0</v>
      </c>
      <c r="O75" s="37">
        <f t="shared" si="22"/>
        <v>0</v>
      </c>
      <c r="P75" s="38"/>
      <c r="Q75" s="37">
        <f t="shared" ref="Q75:Y75" si="23">SUM(Q40:Q44)-Q39</f>
        <v>0</v>
      </c>
      <c r="R75" s="37">
        <f t="shared" si="23"/>
        <v>0</v>
      </c>
      <c r="S75" s="37">
        <f t="shared" si="23"/>
        <v>0</v>
      </c>
      <c r="T75" s="37">
        <f t="shared" si="23"/>
        <v>0</v>
      </c>
      <c r="U75" s="37">
        <f t="shared" si="23"/>
        <v>0</v>
      </c>
      <c r="V75" s="37">
        <f t="shared" si="23"/>
        <v>0</v>
      </c>
      <c r="W75" s="37">
        <f t="shared" si="23"/>
        <v>0</v>
      </c>
      <c r="X75" s="37">
        <f t="shared" si="23"/>
        <v>0</v>
      </c>
      <c r="Y75" s="37">
        <f t="shared" si="23"/>
        <v>0</v>
      </c>
    </row>
    <row r="76" spans="7:31" x14ac:dyDescent="0.15">
      <c r="G76" s="5" t="s">
        <v>91</v>
      </c>
      <c r="H76" s="37">
        <f>SUM(H51:H53)-H50</f>
        <v>0</v>
      </c>
      <c r="I76" s="37">
        <f t="shared" ref="I76:O76" si="24">SUM(I51:I53)-I50</f>
        <v>0</v>
      </c>
      <c r="J76" s="37">
        <f t="shared" si="24"/>
        <v>0</v>
      </c>
      <c r="K76" s="37">
        <f t="shared" si="24"/>
        <v>0</v>
      </c>
      <c r="L76" s="37">
        <f t="shared" si="24"/>
        <v>0</v>
      </c>
      <c r="M76" s="37">
        <f t="shared" si="24"/>
        <v>0</v>
      </c>
      <c r="N76" s="37">
        <f t="shared" si="24"/>
        <v>0</v>
      </c>
      <c r="O76" s="37">
        <f t="shared" si="24"/>
        <v>0</v>
      </c>
      <c r="P76" s="38"/>
      <c r="Q76" s="37">
        <f t="shared" ref="Q76:Y76" si="25">SUM(Q51:Q53)-Q50</f>
        <v>0</v>
      </c>
      <c r="R76" s="37">
        <f t="shared" si="25"/>
        <v>0</v>
      </c>
      <c r="S76" s="37">
        <f t="shared" si="25"/>
        <v>0</v>
      </c>
      <c r="T76" s="37">
        <f t="shared" si="25"/>
        <v>0</v>
      </c>
      <c r="U76" s="37">
        <f t="shared" si="25"/>
        <v>0</v>
      </c>
      <c r="V76" s="37">
        <f t="shared" si="25"/>
        <v>0</v>
      </c>
      <c r="W76" s="37">
        <f t="shared" si="25"/>
        <v>0</v>
      </c>
      <c r="X76" s="37">
        <f t="shared" si="25"/>
        <v>0</v>
      </c>
      <c r="Y76" s="37">
        <f t="shared" si="25"/>
        <v>0</v>
      </c>
    </row>
    <row r="77" spans="7:31" x14ac:dyDescent="0.15"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</row>
    <row r="78" spans="7:31" x14ac:dyDescent="0.15"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</row>
    <row r="79" spans="7:31" x14ac:dyDescent="0.15"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</row>
    <row r="80" spans="7:31" x14ac:dyDescent="0.15">
      <c r="H80" s="38"/>
    </row>
    <row r="81" spans="8:8" x14ac:dyDescent="0.15">
      <c r="H81" s="38"/>
    </row>
  </sheetData>
  <mergeCells count="151">
    <mergeCell ref="H2:N2"/>
    <mergeCell ref="R2:Y2"/>
    <mergeCell ref="V6:V8"/>
    <mergeCell ref="W6:W8"/>
    <mergeCell ref="X6:X8"/>
    <mergeCell ref="Y6:Y8"/>
    <mergeCell ref="D64:E64"/>
    <mergeCell ref="F64:G64"/>
    <mergeCell ref="D61:E61"/>
    <mergeCell ref="F61:G61"/>
    <mergeCell ref="D62:E62"/>
    <mergeCell ref="F62:G62"/>
    <mergeCell ref="R6:R8"/>
    <mergeCell ref="S6:S8"/>
    <mergeCell ref="Q5:Y5"/>
    <mergeCell ref="I5:O5"/>
    <mergeCell ref="T6:T8"/>
    <mergeCell ref="U6:U8"/>
    <mergeCell ref="O6:O8"/>
    <mergeCell ref="Q6:Q8"/>
    <mergeCell ref="D59:E59"/>
    <mergeCell ref="F59:G59"/>
    <mergeCell ref="D60:E60"/>
    <mergeCell ref="F60:G60"/>
    <mergeCell ref="D63:E63"/>
    <mergeCell ref="F63:G63"/>
    <mergeCell ref="Z65:AE65"/>
    <mergeCell ref="Z66:AE66"/>
    <mergeCell ref="Z5:AE8"/>
    <mergeCell ref="AB63:AC63"/>
    <mergeCell ref="AD63:AE63"/>
    <mergeCell ref="AB64:AC64"/>
    <mergeCell ref="AD64:AE64"/>
    <mergeCell ref="AB61:AC61"/>
    <mergeCell ref="AD61:AE61"/>
    <mergeCell ref="AB62:AC62"/>
    <mergeCell ref="AC53:AE53"/>
    <mergeCell ref="AB48:AE48"/>
    <mergeCell ref="AA49:AE49"/>
    <mergeCell ref="AB50:AE50"/>
    <mergeCell ref="AC37:AE37"/>
    <mergeCell ref="AC38:AE38"/>
    <mergeCell ref="AD62:AE62"/>
    <mergeCell ref="AB59:AC59"/>
    <mergeCell ref="AD59:AE59"/>
    <mergeCell ref="AB60:AC60"/>
    <mergeCell ref="AD60:AE60"/>
    <mergeCell ref="AC55:AD55"/>
    <mergeCell ref="AC56:AD56"/>
    <mergeCell ref="AA57:AE57"/>
    <mergeCell ref="AB58:AC58"/>
    <mergeCell ref="AD58:AE58"/>
    <mergeCell ref="AB54:AE54"/>
    <mergeCell ref="AB45:AE45"/>
    <mergeCell ref="AC46:AD46"/>
    <mergeCell ref="AC41:AE41"/>
    <mergeCell ref="AC42:AE42"/>
    <mergeCell ref="AC43:AE43"/>
    <mergeCell ref="AC44:AE44"/>
    <mergeCell ref="AB47:AE47"/>
    <mergeCell ref="AC51:AE51"/>
    <mergeCell ref="AC52:AE52"/>
    <mergeCell ref="AB31:AE31"/>
    <mergeCell ref="AB32:AE32"/>
    <mergeCell ref="AB25:AE25"/>
    <mergeCell ref="AB26:AE26"/>
    <mergeCell ref="AC27:AD27"/>
    <mergeCell ref="AB28:AE28"/>
    <mergeCell ref="AB39:AE39"/>
    <mergeCell ref="AC40:AE40"/>
    <mergeCell ref="AB33:AE33"/>
    <mergeCell ref="AA34:AE34"/>
    <mergeCell ref="AB35:AE35"/>
    <mergeCell ref="AB36:AE36"/>
    <mergeCell ref="AB22:AE22"/>
    <mergeCell ref="AA23:AE23"/>
    <mergeCell ref="AB24:AE24"/>
    <mergeCell ref="AC17:AE17"/>
    <mergeCell ref="AC18:AE18"/>
    <mergeCell ref="AC19:AE19"/>
    <mergeCell ref="AC20:AE20"/>
    <mergeCell ref="AB29:AE29"/>
    <mergeCell ref="AA30:AE30"/>
    <mergeCell ref="AC13:AE13"/>
    <mergeCell ref="AC14:AE14"/>
    <mergeCell ref="AC15:AE15"/>
    <mergeCell ref="AB16:AE16"/>
    <mergeCell ref="Z9:AE9"/>
    <mergeCell ref="AA10:AE10"/>
    <mergeCell ref="AB11:AE11"/>
    <mergeCell ref="AC12:AE12"/>
    <mergeCell ref="AB21:AE21"/>
    <mergeCell ref="E13:G13"/>
    <mergeCell ref="E14:G14"/>
    <mergeCell ref="E15:G15"/>
    <mergeCell ref="D16:G16"/>
    <mergeCell ref="E17:G17"/>
    <mergeCell ref="E18:G18"/>
    <mergeCell ref="M6:M8"/>
    <mergeCell ref="N6:N8"/>
    <mergeCell ref="B9:G9"/>
    <mergeCell ref="C10:G10"/>
    <mergeCell ref="D11:G11"/>
    <mergeCell ref="E12:G12"/>
    <mergeCell ref="B5:G8"/>
    <mergeCell ref="H5:H8"/>
    <mergeCell ref="I6:I8"/>
    <mergeCell ref="J6:J8"/>
    <mergeCell ref="K6:K8"/>
    <mergeCell ref="L6:L8"/>
    <mergeCell ref="D25:G25"/>
    <mergeCell ref="D26:G26"/>
    <mergeCell ref="E27:F27"/>
    <mergeCell ref="D28:G28"/>
    <mergeCell ref="D29:G29"/>
    <mergeCell ref="C30:G30"/>
    <mergeCell ref="E19:G19"/>
    <mergeCell ref="E20:G20"/>
    <mergeCell ref="D21:G21"/>
    <mergeCell ref="D22:G22"/>
    <mergeCell ref="C23:G23"/>
    <mergeCell ref="D24:G24"/>
    <mergeCell ref="E37:G37"/>
    <mergeCell ref="E38:G38"/>
    <mergeCell ref="D39:G39"/>
    <mergeCell ref="E40:G40"/>
    <mergeCell ref="E41:G41"/>
    <mergeCell ref="E42:G42"/>
    <mergeCell ref="D31:G31"/>
    <mergeCell ref="D32:G32"/>
    <mergeCell ref="D33:G33"/>
    <mergeCell ref="C34:G34"/>
    <mergeCell ref="D35:G35"/>
    <mergeCell ref="D36:G36"/>
    <mergeCell ref="E51:G51"/>
    <mergeCell ref="E52:G52"/>
    <mergeCell ref="E43:G43"/>
    <mergeCell ref="E44:G44"/>
    <mergeCell ref="C49:G49"/>
    <mergeCell ref="D58:E58"/>
    <mergeCell ref="F58:G58"/>
    <mergeCell ref="D45:G45"/>
    <mergeCell ref="D47:G47"/>
    <mergeCell ref="D48:G48"/>
    <mergeCell ref="E46:F46"/>
    <mergeCell ref="D50:G50"/>
    <mergeCell ref="C57:G57"/>
    <mergeCell ref="E53:G53"/>
    <mergeCell ref="D54:G54"/>
    <mergeCell ref="E55:F55"/>
    <mergeCell ref="E56:F5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79"/>
  <sheetViews>
    <sheetView view="pageBreakPreview" zoomScaleNormal="10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H9" sqref="H9"/>
    </sheetView>
  </sheetViews>
  <sheetFormatPr defaultColWidth="9.109375" defaultRowHeight="12" x14ac:dyDescent="0.15"/>
  <cols>
    <col min="1" max="6" width="2.6640625" style="1" customWidth="1"/>
    <col min="7" max="7" width="15.33203125" style="1" customWidth="1"/>
    <col min="8" max="9" width="9.5546875" style="2" customWidth="1"/>
    <col min="10" max="15" width="8.6640625" style="2" customWidth="1"/>
    <col min="16" max="16" width="3.6640625" style="2" customWidth="1"/>
    <col min="17" max="17" width="8.44140625" style="2" customWidth="1"/>
    <col min="18" max="24" width="7.6640625" style="2" customWidth="1"/>
    <col min="25" max="25" width="8.44140625" style="2" customWidth="1"/>
    <col min="26" max="30" width="2.6640625" style="1" customWidth="1"/>
    <col min="31" max="31" width="15.33203125" style="1" customWidth="1"/>
    <col min="32" max="16384" width="9.109375" style="2"/>
  </cols>
  <sheetData>
    <row r="1" spans="1:34" s="8" customFormat="1" x14ac:dyDescent="0.15">
      <c r="A1" s="5"/>
      <c r="B1" s="43" t="s">
        <v>99</v>
      </c>
      <c r="C1" s="5"/>
      <c r="D1" s="5"/>
      <c r="E1" s="5"/>
      <c r="F1" s="5"/>
      <c r="G1" s="5"/>
      <c r="H1" s="39"/>
      <c r="I1" s="39"/>
      <c r="J1" s="39"/>
      <c r="K1" s="39"/>
      <c r="L1" s="39"/>
      <c r="M1" s="39"/>
      <c r="N1" s="39"/>
      <c r="O1" s="39"/>
      <c r="P1" s="39"/>
      <c r="Q1" s="45" t="s">
        <v>100</v>
      </c>
      <c r="R1" s="39"/>
      <c r="S1" s="39"/>
      <c r="T1" s="39"/>
      <c r="U1" s="39"/>
      <c r="V1" s="39"/>
      <c r="W1" s="39"/>
      <c r="X1" s="39"/>
      <c r="Y1" s="39"/>
      <c r="Z1" s="5"/>
      <c r="AA1" s="5"/>
      <c r="AB1" s="5"/>
      <c r="AC1" s="5"/>
      <c r="AD1" s="5"/>
      <c r="AE1" s="5"/>
    </row>
    <row r="2" spans="1:34" s="3" customFormat="1" ht="14.4" x14ac:dyDescent="0.15">
      <c r="B2" s="4"/>
      <c r="C2" s="4"/>
      <c r="D2" s="4"/>
      <c r="E2" s="4"/>
      <c r="F2" s="4"/>
      <c r="G2" s="4"/>
      <c r="H2" s="225" t="s">
        <v>81</v>
      </c>
      <c r="I2" s="225"/>
      <c r="J2" s="225"/>
      <c r="K2" s="225"/>
      <c r="L2" s="225"/>
      <c r="M2" s="225"/>
      <c r="N2" s="225"/>
      <c r="O2" s="4"/>
      <c r="P2" s="40"/>
      <c r="Q2" s="4"/>
      <c r="R2" s="225" t="s">
        <v>79</v>
      </c>
      <c r="S2" s="225"/>
      <c r="T2" s="225"/>
      <c r="U2" s="225"/>
      <c r="V2" s="225"/>
      <c r="W2" s="225"/>
      <c r="X2" s="225"/>
      <c r="Y2" s="225"/>
      <c r="Z2" s="4"/>
      <c r="AA2" s="4"/>
      <c r="AB2" s="4"/>
      <c r="AC2" s="4"/>
      <c r="AD2" s="4"/>
      <c r="AE2" s="4"/>
    </row>
    <row r="3" spans="1:34" s="8" customFormat="1" ht="14.4" x14ac:dyDescent="0.15">
      <c r="B3" s="3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39"/>
      <c r="Q3" s="7"/>
      <c r="R3" s="7"/>
      <c r="S3" s="7"/>
      <c r="T3" s="7"/>
      <c r="U3" s="7"/>
      <c r="V3" s="7"/>
      <c r="W3" s="7"/>
      <c r="X3" s="7"/>
      <c r="Y3" s="7"/>
      <c r="Z3" s="5"/>
      <c r="AA3" s="5"/>
      <c r="AB3" s="5"/>
      <c r="AC3" s="5"/>
      <c r="AD3" s="5"/>
      <c r="AE3" s="5"/>
    </row>
    <row r="4" spans="1:34" s="11" customFormat="1" ht="14.1" customHeight="1" thickBot="1" x14ac:dyDescent="0.2">
      <c r="A4" s="8"/>
      <c r="B4" s="9" t="s">
        <v>80</v>
      </c>
      <c r="C4" s="6"/>
      <c r="D4" s="6"/>
      <c r="E4" s="6"/>
      <c r="F4" s="6"/>
      <c r="G4" s="6"/>
      <c r="H4" s="41"/>
      <c r="I4" s="41"/>
      <c r="J4" s="41"/>
      <c r="K4" s="41"/>
      <c r="L4" s="41"/>
      <c r="M4" s="41"/>
      <c r="N4" s="41"/>
      <c r="O4" s="41"/>
      <c r="P4" s="42"/>
      <c r="Q4" s="41"/>
      <c r="R4" s="41"/>
      <c r="S4" s="41"/>
      <c r="T4" s="41"/>
      <c r="U4" s="41"/>
      <c r="V4" s="41"/>
      <c r="W4" s="41"/>
      <c r="X4" s="41"/>
      <c r="Y4" s="41"/>
      <c r="Z4" s="1"/>
      <c r="AA4" s="1"/>
      <c r="AB4" s="1"/>
      <c r="AC4" s="1"/>
      <c r="AD4" s="1"/>
      <c r="AE4" s="1"/>
    </row>
    <row r="5" spans="1:34" s="13" customFormat="1" ht="14.1" customHeight="1" x14ac:dyDescent="0.15">
      <c r="A5" s="2"/>
      <c r="B5" s="201" t="s">
        <v>32</v>
      </c>
      <c r="C5" s="202"/>
      <c r="D5" s="202"/>
      <c r="E5" s="202"/>
      <c r="F5" s="202"/>
      <c r="G5" s="203"/>
      <c r="H5" s="210" t="s">
        <v>37</v>
      </c>
      <c r="I5" s="230" t="s">
        <v>76</v>
      </c>
      <c r="J5" s="228"/>
      <c r="K5" s="228"/>
      <c r="L5" s="228"/>
      <c r="M5" s="228"/>
      <c r="N5" s="228"/>
      <c r="O5" s="228"/>
      <c r="P5" s="12"/>
      <c r="Q5" s="228" t="s">
        <v>77</v>
      </c>
      <c r="R5" s="228"/>
      <c r="S5" s="228"/>
      <c r="T5" s="228"/>
      <c r="U5" s="228"/>
      <c r="V5" s="228"/>
      <c r="W5" s="228"/>
      <c r="X5" s="228"/>
      <c r="Y5" s="229"/>
      <c r="Z5" s="216" t="s">
        <v>33</v>
      </c>
      <c r="AA5" s="217"/>
      <c r="AB5" s="217"/>
      <c r="AC5" s="217"/>
      <c r="AD5" s="217"/>
      <c r="AE5" s="217"/>
    </row>
    <row r="6" spans="1:34" s="13" customFormat="1" ht="14.1" customHeight="1" x14ac:dyDescent="0.15">
      <c r="A6" s="2"/>
      <c r="B6" s="204"/>
      <c r="C6" s="204"/>
      <c r="D6" s="204"/>
      <c r="E6" s="204"/>
      <c r="F6" s="204"/>
      <c r="G6" s="205"/>
      <c r="H6" s="211"/>
      <c r="I6" s="196" t="s">
        <v>0</v>
      </c>
      <c r="J6" s="196" t="s">
        <v>1</v>
      </c>
      <c r="K6" s="196" t="s">
        <v>2</v>
      </c>
      <c r="L6" s="196" t="s">
        <v>3</v>
      </c>
      <c r="M6" s="196" t="s">
        <v>4</v>
      </c>
      <c r="N6" s="196" t="s">
        <v>5</v>
      </c>
      <c r="O6" s="231" t="s">
        <v>6</v>
      </c>
      <c r="P6" s="14"/>
      <c r="Q6" s="234" t="s">
        <v>0</v>
      </c>
      <c r="R6" s="196" t="s">
        <v>7</v>
      </c>
      <c r="S6" s="196" t="s">
        <v>8</v>
      </c>
      <c r="T6" s="196" t="s">
        <v>9</v>
      </c>
      <c r="U6" s="196" t="s">
        <v>10</v>
      </c>
      <c r="V6" s="196" t="s">
        <v>11</v>
      </c>
      <c r="W6" s="196" t="s">
        <v>12</v>
      </c>
      <c r="X6" s="196" t="s">
        <v>13</v>
      </c>
      <c r="Y6" s="196" t="s">
        <v>14</v>
      </c>
      <c r="Z6" s="218"/>
      <c r="AA6" s="219"/>
      <c r="AB6" s="219"/>
      <c r="AC6" s="219"/>
      <c r="AD6" s="219"/>
      <c r="AE6" s="219"/>
    </row>
    <row r="7" spans="1:34" s="13" customFormat="1" ht="14.1" customHeight="1" x14ac:dyDescent="0.15">
      <c r="A7" s="15"/>
      <c r="B7" s="206"/>
      <c r="C7" s="206"/>
      <c r="D7" s="206"/>
      <c r="E7" s="206"/>
      <c r="F7" s="206"/>
      <c r="G7" s="207"/>
      <c r="H7" s="211"/>
      <c r="I7" s="197"/>
      <c r="J7" s="197"/>
      <c r="K7" s="197"/>
      <c r="L7" s="197"/>
      <c r="M7" s="197"/>
      <c r="N7" s="197"/>
      <c r="O7" s="232"/>
      <c r="P7" s="16"/>
      <c r="Q7" s="235"/>
      <c r="R7" s="197"/>
      <c r="S7" s="197"/>
      <c r="T7" s="197"/>
      <c r="U7" s="197"/>
      <c r="V7" s="197"/>
      <c r="W7" s="197"/>
      <c r="X7" s="197"/>
      <c r="Y7" s="197"/>
      <c r="Z7" s="218"/>
      <c r="AA7" s="219"/>
      <c r="AB7" s="219"/>
      <c r="AC7" s="219"/>
      <c r="AD7" s="219"/>
      <c r="AE7" s="219"/>
      <c r="AF7" s="13" t="s">
        <v>82</v>
      </c>
    </row>
    <row r="8" spans="1:34" s="13" customFormat="1" ht="14.1" customHeight="1" x14ac:dyDescent="0.15">
      <c r="A8" s="15"/>
      <c r="B8" s="208"/>
      <c r="C8" s="208"/>
      <c r="D8" s="208"/>
      <c r="E8" s="208"/>
      <c r="F8" s="208"/>
      <c r="G8" s="209"/>
      <c r="H8" s="212"/>
      <c r="I8" s="198"/>
      <c r="J8" s="198"/>
      <c r="K8" s="198"/>
      <c r="L8" s="198"/>
      <c r="M8" s="198"/>
      <c r="N8" s="198"/>
      <c r="O8" s="233"/>
      <c r="P8" s="14"/>
      <c r="Q8" s="236"/>
      <c r="R8" s="198"/>
      <c r="S8" s="198"/>
      <c r="T8" s="198"/>
      <c r="U8" s="198"/>
      <c r="V8" s="198"/>
      <c r="W8" s="198"/>
      <c r="X8" s="198"/>
      <c r="Y8" s="198"/>
      <c r="Z8" s="220"/>
      <c r="AA8" s="221"/>
      <c r="AB8" s="221"/>
      <c r="AC8" s="221"/>
      <c r="AD8" s="221"/>
      <c r="AE8" s="221"/>
      <c r="AF8" s="17" t="s">
        <v>94</v>
      </c>
      <c r="AG8" s="17" t="s">
        <v>92</v>
      </c>
      <c r="AH8" s="17" t="s">
        <v>93</v>
      </c>
    </row>
    <row r="9" spans="1:34" s="22" customFormat="1" x14ac:dyDescent="0.15">
      <c r="A9" s="2"/>
      <c r="B9" s="199" t="s">
        <v>73</v>
      </c>
      <c r="C9" s="199"/>
      <c r="D9" s="199"/>
      <c r="E9" s="199"/>
      <c r="F9" s="199"/>
      <c r="G9" s="200"/>
      <c r="H9" s="46">
        <f>SUM(J9:O9,R9:Y9)</f>
        <v>44257</v>
      </c>
      <c r="I9" s="46">
        <f>SUM(J9:O9)</f>
        <v>2662</v>
      </c>
      <c r="J9" s="117">
        <v>275</v>
      </c>
      <c r="K9" s="117">
        <v>293</v>
      </c>
      <c r="L9" s="117">
        <v>518</v>
      </c>
      <c r="M9" s="117">
        <v>493</v>
      </c>
      <c r="N9" s="117">
        <v>478</v>
      </c>
      <c r="O9" s="118">
        <v>605</v>
      </c>
      <c r="P9" s="18"/>
      <c r="Q9" s="92">
        <f>SUM(R9:Y9)</f>
        <v>41595</v>
      </c>
      <c r="R9" s="156">
        <v>3707</v>
      </c>
      <c r="S9" s="156">
        <v>3064</v>
      </c>
      <c r="T9" s="156">
        <v>5639</v>
      </c>
      <c r="U9" s="156">
        <v>7086</v>
      </c>
      <c r="V9" s="156">
        <v>5918</v>
      </c>
      <c r="W9" s="156">
        <v>2294</v>
      </c>
      <c r="X9" s="156">
        <v>2562</v>
      </c>
      <c r="Y9" s="156">
        <v>11325</v>
      </c>
      <c r="Z9" s="213" t="s">
        <v>73</v>
      </c>
      <c r="AA9" s="187"/>
      <c r="AB9" s="187"/>
      <c r="AC9" s="187"/>
      <c r="AD9" s="187"/>
      <c r="AE9" s="187"/>
      <c r="AF9" s="21">
        <f>SUM(I9,Q9)-H9</f>
        <v>0</v>
      </c>
      <c r="AG9" s="21">
        <f>SUM(J9:O9)-I9</f>
        <v>0</v>
      </c>
      <c r="AH9" s="21">
        <f>SUM(R9:Y9)-Q9</f>
        <v>0</v>
      </c>
    </row>
    <row r="10" spans="1:34" s="22" customFormat="1" x14ac:dyDescent="0.15">
      <c r="A10" s="23"/>
      <c r="B10" s="20"/>
      <c r="C10" s="187" t="s">
        <v>74</v>
      </c>
      <c r="D10" s="187"/>
      <c r="E10" s="187"/>
      <c r="F10" s="187"/>
      <c r="G10" s="188"/>
      <c r="H10" s="46">
        <f t="shared" ref="H10:H64" si="0">SUM(J10:O10,R10:Y10)</f>
        <v>415</v>
      </c>
      <c r="I10" s="46">
        <f t="shared" ref="I10:I64" si="1">SUM(J10:O10)</f>
        <v>24</v>
      </c>
      <c r="J10" s="119">
        <v>5</v>
      </c>
      <c r="K10" s="119">
        <v>1</v>
      </c>
      <c r="L10" s="119">
        <v>4</v>
      </c>
      <c r="M10" s="119">
        <v>4</v>
      </c>
      <c r="N10" s="119">
        <v>4</v>
      </c>
      <c r="O10" s="120">
        <v>6</v>
      </c>
      <c r="P10" s="18"/>
      <c r="Q10" s="92">
        <f t="shared" ref="Q10:Q64" si="2">SUM(R10:Y10)</f>
        <v>391</v>
      </c>
      <c r="R10" s="157">
        <v>39</v>
      </c>
      <c r="S10" s="157">
        <v>45</v>
      </c>
      <c r="T10" s="157">
        <v>84</v>
      </c>
      <c r="U10" s="157">
        <v>79</v>
      </c>
      <c r="V10" s="157">
        <v>66</v>
      </c>
      <c r="W10" s="157">
        <v>21</v>
      </c>
      <c r="X10" s="157">
        <v>18</v>
      </c>
      <c r="Y10" s="157">
        <v>39</v>
      </c>
      <c r="Z10" s="19"/>
      <c r="AA10" s="187" t="s">
        <v>74</v>
      </c>
      <c r="AB10" s="187"/>
      <c r="AC10" s="187"/>
      <c r="AD10" s="187"/>
      <c r="AE10" s="187"/>
      <c r="AF10" s="21">
        <f t="shared" ref="AF10:AF64" si="3">SUM(I10,Q10)-H10</f>
        <v>0</v>
      </c>
      <c r="AG10" s="21">
        <f t="shared" ref="AG10:AG64" si="4">SUM(J10:O10)-I10</f>
        <v>0</v>
      </c>
      <c r="AH10" s="21">
        <f t="shared" ref="AH10:AH64" si="5">SUM(R10:Y10)-Q10</f>
        <v>0</v>
      </c>
    </row>
    <row r="11" spans="1:34" s="13" customFormat="1" x14ac:dyDescent="0.15">
      <c r="A11" s="23"/>
      <c r="B11" s="24"/>
      <c r="C11" s="24"/>
      <c r="D11" s="183" t="s">
        <v>75</v>
      </c>
      <c r="E11" s="183"/>
      <c r="F11" s="183"/>
      <c r="G11" s="184"/>
      <c r="H11" s="46">
        <f t="shared" si="0"/>
        <v>186</v>
      </c>
      <c r="I11" s="75">
        <f t="shared" si="1"/>
        <v>9</v>
      </c>
      <c r="J11" s="121">
        <v>1</v>
      </c>
      <c r="K11" s="121">
        <v>0</v>
      </c>
      <c r="L11" s="121">
        <v>0</v>
      </c>
      <c r="M11" s="121">
        <v>1</v>
      </c>
      <c r="N11" s="121">
        <v>3</v>
      </c>
      <c r="O11" s="122">
        <v>4</v>
      </c>
      <c r="P11" s="25"/>
      <c r="Q11" s="95">
        <f t="shared" si="2"/>
        <v>177</v>
      </c>
      <c r="R11" s="158">
        <v>20</v>
      </c>
      <c r="S11" s="158">
        <v>22</v>
      </c>
      <c r="T11" s="158">
        <v>43</v>
      </c>
      <c r="U11" s="158">
        <v>38</v>
      </c>
      <c r="V11" s="158">
        <v>27</v>
      </c>
      <c r="W11" s="158">
        <v>4</v>
      </c>
      <c r="X11" s="158">
        <v>7</v>
      </c>
      <c r="Y11" s="158">
        <v>16</v>
      </c>
      <c r="Z11" s="26"/>
      <c r="AA11" s="27"/>
      <c r="AB11" s="180" t="s">
        <v>75</v>
      </c>
      <c r="AC11" s="180"/>
      <c r="AD11" s="180"/>
      <c r="AE11" s="180"/>
      <c r="AF11" s="21">
        <f t="shared" si="3"/>
        <v>0</v>
      </c>
      <c r="AG11" s="21">
        <f t="shared" si="4"/>
        <v>0</v>
      </c>
      <c r="AH11" s="21">
        <f t="shared" si="5"/>
        <v>0</v>
      </c>
    </row>
    <row r="12" spans="1:34" s="13" customFormat="1" x14ac:dyDescent="0.15">
      <c r="A12" s="2"/>
      <c r="B12" s="27"/>
      <c r="C12" s="27"/>
      <c r="D12" s="27"/>
      <c r="E12" s="180" t="s">
        <v>15</v>
      </c>
      <c r="F12" s="180"/>
      <c r="G12" s="181"/>
      <c r="H12" s="46">
        <f t="shared" si="0"/>
        <v>167</v>
      </c>
      <c r="I12" s="75">
        <f t="shared" si="1"/>
        <v>7</v>
      </c>
      <c r="J12" s="56">
        <v>1</v>
      </c>
      <c r="K12" s="56">
        <v>0</v>
      </c>
      <c r="L12" s="56">
        <v>0</v>
      </c>
      <c r="M12" s="56">
        <v>0</v>
      </c>
      <c r="N12" s="56">
        <v>2</v>
      </c>
      <c r="O12" s="56">
        <v>4</v>
      </c>
      <c r="P12" s="25"/>
      <c r="Q12" s="95">
        <f t="shared" si="2"/>
        <v>160</v>
      </c>
      <c r="R12" s="56">
        <v>15</v>
      </c>
      <c r="S12" s="56">
        <v>18</v>
      </c>
      <c r="T12" s="56">
        <v>40</v>
      </c>
      <c r="U12" s="56">
        <v>34</v>
      </c>
      <c r="V12" s="56">
        <v>27</v>
      </c>
      <c r="W12" s="56">
        <v>3</v>
      </c>
      <c r="X12" s="56">
        <v>7</v>
      </c>
      <c r="Y12" s="56">
        <v>16</v>
      </c>
      <c r="Z12" s="26"/>
      <c r="AA12" s="27"/>
      <c r="AB12" s="27"/>
      <c r="AC12" s="180" t="s">
        <v>15</v>
      </c>
      <c r="AD12" s="180"/>
      <c r="AE12" s="180"/>
      <c r="AF12" s="21">
        <f t="shared" si="3"/>
        <v>0</v>
      </c>
      <c r="AG12" s="21">
        <f t="shared" si="4"/>
        <v>0</v>
      </c>
      <c r="AH12" s="21">
        <f t="shared" si="5"/>
        <v>0</v>
      </c>
    </row>
    <row r="13" spans="1:34" s="13" customFormat="1" x14ac:dyDescent="0.15">
      <c r="A13" s="2"/>
      <c r="B13" s="27"/>
      <c r="C13" s="27"/>
      <c r="D13" s="27"/>
      <c r="E13" s="180" t="s">
        <v>38</v>
      </c>
      <c r="F13" s="180"/>
      <c r="G13" s="181"/>
      <c r="H13" s="46">
        <f t="shared" si="0"/>
        <v>9</v>
      </c>
      <c r="I13" s="75">
        <f t="shared" si="1"/>
        <v>2</v>
      </c>
      <c r="J13" s="56">
        <v>0</v>
      </c>
      <c r="K13" s="56">
        <v>0</v>
      </c>
      <c r="L13" s="56">
        <v>0</v>
      </c>
      <c r="M13" s="56">
        <v>1</v>
      </c>
      <c r="N13" s="56">
        <v>1</v>
      </c>
      <c r="O13" s="56">
        <v>0</v>
      </c>
      <c r="P13" s="25"/>
      <c r="Q13" s="95">
        <f t="shared" si="2"/>
        <v>7</v>
      </c>
      <c r="R13" s="56">
        <v>2</v>
      </c>
      <c r="S13" s="56">
        <v>3</v>
      </c>
      <c r="T13" s="56">
        <v>2</v>
      </c>
      <c r="U13" s="56">
        <v>0</v>
      </c>
      <c r="V13" s="56">
        <v>0</v>
      </c>
      <c r="W13" s="56">
        <v>0</v>
      </c>
      <c r="X13" s="56">
        <v>0</v>
      </c>
      <c r="Y13" s="56">
        <v>0</v>
      </c>
      <c r="Z13" s="26"/>
      <c r="AA13" s="27"/>
      <c r="AB13" s="27"/>
      <c r="AC13" s="180" t="s">
        <v>38</v>
      </c>
      <c r="AD13" s="180"/>
      <c r="AE13" s="180"/>
      <c r="AF13" s="21">
        <f t="shared" si="3"/>
        <v>0</v>
      </c>
      <c r="AG13" s="21">
        <f t="shared" si="4"/>
        <v>0</v>
      </c>
      <c r="AH13" s="21">
        <f t="shared" si="5"/>
        <v>0</v>
      </c>
    </row>
    <row r="14" spans="1:34" s="13" customFormat="1" x14ac:dyDescent="0.15">
      <c r="A14" s="2"/>
      <c r="B14" s="27"/>
      <c r="C14" s="27"/>
      <c r="D14" s="27"/>
      <c r="E14" s="180" t="s">
        <v>16</v>
      </c>
      <c r="F14" s="180"/>
      <c r="G14" s="181"/>
      <c r="H14" s="46">
        <f t="shared" si="0"/>
        <v>5</v>
      </c>
      <c r="I14" s="75">
        <f t="shared" si="1"/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25"/>
      <c r="Q14" s="95">
        <f t="shared" si="2"/>
        <v>5</v>
      </c>
      <c r="R14" s="56">
        <v>1</v>
      </c>
      <c r="S14" s="56">
        <v>1</v>
      </c>
      <c r="T14" s="56">
        <v>0</v>
      </c>
      <c r="U14" s="56">
        <v>2</v>
      </c>
      <c r="V14" s="56">
        <v>0</v>
      </c>
      <c r="W14" s="56">
        <v>1</v>
      </c>
      <c r="X14" s="56">
        <v>0</v>
      </c>
      <c r="Y14" s="56">
        <v>0</v>
      </c>
      <c r="Z14" s="26"/>
      <c r="AA14" s="27"/>
      <c r="AB14" s="27"/>
      <c r="AC14" s="180" t="s">
        <v>16</v>
      </c>
      <c r="AD14" s="180"/>
      <c r="AE14" s="180"/>
      <c r="AF14" s="21">
        <f t="shared" si="3"/>
        <v>0</v>
      </c>
      <c r="AG14" s="21">
        <f t="shared" si="4"/>
        <v>0</v>
      </c>
      <c r="AH14" s="21">
        <f t="shared" si="5"/>
        <v>0</v>
      </c>
    </row>
    <row r="15" spans="1:34" s="13" customFormat="1" x14ac:dyDescent="0.15">
      <c r="A15" s="2"/>
      <c r="B15" s="27"/>
      <c r="C15" s="27"/>
      <c r="D15" s="27"/>
      <c r="E15" s="180" t="s">
        <v>17</v>
      </c>
      <c r="F15" s="180"/>
      <c r="G15" s="181"/>
      <c r="H15" s="46">
        <f t="shared" si="0"/>
        <v>5</v>
      </c>
      <c r="I15" s="75">
        <f t="shared" si="1"/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25"/>
      <c r="Q15" s="95">
        <f t="shared" si="2"/>
        <v>5</v>
      </c>
      <c r="R15" s="56">
        <v>2</v>
      </c>
      <c r="S15" s="56">
        <v>0</v>
      </c>
      <c r="T15" s="56">
        <v>1</v>
      </c>
      <c r="U15" s="56">
        <v>2</v>
      </c>
      <c r="V15" s="56">
        <v>0</v>
      </c>
      <c r="W15" s="56">
        <v>0</v>
      </c>
      <c r="X15" s="56">
        <v>0</v>
      </c>
      <c r="Y15" s="56">
        <v>0</v>
      </c>
      <c r="Z15" s="26"/>
      <c r="AA15" s="27"/>
      <c r="AB15" s="27"/>
      <c r="AC15" s="180" t="s">
        <v>17</v>
      </c>
      <c r="AD15" s="180"/>
      <c r="AE15" s="180"/>
      <c r="AF15" s="21">
        <f t="shared" si="3"/>
        <v>0</v>
      </c>
      <c r="AG15" s="21">
        <f t="shared" si="4"/>
        <v>0</v>
      </c>
      <c r="AH15" s="21">
        <f t="shared" si="5"/>
        <v>0</v>
      </c>
    </row>
    <row r="16" spans="1:34" s="13" customFormat="1" x14ac:dyDescent="0.15">
      <c r="A16" s="2"/>
      <c r="B16" s="27"/>
      <c r="C16" s="27"/>
      <c r="D16" s="180" t="s">
        <v>39</v>
      </c>
      <c r="E16" s="180"/>
      <c r="F16" s="180"/>
      <c r="G16" s="181"/>
      <c r="H16" s="46">
        <f t="shared" si="0"/>
        <v>71</v>
      </c>
      <c r="I16" s="75">
        <f t="shared" si="1"/>
        <v>7</v>
      </c>
      <c r="J16" s="123">
        <v>1</v>
      </c>
      <c r="K16" s="123">
        <v>1</v>
      </c>
      <c r="L16" s="123">
        <v>4</v>
      </c>
      <c r="M16" s="123">
        <v>0</v>
      </c>
      <c r="N16" s="123">
        <v>1</v>
      </c>
      <c r="O16" s="124">
        <v>0</v>
      </c>
      <c r="P16" s="25"/>
      <c r="Q16" s="95">
        <f t="shared" si="2"/>
        <v>64</v>
      </c>
      <c r="R16" s="159">
        <v>3</v>
      </c>
      <c r="S16" s="159">
        <v>12</v>
      </c>
      <c r="T16" s="159">
        <v>16</v>
      </c>
      <c r="U16" s="159">
        <v>11</v>
      </c>
      <c r="V16" s="159">
        <v>7</v>
      </c>
      <c r="W16" s="159">
        <v>5</v>
      </c>
      <c r="X16" s="159">
        <v>2</v>
      </c>
      <c r="Y16" s="159">
        <v>8</v>
      </c>
      <c r="Z16" s="26"/>
      <c r="AA16" s="27"/>
      <c r="AB16" s="180" t="s">
        <v>39</v>
      </c>
      <c r="AC16" s="180"/>
      <c r="AD16" s="180"/>
      <c r="AE16" s="180"/>
      <c r="AF16" s="21">
        <f t="shared" si="3"/>
        <v>0</v>
      </c>
      <c r="AG16" s="21">
        <f t="shared" si="4"/>
        <v>0</v>
      </c>
      <c r="AH16" s="21">
        <f t="shared" si="5"/>
        <v>0</v>
      </c>
    </row>
    <row r="17" spans="1:34" s="13" customFormat="1" x14ac:dyDescent="0.15">
      <c r="A17" s="2"/>
      <c r="B17" s="27"/>
      <c r="C17" s="27"/>
      <c r="D17" s="27"/>
      <c r="E17" s="180" t="s">
        <v>18</v>
      </c>
      <c r="F17" s="180"/>
      <c r="G17" s="181"/>
      <c r="H17" s="46">
        <f t="shared" si="0"/>
        <v>1</v>
      </c>
      <c r="I17" s="75">
        <f t="shared" si="1"/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25"/>
      <c r="Q17" s="95">
        <f t="shared" si="2"/>
        <v>1</v>
      </c>
      <c r="R17" s="56">
        <v>0</v>
      </c>
      <c r="S17" s="56">
        <v>0</v>
      </c>
      <c r="T17" s="56">
        <v>0</v>
      </c>
      <c r="U17" s="56">
        <v>0</v>
      </c>
      <c r="V17" s="56">
        <v>0</v>
      </c>
      <c r="W17" s="56">
        <v>0</v>
      </c>
      <c r="X17" s="56">
        <v>0</v>
      </c>
      <c r="Y17" s="56">
        <v>1</v>
      </c>
      <c r="Z17" s="26"/>
      <c r="AA17" s="27"/>
      <c r="AB17" s="27"/>
      <c r="AC17" s="180" t="s">
        <v>18</v>
      </c>
      <c r="AD17" s="180"/>
      <c r="AE17" s="180"/>
      <c r="AF17" s="21">
        <f t="shared" si="3"/>
        <v>0</v>
      </c>
      <c r="AG17" s="21">
        <f t="shared" si="4"/>
        <v>0</v>
      </c>
      <c r="AH17" s="21">
        <f t="shared" si="5"/>
        <v>0</v>
      </c>
    </row>
    <row r="18" spans="1:34" s="13" customFormat="1" x14ac:dyDescent="0.15">
      <c r="A18" s="2"/>
      <c r="B18" s="27"/>
      <c r="C18" s="27"/>
      <c r="D18" s="27"/>
      <c r="E18" s="180" t="s">
        <v>19</v>
      </c>
      <c r="F18" s="180"/>
      <c r="G18" s="181"/>
      <c r="H18" s="46">
        <f t="shared" si="0"/>
        <v>30</v>
      </c>
      <c r="I18" s="75">
        <f t="shared" si="1"/>
        <v>6</v>
      </c>
      <c r="J18" s="56">
        <v>1</v>
      </c>
      <c r="K18" s="56">
        <v>1</v>
      </c>
      <c r="L18" s="56">
        <v>3</v>
      </c>
      <c r="M18" s="56">
        <v>0</v>
      </c>
      <c r="N18" s="56">
        <v>1</v>
      </c>
      <c r="O18" s="56">
        <v>0</v>
      </c>
      <c r="P18" s="25"/>
      <c r="Q18" s="95">
        <f t="shared" si="2"/>
        <v>24</v>
      </c>
      <c r="R18" s="56">
        <v>2</v>
      </c>
      <c r="S18" s="56">
        <v>5</v>
      </c>
      <c r="T18" s="56">
        <v>7</v>
      </c>
      <c r="U18" s="56">
        <v>6</v>
      </c>
      <c r="V18" s="56">
        <v>1</v>
      </c>
      <c r="W18" s="56">
        <v>1</v>
      </c>
      <c r="X18" s="56">
        <v>1</v>
      </c>
      <c r="Y18" s="56">
        <v>1</v>
      </c>
      <c r="Z18" s="26"/>
      <c r="AA18" s="27"/>
      <c r="AB18" s="27"/>
      <c r="AC18" s="180" t="s">
        <v>19</v>
      </c>
      <c r="AD18" s="180"/>
      <c r="AE18" s="180"/>
      <c r="AF18" s="21">
        <f t="shared" si="3"/>
        <v>0</v>
      </c>
      <c r="AG18" s="21">
        <f t="shared" si="4"/>
        <v>0</v>
      </c>
      <c r="AH18" s="21">
        <f t="shared" si="5"/>
        <v>0</v>
      </c>
    </row>
    <row r="19" spans="1:34" s="13" customFormat="1" ht="12" customHeight="1" x14ac:dyDescent="0.15">
      <c r="A19" s="2"/>
      <c r="B19" s="27"/>
      <c r="C19" s="27"/>
      <c r="D19" s="27"/>
      <c r="E19" s="195" t="s">
        <v>101</v>
      </c>
      <c r="F19" s="180"/>
      <c r="G19" s="181"/>
      <c r="H19" s="46">
        <f t="shared" si="0"/>
        <v>0</v>
      </c>
      <c r="I19" s="75">
        <f t="shared" si="1"/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25"/>
      <c r="Q19" s="95">
        <f t="shared" si="2"/>
        <v>0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26"/>
      <c r="AA19" s="27"/>
      <c r="AB19" s="27"/>
      <c r="AC19" s="195" t="s">
        <v>101</v>
      </c>
      <c r="AD19" s="180"/>
      <c r="AE19" s="180"/>
      <c r="AF19" s="21">
        <f t="shared" si="3"/>
        <v>0</v>
      </c>
      <c r="AG19" s="21">
        <f t="shared" si="4"/>
        <v>0</v>
      </c>
      <c r="AH19" s="21">
        <f t="shared" si="5"/>
        <v>0</v>
      </c>
    </row>
    <row r="20" spans="1:34" s="13" customFormat="1" x14ac:dyDescent="0.15">
      <c r="A20" s="2"/>
      <c r="B20" s="27"/>
      <c r="C20" s="27"/>
      <c r="D20" s="27"/>
      <c r="E20" s="180" t="s">
        <v>20</v>
      </c>
      <c r="F20" s="180"/>
      <c r="G20" s="181"/>
      <c r="H20" s="46">
        <f t="shared" si="0"/>
        <v>40</v>
      </c>
      <c r="I20" s="75">
        <f t="shared" si="1"/>
        <v>1</v>
      </c>
      <c r="J20" s="56">
        <v>0</v>
      </c>
      <c r="K20" s="56">
        <v>0</v>
      </c>
      <c r="L20" s="56">
        <v>1</v>
      </c>
      <c r="M20" s="56">
        <v>0</v>
      </c>
      <c r="N20" s="56">
        <v>0</v>
      </c>
      <c r="O20" s="56">
        <v>0</v>
      </c>
      <c r="P20" s="25"/>
      <c r="Q20" s="95">
        <f t="shared" si="2"/>
        <v>39</v>
      </c>
      <c r="R20" s="56">
        <v>1</v>
      </c>
      <c r="S20" s="56">
        <v>7</v>
      </c>
      <c r="T20" s="56">
        <v>9</v>
      </c>
      <c r="U20" s="56">
        <v>5</v>
      </c>
      <c r="V20" s="56">
        <v>6</v>
      </c>
      <c r="W20" s="56">
        <v>4</v>
      </c>
      <c r="X20" s="56">
        <v>1</v>
      </c>
      <c r="Y20" s="56">
        <v>6</v>
      </c>
      <c r="Z20" s="26"/>
      <c r="AA20" s="27"/>
      <c r="AB20" s="27"/>
      <c r="AC20" s="180" t="s">
        <v>20</v>
      </c>
      <c r="AD20" s="180"/>
      <c r="AE20" s="180"/>
      <c r="AF20" s="21">
        <f t="shared" si="3"/>
        <v>0</v>
      </c>
      <c r="AG20" s="21">
        <f t="shared" si="4"/>
        <v>0</v>
      </c>
      <c r="AH20" s="21">
        <f t="shared" si="5"/>
        <v>0</v>
      </c>
    </row>
    <row r="21" spans="1:34" s="13" customFormat="1" x14ac:dyDescent="0.15">
      <c r="A21" s="15"/>
      <c r="B21" s="29"/>
      <c r="C21" s="29"/>
      <c r="D21" s="193" t="s">
        <v>40</v>
      </c>
      <c r="E21" s="193"/>
      <c r="F21" s="193"/>
      <c r="G21" s="194"/>
      <c r="H21" s="46">
        <f t="shared" si="0"/>
        <v>152</v>
      </c>
      <c r="I21" s="75">
        <f t="shared" si="1"/>
        <v>7</v>
      </c>
      <c r="J21" s="125">
        <v>3</v>
      </c>
      <c r="K21" s="125">
        <v>0</v>
      </c>
      <c r="L21" s="125">
        <v>0</v>
      </c>
      <c r="M21" s="125">
        <v>2</v>
      </c>
      <c r="N21" s="125">
        <v>0</v>
      </c>
      <c r="O21" s="126">
        <v>2</v>
      </c>
      <c r="P21" s="25"/>
      <c r="Q21" s="95">
        <f t="shared" si="2"/>
        <v>145</v>
      </c>
      <c r="R21" s="160">
        <v>14</v>
      </c>
      <c r="S21" s="160">
        <v>11</v>
      </c>
      <c r="T21" s="160">
        <v>23</v>
      </c>
      <c r="U21" s="160">
        <v>29</v>
      </c>
      <c r="V21" s="160">
        <v>32</v>
      </c>
      <c r="W21" s="160">
        <v>12</v>
      </c>
      <c r="X21" s="160">
        <v>9</v>
      </c>
      <c r="Y21" s="160">
        <v>15</v>
      </c>
      <c r="Z21" s="26"/>
      <c r="AA21" s="27"/>
      <c r="AB21" s="180" t="s">
        <v>40</v>
      </c>
      <c r="AC21" s="180"/>
      <c r="AD21" s="180"/>
      <c r="AE21" s="180"/>
      <c r="AF21" s="21">
        <f t="shared" si="3"/>
        <v>0</v>
      </c>
      <c r="AG21" s="21">
        <f t="shared" si="4"/>
        <v>0</v>
      </c>
      <c r="AH21" s="21">
        <f t="shared" si="5"/>
        <v>0</v>
      </c>
    </row>
    <row r="22" spans="1:34" s="13" customFormat="1" ht="12" customHeight="1" x14ac:dyDescent="0.15">
      <c r="A22" s="2"/>
      <c r="B22" s="27"/>
      <c r="C22" s="27"/>
      <c r="D22" s="195" t="s">
        <v>102</v>
      </c>
      <c r="E22" s="180"/>
      <c r="F22" s="180"/>
      <c r="G22" s="181"/>
      <c r="H22" s="46">
        <f t="shared" si="0"/>
        <v>6</v>
      </c>
      <c r="I22" s="75">
        <f t="shared" si="1"/>
        <v>1</v>
      </c>
      <c r="J22" s="125">
        <v>0</v>
      </c>
      <c r="K22" s="125">
        <v>0</v>
      </c>
      <c r="L22" s="125">
        <v>0</v>
      </c>
      <c r="M22" s="125">
        <v>1</v>
      </c>
      <c r="N22" s="125">
        <v>0</v>
      </c>
      <c r="O22" s="126">
        <v>0</v>
      </c>
      <c r="P22" s="25"/>
      <c r="Q22" s="95">
        <f t="shared" si="2"/>
        <v>5</v>
      </c>
      <c r="R22" s="160">
        <v>2</v>
      </c>
      <c r="S22" s="160">
        <v>0</v>
      </c>
      <c r="T22" s="160">
        <v>2</v>
      </c>
      <c r="U22" s="160">
        <v>1</v>
      </c>
      <c r="V22" s="160">
        <v>0</v>
      </c>
      <c r="W22" s="160">
        <v>0</v>
      </c>
      <c r="X22" s="160">
        <v>0</v>
      </c>
      <c r="Y22" s="160">
        <v>0</v>
      </c>
      <c r="Z22" s="26"/>
      <c r="AA22" s="27"/>
      <c r="AB22" s="195" t="s">
        <v>102</v>
      </c>
      <c r="AC22" s="180"/>
      <c r="AD22" s="180"/>
      <c r="AE22" s="180"/>
      <c r="AF22" s="21">
        <f t="shared" si="3"/>
        <v>0</v>
      </c>
      <c r="AG22" s="21">
        <f t="shared" si="4"/>
        <v>0</v>
      </c>
      <c r="AH22" s="21">
        <f t="shared" si="5"/>
        <v>0</v>
      </c>
    </row>
    <row r="23" spans="1:34" s="22" customFormat="1" x14ac:dyDescent="0.15">
      <c r="A23" s="2"/>
      <c r="B23" s="20"/>
      <c r="C23" s="187" t="s">
        <v>41</v>
      </c>
      <c r="D23" s="187"/>
      <c r="E23" s="187"/>
      <c r="F23" s="187"/>
      <c r="G23" s="188"/>
      <c r="H23" s="46">
        <f t="shared" si="0"/>
        <v>4457</v>
      </c>
      <c r="I23" s="46">
        <f t="shared" si="1"/>
        <v>216</v>
      </c>
      <c r="J23" s="127">
        <v>26</v>
      </c>
      <c r="K23" s="127">
        <v>34</v>
      </c>
      <c r="L23" s="127">
        <v>42</v>
      </c>
      <c r="M23" s="127">
        <v>39</v>
      </c>
      <c r="N23" s="127">
        <v>27</v>
      </c>
      <c r="O23" s="128">
        <v>48</v>
      </c>
      <c r="P23" s="18"/>
      <c r="Q23" s="92">
        <f t="shared" si="2"/>
        <v>4241</v>
      </c>
      <c r="R23" s="161">
        <v>396</v>
      </c>
      <c r="S23" s="161">
        <v>473</v>
      </c>
      <c r="T23" s="161">
        <v>989</v>
      </c>
      <c r="U23" s="161">
        <v>1069</v>
      </c>
      <c r="V23" s="161">
        <v>658</v>
      </c>
      <c r="W23" s="161">
        <v>145</v>
      </c>
      <c r="X23" s="161">
        <v>149</v>
      </c>
      <c r="Y23" s="161">
        <v>362</v>
      </c>
      <c r="Z23" s="19"/>
      <c r="AA23" s="187" t="s">
        <v>41</v>
      </c>
      <c r="AB23" s="187"/>
      <c r="AC23" s="187"/>
      <c r="AD23" s="187"/>
      <c r="AE23" s="187"/>
      <c r="AF23" s="21">
        <f t="shared" si="3"/>
        <v>0</v>
      </c>
      <c r="AG23" s="21">
        <f t="shared" si="4"/>
        <v>0</v>
      </c>
      <c r="AH23" s="21">
        <f t="shared" si="5"/>
        <v>0</v>
      </c>
    </row>
    <row r="24" spans="1:34" s="13" customFormat="1" x14ac:dyDescent="0.15">
      <c r="A24" s="23"/>
      <c r="B24" s="24"/>
      <c r="C24" s="24"/>
      <c r="D24" s="183" t="s">
        <v>21</v>
      </c>
      <c r="E24" s="183"/>
      <c r="F24" s="183"/>
      <c r="G24" s="184"/>
      <c r="H24" s="46">
        <f t="shared" si="0"/>
        <v>0</v>
      </c>
      <c r="I24" s="75">
        <f t="shared" si="1"/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30">
        <v>0</v>
      </c>
      <c r="P24" s="25"/>
      <c r="Q24" s="95">
        <f t="shared" si="2"/>
        <v>0</v>
      </c>
      <c r="R24" s="162">
        <v>0</v>
      </c>
      <c r="S24" s="162">
        <v>0</v>
      </c>
      <c r="T24" s="162">
        <v>0</v>
      </c>
      <c r="U24" s="162">
        <v>0</v>
      </c>
      <c r="V24" s="162">
        <v>0</v>
      </c>
      <c r="W24" s="162">
        <v>0</v>
      </c>
      <c r="X24" s="162">
        <v>0</v>
      </c>
      <c r="Y24" s="162">
        <v>0</v>
      </c>
      <c r="Z24" s="26"/>
      <c r="AA24" s="27"/>
      <c r="AB24" s="180" t="s">
        <v>21</v>
      </c>
      <c r="AC24" s="180"/>
      <c r="AD24" s="180"/>
      <c r="AE24" s="180"/>
      <c r="AF24" s="21">
        <f t="shared" si="3"/>
        <v>0</v>
      </c>
      <c r="AG24" s="21">
        <f t="shared" si="4"/>
        <v>0</v>
      </c>
      <c r="AH24" s="21">
        <f t="shared" si="5"/>
        <v>0</v>
      </c>
    </row>
    <row r="25" spans="1:34" s="13" customFormat="1" x14ac:dyDescent="0.15">
      <c r="A25" s="2"/>
      <c r="B25" s="27"/>
      <c r="C25" s="27"/>
      <c r="D25" s="180" t="s">
        <v>42</v>
      </c>
      <c r="E25" s="180"/>
      <c r="F25" s="180"/>
      <c r="G25" s="181"/>
      <c r="H25" s="46">
        <f t="shared" si="0"/>
        <v>2505</v>
      </c>
      <c r="I25" s="75">
        <f t="shared" si="1"/>
        <v>81</v>
      </c>
      <c r="J25" s="129">
        <v>7</v>
      </c>
      <c r="K25" s="129">
        <v>11</v>
      </c>
      <c r="L25" s="129">
        <v>13</v>
      </c>
      <c r="M25" s="129">
        <v>16</v>
      </c>
      <c r="N25" s="129">
        <v>12</v>
      </c>
      <c r="O25" s="130">
        <v>22</v>
      </c>
      <c r="P25" s="25"/>
      <c r="Q25" s="95">
        <f t="shared" si="2"/>
        <v>2424</v>
      </c>
      <c r="R25" s="162">
        <v>239</v>
      </c>
      <c r="S25" s="162">
        <v>256</v>
      </c>
      <c r="T25" s="162">
        <v>524</v>
      </c>
      <c r="U25" s="162">
        <v>605</v>
      </c>
      <c r="V25" s="162">
        <v>370</v>
      </c>
      <c r="W25" s="162">
        <v>97</v>
      </c>
      <c r="X25" s="162">
        <v>96</v>
      </c>
      <c r="Y25" s="162">
        <v>237</v>
      </c>
      <c r="Z25" s="26"/>
      <c r="AA25" s="27"/>
      <c r="AB25" s="180" t="s">
        <v>42</v>
      </c>
      <c r="AC25" s="180"/>
      <c r="AD25" s="180"/>
      <c r="AE25" s="180"/>
      <c r="AF25" s="21">
        <f t="shared" si="3"/>
        <v>0</v>
      </c>
      <c r="AG25" s="21">
        <f t="shared" si="4"/>
        <v>0</v>
      </c>
      <c r="AH25" s="21">
        <f t="shared" si="5"/>
        <v>0</v>
      </c>
    </row>
    <row r="26" spans="1:34" s="13" customFormat="1" x14ac:dyDescent="0.15">
      <c r="A26" s="2"/>
      <c r="B26" s="27"/>
      <c r="C26" s="27"/>
      <c r="D26" s="180" t="s">
        <v>43</v>
      </c>
      <c r="E26" s="180"/>
      <c r="F26" s="180"/>
      <c r="G26" s="181"/>
      <c r="H26" s="46">
        <f t="shared" si="0"/>
        <v>1448</v>
      </c>
      <c r="I26" s="75">
        <f t="shared" si="1"/>
        <v>107</v>
      </c>
      <c r="J26" s="129">
        <v>18</v>
      </c>
      <c r="K26" s="129">
        <v>21</v>
      </c>
      <c r="L26" s="129">
        <v>23</v>
      </c>
      <c r="M26" s="129">
        <v>16</v>
      </c>
      <c r="N26" s="129">
        <v>13</v>
      </c>
      <c r="O26" s="130">
        <v>16</v>
      </c>
      <c r="P26" s="25"/>
      <c r="Q26" s="95">
        <f t="shared" si="2"/>
        <v>1341</v>
      </c>
      <c r="R26" s="162">
        <v>113</v>
      </c>
      <c r="S26" s="162">
        <v>163</v>
      </c>
      <c r="T26" s="162">
        <v>337</v>
      </c>
      <c r="U26" s="162">
        <v>343</v>
      </c>
      <c r="V26" s="162">
        <v>212</v>
      </c>
      <c r="W26" s="162">
        <v>38</v>
      </c>
      <c r="X26" s="162">
        <v>47</v>
      </c>
      <c r="Y26" s="162">
        <v>88</v>
      </c>
      <c r="Z26" s="26"/>
      <c r="AA26" s="27"/>
      <c r="AB26" s="180" t="s">
        <v>43</v>
      </c>
      <c r="AC26" s="180"/>
      <c r="AD26" s="180"/>
      <c r="AE26" s="180"/>
      <c r="AF26" s="21">
        <f t="shared" si="3"/>
        <v>0</v>
      </c>
      <c r="AG26" s="21">
        <f t="shared" si="4"/>
        <v>0</v>
      </c>
      <c r="AH26" s="21">
        <f t="shared" si="5"/>
        <v>0</v>
      </c>
    </row>
    <row r="27" spans="1:34" s="13" customFormat="1" x14ac:dyDescent="0.15">
      <c r="A27" s="2"/>
      <c r="B27" s="27"/>
      <c r="C27" s="27"/>
      <c r="D27" s="27"/>
      <c r="E27" s="189" t="s">
        <v>44</v>
      </c>
      <c r="F27" s="189"/>
      <c r="G27" s="28" t="s">
        <v>22</v>
      </c>
      <c r="H27" s="46">
        <f t="shared" si="0"/>
        <v>12</v>
      </c>
      <c r="I27" s="75">
        <f t="shared" si="1"/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25"/>
      <c r="Q27" s="95">
        <f t="shared" si="2"/>
        <v>12</v>
      </c>
      <c r="R27" s="56">
        <v>1</v>
      </c>
      <c r="S27" s="56">
        <v>1</v>
      </c>
      <c r="T27" s="56">
        <v>0</v>
      </c>
      <c r="U27" s="56">
        <v>3</v>
      </c>
      <c r="V27" s="56">
        <v>3</v>
      </c>
      <c r="W27" s="56">
        <v>1</v>
      </c>
      <c r="X27" s="56">
        <v>0</v>
      </c>
      <c r="Y27" s="56">
        <v>3</v>
      </c>
      <c r="Z27" s="26"/>
      <c r="AA27" s="27"/>
      <c r="AB27" s="27"/>
      <c r="AC27" s="189" t="s">
        <v>44</v>
      </c>
      <c r="AD27" s="189"/>
      <c r="AE27" s="27" t="s">
        <v>22</v>
      </c>
      <c r="AF27" s="21">
        <f t="shared" si="3"/>
        <v>0</v>
      </c>
      <c r="AG27" s="21">
        <f t="shared" si="4"/>
        <v>0</v>
      </c>
      <c r="AH27" s="21">
        <f t="shared" si="5"/>
        <v>0</v>
      </c>
    </row>
    <row r="28" spans="1:34" s="13" customFormat="1" x14ac:dyDescent="0.15">
      <c r="A28" s="15"/>
      <c r="B28" s="29"/>
      <c r="C28" s="29"/>
      <c r="D28" s="193" t="s">
        <v>45</v>
      </c>
      <c r="E28" s="193"/>
      <c r="F28" s="193"/>
      <c r="G28" s="194"/>
      <c r="H28" s="46">
        <f t="shared" si="0"/>
        <v>446</v>
      </c>
      <c r="I28" s="75">
        <f t="shared" si="1"/>
        <v>17</v>
      </c>
      <c r="J28" s="131">
        <v>0</v>
      </c>
      <c r="K28" s="131">
        <v>2</v>
      </c>
      <c r="L28" s="131">
        <v>3</v>
      </c>
      <c r="M28" s="131">
        <v>5</v>
      </c>
      <c r="N28" s="131">
        <v>1</v>
      </c>
      <c r="O28" s="132">
        <v>6</v>
      </c>
      <c r="P28" s="25"/>
      <c r="Q28" s="95">
        <f t="shared" si="2"/>
        <v>429</v>
      </c>
      <c r="R28" s="163">
        <v>36</v>
      </c>
      <c r="S28" s="163">
        <v>44</v>
      </c>
      <c r="T28" s="163">
        <v>117</v>
      </c>
      <c r="U28" s="163">
        <v>110</v>
      </c>
      <c r="V28" s="163">
        <v>73</v>
      </c>
      <c r="W28" s="163">
        <v>9</v>
      </c>
      <c r="X28" s="163">
        <v>6</v>
      </c>
      <c r="Y28" s="163">
        <v>34</v>
      </c>
      <c r="Z28" s="26"/>
      <c r="AA28" s="27"/>
      <c r="AB28" s="180" t="s">
        <v>45</v>
      </c>
      <c r="AC28" s="180"/>
      <c r="AD28" s="180"/>
      <c r="AE28" s="180"/>
      <c r="AF28" s="21">
        <f t="shared" si="3"/>
        <v>0</v>
      </c>
      <c r="AG28" s="21">
        <f t="shared" si="4"/>
        <v>0</v>
      </c>
      <c r="AH28" s="21">
        <f t="shared" si="5"/>
        <v>0</v>
      </c>
    </row>
    <row r="29" spans="1:34" s="13" customFormat="1" x14ac:dyDescent="0.15">
      <c r="A29" s="2"/>
      <c r="B29" s="27"/>
      <c r="C29" s="27"/>
      <c r="D29" s="180" t="s">
        <v>46</v>
      </c>
      <c r="E29" s="180"/>
      <c r="F29" s="180"/>
      <c r="G29" s="181"/>
      <c r="H29" s="46">
        <f t="shared" si="0"/>
        <v>58</v>
      </c>
      <c r="I29" s="75">
        <f t="shared" si="1"/>
        <v>11</v>
      </c>
      <c r="J29" s="131">
        <v>1</v>
      </c>
      <c r="K29" s="131">
        <v>0</v>
      </c>
      <c r="L29" s="131">
        <v>3</v>
      </c>
      <c r="M29" s="131">
        <v>2</v>
      </c>
      <c r="N29" s="131">
        <v>1</v>
      </c>
      <c r="O29" s="132">
        <v>4</v>
      </c>
      <c r="P29" s="25"/>
      <c r="Q29" s="95">
        <f t="shared" si="2"/>
        <v>47</v>
      </c>
      <c r="R29" s="163">
        <v>8</v>
      </c>
      <c r="S29" s="163">
        <v>10</v>
      </c>
      <c r="T29" s="163">
        <v>11</v>
      </c>
      <c r="U29" s="163">
        <v>11</v>
      </c>
      <c r="V29" s="163">
        <v>3</v>
      </c>
      <c r="W29" s="163">
        <v>1</v>
      </c>
      <c r="X29" s="163">
        <v>0</v>
      </c>
      <c r="Y29" s="163">
        <v>3</v>
      </c>
      <c r="Z29" s="26"/>
      <c r="AA29" s="27"/>
      <c r="AB29" s="180" t="s">
        <v>46</v>
      </c>
      <c r="AC29" s="180"/>
      <c r="AD29" s="180"/>
      <c r="AE29" s="180"/>
      <c r="AF29" s="21">
        <f t="shared" si="3"/>
        <v>0</v>
      </c>
      <c r="AG29" s="21">
        <f t="shared" si="4"/>
        <v>0</v>
      </c>
      <c r="AH29" s="21">
        <f t="shared" si="5"/>
        <v>0</v>
      </c>
    </row>
    <row r="30" spans="1:34" s="22" customFormat="1" x14ac:dyDescent="0.15">
      <c r="A30" s="2"/>
      <c r="B30" s="20"/>
      <c r="C30" s="187" t="s">
        <v>47</v>
      </c>
      <c r="D30" s="187"/>
      <c r="E30" s="187"/>
      <c r="F30" s="187"/>
      <c r="G30" s="188"/>
      <c r="H30" s="46">
        <f t="shared" si="0"/>
        <v>33021</v>
      </c>
      <c r="I30" s="46">
        <f t="shared" si="1"/>
        <v>1857</v>
      </c>
      <c r="J30" s="133">
        <v>205</v>
      </c>
      <c r="K30" s="133">
        <v>223</v>
      </c>
      <c r="L30" s="133">
        <v>398</v>
      </c>
      <c r="M30" s="133">
        <v>342</v>
      </c>
      <c r="N30" s="133">
        <v>319</v>
      </c>
      <c r="O30" s="134">
        <v>370</v>
      </c>
      <c r="P30" s="18"/>
      <c r="Q30" s="92">
        <f t="shared" si="2"/>
        <v>31164</v>
      </c>
      <c r="R30" s="164">
        <v>2311</v>
      </c>
      <c r="S30" s="164">
        <v>1823</v>
      </c>
      <c r="T30" s="164">
        <v>3538</v>
      </c>
      <c r="U30" s="164">
        <v>4838</v>
      </c>
      <c r="V30" s="164">
        <v>4346</v>
      </c>
      <c r="W30" s="164">
        <v>1847</v>
      </c>
      <c r="X30" s="164">
        <v>2150</v>
      </c>
      <c r="Y30" s="164">
        <v>10311</v>
      </c>
      <c r="Z30" s="19"/>
      <c r="AA30" s="187" t="s">
        <v>47</v>
      </c>
      <c r="AB30" s="187"/>
      <c r="AC30" s="187"/>
      <c r="AD30" s="187"/>
      <c r="AE30" s="187"/>
      <c r="AF30" s="21">
        <f t="shared" si="3"/>
        <v>0</v>
      </c>
      <c r="AG30" s="21">
        <f t="shared" si="4"/>
        <v>0</v>
      </c>
      <c r="AH30" s="21">
        <f t="shared" si="5"/>
        <v>0</v>
      </c>
    </row>
    <row r="31" spans="1:34" s="13" customFormat="1" x14ac:dyDescent="0.15">
      <c r="A31" s="23"/>
      <c r="B31" s="24"/>
      <c r="C31" s="24"/>
      <c r="D31" s="183" t="s">
        <v>48</v>
      </c>
      <c r="E31" s="183"/>
      <c r="F31" s="183"/>
      <c r="G31" s="184"/>
      <c r="H31" s="46">
        <f t="shared" si="0"/>
        <v>693</v>
      </c>
      <c r="I31" s="75">
        <f t="shared" si="1"/>
        <v>29</v>
      </c>
      <c r="J31" s="135">
        <v>2</v>
      </c>
      <c r="K31" s="135">
        <v>3</v>
      </c>
      <c r="L31" s="135">
        <v>5</v>
      </c>
      <c r="M31" s="135">
        <v>3</v>
      </c>
      <c r="N31" s="135">
        <v>8</v>
      </c>
      <c r="O31" s="136">
        <v>8</v>
      </c>
      <c r="P31" s="25"/>
      <c r="Q31" s="95">
        <f t="shared" si="2"/>
        <v>664</v>
      </c>
      <c r="R31" s="165">
        <v>68</v>
      </c>
      <c r="S31" s="165">
        <v>98</v>
      </c>
      <c r="T31" s="165">
        <v>129</v>
      </c>
      <c r="U31" s="165">
        <v>127</v>
      </c>
      <c r="V31" s="165">
        <v>73</v>
      </c>
      <c r="W31" s="165">
        <v>43</v>
      </c>
      <c r="X31" s="165">
        <v>41</v>
      </c>
      <c r="Y31" s="165">
        <v>85</v>
      </c>
      <c r="Z31" s="26"/>
      <c r="AA31" s="27"/>
      <c r="AB31" s="180" t="s">
        <v>48</v>
      </c>
      <c r="AC31" s="180"/>
      <c r="AD31" s="180"/>
      <c r="AE31" s="180"/>
      <c r="AF31" s="21">
        <f t="shared" si="3"/>
        <v>0</v>
      </c>
      <c r="AG31" s="21">
        <f t="shared" si="4"/>
        <v>0</v>
      </c>
      <c r="AH31" s="21">
        <f t="shared" si="5"/>
        <v>0</v>
      </c>
    </row>
    <row r="32" spans="1:34" s="13" customFormat="1" x14ac:dyDescent="0.15">
      <c r="A32" s="15"/>
      <c r="B32" s="29"/>
      <c r="C32" s="29"/>
      <c r="D32" s="193" t="s">
        <v>49</v>
      </c>
      <c r="E32" s="193"/>
      <c r="F32" s="193"/>
      <c r="G32" s="194"/>
      <c r="H32" s="46">
        <f t="shared" si="0"/>
        <v>455</v>
      </c>
      <c r="I32" s="75">
        <f t="shared" si="1"/>
        <v>210</v>
      </c>
      <c r="J32" s="135">
        <v>43</v>
      </c>
      <c r="K32" s="135">
        <v>43</v>
      </c>
      <c r="L32" s="135">
        <v>56</v>
      </c>
      <c r="M32" s="135">
        <v>41</v>
      </c>
      <c r="N32" s="135">
        <v>14</v>
      </c>
      <c r="O32" s="136">
        <v>13</v>
      </c>
      <c r="P32" s="25"/>
      <c r="Q32" s="95">
        <f t="shared" si="2"/>
        <v>245</v>
      </c>
      <c r="R32" s="165">
        <v>77</v>
      </c>
      <c r="S32" s="165">
        <v>23</v>
      </c>
      <c r="T32" s="165">
        <v>30</v>
      </c>
      <c r="U32" s="165">
        <v>35</v>
      </c>
      <c r="V32" s="165">
        <v>29</v>
      </c>
      <c r="W32" s="165">
        <v>9</v>
      </c>
      <c r="X32" s="165">
        <v>14</v>
      </c>
      <c r="Y32" s="165">
        <v>28</v>
      </c>
      <c r="Z32" s="26"/>
      <c r="AA32" s="27"/>
      <c r="AB32" s="180" t="s">
        <v>49</v>
      </c>
      <c r="AC32" s="180"/>
      <c r="AD32" s="180"/>
      <c r="AE32" s="180"/>
      <c r="AF32" s="21">
        <f t="shared" si="3"/>
        <v>0</v>
      </c>
      <c r="AG32" s="21">
        <f t="shared" si="4"/>
        <v>0</v>
      </c>
      <c r="AH32" s="21">
        <f t="shared" si="5"/>
        <v>0</v>
      </c>
    </row>
    <row r="33" spans="1:34" s="13" customFormat="1" x14ac:dyDescent="0.15">
      <c r="A33" s="2"/>
      <c r="B33" s="27"/>
      <c r="C33" s="27"/>
      <c r="D33" s="180" t="s">
        <v>50</v>
      </c>
      <c r="E33" s="180"/>
      <c r="F33" s="180"/>
      <c r="G33" s="181"/>
      <c r="H33" s="46">
        <f t="shared" si="0"/>
        <v>31873</v>
      </c>
      <c r="I33" s="75">
        <f t="shared" si="1"/>
        <v>1618</v>
      </c>
      <c r="J33" s="135">
        <v>160</v>
      </c>
      <c r="K33" s="135">
        <v>177</v>
      </c>
      <c r="L33" s="135">
        <v>337</v>
      </c>
      <c r="M33" s="135">
        <v>298</v>
      </c>
      <c r="N33" s="135">
        <v>297</v>
      </c>
      <c r="O33" s="136">
        <v>349</v>
      </c>
      <c r="P33" s="25"/>
      <c r="Q33" s="95">
        <f t="shared" si="2"/>
        <v>30255</v>
      </c>
      <c r="R33" s="165">
        <v>2166</v>
      </c>
      <c r="S33" s="165">
        <v>1702</v>
      </c>
      <c r="T33" s="165">
        <v>3379</v>
      </c>
      <c r="U33" s="165">
        <v>4676</v>
      </c>
      <c r="V33" s="165">
        <v>4244</v>
      </c>
      <c r="W33" s="165">
        <v>1795</v>
      </c>
      <c r="X33" s="165">
        <v>2095</v>
      </c>
      <c r="Y33" s="165">
        <v>10198</v>
      </c>
      <c r="Z33" s="26"/>
      <c r="AA33" s="27"/>
      <c r="AB33" s="180" t="s">
        <v>50</v>
      </c>
      <c r="AC33" s="180"/>
      <c r="AD33" s="180"/>
      <c r="AE33" s="180"/>
      <c r="AF33" s="21">
        <f t="shared" si="3"/>
        <v>0</v>
      </c>
      <c r="AG33" s="21">
        <f t="shared" si="4"/>
        <v>0</v>
      </c>
      <c r="AH33" s="21">
        <f t="shared" si="5"/>
        <v>0</v>
      </c>
    </row>
    <row r="34" spans="1:34" s="22" customFormat="1" x14ac:dyDescent="0.15">
      <c r="A34" s="2"/>
      <c r="B34" s="20"/>
      <c r="C34" s="187" t="s">
        <v>51</v>
      </c>
      <c r="D34" s="187"/>
      <c r="E34" s="187"/>
      <c r="F34" s="187"/>
      <c r="G34" s="188"/>
      <c r="H34" s="46">
        <f t="shared" si="0"/>
        <v>3286</v>
      </c>
      <c r="I34" s="46">
        <f t="shared" si="1"/>
        <v>311</v>
      </c>
      <c r="J34" s="137">
        <v>7</v>
      </c>
      <c r="K34" s="137">
        <v>6</v>
      </c>
      <c r="L34" s="137">
        <v>26</v>
      </c>
      <c r="M34" s="137">
        <v>52</v>
      </c>
      <c r="N34" s="137">
        <v>93</v>
      </c>
      <c r="O34" s="138">
        <v>127</v>
      </c>
      <c r="P34" s="18"/>
      <c r="Q34" s="92">
        <f t="shared" si="2"/>
        <v>2975</v>
      </c>
      <c r="R34" s="166">
        <v>710</v>
      </c>
      <c r="S34" s="166">
        <v>477</v>
      </c>
      <c r="T34" s="166">
        <v>561</v>
      </c>
      <c r="U34" s="166">
        <v>482</v>
      </c>
      <c r="V34" s="166">
        <v>371</v>
      </c>
      <c r="W34" s="166">
        <v>114</v>
      </c>
      <c r="X34" s="166">
        <v>91</v>
      </c>
      <c r="Y34" s="166">
        <v>169</v>
      </c>
      <c r="Z34" s="19"/>
      <c r="AA34" s="187" t="s">
        <v>51</v>
      </c>
      <c r="AB34" s="187"/>
      <c r="AC34" s="187"/>
      <c r="AD34" s="187"/>
      <c r="AE34" s="187"/>
      <c r="AF34" s="21">
        <f t="shared" si="3"/>
        <v>0</v>
      </c>
      <c r="AG34" s="21">
        <f t="shared" si="4"/>
        <v>0</v>
      </c>
      <c r="AH34" s="21">
        <f t="shared" si="5"/>
        <v>0</v>
      </c>
    </row>
    <row r="35" spans="1:34" s="13" customFormat="1" x14ac:dyDescent="0.15">
      <c r="A35" s="23"/>
      <c r="B35" s="24"/>
      <c r="C35" s="24"/>
      <c r="D35" s="183" t="s">
        <v>52</v>
      </c>
      <c r="E35" s="183"/>
      <c r="F35" s="183"/>
      <c r="G35" s="184"/>
      <c r="H35" s="46">
        <f t="shared" si="0"/>
        <v>2771</v>
      </c>
      <c r="I35" s="75">
        <f t="shared" si="1"/>
        <v>290</v>
      </c>
      <c r="J35" s="139">
        <v>6</v>
      </c>
      <c r="K35" s="139">
        <v>5</v>
      </c>
      <c r="L35" s="139">
        <v>26</v>
      </c>
      <c r="M35" s="139">
        <v>47</v>
      </c>
      <c r="N35" s="139">
        <v>90</v>
      </c>
      <c r="O35" s="140">
        <v>116</v>
      </c>
      <c r="P35" s="25"/>
      <c r="Q35" s="95">
        <f t="shared" si="2"/>
        <v>2481</v>
      </c>
      <c r="R35" s="167">
        <v>656</v>
      </c>
      <c r="S35" s="167">
        <v>434</v>
      </c>
      <c r="T35" s="167">
        <v>427</v>
      </c>
      <c r="U35" s="167">
        <v>374</v>
      </c>
      <c r="V35" s="167">
        <v>279</v>
      </c>
      <c r="W35" s="167">
        <v>86</v>
      </c>
      <c r="X35" s="167">
        <v>72</v>
      </c>
      <c r="Y35" s="167">
        <v>153</v>
      </c>
      <c r="Z35" s="26"/>
      <c r="AA35" s="27"/>
      <c r="AB35" s="180" t="s">
        <v>52</v>
      </c>
      <c r="AC35" s="180"/>
      <c r="AD35" s="180"/>
      <c r="AE35" s="180"/>
      <c r="AF35" s="21">
        <f t="shared" si="3"/>
        <v>0</v>
      </c>
      <c r="AG35" s="21">
        <f t="shared" si="4"/>
        <v>0</v>
      </c>
      <c r="AH35" s="21">
        <f t="shared" si="5"/>
        <v>0</v>
      </c>
    </row>
    <row r="36" spans="1:34" s="13" customFormat="1" x14ac:dyDescent="0.15">
      <c r="A36" s="2"/>
      <c r="B36" s="27"/>
      <c r="C36" s="27"/>
      <c r="D36" s="180" t="s">
        <v>53</v>
      </c>
      <c r="E36" s="180"/>
      <c r="F36" s="180"/>
      <c r="G36" s="181"/>
      <c r="H36" s="46">
        <f t="shared" si="0"/>
        <v>193</v>
      </c>
      <c r="I36" s="75">
        <f t="shared" si="1"/>
        <v>3</v>
      </c>
      <c r="J36" s="139">
        <v>0</v>
      </c>
      <c r="K36" s="139">
        <v>0</v>
      </c>
      <c r="L36" s="139">
        <v>0</v>
      </c>
      <c r="M36" s="139">
        <v>1</v>
      </c>
      <c r="N36" s="139">
        <v>0</v>
      </c>
      <c r="O36" s="140">
        <v>2</v>
      </c>
      <c r="P36" s="25"/>
      <c r="Q36" s="95">
        <f t="shared" si="2"/>
        <v>190</v>
      </c>
      <c r="R36" s="167">
        <v>11</v>
      </c>
      <c r="S36" s="167">
        <v>8</v>
      </c>
      <c r="T36" s="167">
        <v>30</v>
      </c>
      <c r="U36" s="167">
        <v>55</v>
      </c>
      <c r="V36" s="167">
        <v>54</v>
      </c>
      <c r="W36" s="167">
        <v>15</v>
      </c>
      <c r="X36" s="167">
        <v>10</v>
      </c>
      <c r="Y36" s="167">
        <v>7</v>
      </c>
      <c r="Z36" s="26"/>
      <c r="AA36" s="27"/>
      <c r="AB36" s="180" t="s">
        <v>53</v>
      </c>
      <c r="AC36" s="180"/>
      <c r="AD36" s="180"/>
      <c r="AE36" s="180"/>
      <c r="AF36" s="21">
        <f t="shared" si="3"/>
        <v>0</v>
      </c>
      <c r="AG36" s="21">
        <f t="shared" si="4"/>
        <v>0</v>
      </c>
      <c r="AH36" s="21">
        <f t="shared" si="5"/>
        <v>0</v>
      </c>
    </row>
    <row r="37" spans="1:34" s="13" customFormat="1" x14ac:dyDescent="0.15">
      <c r="A37" s="2"/>
      <c r="B37" s="27"/>
      <c r="C37" s="27"/>
      <c r="D37" s="27"/>
      <c r="E37" s="180" t="s">
        <v>53</v>
      </c>
      <c r="F37" s="180"/>
      <c r="G37" s="181"/>
      <c r="H37" s="46">
        <f t="shared" si="0"/>
        <v>58</v>
      </c>
      <c r="I37" s="75">
        <f t="shared" si="1"/>
        <v>2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2</v>
      </c>
      <c r="P37" s="25"/>
      <c r="Q37" s="95">
        <f t="shared" si="2"/>
        <v>56</v>
      </c>
      <c r="R37" s="56">
        <v>6</v>
      </c>
      <c r="S37" s="56">
        <v>3</v>
      </c>
      <c r="T37" s="56">
        <v>12</v>
      </c>
      <c r="U37" s="56">
        <v>13</v>
      </c>
      <c r="V37" s="56">
        <v>15</v>
      </c>
      <c r="W37" s="56">
        <v>3</v>
      </c>
      <c r="X37" s="56">
        <v>3</v>
      </c>
      <c r="Y37" s="56">
        <v>1</v>
      </c>
      <c r="Z37" s="26"/>
      <c r="AA37" s="27"/>
      <c r="AB37" s="27"/>
      <c r="AC37" s="180" t="s">
        <v>53</v>
      </c>
      <c r="AD37" s="180"/>
      <c r="AE37" s="180"/>
      <c r="AF37" s="21">
        <f t="shared" si="3"/>
        <v>0</v>
      </c>
      <c r="AG37" s="21">
        <f t="shared" si="4"/>
        <v>0</v>
      </c>
      <c r="AH37" s="21">
        <f t="shared" si="5"/>
        <v>0</v>
      </c>
    </row>
    <row r="38" spans="1:34" s="13" customFormat="1" x14ac:dyDescent="0.15">
      <c r="A38" s="2"/>
      <c r="B38" s="27"/>
      <c r="C38" s="27"/>
      <c r="D38" s="27"/>
      <c r="E38" s="180" t="s">
        <v>54</v>
      </c>
      <c r="F38" s="180"/>
      <c r="G38" s="181"/>
      <c r="H38" s="46">
        <f t="shared" si="0"/>
        <v>135</v>
      </c>
      <c r="I38" s="75">
        <f t="shared" si="1"/>
        <v>1</v>
      </c>
      <c r="J38" s="56">
        <v>0</v>
      </c>
      <c r="K38" s="56">
        <v>0</v>
      </c>
      <c r="L38" s="56">
        <v>0</v>
      </c>
      <c r="M38" s="56">
        <v>1</v>
      </c>
      <c r="N38" s="56">
        <v>0</v>
      </c>
      <c r="O38" s="56">
        <v>0</v>
      </c>
      <c r="P38" s="25"/>
      <c r="Q38" s="95">
        <f t="shared" si="2"/>
        <v>134</v>
      </c>
      <c r="R38" s="56">
        <v>5</v>
      </c>
      <c r="S38" s="56">
        <v>5</v>
      </c>
      <c r="T38" s="56">
        <v>18</v>
      </c>
      <c r="U38" s="56">
        <v>42</v>
      </c>
      <c r="V38" s="56">
        <v>39</v>
      </c>
      <c r="W38" s="56">
        <v>12</v>
      </c>
      <c r="X38" s="56">
        <v>7</v>
      </c>
      <c r="Y38" s="56">
        <v>6</v>
      </c>
      <c r="Z38" s="26"/>
      <c r="AA38" s="27"/>
      <c r="AB38" s="27"/>
      <c r="AC38" s="180" t="s">
        <v>54</v>
      </c>
      <c r="AD38" s="180"/>
      <c r="AE38" s="180"/>
      <c r="AF38" s="21">
        <f t="shared" si="3"/>
        <v>0</v>
      </c>
      <c r="AG38" s="21">
        <f t="shared" si="4"/>
        <v>0</v>
      </c>
      <c r="AH38" s="21">
        <f t="shared" si="5"/>
        <v>0</v>
      </c>
    </row>
    <row r="39" spans="1:34" s="13" customFormat="1" x14ac:dyDescent="0.15">
      <c r="A39" s="2"/>
      <c r="B39" s="27"/>
      <c r="C39" s="27"/>
      <c r="D39" s="180" t="s">
        <v>55</v>
      </c>
      <c r="E39" s="180"/>
      <c r="F39" s="180"/>
      <c r="G39" s="181"/>
      <c r="H39" s="46">
        <f t="shared" si="0"/>
        <v>319</v>
      </c>
      <c r="I39" s="75">
        <f t="shared" si="1"/>
        <v>18</v>
      </c>
      <c r="J39" s="75">
        <v>1</v>
      </c>
      <c r="K39" s="75">
        <v>1</v>
      </c>
      <c r="L39" s="75">
        <v>0</v>
      </c>
      <c r="M39" s="75">
        <v>4</v>
      </c>
      <c r="N39" s="75">
        <v>3</v>
      </c>
      <c r="O39" s="75">
        <v>9</v>
      </c>
      <c r="P39" s="25"/>
      <c r="Q39" s="95">
        <f t="shared" si="2"/>
        <v>301</v>
      </c>
      <c r="R39" s="75">
        <v>43</v>
      </c>
      <c r="S39" s="75">
        <v>35</v>
      </c>
      <c r="T39" s="75">
        <v>104</v>
      </c>
      <c r="U39" s="75">
        <v>53</v>
      </c>
      <c r="V39" s="75">
        <v>36</v>
      </c>
      <c r="W39" s="75">
        <v>13</v>
      </c>
      <c r="X39" s="75">
        <v>9</v>
      </c>
      <c r="Y39" s="75">
        <v>8</v>
      </c>
      <c r="Z39" s="26"/>
      <c r="AA39" s="27"/>
      <c r="AB39" s="180" t="s">
        <v>55</v>
      </c>
      <c r="AC39" s="180"/>
      <c r="AD39" s="180"/>
      <c r="AE39" s="180"/>
      <c r="AF39" s="21">
        <f t="shared" si="3"/>
        <v>0</v>
      </c>
      <c r="AG39" s="21">
        <f t="shared" si="4"/>
        <v>0</v>
      </c>
      <c r="AH39" s="21">
        <f t="shared" si="5"/>
        <v>0</v>
      </c>
    </row>
    <row r="40" spans="1:34" s="13" customFormat="1" x14ac:dyDescent="0.15">
      <c r="A40" s="2"/>
      <c r="B40" s="27"/>
      <c r="C40" s="27"/>
      <c r="D40" s="27"/>
      <c r="E40" s="191" t="s">
        <v>23</v>
      </c>
      <c r="F40" s="191"/>
      <c r="G40" s="192"/>
      <c r="H40" s="46">
        <f t="shared" si="0"/>
        <v>9</v>
      </c>
      <c r="I40" s="75">
        <f t="shared" si="1"/>
        <v>0</v>
      </c>
      <c r="J40" s="141">
        <v>0</v>
      </c>
      <c r="K40" s="141">
        <v>0</v>
      </c>
      <c r="L40" s="141">
        <v>0</v>
      </c>
      <c r="M40" s="141">
        <v>0</v>
      </c>
      <c r="N40" s="141">
        <v>0</v>
      </c>
      <c r="O40" s="142">
        <v>0</v>
      </c>
      <c r="P40" s="25"/>
      <c r="Q40" s="95">
        <f t="shared" si="2"/>
        <v>9</v>
      </c>
      <c r="R40" s="168">
        <v>1</v>
      </c>
      <c r="S40" s="168">
        <v>3</v>
      </c>
      <c r="T40" s="168">
        <v>0</v>
      </c>
      <c r="U40" s="168">
        <v>1</v>
      </c>
      <c r="V40" s="168">
        <v>0</v>
      </c>
      <c r="W40" s="168">
        <v>2</v>
      </c>
      <c r="X40" s="168">
        <v>0</v>
      </c>
      <c r="Y40" s="168">
        <v>2</v>
      </c>
      <c r="Z40" s="26"/>
      <c r="AA40" s="27"/>
      <c r="AB40" s="27"/>
      <c r="AC40" s="191" t="s">
        <v>23</v>
      </c>
      <c r="AD40" s="191"/>
      <c r="AE40" s="191"/>
      <c r="AF40" s="21">
        <f t="shared" si="3"/>
        <v>0</v>
      </c>
      <c r="AG40" s="21">
        <f t="shared" si="4"/>
        <v>0</v>
      </c>
      <c r="AH40" s="21">
        <f t="shared" si="5"/>
        <v>0</v>
      </c>
    </row>
    <row r="41" spans="1:34" s="13" customFormat="1" x14ac:dyDescent="0.15">
      <c r="A41" s="2"/>
      <c r="B41" s="27"/>
      <c r="C41" s="27"/>
      <c r="D41" s="27"/>
      <c r="E41" s="180" t="s">
        <v>24</v>
      </c>
      <c r="F41" s="180"/>
      <c r="G41" s="181"/>
      <c r="H41" s="46">
        <f t="shared" si="0"/>
        <v>241</v>
      </c>
      <c r="I41" s="75">
        <f t="shared" si="1"/>
        <v>16</v>
      </c>
      <c r="J41" s="141">
        <v>1</v>
      </c>
      <c r="K41" s="141">
        <v>1</v>
      </c>
      <c r="L41" s="141">
        <v>0</v>
      </c>
      <c r="M41" s="141">
        <v>3</v>
      </c>
      <c r="N41" s="141">
        <v>2</v>
      </c>
      <c r="O41" s="142">
        <v>9</v>
      </c>
      <c r="P41" s="25"/>
      <c r="Q41" s="95">
        <f t="shared" si="2"/>
        <v>225</v>
      </c>
      <c r="R41" s="168">
        <v>41</v>
      </c>
      <c r="S41" s="168">
        <v>31</v>
      </c>
      <c r="T41" s="168">
        <v>54</v>
      </c>
      <c r="U41" s="168">
        <v>47</v>
      </c>
      <c r="V41" s="168">
        <v>26</v>
      </c>
      <c r="W41" s="168">
        <v>11</v>
      </c>
      <c r="X41" s="168">
        <v>9</v>
      </c>
      <c r="Y41" s="168">
        <v>6</v>
      </c>
      <c r="Z41" s="26"/>
      <c r="AA41" s="27"/>
      <c r="AB41" s="27"/>
      <c r="AC41" s="180" t="s">
        <v>24</v>
      </c>
      <c r="AD41" s="180"/>
      <c r="AE41" s="180"/>
      <c r="AF41" s="21">
        <f t="shared" si="3"/>
        <v>0</v>
      </c>
      <c r="AG41" s="21">
        <f t="shared" si="4"/>
        <v>0</v>
      </c>
      <c r="AH41" s="21">
        <f t="shared" si="5"/>
        <v>0</v>
      </c>
    </row>
    <row r="42" spans="1:34" s="13" customFormat="1" x14ac:dyDescent="0.15">
      <c r="A42" s="2"/>
      <c r="B42" s="27"/>
      <c r="C42" s="27"/>
      <c r="D42" s="27"/>
      <c r="E42" s="180" t="s">
        <v>96</v>
      </c>
      <c r="F42" s="180"/>
      <c r="G42" s="181"/>
      <c r="H42" s="46">
        <f t="shared" si="0"/>
        <v>47</v>
      </c>
      <c r="I42" s="75">
        <f t="shared" si="1"/>
        <v>0</v>
      </c>
      <c r="J42" s="141">
        <v>0</v>
      </c>
      <c r="K42" s="141">
        <v>0</v>
      </c>
      <c r="L42" s="141">
        <v>0</v>
      </c>
      <c r="M42" s="141">
        <v>0</v>
      </c>
      <c r="N42" s="141">
        <v>0</v>
      </c>
      <c r="O42" s="142">
        <v>0</v>
      </c>
      <c r="P42" s="25"/>
      <c r="Q42" s="95">
        <f t="shared" si="2"/>
        <v>47</v>
      </c>
      <c r="R42" s="168">
        <v>0</v>
      </c>
      <c r="S42" s="168">
        <v>0</v>
      </c>
      <c r="T42" s="168">
        <v>47</v>
      </c>
      <c r="U42" s="168">
        <v>0</v>
      </c>
      <c r="V42" s="168">
        <v>0</v>
      </c>
      <c r="W42" s="168">
        <v>0</v>
      </c>
      <c r="X42" s="168">
        <v>0</v>
      </c>
      <c r="Y42" s="168">
        <v>0</v>
      </c>
      <c r="Z42" s="26"/>
      <c r="AA42" s="27"/>
      <c r="AB42" s="27"/>
      <c r="AC42" s="180" t="s">
        <v>96</v>
      </c>
      <c r="AD42" s="180"/>
      <c r="AE42" s="180"/>
      <c r="AF42" s="21">
        <f t="shared" si="3"/>
        <v>0</v>
      </c>
      <c r="AG42" s="21">
        <f t="shared" si="4"/>
        <v>0</v>
      </c>
      <c r="AH42" s="21">
        <f t="shared" si="5"/>
        <v>0</v>
      </c>
    </row>
    <row r="43" spans="1:34" s="13" customFormat="1" x14ac:dyDescent="0.15">
      <c r="A43" s="2"/>
      <c r="B43" s="27"/>
      <c r="C43" s="27"/>
      <c r="D43" s="27"/>
      <c r="E43" s="180" t="s">
        <v>25</v>
      </c>
      <c r="F43" s="180"/>
      <c r="G43" s="181"/>
      <c r="H43" s="46">
        <f t="shared" si="0"/>
        <v>18</v>
      </c>
      <c r="I43" s="75">
        <f t="shared" si="1"/>
        <v>0</v>
      </c>
      <c r="J43" s="141">
        <v>0</v>
      </c>
      <c r="K43" s="141">
        <v>0</v>
      </c>
      <c r="L43" s="141">
        <v>0</v>
      </c>
      <c r="M43" s="141">
        <v>0</v>
      </c>
      <c r="N43" s="141">
        <v>0</v>
      </c>
      <c r="O43" s="142">
        <v>0</v>
      </c>
      <c r="P43" s="25"/>
      <c r="Q43" s="95">
        <f t="shared" si="2"/>
        <v>18</v>
      </c>
      <c r="R43" s="168">
        <v>0</v>
      </c>
      <c r="S43" s="168">
        <v>1</v>
      </c>
      <c r="T43" s="168">
        <v>3</v>
      </c>
      <c r="U43" s="168">
        <v>5</v>
      </c>
      <c r="V43" s="168">
        <v>9</v>
      </c>
      <c r="W43" s="168">
        <v>0</v>
      </c>
      <c r="X43" s="168">
        <v>0</v>
      </c>
      <c r="Y43" s="168">
        <v>0</v>
      </c>
      <c r="Z43" s="26"/>
      <c r="AA43" s="27"/>
      <c r="AB43" s="27"/>
      <c r="AC43" s="180" t="s">
        <v>25</v>
      </c>
      <c r="AD43" s="180"/>
      <c r="AE43" s="180"/>
      <c r="AF43" s="21">
        <f t="shared" si="3"/>
        <v>0</v>
      </c>
      <c r="AG43" s="21">
        <f t="shared" si="4"/>
        <v>0</v>
      </c>
      <c r="AH43" s="21">
        <f t="shared" si="5"/>
        <v>0</v>
      </c>
    </row>
    <row r="44" spans="1:34" s="13" customFormat="1" x14ac:dyDescent="0.15">
      <c r="A44" s="15"/>
      <c r="B44" s="29"/>
      <c r="C44" s="29"/>
      <c r="D44" s="29"/>
      <c r="E44" s="185" t="s">
        <v>56</v>
      </c>
      <c r="F44" s="185"/>
      <c r="G44" s="186"/>
      <c r="H44" s="46">
        <f t="shared" si="0"/>
        <v>4</v>
      </c>
      <c r="I44" s="75">
        <f t="shared" si="1"/>
        <v>2</v>
      </c>
      <c r="J44" s="141">
        <v>0</v>
      </c>
      <c r="K44" s="141">
        <v>0</v>
      </c>
      <c r="L44" s="141">
        <v>0</v>
      </c>
      <c r="M44" s="141">
        <v>1</v>
      </c>
      <c r="N44" s="141">
        <v>1</v>
      </c>
      <c r="O44" s="142">
        <v>0</v>
      </c>
      <c r="P44" s="25"/>
      <c r="Q44" s="95">
        <f t="shared" si="2"/>
        <v>2</v>
      </c>
      <c r="R44" s="168">
        <v>1</v>
      </c>
      <c r="S44" s="168">
        <v>0</v>
      </c>
      <c r="T44" s="168">
        <v>0</v>
      </c>
      <c r="U44" s="168">
        <v>0</v>
      </c>
      <c r="V44" s="168">
        <v>1</v>
      </c>
      <c r="W44" s="168">
        <v>0</v>
      </c>
      <c r="X44" s="168">
        <v>0</v>
      </c>
      <c r="Y44" s="168">
        <v>0</v>
      </c>
      <c r="Z44" s="26"/>
      <c r="AA44" s="27"/>
      <c r="AB44" s="27"/>
      <c r="AC44" s="179" t="s">
        <v>56</v>
      </c>
      <c r="AD44" s="179"/>
      <c r="AE44" s="179"/>
      <c r="AF44" s="21">
        <f t="shared" si="3"/>
        <v>0</v>
      </c>
      <c r="AG44" s="21">
        <f t="shared" si="4"/>
        <v>0</v>
      </c>
      <c r="AH44" s="21">
        <f t="shared" si="5"/>
        <v>0</v>
      </c>
    </row>
    <row r="45" spans="1:34" s="13" customFormat="1" x14ac:dyDescent="0.15">
      <c r="A45" s="2"/>
      <c r="B45" s="27"/>
      <c r="C45" s="27"/>
      <c r="D45" s="180" t="s">
        <v>57</v>
      </c>
      <c r="E45" s="180"/>
      <c r="F45" s="180"/>
      <c r="G45" s="181"/>
      <c r="H45" s="46">
        <f t="shared" si="0"/>
        <v>3</v>
      </c>
      <c r="I45" s="75">
        <f t="shared" si="1"/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25"/>
      <c r="Q45" s="95">
        <f t="shared" si="2"/>
        <v>3</v>
      </c>
      <c r="R45" s="169">
        <v>0</v>
      </c>
      <c r="S45" s="169">
        <v>0</v>
      </c>
      <c r="T45" s="169">
        <v>0</v>
      </c>
      <c r="U45" s="169">
        <v>0</v>
      </c>
      <c r="V45" s="169">
        <v>2</v>
      </c>
      <c r="W45" s="169">
        <v>0</v>
      </c>
      <c r="X45" s="169">
        <v>0</v>
      </c>
      <c r="Y45" s="169">
        <v>1</v>
      </c>
      <c r="Z45" s="26"/>
      <c r="AA45" s="27"/>
      <c r="AB45" s="180" t="s">
        <v>57</v>
      </c>
      <c r="AC45" s="180"/>
      <c r="AD45" s="180"/>
      <c r="AE45" s="180"/>
      <c r="AF45" s="21">
        <f t="shared" si="3"/>
        <v>0</v>
      </c>
      <c r="AG45" s="21">
        <f t="shared" si="4"/>
        <v>0</v>
      </c>
      <c r="AH45" s="21">
        <f t="shared" si="5"/>
        <v>0</v>
      </c>
    </row>
    <row r="46" spans="1:34" s="22" customFormat="1" x14ac:dyDescent="0.15">
      <c r="A46" s="2"/>
      <c r="B46" s="27"/>
      <c r="C46" s="27"/>
      <c r="D46" s="27"/>
      <c r="E46" s="189" t="s">
        <v>44</v>
      </c>
      <c r="F46" s="189"/>
      <c r="G46" s="28" t="s">
        <v>26</v>
      </c>
      <c r="H46" s="46">
        <f t="shared" si="0"/>
        <v>3</v>
      </c>
      <c r="I46" s="75">
        <f t="shared" si="1"/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25"/>
      <c r="Q46" s="95">
        <f t="shared" si="2"/>
        <v>3</v>
      </c>
      <c r="R46" s="170">
        <v>0</v>
      </c>
      <c r="S46" s="170">
        <v>0</v>
      </c>
      <c r="T46" s="170">
        <v>0</v>
      </c>
      <c r="U46" s="170">
        <v>0</v>
      </c>
      <c r="V46" s="170">
        <v>2</v>
      </c>
      <c r="W46" s="170">
        <v>0</v>
      </c>
      <c r="X46" s="170">
        <v>0</v>
      </c>
      <c r="Y46" s="170">
        <v>1</v>
      </c>
      <c r="Z46" s="26"/>
      <c r="AA46" s="27"/>
      <c r="AB46" s="27"/>
      <c r="AC46" s="189" t="s">
        <v>58</v>
      </c>
      <c r="AD46" s="189"/>
      <c r="AE46" s="27" t="s">
        <v>26</v>
      </c>
      <c r="AF46" s="21">
        <f t="shared" si="3"/>
        <v>0</v>
      </c>
      <c r="AG46" s="21">
        <f t="shared" si="4"/>
        <v>0</v>
      </c>
      <c r="AH46" s="21">
        <f t="shared" si="5"/>
        <v>0</v>
      </c>
    </row>
    <row r="47" spans="1:34" s="13" customFormat="1" x14ac:dyDescent="0.15">
      <c r="A47" s="23"/>
      <c r="B47" s="24"/>
      <c r="C47" s="24"/>
      <c r="D47" s="183" t="s">
        <v>35</v>
      </c>
      <c r="E47" s="183"/>
      <c r="F47" s="183"/>
      <c r="G47" s="184"/>
      <c r="H47" s="46">
        <f t="shared" si="0"/>
        <v>0</v>
      </c>
      <c r="I47" s="75">
        <f t="shared" si="1"/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25"/>
      <c r="Q47" s="95">
        <f t="shared" si="2"/>
        <v>0</v>
      </c>
      <c r="R47" s="56">
        <v>0</v>
      </c>
      <c r="S47" s="56">
        <v>0</v>
      </c>
      <c r="T47" s="56">
        <v>0</v>
      </c>
      <c r="U47" s="56">
        <v>0</v>
      </c>
      <c r="V47" s="56">
        <v>0</v>
      </c>
      <c r="W47" s="56">
        <v>0</v>
      </c>
      <c r="X47" s="56">
        <v>0</v>
      </c>
      <c r="Y47" s="56">
        <v>0</v>
      </c>
      <c r="Z47" s="26"/>
      <c r="AA47" s="27"/>
      <c r="AB47" s="180" t="s">
        <v>35</v>
      </c>
      <c r="AC47" s="180"/>
      <c r="AD47" s="180"/>
      <c r="AE47" s="180"/>
      <c r="AF47" s="21">
        <f t="shared" si="3"/>
        <v>0</v>
      </c>
      <c r="AG47" s="21">
        <f t="shared" si="4"/>
        <v>0</v>
      </c>
      <c r="AH47" s="21">
        <f t="shared" si="5"/>
        <v>0</v>
      </c>
    </row>
    <row r="48" spans="1:34" s="13" customFormat="1" x14ac:dyDescent="0.15">
      <c r="A48" s="2"/>
      <c r="B48" s="27"/>
      <c r="C48" s="27"/>
      <c r="D48" s="180" t="s">
        <v>59</v>
      </c>
      <c r="E48" s="180"/>
      <c r="F48" s="180"/>
      <c r="G48" s="181"/>
      <c r="H48" s="46">
        <f t="shared" si="0"/>
        <v>0</v>
      </c>
      <c r="I48" s="75">
        <f t="shared" si="1"/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25"/>
      <c r="Q48" s="95">
        <f t="shared" si="2"/>
        <v>0</v>
      </c>
      <c r="R48" s="171">
        <v>0</v>
      </c>
      <c r="S48" s="171">
        <v>0</v>
      </c>
      <c r="T48" s="171">
        <v>0</v>
      </c>
      <c r="U48" s="171">
        <v>0</v>
      </c>
      <c r="V48" s="171">
        <v>0</v>
      </c>
      <c r="W48" s="171">
        <v>0</v>
      </c>
      <c r="X48" s="171">
        <v>0</v>
      </c>
      <c r="Y48" s="171">
        <v>0</v>
      </c>
      <c r="Z48" s="26"/>
      <c r="AA48" s="27"/>
      <c r="AB48" s="180" t="s">
        <v>59</v>
      </c>
      <c r="AC48" s="180"/>
      <c r="AD48" s="180"/>
      <c r="AE48" s="180"/>
      <c r="AF48" s="21">
        <f t="shared" si="3"/>
        <v>0</v>
      </c>
      <c r="AG48" s="21">
        <f t="shared" si="4"/>
        <v>0</v>
      </c>
      <c r="AH48" s="21">
        <f t="shared" si="5"/>
        <v>0</v>
      </c>
    </row>
    <row r="49" spans="1:34" s="13" customFormat="1" x14ac:dyDescent="0.15">
      <c r="A49" s="15"/>
      <c r="B49" s="20"/>
      <c r="C49" s="187" t="s">
        <v>60</v>
      </c>
      <c r="D49" s="187"/>
      <c r="E49" s="187"/>
      <c r="F49" s="187"/>
      <c r="G49" s="188"/>
      <c r="H49" s="46">
        <f t="shared" si="0"/>
        <v>104</v>
      </c>
      <c r="I49" s="46">
        <f t="shared" si="1"/>
        <v>37</v>
      </c>
      <c r="J49" s="143">
        <v>7</v>
      </c>
      <c r="K49" s="143">
        <v>9</v>
      </c>
      <c r="L49" s="143">
        <v>7</v>
      </c>
      <c r="M49" s="143">
        <v>9</v>
      </c>
      <c r="N49" s="143">
        <v>2</v>
      </c>
      <c r="O49" s="144">
        <v>3</v>
      </c>
      <c r="P49" s="18"/>
      <c r="Q49" s="92">
        <f t="shared" si="2"/>
        <v>67</v>
      </c>
      <c r="R49" s="172">
        <v>18</v>
      </c>
      <c r="S49" s="172">
        <v>11</v>
      </c>
      <c r="T49" s="172">
        <v>19</v>
      </c>
      <c r="U49" s="172">
        <v>10</v>
      </c>
      <c r="V49" s="172">
        <v>7</v>
      </c>
      <c r="W49" s="172">
        <v>0</v>
      </c>
      <c r="X49" s="172">
        <v>1</v>
      </c>
      <c r="Y49" s="172">
        <v>1</v>
      </c>
      <c r="Z49" s="19"/>
      <c r="AA49" s="187" t="s">
        <v>60</v>
      </c>
      <c r="AB49" s="187"/>
      <c r="AC49" s="187"/>
      <c r="AD49" s="187"/>
      <c r="AE49" s="187"/>
      <c r="AF49" s="21">
        <f t="shared" si="3"/>
        <v>0</v>
      </c>
      <c r="AG49" s="21">
        <f t="shared" si="4"/>
        <v>0</v>
      </c>
      <c r="AH49" s="21">
        <f t="shared" si="5"/>
        <v>0</v>
      </c>
    </row>
    <row r="50" spans="1:34" s="13" customFormat="1" x14ac:dyDescent="0.15">
      <c r="A50" s="2"/>
      <c r="B50" s="27"/>
      <c r="C50" s="27"/>
      <c r="D50" s="180" t="s">
        <v>61</v>
      </c>
      <c r="E50" s="180"/>
      <c r="F50" s="180"/>
      <c r="G50" s="181"/>
      <c r="H50" s="46">
        <f t="shared" si="0"/>
        <v>5</v>
      </c>
      <c r="I50" s="75">
        <f t="shared" si="1"/>
        <v>0</v>
      </c>
      <c r="J50" s="145">
        <v>0</v>
      </c>
      <c r="K50" s="145">
        <v>0</v>
      </c>
      <c r="L50" s="145">
        <v>0</v>
      </c>
      <c r="M50" s="145">
        <v>0</v>
      </c>
      <c r="N50" s="145">
        <v>0</v>
      </c>
      <c r="O50" s="146">
        <v>0</v>
      </c>
      <c r="P50" s="25"/>
      <c r="Q50" s="95">
        <f t="shared" si="2"/>
        <v>5</v>
      </c>
      <c r="R50" s="173">
        <v>0</v>
      </c>
      <c r="S50" s="173">
        <v>1</v>
      </c>
      <c r="T50" s="173">
        <v>0</v>
      </c>
      <c r="U50" s="173">
        <v>1</v>
      </c>
      <c r="V50" s="173">
        <v>2</v>
      </c>
      <c r="W50" s="173">
        <v>0</v>
      </c>
      <c r="X50" s="173">
        <v>1</v>
      </c>
      <c r="Y50" s="173">
        <v>0</v>
      </c>
      <c r="Z50" s="26"/>
      <c r="AA50" s="27"/>
      <c r="AB50" s="180" t="s">
        <v>61</v>
      </c>
      <c r="AC50" s="180"/>
      <c r="AD50" s="180"/>
      <c r="AE50" s="180"/>
      <c r="AF50" s="21">
        <f t="shared" si="3"/>
        <v>0</v>
      </c>
      <c r="AG50" s="21">
        <f t="shared" si="4"/>
        <v>0</v>
      </c>
      <c r="AH50" s="21">
        <f t="shared" si="5"/>
        <v>0</v>
      </c>
    </row>
    <row r="51" spans="1:34" s="22" customFormat="1" x14ac:dyDescent="0.15">
      <c r="A51" s="2"/>
      <c r="B51" s="27"/>
      <c r="C51" s="27"/>
      <c r="D51" s="27"/>
      <c r="E51" s="179" t="s">
        <v>62</v>
      </c>
      <c r="F51" s="180"/>
      <c r="G51" s="181"/>
      <c r="H51" s="46">
        <f t="shared" si="0"/>
        <v>2</v>
      </c>
      <c r="I51" s="75">
        <f t="shared" si="1"/>
        <v>0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56">
        <v>0</v>
      </c>
      <c r="P51" s="25"/>
      <c r="Q51" s="95">
        <f t="shared" si="2"/>
        <v>2</v>
      </c>
      <c r="R51" s="56">
        <v>0</v>
      </c>
      <c r="S51" s="56">
        <v>1</v>
      </c>
      <c r="T51" s="56">
        <v>0</v>
      </c>
      <c r="U51" s="56">
        <v>0</v>
      </c>
      <c r="V51" s="56">
        <v>1</v>
      </c>
      <c r="W51" s="56">
        <v>0</v>
      </c>
      <c r="X51" s="56">
        <v>0</v>
      </c>
      <c r="Y51" s="56">
        <v>0</v>
      </c>
      <c r="Z51" s="26"/>
      <c r="AA51" s="27"/>
      <c r="AB51" s="27"/>
      <c r="AC51" s="179" t="s">
        <v>62</v>
      </c>
      <c r="AD51" s="180"/>
      <c r="AE51" s="180"/>
      <c r="AF51" s="21">
        <f t="shared" si="3"/>
        <v>0</v>
      </c>
      <c r="AG51" s="21">
        <f t="shared" si="4"/>
        <v>0</v>
      </c>
      <c r="AH51" s="21">
        <f t="shared" si="5"/>
        <v>0</v>
      </c>
    </row>
    <row r="52" spans="1:34" s="13" customFormat="1" x14ac:dyDescent="0.15">
      <c r="A52" s="23"/>
      <c r="B52" s="24"/>
      <c r="C52" s="24"/>
      <c r="D52" s="24"/>
      <c r="E52" s="182" t="s">
        <v>63</v>
      </c>
      <c r="F52" s="183"/>
      <c r="G52" s="184"/>
      <c r="H52" s="46">
        <f t="shared" si="0"/>
        <v>1</v>
      </c>
      <c r="I52" s="75">
        <f t="shared" si="1"/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25"/>
      <c r="Q52" s="95">
        <f t="shared" si="2"/>
        <v>1</v>
      </c>
      <c r="R52" s="56">
        <v>0</v>
      </c>
      <c r="S52" s="56">
        <v>0</v>
      </c>
      <c r="T52" s="56">
        <v>0</v>
      </c>
      <c r="U52" s="56">
        <v>0</v>
      </c>
      <c r="V52" s="56">
        <v>1</v>
      </c>
      <c r="W52" s="56">
        <v>0</v>
      </c>
      <c r="X52" s="56">
        <v>0</v>
      </c>
      <c r="Y52" s="56">
        <v>0</v>
      </c>
      <c r="Z52" s="26"/>
      <c r="AA52" s="27"/>
      <c r="AB52" s="27"/>
      <c r="AC52" s="179" t="s">
        <v>63</v>
      </c>
      <c r="AD52" s="180"/>
      <c r="AE52" s="180"/>
      <c r="AF52" s="21">
        <f t="shared" si="3"/>
        <v>0</v>
      </c>
      <c r="AG52" s="21">
        <f t="shared" si="4"/>
        <v>0</v>
      </c>
      <c r="AH52" s="21">
        <f t="shared" si="5"/>
        <v>0</v>
      </c>
    </row>
    <row r="53" spans="1:34" s="13" customFormat="1" x14ac:dyDescent="0.15">
      <c r="A53" s="2"/>
      <c r="B53" s="27"/>
      <c r="C53" s="27"/>
      <c r="D53" s="27"/>
      <c r="E53" s="179" t="s">
        <v>36</v>
      </c>
      <c r="F53" s="180"/>
      <c r="G53" s="181"/>
      <c r="H53" s="46">
        <f t="shared" si="0"/>
        <v>2</v>
      </c>
      <c r="I53" s="75">
        <f t="shared" si="1"/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25"/>
      <c r="Q53" s="95">
        <f t="shared" si="2"/>
        <v>2</v>
      </c>
      <c r="R53" s="56">
        <v>0</v>
      </c>
      <c r="S53" s="56">
        <v>0</v>
      </c>
      <c r="T53" s="56">
        <v>0</v>
      </c>
      <c r="U53" s="56">
        <v>1</v>
      </c>
      <c r="V53" s="56">
        <v>0</v>
      </c>
      <c r="W53" s="56">
        <v>0</v>
      </c>
      <c r="X53" s="56">
        <v>1</v>
      </c>
      <c r="Y53" s="56">
        <v>0</v>
      </c>
      <c r="Z53" s="26"/>
      <c r="AA53" s="27"/>
      <c r="AB53" s="27"/>
      <c r="AC53" s="179" t="s">
        <v>36</v>
      </c>
      <c r="AD53" s="180"/>
      <c r="AE53" s="180"/>
      <c r="AF53" s="21">
        <f t="shared" si="3"/>
        <v>0</v>
      </c>
      <c r="AG53" s="21">
        <f t="shared" si="4"/>
        <v>0</v>
      </c>
      <c r="AH53" s="21">
        <f t="shared" si="5"/>
        <v>0</v>
      </c>
    </row>
    <row r="54" spans="1:34" s="13" customFormat="1" x14ac:dyDescent="0.15">
      <c r="A54" s="2"/>
      <c r="B54" s="27"/>
      <c r="C54" s="27"/>
      <c r="D54" s="180" t="s">
        <v>64</v>
      </c>
      <c r="E54" s="180"/>
      <c r="F54" s="180"/>
      <c r="G54" s="181"/>
      <c r="H54" s="46">
        <f t="shared" si="0"/>
        <v>99</v>
      </c>
      <c r="I54" s="75">
        <f t="shared" si="1"/>
        <v>37</v>
      </c>
      <c r="J54" s="56">
        <v>7</v>
      </c>
      <c r="K54" s="56">
        <v>9</v>
      </c>
      <c r="L54" s="56">
        <v>7</v>
      </c>
      <c r="M54" s="56">
        <v>9</v>
      </c>
      <c r="N54" s="56">
        <v>2</v>
      </c>
      <c r="O54" s="56">
        <v>3</v>
      </c>
      <c r="P54" s="25"/>
      <c r="Q54" s="95">
        <f t="shared" si="2"/>
        <v>62</v>
      </c>
      <c r="R54" s="56">
        <v>18</v>
      </c>
      <c r="S54" s="56">
        <v>10</v>
      </c>
      <c r="T54" s="56">
        <v>19</v>
      </c>
      <c r="U54" s="56">
        <v>9</v>
      </c>
      <c r="V54" s="56">
        <v>5</v>
      </c>
      <c r="W54" s="56">
        <v>0</v>
      </c>
      <c r="X54" s="56">
        <v>0</v>
      </c>
      <c r="Y54" s="56">
        <v>1</v>
      </c>
      <c r="Z54" s="26"/>
      <c r="AA54" s="27"/>
      <c r="AB54" s="180" t="s">
        <v>64</v>
      </c>
      <c r="AC54" s="180"/>
      <c r="AD54" s="180"/>
      <c r="AE54" s="180"/>
      <c r="AF54" s="21">
        <f t="shared" si="3"/>
        <v>0</v>
      </c>
      <c r="AG54" s="21">
        <f t="shared" si="4"/>
        <v>0</v>
      </c>
      <c r="AH54" s="21">
        <f t="shared" si="5"/>
        <v>0</v>
      </c>
    </row>
    <row r="55" spans="1:34" s="13" customFormat="1" x14ac:dyDescent="0.15">
      <c r="A55" s="2"/>
      <c r="B55" s="30"/>
      <c r="C55" s="30"/>
      <c r="D55" s="30"/>
      <c r="E55" s="189" t="s">
        <v>65</v>
      </c>
      <c r="F55" s="189"/>
      <c r="G55" s="28" t="s">
        <v>27</v>
      </c>
      <c r="H55" s="46">
        <f t="shared" si="0"/>
        <v>18</v>
      </c>
      <c r="I55" s="75">
        <f t="shared" si="1"/>
        <v>2</v>
      </c>
      <c r="J55" s="147">
        <v>1</v>
      </c>
      <c r="K55" s="147">
        <v>0</v>
      </c>
      <c r="L55" s="147">
        <v>1</v>
      </c>
      <c r="M55" s="147">
        <v>0</v>
      </c>
      <c r="N55" s="147">
        <v>0</v>
      </c>
      <c r="O55" s="148">
        <v>0</v>
      </c>
      <c r="P55" s="25"/>
      <c r="Q55" s="95">
        <f t="shared" si="2"/>
        <v>16</v>
      </c>
      <c r="R55" s="174">
        <v>1</v>
      </c>
      <c r="S55" s="174">
        <v>4</v>
      </c>
      <c r="T55" s="174">
        <v>6</v>
      </c>
      <c r="U55" s="174">
        <v>4</v>
      </c>
      <c r="V55" s="174">
        <v>0</v>
      </c>
      <c r="W55" s="174">
        <v>0</v>
      </c>
      <c r="X55" s="174">
        <v>0</v>
      </c>
      <c r="Y55" s="174">
        <v>1</v>
      </c>
      <c r="Z55" s="31"/>
      <c r="AA55" s="30"/>
      <c r="AB55" s="30"/>
      <c r="AC55" s="189" t="s">
        <v>66</v>
      </c>
      <c r="AD55" s="189"/>
      <c r="AE55" s="27" t="s">
        <v>27</v>
      </c>
      <c r="AF55" s="21">
        <f t="shared" si="3"/>
        <v>0</v>
      </c>
      <c r="AG55" s="21">
        <f t="shared" si="4"/>
        <v>0</v>
      </c>
      <c r="AH55" s="21">
        <f t="shared" si="5"/>
        <v>0</v>
      </c>
    </row>
    <row r="56" spans="1:34" s="13" customFormat="1" x14ac:dyDescent="0.15">
      <c r="A56" s="2"/>
      <c r="B56" s="30"/>
      <c r="C56" s="30"/>
      <c r="D56" s="30"/>
      <c r="E56" s="190" t="s">
        <v>66</v>
      </c>
      <c r="F56" s="190"/>
      <c r="G56" s="28" t="s">
        <v>28</v>
      </c>
      <c r="H56" s="46">
        <f t="shared" si="0"/>
        <v>8</v>
      </c>
      <c r="I56" s="75">
        <f t="shared" si="1"/>
        <v>0</v>
      </c>
      <c r="J56" s="147">
        <v>0</v>
      </c>
      <c r="K56" s="147">
        <v>0</v>
      </c>
      <c r="L56" s="147">
        <v>0</v>
      </c>
      <c r="M56" s="147">
        <v>0</v>
      </c>
      <c r="N56" s="147">
        <v>0</v>
      </c>
      <c r="O56" s="148">
        <v>0</v>
      </c>
      <c r="P56" s="25"/>
      <c r="Q56" s="95">
        <f t="shared" si="2"/>
        <v>8</v>
      </c>
      <c r="R56" s="174">
        <v>0</v>
      </c>
      <c r="S56" s="174">
        <v>1</v>
      </c>
      <c r="T56" s="174">
        <v>3</v>
      </c>
      <c r="U56" s="174">
        <v>1</v>
      </c>
      <c r="V56" s="174">
        <v>3</v>
      </c>
      <c r="W56" s="174">
        <v>0</v>
      </c>
      <c r="X56" s="174">
        <v>0</v>
      </c>
      <c r="Y56" s="174">
        <v>0</v>
      </c>
      <c r="Z56" s="31"/>
      <c r="AA56" s="30"/>
      <c r="AB56" s="30"/>
      <c r="AC56" s="190" t="s">
        <v>67</v>
      </c>
      <c r="AD56" s="190"/>
      <c r="AE56" s="27" t="s">
        <v>28</v>
      </c>
      <c r="AF56" s="21">
        <f t="shared" si="3"/>
        <v>0</v>
      </c>
      <c r="AG56" s="21">
        <f t="shared" si="4"/>
        <v>0</v>
      </c>
      <c r="AH56" s="21">
        <f t="shared" si="5"/>
        <v>0</v>
      </c>
    </row>
    <row r="57" spans="1:34" s="13" customFormat="1" x14ac:dyDescent="0.15">
      <c r="A57" s="1"/>
      <c r="B57" s="32"/>
      <c r="C57" s="187" t="s">
        <v>68</v>
      </c>
      <c r="D57" s="187"/>
      <c r="E57" s="187"/>
      <c r="F57" s="187"/>
      <c r="G57" s="188"/>
      <c r="H57" s="46">
        <f t="shared" si="0"/>
        <v>2974</v>
      </c>
      <c r="I57" s="46">
        <f t="shared" si="1"/>
        <v>217</v>
      </c>
      <c r="J57" s="149">
        <v>25</v>
      </c>
      <c r="K57" s="149">
        <v>20</v>
      </c>
      <c r="L57" s="149">
        <v>41</v>
      </c>
      <c r="M57" s="149">
        <v>47</v>
      </c>
      <c r="N57" s="149">
        <v>33</v>
      </c>
      <c r="O57" s="150">
        <v>51</v>
      </c>
      <c r="P57" s="18"/>
      <c r="Q57" s="92">
        <f t="shared" si="2"/>
        <v>2757</v>
      </c>
      <c r="R57" s="175">
        <v>233</v>
      </c>
      <c r="S57" s="175">
        <v>235</v>
      </c>
      <c r="T57" s="175">
        <v>448</v>
      </c>
      <c r="U57" s="175">
        <v>608</v>
      </c>
      <c r="V57" s="175">
        <v>470</v>
      </c>
      <c r="W57" s="175">
        <v>167</v>
      </c>
      <c r="X57" s="175">
        <v>153</v>
      </c>
      <c r="Y57" s="175">
        <v>443</v>
      </c>
      <c r="Z57" s="33"/>
      <c r="AA57" s="187" t="s">
        <v>68</v>
      </c>
      <c r="AB57" s="187"/>
      <c r="AC57" s="187"/>
      <c r="AD57" s="187"/>
      <c r="AE57" s="187"/>
      <c r="AF57" s="21">
        <f t="shared" si="3"/>
        <v>0</v>
      </c>
      <c r="AG57" s="21">
        <f t="shared" si="4"/>
        <v>0</v>
      </c>
      <c r="AH57" s="21">
        <f t="shared" si="5"/>
        <v>0</v>
      </c>
    </row>
    <row r="58" spans="1:34" s="13" customFormat="1" x14ac:dyDescent="0.15">
      <c r="A58" s="1"/>
      <c r="B58" s="30"/>
      <c r="C58" s="30"/>
      <c r="D58" s="189" t="s">
        <v>67</v>
      </c>
      <c r="E58" s="189"/>
      <c r="F58" s="180" t="s">
        <v>69</v>
      </c>
      <c r="G58" s="181"/>
      <c r="H58" s="46">
        <f t="shared" si="0"/>
        <v>1088</v>
      </c>
      <c r="I58" s="75">
        <f t="shared" si="1"/>
        <v>94</v>
      </c>
      <c r="J58" s="151">
        <v>13</v>
      </c>
      <c r="K58" s="151">
        <v>7</v>
      </c>
      <c r="L58" s="151">
        <v>21</v>
      </c>
      <c r="M58" s="151">
        <v>22</v>
      </c>
      <c r="N58" s="151">
        <v>18</v>
      </c>
      <c r="O58" s="152">
        <v>13</v>
      </c>
      <c r="P58" s="25"/>
      <c r="Q58" s="95">
        <f t="shared" si="2"/>
        <v>994</v>
      </c>
      <c r="R58" s="176">
        <v>84</v>
      </c>
      <c r="S58" s="176">
        <v>59</v>
      </c>
      <c r="T58" s="176">
        <v>119</v>
      </c>
      <c r="U58" s="176">
        <v>158</v>
      </c>
      <c r="V58" s="176">
        <v>206</v>
      </c>
      <c r="W58" s="176">
        <v>77</v>
      </c>
      <c r="X58" s="176">
        <v>76</v>
      </c>
      <c r="Y58" s="176">
        <v>215</v>
      </c>
      <c r="Z58" s="31"/>
      <c r="AA58" s="30"/>
      <c r="AB58" s="189" t="s">
        <v>67</v>
      </c>
      <c r="AC58" s="189"/>
      <c r="AD58" s="180" t="s">
        <v>69</v>
      </c>
      <c r="AE58" s="180"/>
      <c r="AF58" s="21">
        <f t="shared" si="3"/>
        <v>0</v>
      </c>
      <c r="AG58" s="21">
        <f t="shared" si="4"/>
        <v>0</v>
      </c>
      <c r="AH58" s="21">
        <f t="shared" si="5"/>
        <v>0</v>
      </c>
    </row>
    <row r="59" spans="1:34" x14ac:dyDescent="0.15">
      <c r="B59" s="30"/>
      <c r="C59" s="30"/>
      <c r="D59" s="189" t="s">
        <v>67</v>
      </c>
      <c r="E59" s="189"/>
      <c r="F59" s="180" t="s">
        <v>70</v>
      </c>
      <c r="G59" s="181"/>
      <c r="H59" s="46">
        <f t="shared" si="0"/>
        <v>149</v>
      </c>
      <c r="I59" s="75">
        <f t="shared" si="1"/>
        <v>10</v>
      </c>
      <c r="J59" s="151">
        <v>0</v>
      </c>
      <c r="K59" s="151">
        <v>0</v>
      </c>
      <c r="L59" s="151">
        <v>2</v>
      </c>
      <c r="M59" s="151">
        <v>3</v>
      </c>
      <c r="N59" s="151">
        <v>1</v>
      </c>
      <c r="O59" s="152">
        <v>4</v>
      </c>
      <c r="P59" s="25"/>
      <c r="Q59" s="95">
        <f t="shared" si="2"/>
        <v>139</v>
      </c>
      <c r="R59" s="176">
        <v>11</v>
      </c>
      <c r="S59" s="176">
        <v>12</v>
      </c>
      <c r="T59" s="176">
        <v>33</v>
      </c>
      <c r="U59" s="176">
        <v>43</v>
      </c>
      <c r="V59" s="176">
        <v>20</v>
      </c>
      <c r="W59" s="176">
        <v>3</v>
      </c>
      <c r="X59" s="176">
        <v>6</v>
      </c>
      <c r="Y59" s="176">
        <v>11</v>
      </c>
      <c r="Z59" s="31"/>
      <c r="AA59" s="30"/>
      <c r="AB59" s="189" t="s">
        <v>67</v>
      </c>
      <c r="AC59" s="189"/>
      <c r="AD59" s="180" t="s">
        <v>70</v>
      </c>
      <c r="AE59" s="180"/>
      <c r="AF59" s="21">
        <f t="shared" si="3"/>
        <v>0</v>
      </c>
      <c r="AG59" s="21">
        <f t="shared" si="4"/>
        <v>0</v>
      </c>
      <c r="AH59" s="21">
        <f t="shared" si="5"/>
        <v>0</v>
      </c>
    </row>
    <row r="60" spans="1:34" x14ac:dyDescent="0.15">
      <c r="B60" s="30"/>
      <c r="C60" s="30"/>
      <c r="D60" s="189" t="s">
        <v>67</v>
      </c>
      <c r="E60" s="189"/>
      <c r="F60" s="180" t="s">
        <v>29</v>
      </c>
      <c r="G60" s="181"/>
      <c r="H60" s="46">
        <f t="shared" si="0"/>
        <v>226</v>
      </c>
      <c r="I60" s="75">
        <f t="shared" si="1"/>
        <v>21</v>
      </c>
      <c r="J60" s="151">
        <v>3</v>
      </c>
      <c r="K60" s="151">
        <v>3</v>
      </c>
      <c r="L60" s="151">
        <v>1</v>
      </c>
      <c r="M60" s="151">
        <v>5</v>
      </c>
      <c r="N60" s="151">
        <v>2</v>
      </c>
      <c r="O60" s="152">
        <v>7</v>
      </c>
      <c r="P60" s="25"/>
      <c r="Q60" s="95">
        <f t="shared" si="2"/>
        <v>205</v>
      </c>
      <c r="R60" s="176">
        <v>18</v>
      </c>
      <c r="S60" s="176">
        <v>21</v>
      </c>
      <c r="T60" s="176">
        <v>47</v>
      </c>
      <c r="U60" s="176">
        <v>48</v>
      </c>
      <c r="V60" s="176">
        <v>33</v>
      </c>
      <c r="W60" s="176">
        <v>9</v>
      </c>
      <c r="X60" s="176">
        <v>9</v>
      </c>
      <c r="Y60" s="176">
        <v>20</v>
      </c>
      <c r="Z60" s="31"/>
      <c r="AA60" s="30"/>
      <c r="AB60" s="189" t="s">
        <v>71</v>
      </c>
      <c r="AC60" s="189"/>
      <c r="AD60" s="180" t="s">
        <v>29</v>
      </c>
      <c r="AE60" s="180"/>
      <c r="AF60" s="21">
        <f t="shared" si="3"/>
        <v>0</v>
      </c>
      <c r="AG60" s="21">
        <f t="shared" si="4"/>
        <v>0</v>
      </c>
      <c r="AH60" s="21">
        <f t="shared" si="5"/>
        <v>0</v>
      </c>
    </row>
    <row r="61" spans="1:34" x14ac:dyDescent="0.15">
      <c r="B61" s="30"/>
      <c r="C61" s="30"/>
      <c r="D61" s="189" t="s">
        <v>71</v>
      </c>
      <c r="E61" s="189"/>
      <c r="F61" s="180" t="s">
        <v>72</v>
      </c>
      <c r="G61" s="181"/>
      <c r="H61" s="46">
        <f t="shared" si="0"/>
        <v>8</v>
      </c>
      <c r="I61" s="75">
        <f t="shared" si="1"/>
        <v>1</v>
      </c>
      <c r="J61" s="151">
        <v>0</v>
      </c>
      <c r="K61" s="151">
        <v>1</v>
      </c>
      <c r="L61" s="151">
        <v>0</v>
      </c>
      <c r="M61" s="151">
        <v>0</v>
      </c>
      <c r="N61" s="151">
        <v>0</v>
      </c>
      <c r="O61" s="152">
        <v>0</v>
      </c>
      <c r="P61" s="25"/>
      <c r="Q61" s="95">
        <f t="shared" si="2"/>
        <v>7</v>
      </c>
      <c r="R61" s="176">
        <v>2</v>
      </c>
      <c r="S61" s="176">
        <v>2</v>
      </c>
      <c r="T61" s="176">
        <v>2</v>
      </c>
      <c r="U61" s="176">
        <v>1</v>
      </c>
      <c r="V61" s="176">
        <v>0</v>
      </c>
      <c r="W61" s="176">
        <v>0</v>
      </c>
      <c r="X61" s="176">
        <v>0</v>
      </c>
      <c r="Y61" s="176">
        <v>0</v>
      </c>
      <c r="Z61" s="31"/>
      <c r="AA61" s="30"/>
      <c r="AB61" s="189" t="s">
        <v>71</v>
      </c>
      <c r="AC61" s="189"/>
      <c r="AD61" s="180" t="s">
        <v>72</v>
      </c>
      <c r="AE61" s="180"/>
      <c r="AF61" s="21">
        <f t="shared" si="3"/>
        <v>0</v>
      </c>
      <c r="AG61" s="21">
        <f t="shared" si="4"/>
        <v>0</v>
      </c>
      <c r="AH61" s="21">
        <f t="shared" si="5"/>
        <v>0</v>
      </c>
    </row>
    <row r="62" spans="1:34" ht="12" customHeight="1" x14ac:dyDescent="0.15">
      <c r="B62" s="30"/>
      <c r="C62" s="30"/>
      <c r="D62" s="189" t="s">
        <v>71</v>
      </c>
      <c r="E62" s="189"/>
      <c r="F62" s="224" t="s">
        <v>95</v>
      </c>
      <c r="G62" s="227"/>
      <c r="H62" s="46">
        <f t="shared" si="0"/>
        <v>24</v>
      </c>
      <c r="I62" s="75">
        <f t="shared" si="1"/>
        <v>1</v>
      </c>
      <c r="J62" s="151">
        <v>0</v>
      </c>
      <c r="K62" s="151">
        <v>0</v>
      </c>
      <c r="L62" s="151">
        <v>0</v>
      </c>
      <c r="M62" s="151">
        <v>0</v>
      </c>
      <c r="N62" s="151">
        <v>1</v>
      </c>
      <c r="O62" s="152">
        <v>0</v>
      </c>
      <c r="P62" s="25"/>
      <c r="Q62" s="95">
        <f t="shared" si="2"/>
        <v>23</v>
      </c>
      <c r="R62" s="176">
        <v>2</v>
      </c>
      <c r="S62" s="176">
        <v>5</v>
      </c>
      <c r="T62" s="176">
        <v>8</v>
      </c>
      <c r="U62" s="176">
        <v>6</v>
      </c>
      <c r="V62" s="176">
        <v>2</v>
      </c>
      <c r="W62" s="176">
        <v>0</v>
      </c>
      <c r="X62" s="176">
        <v>0</v>
      </c>
      <c r="Y62" s="176">
        <v>0</v>
      </c>
      <c r="Z62" s="31"/>
      <c r="AA62" s="30"/>
      <c r="AB62" s="189" t="s">
        <v>71</v>
      </c>
      <c r="AC62" s="189"/>
      <c r="AD62" s="224" t="s">
        <v>95</v>
      </c>
      <c r="AE62" s="224"/>
      <c r="AF62" s="21">
        <f t="shared" si="3"/>
        <v>0</v>
      </c>
      <c r="AG62" s="21">
        <f t="shared" si="4"/>
        <v>0</v>
      </c>
      <c r="AH62" s="21">
        <f t="shared" si="5"/>
        <v>0</v>
      </c>
    </row>
    <row r="63" spans="1:34" x14ac:dyDescent="0.15">
      <c r="B63" s="30"/>
      <c r="C63" s="30"/>
      <c r="D63" s="189" t="s">
        <v>71</v>
      </c>
      <c r="E63" s="189"/>
      <c r="F63" s="180" t="s">
        <v>30</v>
      </c>
      <c r="G63" s="181"/>
      <c r="H63" s="46">
        <f t="shared" si="0"/>
        <v>72</v>
      </c>
      <c r="I63" s="75">
        <f t="shared" si="1"/>
        <v>20</v>
      </c>
      <c r="J63" s="151">
        <v>3</v>
      </c>
      <c r="K63" s="151">
        <v>4</v>
      </c>
      <c r="L63" s="151">
        <v>5</v>
      </c>
      <c r="M63" s="151">
        <v>3</v>
      </c>
      <c r="N63" s="151">
        <v>3</v>
      </c>
      <c r="O63" s="152">
        <v>2</v>
      </c>
      <c r="P63" s="25"/>
      <c r="Q63" s="95">
        <f t="shared" si="2"/>
        <v>52</v>
      </c>
      <c r="R63" s="176">
        <v>11</v>
      </c>
      <c r="S63" s="176">
        <v>5</v>
      </c>
      <c r="T63" s="176">
        <v>10</v>
      </c>
      <c r="U63" s="176">
        <v>7</v>
      </c>
      <c r="V63" s="176">
        <v>6</v>
      </c>
      <c r="W63" s="176">
        <v>5</v>
      </c>
      <c r="X63" s="176">
        <v>2</v>
      </c>
      <c r="Y63" s="176">
        <v>6</v>
      </c>
      <c r="Z63" s="31"/>
      <c r="AA63" s="30"/>
      <c r="AB63" s="189" t="s">
        <v>65</v>
      </c>
      <c r="AC63" s="189"/>
      <c r="AD63" s="180" t="s">
        <v>30</v>
      </c>
      <c r="AE63" s="180"/>
      <c r="AF63" s="21">
        <f t="shared" si="3"/>
        <v>0</v>
      </c>
      <c r="AG63" s="21">
        <f t="shared" si="4"/>
        <v>0</v>
      </c>
      <c r="AH63" s="21">
        <f t="shared" si="5"/>
        <v>0</v>
      </c>
    </row>
    <row r="64" spans="1:34" ht="12.6" thickBot="1" x14ac:dyDescent="0.2">
      <c r="B64" s="34"/>
      <c r="C64" s="34"/>
      <c r="D64" s="222" t="s">
        <v>65</v>
      </c>
      <c r="E64" s="222"/>
      <c r="F64" s="223" t="s">
        <v>31</v>
      </c>
      <c r="G64" s="226"/>
      <c r="H64" s="88">
        <f t="shared" si="0"/>
        <v>683</v>
      </c>
      <c r="I64" s="153">
        <f t="shared" si="1"/>
        <v>31</v>
      </c>
      <c r="J64" s="154">
        <v>5</v>
      </c>
      <c r="K64" s="154">
        <v>3</v>
      </c>
      <c r="L64" s="154">
        <v>5</v>
      </c>
      <c r="M64" s="154">
        <v>6</v>
      </c>
      <c r="N64" s="154">
        <v>5</v>
      </c>
      <c r="O64" s="155">
        <v>7</v>
      </c>
      <c r="P64" s="25"/>
      <c r="Q64" s="177">
        <f t="shared" si="2"/>
        <v>652</v>
      </c>
      <c r="R64" s="178">
        <v>31</v>
      </c>
      <c r="S64" s="178">
        <v>51</v>
      </c>
      <c r="T64" s="178">
        <v>96</v>
      </c>
      <c r="U64" s="178">
        <v>175</v>
      </c>
      <c r="V64" s="178">
        <v>107</v>
      </c>
      <c r="W64" s="178">
        <v>41</v>
      </c>
      <c r="X64" s="178">
        <v>29</v>
      </c>
      <c r="Y64" s="178">
        <v>122</v>
      </c>
      <c r="Z64" s="35"/>
      <c r="AA64" s="34"/>
      <c r="AB64" s="222" t="s">
        <v>66</v>
      </c>
      <c r="AC64" s="222"/>
      <c r="AD64" s="223" t="s">
        <v>31</v>
      </c>
      <c r="AE64" s="223"/>
      <c r="AF64" s="21">
        <f t="shared" si="3"/>
        <v>0</v>
      </c>
      <c r="AG64" s="21">
        <f t="shared" si="4"/>
        <v>0</v>
      </c>
      <c r="AH64" s="21">
        <f t="shared" si="5"/>
        <v>0</v>
      </c>
    </row>
    <row r="65" spans="7:31" x14ac:dyDescent="0.15">
      <c r="Z65" s="214"/>
      <c r="AA65" s="214"/>
      <c r="AB65" s="214"/>
      <c r="AC65" s="214"/>
      <c r="AD65" s="214"/>
      <c r="AE65" s="214"/>
    </row>
    <row r="66" spans="7:31" x14ac:dyDescent="0.15">
      <c r="G66" s="5" t="s">
        <v>82</v>
      </c>
      <c r="H66" s="5"/>
      <c r="Z66" s="215"/>
      <c r="AA66" s="215"/>
      <c r="AB66" s="215"/>
      <c r="AC66" s="215"/>
      <c r="AD66" s="215"/>
      <c r="AE66" s="215"/>
    </row>
    <row r="67" spans="7:31" x14ac:dyDescent="0.15">
      <c r="G67" s="5" t="s">
        <v>83</v>
      </c>
      <c r="H67" s="37">
        <f>SUM(H10,H23,H30,H34,H49,H57)-H9</f>
        <v>0</v>
      </c>
      <c r="I67" s="37">
        <f t="shared" ref="I67:O67" si="6">SUM(I10,I23,I30,I34,I49,I57)-I9</f>
        <v>0</v>
      </c>
      <c r="J67" s="37">
        <f t="shared" si="6"/>
        <v>0</v>
      </c>
      <c r="K67" s="37">
        <f t="shared" si="6"/>
        <v>0</v>
      </c>
      <c r="L67" s="37">
        <f t="shared" si="6"/>
        <v>0</v>
      </c>
      <c r="M67" s="37">
        <f t="shared" si="6"/>
        <v>0</v>
      </c>
      <c r="N67" s="37">
        <f t="shared" si="6"/>
        <v>0</v>
      </c>
      <c r="O67" s="37">
        <f t="shared" si="6"/>
        <v>0</v>
      </c>
      <c r="Q67" s="37">
        <f t="shared" ref="Q67:Y67" si="7">SUM(Q10,Q23,Q30,Q34,Q49,Q57)-Q9</f>
        <v>0</v>
      </c>
      <c r="R67" s="37">
        <f t="shared" si="7"/>
        <v>0</v>
      </c>
      <c r="S67" s="37">
        <f t="shared" si="7"/>
        <v>0</v>
      </c>
      <c r="T67" s="37">
        <f t="shared" si="7"/>
        <v>0</v>
      </c>
      <c r="U67" s="37">
        <f t="shared" si="7"/>
        <v>0</v>
      </c>
      <c r="V67" s="37">
        <f t="shared" si="7"/>
        <v>0</v>
      </c>
      <c r="W67" s="37">
        <f t="shared" si="7"/>
        <v>0</v>
      </c>
      <c r="X67" s="37">
        <f t="shared" si="7"/>
        <v>0</v>
      </c>
      <c r="Y67" s="37">
        <f t="shared" si="7"/>
        <v>0</v>
      </c>
    </row>
    <row r="68" spans="7:31" x14ac:dyDescent="0.15">
      <c r="G68" s="5" t="s">
        <v>84</v>
      </c>
      <c r="H68" s="37">
        <f>SUM(H11,H16,H21,H22)-H10</f>
        <v>0</v>
      </c>
      <c r="I68" s="37">
        <f t="shared" ref="I68:O68" si="8">SUM(I11,I16,I21,I22)-I10</f>
        <v>0</v>
      </c>
      <c r="J68" s="37">
        <f t="shared" si="8"/>
        <v>0</v>
      </c>
      <c r="K68" s="37">
        <f t="shared" si="8"/>
        <v>0</v>
      </c>
      <c r="L68" s="37">
        <f t="shared" si="8"/>
        <v>0</v>
      </c>
      <c r="M68" s="37">
        <f t="shared" si="8"/>
        <v>0</v>
      </c>
      <c r="N68" s="37">
        <f t="shared" si="8"/>
        <v>0</v>
      </c>
      <c r="O68" s="37">
        <f t="shared" si="8"/>
        <v>0</v>
      </c>
      <c r="Q68" s="37">
        <f t="shared" ref="Q68:Y68" si="9">SUM(Q11,Q16,Q21,Q22)-Q10</f>
        <v>0</v>
      </c>
      <c r="R68" s="37">
        <f t="shared" si="9"/>
        <v>0</v>
      </c>
      <c r="S68" s="37">
        <f t="shared" si="9"/>
        <v>0</v>
      </c>
      <c r="T68" s="37">
        <f t="shared" si="9"/>
        <v>0</v>
      </c>
      <c r="U68" s="37">
        <f t="shared" si="9"/>
        <v>0</v>
      </c>
      <c r="V68" s="37">
        <f t="shared" si="9"/>
        <v>0</v>
      </c>
      <c r="W68" s="37">
        <f t="shared" si="9"/>
        <v>0</v>
      </c>
      <c r="X68" s="37">
        <f t="shared" si="9"/>
        <v>0</v>
      </c>
      <c r="Y68" s="37">
        <f t="shared" si="9"/>
        <v>0</v>
      </c>
    </row>
    <row r="69" spans="7:31" x14ac:dyDescent="0.15">
      <c r="G69" s="5" t="s">
        <v>15</v>
      </c>
      <c r="H69" s="37">
        <f>SUM(H12:H15)-H11</f>
        <v>0</v>
      </c>
      <c r="I69" s="37">
        <f t="shared" ref="I69:O69" si="10">SUM(I12:I15)-I11</f>
        <v>0</v>
      </c>
      <c r="J69" s="37">
        <f t="shared" si="10"/>
        <v>0</v>
      </c>
      <c r="K69" s="37">
        <f t="shared" si="10"/>
        <v>0</v>
      </c>
      <c r="L69" s="37">
        <f t="shared" si="10"/>
        <v>0</v>
      </c>
      <c r="M69" s="37">
        <f t="shared" si="10"/>
        <v>0</v>
      </c>
      <c r="N69" s="37">
        <f t="shared" si="10"/>
        <v>0</v>
      </c>
      <c r="O69" s="37">
        <f t="shared" si="10"/>
        <v>0</v>
      </c>
      <c r="Q69" s="37">
        <f t="shared" ref="Q69:Y69" si="11">SUM(Q12:Q15)-Q11</f>
        <v>0</v>
      </c>
      <c r="R69" s="37">
        <f t="shared" si="11"/>
        <v>0</v>
      </c>
      <c r="S69" s="37">
        <f t="shared" si="11"/>
        <v>0</v>
      </c>
      <c r="T69" s="37">
        <f t="shared" si="11"/>
        <v>0</v>
      </c>
      <c r="U69" s="37">
        <f t="shared" si="11"/>
        <v>0</v>
      </c>
      <c r="V69" s="37">
        <f t="shared" si="11"/>
        <v>0</v>
      </c>
      <c r="W69" s="37">
        <f t="shared" si="11"/>
        <v>0</v>
      </c>
      <c r="X69" s="37">
        <f t="shared" si="11"/>
        <v>0</v>
      </c>
      <c r="Y69" s="37">
        <f t="shared" si="11"/>
        <v>0</v>
      </c>
    </row>
    <row r="70" spans="7:31" x14ac:dyDescent="0.15">
      <c r="G70" s="5" t="s">
        <v>85</v>
      </c>
      <c r="H70" s="37">
        <f>SUM(H17:H20)-H16</f>
        <v>0</v>
      </c>
      <c r="I70" s="37">
        <f t="shared" ref="I70:O70" si="12">SUM(I17:I20)-I16</f>
        <v>0</v>
      </c>
      <c r="J70" s="37">
        <f t="shared" si="12"/>
        <v>0</v>
      </c>
      <c r="K70" s="37">
        <f t="shared" si="12"/>
        <v>0</v>
      </c>
      <c r="L70" s="37">
        <f t="shared" si="12"/>
        <v>0</v>
      </c>
      <c r="M70" s="37">
        <f t="shared" si="12"/>
        <v>0</v>
      </c>
      <c r="N70" s="37">
        <f t="shared" si="12"/>
        <v>0</v>
      </c>
      <c r="O70" s="37">
        <f t="shared" si="12"/>
        <v>0</v>
      </c>
      <c r="Q70" s="37">
        <f t="shared" ref="Q70:Y70" si="13">SUM(Q17:Q20)-Q16</f>
        <v>0</v>
      </c>
      <c r="R70" s="37">
        <f t="shared" si="13"/>
        <v>0</v>
      </c>
      <c r="S70" s="37">
        <f t="shared" si="13"/>
        <v>0</v>
      </c>
      <c r="T70" s="37">
        <f t="shared" si="13"/>
        <v>0</v>
      </c>
      <c r="U70" s="37">
        <f t="shared" si="13"/>
        <v>0</v>
      </c>
      <c r="V70" s="37">
        <f t="shared" si="13"/>
        <v>0</v>
      </c>
      <c r="W70" s="37">
        <f t="shared" si="13"/>
        <v>0</v>
      </c>
      <c r="X70" s="37">
        <f t="shared" si="13"/>
        <v>0</v>
      </c>
      <c r="Y70" s="37">
        <f t="shared" si="13"/>
        <v>0</v>
      </c>
    </row>
    <row r="71" spans="7:31" x14ac:dyDescent="0.15">
      <c r="G71" s="5" t="s">
        <v>86</v>
      </c>
      <c r="H71" s="37">
        <f>SUM(H24:H26,H28:H29)-H23</f>
        <v>0</v>
      </c>
      <c r="I71" s="37">
        <f t="shared" ref="I71:O71" si="14">SUM(I24:I26,I28:I29)-I23</f>
        <v>0</v>
      </c>
      <c r="J71" s="37">
        <f t="shared" si="14"/>
        <v>0</v>
      </c>
      <c r="K71" s="37">
        <f t="shared" si="14"/>
        <v>0</v>
      </c>
      <c r="L71" s="37">
        <f t="shared" si="14"/>
        <v>0</v>
      </c>
      <c r="M71" s="37">
        <f t="shared" si="14"/>
        <v>0</v>
      </c>
      <c r="N71" s="37">
        <f t="shared" si="14"/>
        <v>0</v>
      </c>
      <c r="O71" s="37">
        <f t="shared" si="14"/>
        <v>0</v>
      </c>
      <c r="P71" s="38"/>
      <c r="Q71" s="37">
        <f t="shared" ref="Q71:Y71" si="15">SUM(Q24:Q26,Q28:Q29)-Q23</f>
        <v>0</v>
      </c>
      <c r="R71" s="37">
        <f t="shared" si="15"/>
        <v>0</v>
      </c>
      <c r="S71" s="37">
        <f t="shared" si="15"/>
        <v>0</v>
      </c>
      <c r="T71" s="37">
        <f t="shared" si="15"/>
        <v>0</v>
      </c>
      <c r="U71" s="37">
        <f t="shared" si="15"/>
        <v>0</v>
      </c>
      <c r="V71" s="37">
        <f t="shared" si="15"/>
        <v>0</v>
      </c>
      <c r="W71" s="37">
        <f t="shared" si="15"/>
        <v>0</v>
      </c>
      <c r="X71" s="37">
        <f t="shared" si="15"/>
        <v>0</v>
      </c>
      <c r="Y71" s="37">
        <f t="shared" si="15"/>
        <v>0</v>
      </c>
    </row>
    <row r="72" spans="7:31" x14ac:dyDescent="0.15">
      <c r="G72" s="5" t="s">
        <v>87</v>
      </c>
      <c r="H72" s="37">
        <f>SUM(H31:H33)-H30</f>
        <v>0</v>
      </c>
      <c r="I72" s="37">
        <f t="shared" ref="I72:O72" si="16">SUM(I31:I33)-I30</f>
        <v>0</v>
      </c>
      <c r="J72" s="37">
        <f t="shared" si="16"/>
        <v>0</v>
      </c>
      <c r="K72" s="37">
        <f t="shared" si="16"/>
        <v>0</v>
      </c>
      <c r="L72" s="37">
        <f t="shared" si="16"/>
        <v>0</v>
      </c>
      <c r="M72" s="37">
        <f t="shared" si="16"/>
        <v>0</v>
      </c>
      <c r="N72" s="37">
        <f t="shared" si="16"/>
        <v>0</v>
      </c>
      <c r="O72" s="37">
        <f t="shared" si="16"/>
        <v>0</v>
      </c>
      <c r="P72" s="38"/>
      <c r="Q72" s="37">
        <f t="shared" ref="Q72:Y72" si="17">SUM(Q31:Q33)-Q30</f>
        <v>0</v>
      </c>
      <c r="R72" s="37">
        <f t="shared" si="17"/>
        <v>0</v>
      </c>
      <c r="S72" s="37">
        <f t="shared" si="17"/>
        <v>0</v>
      </c>
      <c r="T72" s="37">
        <f t="shared" si="17"/>
        <v>0</v>
      </c>
      <c r="U72" s="37">
        <f t="shared" si="17"/>
        <v>0</v>
      </c>
      <c r="V72" s="37">
        <f t="shared" si="17"/>
        <v>0</v>
      </c>
      <c r="W72" s="37">
        <f t="shared" si="17"/>
        <v>0</v>
      </c>
      <c r="X72" s="37">
        <f t="shared" si="17"/>
        <v>0</v>
      </c>
      <c r="Y72" s="37">
        <f t="shared" si="17"/>
        <v>0</v>
      </c>
    </row>
    <row r="73" spans="7:31" x14ac:dyDescent="0.15">
      <c r="G73" s="5" t="s">
        <v>88</v>
      </c>
      <c r="H73" s="37">
        <f>SUM(H35:H36,H39,H45,H47:H48)-H34</f>
        <v>0</v>
      </c>
      <c r="I73" s="37">
        <f t="shared" ref="I73:O73" si="18">SUM(I35:I36,I39,I45,I47:I48)-I34</f>
        <v>0</v>
      </c>
      <c r="J73" s="37">
        <f t="shared" si="18"/>
        <v>0</v>
      </c>
      <c r="K73" s="37">
        <f t="shared" si="18"/>
        <v>0</v>
      </c>
      <c r="L73" s="37">
        <f t="shared" si="18"/>
        <v>0</v>
      </c>
      <c r="M73" s="37">
        <f t="shared" si="18"/>
        <v>0</v>
      </c>
      <c r="N73" s="37">
        <f t="shared" si="18"/>
        <v>0</v>
      </c>
      <c r="O73" s="37">
        <f t="shared" si="18"/>
        <v>0</v>
      </c>
      <c r="P73" s="38"/>
      <c r="Q73" s="37">
        <f t="shared" ref="Q73:Y73" si="19">SUM(Q35:Q36,Q39,Q45,Q47:Q48)-Q34</f>
        <v>0</v>
      </c>
      <c r="R73" s="37">
        <f t="shared" si="19"/>
        <v>0</v>
      </c>
      <c r="S73" s="37">
        <f t="shared" si="19"/>
        <v>0</v>
      </c>
      <c r="T73" s="37">
        <f t="shared" si="19"/>
        <v>0</v>
      </c>
      <c r="U73" s="37">
        <f t="shared" si="19"/>
        <v>0</v>
      </c>
      <c r="V73" s="37">
        <f t="shared" si="19"/>
        <v>0</v>
      </c>
      <c r="W73" s="37">
        <f t="shared" si="19"/>
        <v>0</v>
      </c>
      <c r="X73" s="37">
        <f t="shared" si="19"/>
        <v>0</v>
      </c>
      <c r="Y73" s="37">
        <f t="shared" si="19"/>
        <v>0</v>
      </c>
    </row>
    <row r="74" spans="7:31" x14ac:dyDescent="0.15">
      <c r="G74" s="5" t="s">
        <v>89</v>
      </c>
      <c r="H74" s="37">
        <f>SUM(H37:H38)-H36</f>
        <v>0</v>
      </c>
      <c r="I74" s="37">
        <f t="shared" ref="I74:O74" si="20">SUM(I37:I38)-I36</f>
        <v>0</v>
      </c>
      <c r="J74" s="37">
        <f t="shared" si="20"/>
        <v>0</v>
      </c>
      <c r="K74" s="37">
        <f t="shared" si="20"/>
        <v>0</v>
      </c>
      <c r="L74" s="37">
        <f t="shared" si="20"/>
        <v>0</v>
      </c>
      <c r="M74" s="37">
        <f t="shared" si="20"/>
        <v>0</v>
      </c>
      <c r="N74" s="37">
        <f t="shared" si="20"/>
        <v>0</v>
      </c>
      <c r="O74" s="37">
        <f t="shared" si="20"/>
        <v>0</v>
      </c>
      <c r="P74" s="38"/>
      <c r="Q74" s="37">
        <f t="shared" ref="Q74:Y74" si="21">SUM(Q37:Q38)-Q36</f>
        <v>0</v>
      </c>
      <c r="R74" s="37">
        <f t="shared" si="21"/>
        <v>0</v>
      </c>
      <c r="S74" s="37">
        <f t="shared" si="21"/>
        <v>0</v>
      </c>
      <c r="T74" s="37">
        <f t="shared" si="21"/>
        <v>0</v>
      </c>
      <c r="U74" s="37">
        <f t="shared" si="21"/>
        <v>0</v>
      </c>
      <c r="V74" s="37">
        <f t="shared" si="21"/>
        <v>0</v>
      </c>
      <c r="W74" s="37">
        <f t="shared" si="21"/>
        <v>0</v>
      </c>
      <c r="X74" s="37">
        <f t="shared" si="21"/>
        <v>0</v>
      </c>
      <c r="Y74" s="37">
        <f t="shared" si="21"/>
        <v>0</v>
      </c>
    </row>
    <row r="75" spans="7:31" x14ac:dyDescent="0.15">
      <c r="G75" s="5" t="s">
        <v>90</v>
      </c>
      <c r="H75" s="37">
        <f>SUM(H40:H44)-H39</f>
        <v>0</v>
      </c>
      <c r="I75" s="37">
        <f t="shared" ref="I75:O75" si="22">SUM(I40:I44)-I39</f>
        <v>0</v>
      </c>
      <c r="J75" s="37">
        <f t="shared" si="22"/>
        <v>0</v>
      </c>
      <c r="K75" s="37">
        <f t="shared" si="22"/>
        <v>0</v>
      </c>
      <c r="L75" s="37">
        <f t="shared" si="22"/>
        <v>0</v>
      </c>
      <c r="M75" s="37">
        <f t="shared" si="22"/>
        <v>0</v>
      </c>
      <c r="N75" s="37">
        <f t="shared" si="22"/>
        <v>0</v>
      </c>
      <c r="O75" s="37">
        <f t="shared" si="22"/>
        <v>0</v>
      </c>
      <c r="P75" s="38"/>
      <c r="Q75" s="37">
        <f t="shared" ref="Q75:Y75" si="23">SUM(Q40:Q44)-Q39</f>
        <v>0</v>
      </c>
      <c r="R75" s="37">
        <f t="shared" si="23"/>
        <v>0</v>
      </c>
      <c r="S75" s="37">
        <f t="shared" si="23"/>
        <v>0</v>
      </c>
      <c r="T75" s="37">
        <f t="shared" si="23"/>
        <v>0</v>
      </c>
      <c r="U75" s="37">
        <f t="shared" si="23"/>
        <v>0</v>
      </c>
      <c r="V75" s="37">
        <f t="shared" si="23"/>
        <v>0</v>
      </c>
      <c r="W75" s="37">
        <f t="shared" si="23"/>
        <v>0</v>
      </c>
      <c r="X75" s="37">
        <f t="shared" si="23"/>
        <v>0</v>
      </c>
      <c r="Y75" s="37">
        <f t="shared" si="23"/>
        <v>0</v>
      </c>
    </row>
    <row r="76" spans="7:31" x14ac:dyDescent="0.15">
      <c r="G76" s="5" t="s">
        <v>91</v>
      </c>
      <c r="H76" s="37">
        <f>SUM(H51:H53)-H50</f>
        <v>0</v>
      </c>
      <c r="I76" s="37">
        <f t="shared" ref="I76:O76" si="24">SUM(I51:I53)-I50</f>
        <v>0</v>
      </c>
      <c r="J76" s="37">
        <f t="shared" si="24"/>
        <v>0</v>
      </c>
      <c r="K76" s="37">
        <f t="shared" si="24"/>
        <v>0</v>
      </c>
      <c r="L76" s="37">
        <f t="shared" si="24"/>
        <v>0</v>
      </c>
      <c r="M76" s="37">
        <f t="shared" si="24"/>
        <v>0</v>
      </c>
      <c r="N76" s="37">
        <f t="shared" si="24"/>
        <v>0</v>
      </c>
      <c r="O76" s="37">
        <f t="shared" si="24"/>
        <v>0</v>
      </c>
      <c r="P76" s="38"/>
      <c r="Q76" s="37">
        <f t="shared" ref="Q76:Y76" si="25">SUM(Q51:Q53)-Q50</f>
        <v>0</v>
      </c>
      <c r="R76" s="37">
        <f t="shared" si="25"/>
        <v>0</v>
      </c>
      <c r="S76" s="37">
        <f t="shared" si="25"/>
        <v>0</v>
      </c>
      <c r="T76" s="37">
        <f t="shared" si="25"/>
        <v>0</v>
      </c>
      <c r="U76" s="37">
        <f t="shared" si="25"/>
        <v>0</v>
      </c>
      <c r="V76" s="37">
        <f t="shared" si="25"/>
        <v>0</v>
      </c>
      <c r="W76" s="37">
        <f t="shared" si="25"/>
        <v>0</v>
      </c>
      <c r="X76" s="37">
        <f t="shared" si="25"/>
        <v>0</v>
      </c>
      <c r="Y76" s="37">
        <f t="shared" si="25"/>
        <v>0</v>
      </c>
    </row>
    <row r="77" spans="7:31" x14ac:dyDescent="0.15"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</row>
    <row r="78" spans="7:31" x14ac:dyDescent="0.15"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</row>
    <row r="79" spans="7:31" x14ac:dyDescent="0.15"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</row>
  </sheetData>
  <mergeCells count="151">
    <mergeCell ref="H2:N2"/>
    <mergeCell ref="R2:Y2"/>
    <mergeCell ref="X6:X8"/>
    <mergeCell ref="Y6:Y8"/>
    <mergeCell ref="M6:M8"/>
    <mergeCell ref="N6:N8"/>
    <mergeCell ref="O6:O8"/>
    <mergeCell ref="Q6:Q8"/>
    <mergeCell ref="C49:G49"/>
    <mergeCell ref="Q5:Y5"/>
    <mergeCell ref="B5:G8"/>
    <mergeCell ref="H5:H8"/>
    <mergeCell ref="I6:I8"/>
    <mergeCell ref="J6:J8"/>
    <mergeCell ref="K6:K8"/>
    <mergeCell ref="L6:L8"/>
    <mergeCell ref="D11:G11"/>
    <mergeCell ref="E12:G12"/>
    <mergeCell ref="E13:G13"/>
    <mergeCell ref="E14:G14"/>
    <mergeCell ref="E15:G15"/>
    <mergeCell ref="D16:G16"/>
    <mergeCell ref="B9:G9"/>
    <mergeCell ref="C10:G10"/>
    <mergeCell ref="D50:G50"/>
    <mergeCell ref="D45:G45"/>
    <mergeCell ref="D48:G48"/>
    <mergeCell ref="E55:F55"/>
    <mergeCell ref="E56:F56"/>
    <mergeCell ref="C57:G57"/>
    <mergeCell ref="D59:E59"/>
    <mergeCell ref="F59:G59"/>
    <mergeCell ref="D58:E58"/>
    <mergeCell ref="F58:G58"/>
    <mergeCell ref="Z66:AE66"/>
    <mergeCell ref="AB63:AC63"/>
    <mergeCell ref="AD63:AE63"/>
    <mergeCell ref="AB64:AC64"/>
    <mergeCell ref="AD64:AE64"/>
    <mergeCell ref="E51:G51"/>
    <mergeCell ref="E52:G52"/>
    <mergeCell ref="E53:G53"/>
    <mergeCell ref="D54:G54"/>
    <mergeCell ref="D62:E62"/>
    <mergeCell ref="F62:G62"/>
    <mergeCell ref="D63:E63"/>
    <mergeCell ref="F63:G63"/>
    <mergeCell ref="D60:E60"/>
    <mergeCell ref="F60:G60"/>
    <mergeCell ref="D61:E61"/>
    <mergeCell ref="F61:G61"/>
    <mergeCell ref="D64:E64"/>
    <mergeCell ref="F64:G64"/>
    <mergeCell ref="AC51:AE51"/>
    <mergeCell ref="AC52:AE52"/>
    <mergeCell ref="AB61:AC61"/>
    <mergeCell ref="AD61:AE61"/>
    <mergeCell ref="AB62:AC62"/>
    <mergeCell ref="AD62:AE62"/>
    <mergeCell ref="AB59:AC59"/>
    <mergeCell ref="AD59:AE59"/>
    <mergeCell ref="AB60:AC60"/>
    <mergeCell ref="AD60:AE60"/>
    <mergeCell ref="Z65:AE65"/>
    <mergeCell ref="AB48:AE48"/>
    <mergeCell ref="AB36:AE36"/>
    <mergeCell ref="AC37:AE37"/>
    <mergeCell ref="AC38:AE38"/>
    <mergeCell ref="AB39:AE39"/>
    <mergeCell ref="AC56:AD56"/>
    <mergeCell ref="AA57:AE57"/>
    <mergeCell ref="AB58:AC58"/>
    <mergeCell ref="AD58:AE58"/>
    <mergeCell ref="AA49:AE49"/>
    <mergeCell ref="AB50:AE50"/>
    <mergeCell ref="AB54:AE54"/>
    <mergeCell ref="AC55:AD55"/>
    <mergeCell ref="AC53:AE53"/>
    <mergeCell ref="AC40:AE40"/>
    <mergeCell ref="AC41:AE41"/>
    <mergeCell ref="AC42:AE42"/>
    <mergeCell ref="AC43:AE43"/>
    <mergeCell ref="AB47:AE47"/>
    <mergeCell ref="AB24:AE24"/>
    <mergeCell ref="AB25:AE25"/>
    <mergeCell ref="AB26:AE26"/>
    <mergeCell ref="AC19:AE19"/>
    <mergeCell ref="AC20:AE20"/>
    <mergeCell ref="AB21:AE21"/>
    <mergeCell ref="AB22:AE22"/>
    <mergeCell ref="AB32:AE32"/>
    <mergeCell ref="AB33:AE33"/>
    <mergeCell ref="AB28:AE28"/>
    <mergeCell ref="AB29:AE29"/>
    <mergeCell ref="AA30:AE30"/>
    <mergeCell ref="AB31:AE31"/>
    <mergeCell ref="AC15:AE15"/>
    <mergeCell ref="AB16:AE16"/>
    <mergeCell ref="AC17:AE17"/>
    <mergeCell ref="AC18:AE18"/>
    <mergeCell ref="AB11:AE11"/>
    <mergeCell ref="AC12:AE12"/>
    <mergeCell ref="AC13:AE13"/>
    <mergeCell ref="AC14:AE14"/>
    <mergeCell ref="AA23:AE23"/>
    <mergeCell ref="Z9:AE9"/>
    <mergeCell ref="AA10:AE10"/>
    <mergeCell ref="Z5:AE8"/>
    <mergeCell ref="R6:R8"/>
    <mergeCell ref="S6:S8"/>
    <mergeCell ref="T6:T8"/>
    <mergeCell ref="U6:U8"/>
    <mergeCell ref="V6:V8"/>
    <mergeCell ref="W6:W8"/>
    <mergeCell ref="I5:O5"/>
    <mergeCell ref="C23:G23"/>
    <mergeCell ref="D24:G24"/>
    <mergeCell ref="D25:G25"/>
    <mergeCell ref="D26:G26"/>
    <mergeCell ref="E27:F27"/>
    <mergeCell ref="D28:G28"/>
    <mergeCell ref="E17:G17"/>
    <mergeCell ref="E18:G18"/>
    <mergeCell ref="E19:G19"/>
    <mergeCell ref="E20:G20"/>
    <mergeCell ref="D21:G21"/>
    <mergeCell ref="D22:G22"/>
    <mergeCell ref="E43:G43"/>
    <mergeCell ref="AC27:AD27"/>
    <mergeCell ref="AC46:AD46"/>
    <mergeCell ref="D47:G47"/>
    <mergeCell ref="D39:G39"/>
    <mergeCell ref="E40:G40"/>
    <mergeCell ref="E41:G41"/>
    <mergeCell ref="E42:G42"/>
    <mergeCell ref="D35:G35"/>
    <mergeCell ref="D36:G36"/>
    <mergeCell ref="D29:G29"/>
    <mergeCell ref="C30:G30"/>
    <mergeCell ref="E37:G37"/>
    <mergeCell ref="E38:G38"/>
    <mergeCell ref="D31:G31"/>
    <mergeCell ref="D32:G32"/>
    <mergeCell ref="D33:G33"/>
    <mergeCell ref="C34:G34"/>
    <mergeCell ref="AA34:AE34"/>
    <mergeCell ref="AB35:AE35"/>
    <mergeCell ref="AB45:AE45"/>
    <mergeCell ref="E44:G44"/>
    <mergeCell ref="E46:F46"/>
    <mergeCell ref="AC44:AE44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2015-02-25T00:27:52Z</cp:lastPrinted>
  <dcterms:created xsi:type="dcterms:W3CDTF">2002-04-11T06:48:19Z</dcterms:created>
  <dcterms:modified xsi:type="dcterms:W3CDTF">2022-08-26T08:51:59Z</dcterms:modified>
</cp:coreProperties>
</file>