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0004068200\Desktop\修正中\"/>
    </mc:Choice>
  </mc:AlternateContent>
  <bookViews>
    <workbookView xWindow="12780" yWindow="-15" windowWidth="7725" windowHeight="8340" tabRatio="897"/>
  </bookViews>
  <sheets>
    <sheet name="D-a-(1)" sheetId="1" r:id="rId1"/>
    <sheet name="D-a-(2)" sheetId="13" r:id="rId2"/>
    <sheet name="D-a-(3)" sheetId="14" r:id="rId3"/>
    <sheet name="D-a-(4)" sheetId="15" r:id="rId4"/>
    <sheet name="D-a-(5)" sheetId="16" r:id="rId5"/>
    <sheet name="D-a-(6)" sheetId="17" r:id="rId6"/>
    <sheet name="D-a-(7)" sheetId="18" r:id="rId7"/>
    <sheet name="D-a-(8)" sheetId="29" r:id="rId8"/>
    <sheet name="D-a-(9)" sheetId="30" r:id="rId9"/>
    <sheet name="D-a-(10)" sheetId="20" r:id="rId10"/>
    <sheet name="D-a-(11)" sheetId="32" r:id="rId11"/>
    <sheet name="D-a-(12)" sheetId="33" r:id="rId12"/>
    <sheet name="D-a-(13)" sheetId="34" r:id="rId13"/>
    <sheet name="D-a-(14)" sheetId="35" r:id="rId14"/>
    <sheet name="Sheet1" sheetId="36" r:id="rId15"/>
  </sheets>
  <definedNames>
    <definedName name="_xlnm.Print_Area" localSheetId="0">'D-a-(1)'!$B$2:$I$78</definedName>
    <definedName name="_xlnm.Print_Area" localSheetId="9">'D-a-(10)'!$B$2:$I$78</definedName>
    <definedName name="_xlnm.Print_Area" localSheetId="10">'D-a-(11)'!$B$2:$I$78</definedName>
    <definedName name="_xlnm.Print_Area" localSheetId="11">'D-a-(12)'!$B$2:$I$78</definedName>
    <definedName name="_xlnm.Print_Area" localSheetId="12">'D-a-(13)'!$B$2:$I$78</definedName>
    <definedName name="_xlnm.Print_Area" localSheetId="13">'D-a-(14)'!$B$2:$I$78</definedName>
    <definedName name="_xlnm.Print_Area" localSheetId="1">'D-a-(2)'!$B$2:$I$78</definedName>
    <definedName name="_xlnm.Print_Area" localSheetId="2">'D-a-(3)'!$B$2:$I$78</definedName>
    <definedName name="_xlnm.Print_Area" localSheetId="3">'D-a-(4)'!$B$2:$I$78</definedName>
    <definedName name="_xlnm.Print_Area" localSheetId="4">'D-a-(5)'!$B$2:$I$78</definedName>
    <definedName name="_xlnm.Print_Area" localSheetId="5">'D-a-(6)'!$B$2:$I$78</definedName>
    <definedName name="_xlnm.Print_Area" localSheetId="6">'D-a-(7)'!$B$2:$I$78</definedName>
    <definedName name="_xlnm.Print_Area" localSheetId="7">'D-a-(8)'!$B$2:$I$78</definedName>
    <definedName name="_xlnm.Print_Area" localSheetId="8">'D-a-(9)'!$B$2:$I$78</definedName>
  </definedNames>
  <calcPr calcId="162913"/>
</workbook>
</file>

<file path=xl/calcChain.xml><?xml version="1.0" encoding="utf-8"?>
<calcChain xmlns="http://schemas.openxmlformats.org/spreadsheetml/2006/main">
  <c r="C18" i="29" l="1"/>
  <c r="E18" i="29"/>
  <c r="F18" i="29"/>
  <c r="G18" i="29"/>
  <c r="H18" i="29"/>
  <c r="I18" i="29"/>
  <c r="D18" i="29" l="1"/>
  <c r="I88" i="35"/>
  <c r="H88" i="35"/>
  <c r="G88" i="35"/>
  <c r="F88" i="35"/>
  <c r="E88" i="35"/>
  <c r="C88" i="35"/>
  <c r="I87" i="35"/>
  <c r="H87" i="35"/>
  <c r="G87" i="35"/>
  <c r="F87" i="35"/>
  <c r="E87" i="35"/>
  <c r="C87" i="35"/>
  <c r="I86" i="35"/>
  <c r="H86" i="35"/>
  <c r="G86" i="35"/>
  <c r="F86" i="35"/>
  <c r="E86" i="35"/>
  <c r="C86" i="35"/>
  <c r="I85" i="35"/>
  <c r="H85" i="35"/>
  <c r="G85" i="35"/>
  <c r="F85" i="35"/>
  <c r="E85" i="35"/>
  <c r="C85" i="35"/>
  <c r="I84" i="35"/>
  <c r="H84" i="35"/>
  <c r="G84" i="35"/>
  <c r="F84" i="35"/>
  <c r="E84" i="35"/>
  <c r="C84" i="35"/>
  <c r="I83" i="35"/>
  <c r="H83" i="35"/>
  <c r="G83" i="35"/>
  <c r="F83" i="35"/>
  <c r="E83" i="35"/>
  <c r="C83" i="35"/>
  <c r="I82" i="35"/>
  <c r="H82" i="35"/>
  <c r="G82" i="35"/>
  <c r="F82" i="35"/>
  <c r="E82" i="35"/>
  <c r="C82" i="35"/>
  <c r="I81" i="35"/>
  <c r="H81" i="35"/>
  <c r="G81" i="35"/>
  <c r="F81" i="35"/>
  <c r="E81" i="35"/>
  <c r="C81" i="35"/>
  <c r="I88" i="34"/>
  <c r="H88" i="34"/>
  <c r="G88" i="34"/>
  <c r="F88" i="34"/>
  <c r="E88" i="34"/>
  <c r="C88" i="34"/>
  <c r="I87" i="34"/>
  <c r="H87" i="34"/>
  <c r="G87" i="34"/>
  <c r="F87" i="34"/>
  <c r="E87" i="34"/>
  <c r="C87" i="34"/>
  <c r="I86" i="34"/>
  <c r="H86" i="34"/>
  <c r="G86" i="34"/>
  <c r="F86" i="34"/>
  <c r="E86" i="34"/>
  <c r="C86" i="34"/>
  <c r="I85" i="34"/>
  <c r="H85" i="34"/>
  <c r="G85" i="34"/>
  <c r="F85" i="34"/>
  <c r="E85" i="34"/>
  <c r="C85" i="34"/>
  <c r="I84" i="34"/>
  <c r="H84" i="34"/>
  <c r="G84" i="34"/>
  <c r="F84" i="34"/>
  <c r="E84" i="34"/>
  <c r="C84" i="34"/>
  <c r="I83" i="34"/>
  <c r="H83" i="34"/>
  <c r="G83" i="34"/>
  <c r="F83" i="34"/>
  <c r="E83" i="34"/>
  <c r="C83" i="34"/>
  <c r="I82" i="34"/>
  <c r="H82" i="34"/>
  <c r="G82" i="34"/>
  <c r="F82" i="34"/>
  <c r="E82" i="34"/>
  <c r="C82" i="34"/>
  <c r="I81" i="34"/>
  <c r="H81" i="34"/>
  <c r="G81" i="34"/>
  <c r="F81" i="34"/>
  <c r="E81" i="34"/>
  <c r="C81" i="34"/>
  <c r="I88" i="33"/>
  <c r="H88" i="33"/>
  <c r="G88" i="33"/>
  <c r="F88" i="33"/>
  <c r="E88" i="33"/>
  <c r="C88" i="33"/>
  <c r="I87" i="33"/>
  <c r="H87" i="33"/>
  <c r="G87" i="33"/>
  <c r="F87" i="33"/>
  <c r="E87" i="33"/>
  <c r="C87" i="33"/>
  <c r="I86" i="33"/>
  <c r="H86" i="33"/>
  <c r="G86" i="33"/>
  <c r="F86" i="33"/>
  <c r="E86" i="33"/>
  <c r="C86" i="33"/>
  <c r="I85" i="33"/>
  <c r="H85" i="33"/>
  <c r="G85" i="33"/>
  <c r="F85" i="33"/>
  <c r="E85" i="33"/>
  <c r="C85" i="33"/>
  <c r="I84" i="33"/>
  <c r="H84" i="33"/>
  <c r="G84" i="33"/>
  <c r="F84" i="33"/>
  <c r="E84" i="33"/>
  <c r="C84" i="33"/>
  <c r="I83" i="33"/>
  <c r="H83" i="33"/>
  <c r="G83" i="33"/>
  <c r="F83" i="33"/>
  <c r="E83" i="33"/>
  <c r="C83" i="33"/>
  <c r="I82" i="33"/>
  <c r="H82" i="33"/>
  <c r="G82" i="33"/>
  <c r="F82" i="33"/>
  <c r="E82" i="33"/>
  <c r="C82" i="33"/>
  <c r="I81" i="33"/>
  <c r="H81" i="33"/>
  <c r="G81" i="33"/>
  <c r="F81" i="33"/>
  <c r="E81" i="33"/>
  <c r="C81" i="33"/>
  <c r="I88" i="32"/>
  <c r="H88" i="32"/>
  <c r="G88" i="32"/>
  <c r="F88" i="32"/>
  <c r="E88" i="32"/>
  <c r="C88" i="32"/>
  <c r="I87" i="32"/>
  <c r="H87" i="32"/>
  <c r="G87" i="32"/>
  <c r="F87" i="32"/>
  <c r="E87" i="32"/>
  <c r="C87" i="32"/>
  <c r="I86" i="32"/>
  <c r="H86" i="32"/>
  <c r="G86" i="32"/>
  <c r="F86" i="32"/>
  <c r="E86" i="32"/>
  <c r="C86" i="32"/>
  <c r="I85" i="32"/>
  <c r="H85" i="32"/>
  <c r="G85" i="32"/>
  <c r="F85" i="32"/>
  <c r="E85" i="32"/>
  <c r="C85" i="32"/>
  <c r="I84" i="32"/>
  <c r="H84" i="32"/>
  <c r="G84" i="32"/>
  <c r="F84" i="32"/>
  <c r="E84" i="32"/>
  <c r="C84" i="32"/>
  <c r="I83" i="32"/>
  <c r="H83" i="32"/>
  <c r="G83" i="32"/>
  <c r="F83" i="32"/>
  <c r="E83" i="32"/>
  <c r="C83" i="32"/>
  <c r="I82" i="32"/>
  <c r="H82" i="32"/>
  <c r="G82" i="32"/>
  <c r="F82" i="32"/>
  <c r="E82" i="32"/>
  <c r="C82" i="32"/>
  <c r="I81" i="32"/>
  <c r="H81" i="32"/>
  <c r="G81" i="32"/>
  <c r="F81" i="32"/>
  <c r="E81" i="32"/>
  <c r="C81" i="32"/>
  <c r="I88" i="20"/>
  <c r="H88" i="20"/>
  <c r="G88" i="20"/>
  <c r="F88" i="20"/>
  <c r="E88" i="20"/>
  <c r="C88" i="20"/>
  <c r="I87" i="20"/>
  <c r="H87" i="20"/>
  <c r="G87" i="20"/>
  <c r="F87" i="20"/>
  <c r="E87" i="20"/>
  <c r="C87" i="20"/>
  <c r="I86" i="20"/>
  <c r="H86" i="20"/>
  <c r="G86" i="20"/>
  <c r="F86" i="20"/>
  <c r="E86" i="20"/>
  <c r="C86" i="20"/>
  <c r="I85" i="20"/>
  <c r="H85" i="20"/>
  <c r="G85" i="20"/>
  <c r="F85" i="20"/>
  <c r="E85" i="20"/>
  <c r="C85" i="20"/>
  <c r="I84" i="20"/>
  <c r="H84" i="20"/>
  <c r="G84" i="20"/>
  <c r="F84" i="20"/>
  <c r="E84" i="20"/>
  <c r="C84" i="20"/>
  <c r="I83" i="20"/>
  <c r="H83" i="20"/>
  <c r="G83" i="20"/>
  <c r="F83" i="20"/>
  <c r="E83" i="20"/>
  <c r="C83" i="20"/>
  <c r="I82" i="20"/>
  <c r="H82" i="20"/>
  <c r="G82" i="20"/>
  <c r="F82" i="20"/>
  <c r="E82" i="20"/>
  <c r="C82" i="20"/>
  <c r="I81" i="20"/>
  <c r="H81" i="20"/>
  <c r="G81" i="20"/>
  <c r="F81" i="20"/>
  <c r="E81" i="20"/>
  <c r="C81" i="20"/>
  <c r="I88" i="30"/>
  <c r="H88" i="30"/>
  <c r="G88" i="30"/>
  <c r="F88" i="30"/>
  <c r="E88" i="30"/>
  <c r="C88" i="30"/>
  <c r="I87" i="30"/>
  <c r="H87" i="30"/>
  <c r="G87" i="30"/>
  <c r="F87" i="30"/>
  <c r="E87" i="30"/>
  <c r="C87" i="30"/>
  <c r="I86" i="30"/>
  <c r="H86" i="30"/>
  <c r="G86" i="30"/>
  <c r="F86" i="30"/>
  <c r="E86" i="30"/>
  <c r="C86" i="30"/>
  <c r="I85" i="30"/>
  <c r="H85" i="30"/>
  <c r="G85" i="30"/>
  <c r="F85" i="30"/>
  <c r="E85" i="30"/>
  <c r="C85" i="30"/>
  <c r="I84" i="30"/>
  <c r="H84" i="30"/>
  <c r="G84" i="30"/>
  <c r="F84" i="30"/>
  <c r="E84" i="30"/>
  <c r="C84" i="30"/>
  <c r="I83" i="30"/>
  <c r="H83" i="30"/>
  <c r="G83" i="30"/>
  <c r="F83" i="30"/>
  <c r="E83" i="30"/>
  <c r="C83" i="30"/>
  <c r="I82" i="30"/>
  <c r="H82" i="30"/>
  <c r="G82" i="30"/>
  <c r="F82" i="30"/>
  <c r="E82" i="30"/>
  <c r="C82" i="30"/>
  <c r="I81" i="30"/>
  <c r="H81" i="30"/>
  <c r="G81" i="30"/>
  <c r="F81" i="30"/>
  <c r="E81" i="30"/>
  <c r="C81" i="30"/>
  <c r="I88" i="29"/>
  <c r="H88" i="29"/>
  <c r="G88" i="29"/>
  <c r="F88" i="29"/>
  <c r="E88" i="29"/>
  <c r="C88" i="29"/>
  <c r="I87" i="29"/>
  <c r="H87" i="29"/>
  <c r="G87" i="29"/>
  <c r="F87" i="29"/>
  <c r="E87" i="29"/>
  <c r="C87" i="29"/>
  <c r="I86" i="29"/>
  <c r="H86" i="29"/>
  <c r="G86" i="29"/>
  <c r="F86" i="29"/>
  <c r="E86" i="29"/>
  <c r="C86" i="29"/>
  <c r="I85" i="29"/>
  <c r="H85" i="29"/>
  <c r="G85" i="29"/>
  <c r="F85" i="29"/>
  <c r="E85" i="29"/>
  <c r="C85" i="29"/>
  <c r="I84" i="29"/>
  <c r="H84" i="29"/>
  <c r="G84" i="29"/>
  <c r="F84" i="29"/>
  <c r="E84" i="29"/>
  <c r="C84" i="29"/>
  <c r="I83" i="29"/>
  <c r="H83" i="29"/>
  <c r="G83" i="29"/>
  <c r="F83" i="29"/>
  <c r="E83" i="29"/>
  <c r="C83" i="29"/>
  <c r="I82" i="29"/>
  <c r="H82" i="29"/>
  <c r="G82" i="29"/>
  <c r="F82" i="29"/>
  <c r="E82" i="29"/>
  <c r="C82" i="29"/>
  <c r="I81" i="29"/>
  <c r="H81" i="29"/>
  <c r="G81" i="29"/>
  <c r="F81" i="29"/>
  <c r="E81" i="29"/>
  <c r="C81" i="29"/>
  <c r="I88" i="18"/>
  <c r="H88" i="18"/>
  <c r="G88" i="18"/>
  <c r="F88" i="18"/>
  <c r="E88" i="18"/>
  <c r="C88" i="18"/>
  <c r="I87" i="18"/>
  <c r="H87" i="18"/>
  <c r="G87" i="18"/>
  <c r="F87" i="18"/>
  <c r="E87" i="18"/>
  <c r="C87" i="18"/>
  <c r="I86" i="18"/>
  <c r="H86" i="18"/>
  <c r="G86" i="18"/>
  <c r="F86" i="18"/>
  <c r="E86" i="18"/>
  <c r="C86" i="18"/>
  <c r="I85" i="18"/>
  <c r="H85" i="18"/>
  <c r="G85" i="18"/>
  <c r="F85" i="18"/>
  <c r="E85" i="18"/>
  <c r="C85" i="18"/>
  <c r="I84" i="18"/>
  <c r="H84" i="18"/>
  <c r="G84" i="18"/>
  <c r="F84" i="18"/>
  <c r="E84" i="18"/>
  <c r="C84" i="18"/>
  <c r="I83" i="18"/>
  <c r="H83" i="18"/>
  <c r="G83" i="18"/>
  <c r="F83" i="18"/>
  <c r="E83" i="18"/>
  <c r="C83" i="18"/>
  <c r="I82" i="18"/>
  <c r="H82" i="18"/>
  <c r="G82" i="18"/>
  <c r="F82" i="18"/>
  <c r="E82" i="18"/>
  <c r="C82" i="18"/>
  <c r="I81" i="18"/>
  <c r="H81" i="18"/>
  <c r="G81" i="18"/>
  <c r="F81" i="18"/>
  <c r="E81" i="18"/>
  <c r="C81" i="18"/>
  <c r="I88" i="17"/>
  <c r="H88" i="17"/>
  <c r="G88" i="17"/>
  <c r="F88" i="17"/>
  <c r="E88" i="17"/>
  <c r="C88" i="17"/>
  <c r="I87" i="17"/>
  <c r="H87" i="17"/>
  <c r="G87" i="17"/>
  <c r="F87" i="17"/>
  <c r="E87" i="17"/>
  <c r="C87" i="17"/>
  <c r="I86" i="17"/>
  <c r="H86" i="17"/>
  <c r="G86" i="17"/>
  <c r="F86" i="17"/>
  <c r="E86" i="17"/>
  <c r="C86" i="17"/>
  <c r="I85" i="17"/>
  <c r="H85" i="17"/>
  <c r="G85" i="17"/>
  <c r="F85" i="17"/>
  <c r="E85" i="17"/>
  <c r="C85" i="17"/>
  <c r="I84" i="17"/>
  <c r="H84" i="17"/>
  <c r="G84" i="17"/>
  <c r="F84" i="17"/>
  <c r="E84" i="17"/>
  <c r="C84" i="17"/>
  <c r="I83" i="17"/>
  <c r="H83" i="17"/>
  <c r="G83" i="17"/>
  <c r="F83" i="17"/>
  <c r="E83" i="17"/>
  <c r="C83" i="17"/>
  <c r="I82" i="17"/>
  <c r="H82" i="17"/>
  <c r="G82" i="17"/>
  <c r="F82" i="17"/>
  <c r="E82" i="17"/>
  <c r="C82" i="17"/>
  <c r="I81" i="17"/>
  <c r="H81" i="17"/>
  <c r="G81" i="17"/>
  <c r="F81" i="17"/>
  <c r="E81" i="17"/>
  <c r="C81" i="17"/>
  <c r="I88" i="16"/>
  <c r="H88" i="16"/>
  <c r="G88" i="16"/>
  <c r="F88" i="16"/>
  <c r="E88" i="16"/>
  <c r="C88" i="16"/>
  <c r="I87" i="16"/>
  <c r="H87" i="16"/>
  <c r="G87" i="16"/>
  <c r="F87" i="16"/>
  <c r="E87" i="16"/>
  <c r="C87" i="16"/>
  <c r="I86" i="16"/>
  <c r="H86" i="16"/>
  <c r="G86" i="16"/>
  <c r="F86" i="16"/>
  <c r="E86" i="16"/>
  <c r="C86" i="16"/>
  <c r="I85" i="16"/>
  <c r="H85" i="16"/>
  <c r="G85" i="16"/>
  <c r="F85" i="16"/>
  <c r="E85" i="16"/>
  <c r="C85" i="16"/>
  <c r="I84" i="16"/>
  <c r="H84" i="16"/>
  <c r="G84" i="16"/>
  <c r="F84" i="16"/>
  <c r="E84" i="16"/>
  <c r="C84" i="16"/>
  <c r="I83" i="16"/>
  <c r="H83" i="16"/>
  <c r="G83" i="16"/>
  <c r="F83" i="16"/>
  <c r="E83" i="16"/>
  <c r="C83" i="16"/>
  <c r="I82" i="16"/>
  <c r="H82" i="16"/>
  <c r="G82" i="16"/>
  <c r="F82" i="16"/>
  <c r="E82" i="16"/>
  <c r="C82" i="16"/>
  <c r="I81" i="16"/>
  <c r="H81" i="16"/>
  <c r="G81" i="16"/>
  <c r="F81" i="16"/>
  <c r="E81" i="16"/>
  <c r="C81" i="16"/>
  <c r="I88" i="15"/>
  <c r="H88" i="15"/>
  <c r="G88" i="15"/>
  <c r="F88" i="15"/>
  <c r="E88" i="15"/>
  <c r="C88" i="15"/>
  <c r="I87" i="15"/>
  <c r="H87" i="15"/>
  <c r="G87" i="15"/>
  <c r="F87" i="15"/>
  <c r="E87" i="15"/>
  <c r="C87" i="15"/>
  <c r="I86" i="15"/>
  <c r="H86" i="15"/>
  <c r="G86" i="15"/>
  <c r="F86" i="15"/>
  <c r="E86" i="15"/>
  <c r="C86" i="15"/>
  <c r="I85" i="15"/>
  <c r="H85" i="15"/>
  <c r="G85" i="15"/>
  <c r="F85" i="15"/>
  <c r="E85" i="15"/>
  <c r="C85" i="15"/>
  <c r="I84" i="15"/>
  <c r="H84" i="15"/>
  <c r="G84" i="15"/>
  <c r="F84" i="15"/>
  <c r="E84" i="15"/>
  <c r="C84" i="15"/>
  <c r="I83" i="15"/>
  <c r="H83" i="15"/>
  <c r="G83" i="15"/>
  <c r="F83" i="15"/>
  <c r="E83" i="15"/>
  <c r="C83" i="15"/>
  <c r="I82" i="15"/>
  <c r="H82" i="15"/>
  <c r="G82" i="15"/>
  <c r="F82" i="15"/>
  <c r="E82" i="15"/>
  <c r="C82" i="15"/>
  <c r="I81" i="15"/>
  <c r="H81" i="15"/>
  <c r="G81" i="15"/>
  <c r="F81" i="15"/>
  <c r="E81" i="15"/>
  <c r="C81" i="15"/>
  <c r="I88" i="14"/>
  <c r="H88" i="14"/>
  <c r="G88" i="14"/>
  <c r="F88" i="14"/>
  <c r="E88" i="14"/>
  <c r="C88" i="14"/>
  <c r="I87" i="14"/>
  <c r="H87" i="14"/>
  <c r="G87" i="14"/>
  <c r="F87" i="14"/>
  <c r="E87" i="14"/>
  <c r="C87" i="14"/>
  <c r="I86" i="14"/>
  <c r="H86" i="14"/>
  <c r="G86" i="14"/>
  <c r="F86" i="14"/>
  <c r="E86" i="14"/>
  <c r="C86" i="14"/>
  <c r="I85" i="14"/>
  <c r="H85" i="14"/>
  <c r="G85" i="14"/>
  <c r="F85" i="14"/>
  <c r="E85" i="14"/>
  <c r="C85" i="14"/>
  <c r="I84" i="14"/>
  <c r="H84" i="14"/>
  <c r="G84" i="14"/>
  <c r="F84" i="14"/>
  <c r="E84" i="14"/>
  <c r="C84" i="14"/>
  <c r="I83" i="14"/>
  <c r="H83" i="14"/>
  <c r="G83" i="14"/>
  <c r="F83" i="14"/>
  <c r="E83" i="14"/>
  <c r="C83" i="14"/>
  <c r="I82" i="14"/>
  <c r="H82" i="14"/>
  <c r="G82" i="14"/>
  <c r="F82" i="14"/>
  <c r="E82" i="14"/>
  <c r="C82" i="14"/>
  <c r="I81" i="14"/>
  <c r="H81" i="14"/>
  <c r="G81" i="14"/>
  <c r="F81" i="14"/>
  <c r="E81" i="14"/>
  <c r="C81" i="14"/>
  <c r="I88" i="13"/>
  <c r="H88" i="13"/>
  <c r="G88" i="13"/>
  <c r="F88" i="13"/>
  <c r="E88" i="13"/>
  <c r="C88" i="13"/>
  <c r="I87" i="13"/>
  <c r="H87" i="13"/>
  <c r="G87" i="13"/>
  <c r="F87" i="13"/>
  <c r="E87" i="13"/>
  <c r="C87" i="13"/>
  <c r="I86" i="13"/>
  <c r="H86" i="13"/>
  <c r="G86" i="13"/>
  <c r="F86" i="13"/>
  <c r="E86" i="13"/>
  <c r="C86" i="13"/>
  <c r="I85" i="13"/>
  <c r="H85" i="13"/>
  <c r="G85" i="13"/>
  <c r="F85" i="13"/>
  <c r="E85" i="13"/>
  <c r="C85" i="13"/>
  <c r="I84" i="13"/>
  <c r="H84" i="13"/>
  <c r="G84" i="13"/>
  <c r="F84" i="13"/>
  <c r="E84" i="13"/>
  <c r="C84" i="13"/>
  <c r="I83" i="13"/>
  <c r="H83" i="13"/>
  <c r="G83" i="13"/>
  <c r="F83" i="13"/>
  <c r="E83" i="13"/>
  <c r="C83" i="13"/>
  <c r="I82" i="13"/>
  <c r="H82" i="13"/>
  <c r="G82" i="13"/>
  <c r="F82" i="13"/>
  <c r="E82" i="13"/>
  <c r="C82" i="13"/>
  <c r="I81" i="13"/>
  <c r="H81" i="13"/>
  <c r="G81" i="13"/>
  <c r="F81" i="13"/>
  <c r="E81" i="13"/>
  <c r="C81" i="13"/>
  <c r="I88" i="1"/>
  <c r="H88" i="1"/>
  <c r="G88" i="1"/>
  <c r="F88" i="1"/>
  <c r="E88" i="1"/>
  <c r="C88" i="1"/>
  <c r="I87" i="1"/>
  <c r="H87" i="1"/>
  <c r="G87" i="1"/>
  <c r="F87" i="1"/>
  <c r="E87" i="1"/>
  <c r="C87" i="1"/>
  <c r="I86" i="1"/>
  <c r="H86" i="1"/>
  <c r="G86" i="1"/>
  <c r="F86" i="1"/>
  <c r="E86" i="1"/>
  <c r="C86" i="1"/>
  <c r="I85" i="1"/>
  <c r="H85" i="1"/>
  <c r="G85" i="1"/>
  <c r="F85" i="1"/>
  <c r="E85" i="1"/>
  <c r="C85" i="1"/>
  <c r="I84" i="1"/>
  <c r="H84" i="1"/>
  <c r="G84" i="1"/>
  <c r="F84" i="1"/>
  <c r="E84" i="1"/>
  <c r="C84" i="1"/>
  <c r="I83" i="1"/>
  <c r="H83" i="1"/>
  <c r="G83" i="1"/>
  <c r="F83" i="1"/>
  <c r="E83" i="1"/>
  <c r="C83" i="1"/>
  <c r="I82" i="1"/>
  <c r="H82" i="1"/>
  <c r="G82" i="1"/>
  <c r="F82" i="1"/>
  <c r="E82" i="1"/>
  <c r="C82" i="1"/>
  <c r="I81" i="1"/>
  <c r="H81" i="1"/>
  <c r="G81" i="1"/>
  <c r="F81" i="1"/>
  <c r="E81" i="1"/>
  <c r="C81" i="1"/>
  <c r="B9" i="13"/>
  <c r="B9" i="14" s="1"/>
  <c r="B9" i="15" s="1"/>
  <c r="B9" i="16" s="1"/>
  <c r="B9" i="17" s="1"/>
  <c r="B9" i="18" s="1"/>
  <c r="B9" i="29" s="1"/>
  <c r="B9" i="30" s="1"/>
  <c r="B9" i="20" s="1"/>
  <c r="B9" i="32" s="1"/>
  <c r="B9" i="33" s="1"/>
  <c r="B9" i="34" s="1"/>
  <c r="B9" i="35" s="1"/>
  <c r="C18" i="1"/>
  <c r="C80" i="1" s="1"/>
  <c r="E18" i="1"/>
  <c r="E80" i="1" s="1"/>
  <c r="F18" i="1"/>
  <c r="F80" i="1" s="1"/>
  <c r="G18" i="1"/>
  <c r="G80" i="1" s="1"/>
  <c r="H18" i="1"/>
  <c r="H80" i="1" s="1"/>
  <c r="I18" i="1"/>
  <c r="I80" i="1" s="1"/>
  <c r="B2" i="20"/>
  <c r="B10" i="13"/>
  <c r="B10" i="14" s="1"/>
  <c r="B10" i="15" s="1"/>
  <c r="B10" i="16" s="1"/>
  <c r="B10" i="17" s="1"/>
  <c r="B10" i="18" s="1"/>
  <c r="B10" i="29" s="1"/>
  <c r="B10" i="30" s="1"/>
  <c r="B10" i="20" s="1"/>
  <c r="B10" i="32" s="1"/>
  <c r="B10" i="33" s="1"/>
  <c r="B10" i="34" s="1"/>
  <c r="B10" i="35" s="1"/>
  <c r="B11" i="13"/>
  <c r="B11" i="14" s="1"/>
  <c r="B11" i="15" s="1"/>
  <c r="B11" i="16" s="1"/>
  <c r="B11" i="17" s="1"/>
  <c r="B11" i="18" s="1"/>
  <c r="B11" i="29" s="1"/>
  <c r="B11" i="30" s="1"/>
  <c r="B11" i="20" s="1"/>
  <c r="B11" i="32" s="1"/>
  <c r="B11" i="33" s="1"/>
  <c r="B11" i="34" s="1"/>
  <c r="B11" i="35" s="1"/>
  <c r="B12" i="13"/>
  <c r="B12" i="14" s="1"/>
  <c r="B12" i="15" s="1"/>
  <c r="B12" i="16" s="1"/>
  <c r="B12" i="17" s="1"/>
  <c r="B12" i="18" s="1"/>
  <c r="B12" i="29" s="1"/>
  <c r="B12" i="30" s="1"/>
  <c r="B12" i="20" s="1"/>
  <c r="B12" i="32" s="1"/>
  <c r="B12" i="33" s="1"/>
  <c r="B12" i="34" s="1"/>
  <c r="B12" i="35" s="1"/>
  <c r="B13" i="13"/>
  <c r="B13" i="14" s="1"/>
  <c r="B13" i="15" s="1"/>
  <c r="B13" i="16" s="1"/>
  <c r="B13" i="17" s="1"/>
  <c r="B13" i="18" s="1"/>
  <c r="B13" i="29" s="1"/>
  <c r="B13" i="30" s="1"/>
  <c r="B13" i="20" s="1"/>
  <c r="B13" i="32" s="1"/>
  <c r="B13" i="33" s="1"/>
  <c r="B13" i="34" s="1"/>
  <c r="B13" i="35" s="1"/>
  <c r="B14" i="13"/>
  <c r="B14" i="14" s="1"/>
  <c r="B14" i="15" s="1"/>
  <c r="B14" i="16" s="1"/>
  <c r="B14" i="17" s="1"/>
  <c r="B14" i="18" s="1"/>
  <c r="B14" i="29" s="1"/>
  <c r="B14" i="30" s="1"/>
  <c r="B14" i="20" s="1"/>
  <c r="B14" i="32" s="1"/>
  <c r="B14" i="33" s="1"/>
  <c r="B14" i="34" s="1"/>
  <c r="B14" i="35" s="1"/>
  <c r="B15" i="13"/>
  <c r="B15" i="14" s="1"/>
  <c r="B15" i="15" s="1"/>
  <c r="B15" i="16" s="1"/>
  <c r="B15" i="17" s="1"/>
  <c r="B15" i="18" s="1"/>
  <c r="B15" i="29" s="1"/>
  <c r="B15" i="30" s="1"/>
  <c r="B15" i="20" s="1"/>
  <c r="B15" i="32" s="1"/>
  <c r="B15" i="33" s="1"/>
  <c r="B15" i="34" s="1"/>
  <c r="B15" i="35" s="1"/>
  <c r="B16" i="13"/>
  <c r="B16" i="14" s="1"/>
  <c r="B16" i="15" s="1"/>
  <c r="B16" i="16" s="1"/>
  <c r="B16" i="17" s="1"/>
  <c r="B16" i="18" s="1"/>
  <c r="B16" i="29" s="1"/>
  <c r="B16" i="30" s="1"/>
  <c r="B16" i="20" s="1"/>
  <c r="B16" i="32" s="1"/>
  <c r="B16" i="33" s="1"/>
  <c r="B16" i="34" s="1"/>
  <c r="B16" i="35" s="1"/>
  <c r="B17" i="13"/>
  <c r="B17" i="14" s="1"/>
  <c r="B17" i="15" s="1"/>
  <c r="B17" i="16" s="1"/>
  <c r="B17" i="17" s="1"/>
  <c r="B17" i="18" s="1"/>
  <c r="B17" i="29" s="1"/>
  <c r="B17" i="30" s="1"/>
  <c r="B17" i="20" s="1"/>
  <c r="B17" i="32" s="1"/>
  <c r="B17" i="33" s="1"/>
  <c r="B17" i="34" s="1"/>
  <c r="B17" i="35" s="1"/>
  <c r="B18" i="13"/>
  <c r="B18" i="14" s="1"/>
  <c r="B18" i="15" s="1"/>
  <c r="B18" i="16" s="1"/>
  <c r="B18" i="17" s="1"/>
  <c r="B18" i="18" s="1"/>
  <c r="B18" i="29" s="1"/>
  <c r="B18" i="30" s="1"/>
  <c r="B18" i="20" s="1"/>
  <c r="B18" i="32" s="1"/>
  <c r="B18" i="33" s="1"/>
  <c r="B18" i="34" s="1"/>
  <c r="B18" i="35" s="1"/>
  <c r="C18" i="20"/>
  <c r="C80" i="20" s="1"/>
  <c r="E18" i="20"/>
  <c r="E80" i="20" s="1"/>
  <c r="F18" i="20"/>
  <c r="F80" i="20" s="1"/>
  <c r="G18" i="20"/>
  <c r="G80" i="20" s="1"/>
  <c r="H18" i="20"/>
  <c r="H80" i="20" s="1"/>
  <c r="I18" i="20"/>
  <c r="I80" i="20" s="1"/>
  <c r="B2" i="32"/>
  <c r="C18" i="32"/>
  <c r="C80" i="32" s="1"/>
  <c r="E18" i="32"/>
  <c r="E80" i="32" s="1"/>
  <c r="F18" i="32"/>
  <c r="F80" i="32" s="1"/>
  <c r="G18" i="32"/>
  <c r="G80" i="32" s="1"/>
  <c r="H18" i="32"/>
  <c r="H80" i="32" s="1"/>
  <c r="I18" i="32"/>
  <c r="I80" i="32" s="1"/>
  <c r="B2" i="33"/>
  <c r="C18" i="33"/>
  <c r="E18" i="33"/>
  <c r="E80" i="33" s="1"/>
  <c r="F18" i="33"/>
  <c r="F80" i="33" s="1"/>
  <c r="G18" i="33"/>
  <c r="G80" i="33" s="1"/>
  <c r="H18" i="33"/>
  <c r="H80" i="33" s="1"/>
  <c r="I18" i="33"/>
  <c r="I80" i="33" s="1"/>
  <c r="B2" i="34"/>
  <c r="C18" i="34"/>
  <c r="C80" i="34" s="1"/>
  <c r="E18" i="34"/>
  <c r="E80" i="34" s="1"/>
  <c r="F18" i="34"/>
  <c r="F80" i="34" s="1"/>
  <c r="G18" i="34"/>
  <c r="G80" i="34" s="1"/>
  <c r="H18" i="34"/>
  <c r="H80" i="34" s="1"/>
  <c r="I18" i="34"/>
  <c r="I80" i="34" s="1"/>
  <c r="B2" i="35"/>
  <c r="C18" i="35"/>
  <c r="C80" i="35" s="1"/>
  <c r="E18" i="35"/>
  <c r="E80" i="35" s="1"/>
  <c r="F18" i="35"/>
  <c r="F80" i="35" s="1"/>
  <c r="G18" i="35"/>
  <c r="G80" i="35" s="1"/>
  <c r="H18" i="35"/>
  <c r="H80" i="35" s="1"/>
  <c r="I18" i="35"/>
  <c r="I80" i="35" s="1"/>
  <c r="C18" i="13"/>
  <c r="C80" i="13" s="1"/>
  <c r="E18" i="13"/>
  <c r="E80" i="13" s="1"/>
  <c r="F18" i="13"/>
  <c r="F80" i="13" s="1"/>
  <c r="G18" i="13"/>
  <c r="G80" i="13" s="1"/>
  <c r="H18" i="13"/>
  <c r="H80" i="13" s="1"/>
  <c r="I18" i="13"/>
  <c r="I80" i="13" s="1"/>
  <c r="B2" i="14"/>
  <c r="C18" i="14"/>
  <c r="C80" i="14" s="1"/>
  <c r="E18" i="14"/>
  <c r="E80" i="14" s="1"/>
  <c r="F18" i="14"/>
  <c r="F80" i="14" s="1"/>
  <c r="G18" i="14"/>
  <c r="G80" i="14" s="1"/>
  <c r="H18" i="14"/>
  <c r="H80" i="14" s="1"/>
  <c r="I18" i="14"/>
  <c r="I80" i="14" s="1"/>
  <c r="B2" i="15"/>
  <c r="C18" i="15"/>
  <c r="C80" i="15" s="1"/>
  <c r="E18" i="15"/>
  <c r="E80" i="15" s="1"/>
  <c r="F18" i="15"/>
  <c r="F80" i="15" s="1"/>
  <c r="G18" i="15"/>
  <c r="G80" i="15" s="1"/>
  <c r="H18" i="15"/>
  <c r="H80" i="15" s="1"/>
  <c r="I18" i="15"/>
  <c r="I80" i="15" s="1"/>
  <c r="B2" i="16"/>
  <c r="C18" i="16"/>
  <c r="C80" i="16" s="1"/>
  <c r="E18" i="16"/>
  <c r="E80" i="16" s="1"/>
  <c r="F18" i="16"/>
  <c r="F80" i="16" s="1"/>
  <c r="G18" i="16"/>
  <c r="G80" i="16"/>
  <c r="H18" i="16"/>
  <c r="H80" i="16" s="1"/>
  <c r="I18" i="16"/>
  <c r="I80" i="16" s="1"/>
  <c r="B2" i="17"/>
  <c r="C18" i="17"/>
  <c r="C80" i="17" s="1"/>
  <c r="E18" i="17"/>
  <c r="E80" i="17" s="1"/>
  <c r="F18" i="17"/>
  <c r="F80" i="17" s="1"/>
  <c r="G18" i="17"/>
  <c r="G80" i="17" s="1"/>
  <c r="H18" i="17"/>
  <c r="H80" i="17" s="1"/>
  <c r="I18" i="17"/>
  <c r="I80" i="17" s="1"/>
  <c r="B2" i="18"/>
  <c r="C18" i="18"/>
  <c r="C80" i="18" s="1"/>
  <c r="E18" i="18"/>
  <c r="E80" i="18" s="1"/>
  <c r="F18" i="18"/>
  <c r="F80" i="18" s="1"/>
  <c r="G18" i="18"/>
  <c r="G80" i="18" s="1"/>
  <c r="H18" i="18"/>
  <c r="H80" i="18" s="1"/>
  <c r="I18" i="18"/>
  <c r="I80" i="18" s="1"/>
  <c r="B2" i="29"/>
  <c r="C80" i="29"/>
  <c r="E80" i="29"/>
  <c r="F80" i="29"/>
  <c r="G80" i="29"/>
  <c r="H80" i="29"/>
  <c r="I80" i="29"/>
  <c r="B2" i="30"/>
  <c r="C18" i="30"/>
  <c r="C80" i="30" s="1"/>
  <c r="E18" i="30"/>
  <c r="E80" i="30" s="1"/>
  <c r="F18" i="30"/>
  <c r="F80" i="30" s="1"/>
  <c r="G18" i="30"/>
  <c r="G80" i="30" s="1"/>
  <c r="H18" i="30"/>
  <c r="H80" i="30" s="1"/>
  <c r="I18" i="30"/>
  <c r="I80" i="30" s="1"/>
  <c r="D18" i="20" l="1"/>
  <c r="D18" i="18"/>
  <c r="D18" i="30"/>
  <c r="D18" i="34"/>
  <c r="D18" i="33"/>
  <c r="C80" i="33"/>
  <c r="D18" i="17"/>
  <c r="D18" i="16"/>
  <c r="D18" i="15"/>
  <c r="D18" i="14"/>
  <c r="D18" i="13"/>
  <c r="D18" i="35"/>
  <c r="D18" i="32"/>
  <c r="D18" i="1"/>
</calcChain>
</file>

<file path=xl/sharedStrings.xml><?xml version="1.0" encoding="utf-8"?>
<sst xmlns="http://schemas.openxmlformats.org/spreadsheetml/2006/main" count="1132" uniqueCount="119">
  <si>
    <t>認知件数</t>
  </si>
  <si>
    <t>うち）女</t>
  </si>
  <si>
    <t>%</t>
  </si>
  <si>
    <t>北 海 道</t>
  </si>
  <si>
    <t>札　　幌</t>
  </si>
  <si>
    <t>函 　 館</t>
  </si>
  <si>
    <t>旭　　川</t>
  </si>
  <si>
    <t>釧　　路</t>
  </si>
  <si>
    <t>北　　見</t>
  </si>
  <si>
    <t>青    森</t>
  </si>
  <si>
    <t>岩    手</t>
  </si>
  <si>
    <t>宮    城</t>
  </si>
  <si>
    <t>秋    田</t>
  </si>
  <si>
    <t>山    形</t>
  </si>
  <si>
    <t>福    島</t>
  </si>
  <si>
    <t>東　　京</t>
  </si>
  <si>
    <t>茨    城</t>
  </si>
  <si>
    <t>栃    木</t>
  </si>
  <si>
    <t>群    馬</t>
  </si>
  <si>
    <t>埼    玉</t>
  </si>
  <si>
    <t>千    葉</t>
  </si>
  <si>
    <t>神 奈 川</t>
  </si>
  <si>
    <t>新    潟</t>
  </si>
  <si>
    <t>山    梨</t>
  </si>
  <si>
    <t>長    野</t>
  </si>
  <si>
    <t>静    岡</t>
  </si>
  <si>
    <t>富    山</t>
  </si>
  <si>
    <t>石    川</t>
  </si>
  <si>
    <t>福    井</t>
  </si>
  <si>
    <t>岐    阜</t>
  </si>
  <si>
    <t>愛    知</t>
  </si>
  <si>
    <t>三    重</t>
  </si>
  <si>
    <t>滋    賀</t>
  </si>
  <si>
    <t>京    都</t>
  </si>
  <si>
    <t>大    阪</t>
  </si>
  <si>
    <t>兵    庫</t>
  </si>
  <si>
    <t>奈    良</t>
  </si>
  <si>
    <t>和 歌 山</t>
  </si>
  <si>
    <t>鳥    取</t>
  </si>
  <si>
    <t>島    根</t>
  </si>
  <si>
    <t>岡    山</t>
  </si>
  <si>
    <t>広    島</t>
  </si>
  <si>
    <t>山    口</t>
  </si>
  <si>
    <t>徳    島</t>
  </si>
  <si>
    <t>香    川</t>
  </si>
  <si>
    <t>愛    媛</t>
  </si>
  <si>
    <t>高    知</t>
  </si>
  <si>
    <t>福    岡</t>
  </si>
  <si>
    <t>佐    賀</t>
  </si>
  <si>
    <t>長    崎</t>
  </si>
  <si>
    <t>熊    本</t>
  </si>
  <si>
    <t>大    分</t>
  </si>
  <si>
    <t>宮    崎</t>
  </si>
  <si>
    <t>鹿 児 島</t>
  </si>
  <si>
    <t>沖　　縄</t>
  </si>
  <si>
    <t>検 　挙 　人 　員</t>
    <phoneticPr fontId="1"/>
  </si>
  <si>
    <t>総数</t>
    <phoneticPr fontId="1"/>
  </si>
  <si>
    <t>年次及び
都道府県</t>
    <rPh sb="5" eb="9">
      <t>トドウフケン</t>
    </rPh>
    <phoneticPr fontId="1"/>
  </si>
  <si>
    <t>検挙件数
検挙率</t>
    <rPh sb="5" eb="8">
      <t>ケンキョリツ</t>
    </rPh>
    <phoneticPr fontId="1"/>
  </si>
  <si>
    <t>検 　挙 　人 　員</t>
    <phoneticPr fontId="1"/>
  </si>
  <si>
    <t>総数</t>
    <phoneticPr fontId="1"/>
  </si>
  <si>
    <t>うち）少年</t>
    <rPh sb="3" eb="5">
      <t>ショウネン</t>
    </rPh>
    <phoneticPr fontId="1"/>
  </si>
  <si>
    <t>D-a-(1) 売付</t>
    <rPh sb="8" eb="9">
      <t>ウ</t>
    </rPh>
    <rPh sb="9" eb="10">
      <t>ツ</t>
    </rPh>
    <phoneticPr fontId="1"/>
  </si>
  <si>
    <t>D-a-(2) 借用</t>
    <rPh sb="8" eb="10">
      <t>シャクヨウ</t>
    </rPh>
    <phoneticPr fontId="1"/>
  </si>
  <si>
    <t>D-a-(3) 不動産利用</t>
    <rPh sb="8" eb="11">
      <t>フドウサン</t>
    </rPh>
    <rPh sb="11" eb="13">
      <t>リヨウ</t>
    </rPh>
    <phoneticPr fontId="1"/>
  </si>
  <si>
    <t>D-a-(4) 有価証券等利用</t>
    <rPh sb="8" eb="10">
      <t>ユウカ</t>
    </rPh>
    <rPh sb="10" eb="12">
      <t>ショウケン</t>
    </rPh>
    <rPh sb="12" eb="13">
      <t>トウ</t>
    </rPh>
    <rPh sb="13" eb="15">
      <t>リヨウ</t>
    </rPh>
    <phoneticPr fontId="1"/>
  </si>
  <si>
    <t>D-a-(6) 無銭</t>
    <rPh sb="8" eb="10">
      <t>ムセン</t>
    </rPh>
    <phoneticPr fontId="1"/>
  </si>
  <si>
    <t>D-a-(7) 募集</t>
    <rPh sb="8" eb="10">
      <t>ボシュウ</t>
    </rPh>
    <phoneticPr fontId="1"/>
  </si>
  <si>
    <t>D-a-(9) 釣銭・両替</t>
    <phoneticPr fontId="1"/>
  </si>
  <si>
    <t>D-a-(10) 留守宅</t>
    <rPh sb="9" eb="12">
      <t>ルスタク</t>
    </rPh>
    <phoneticPr fontId="1"/>
  </si>
  <si>
    <t>D-a-(8) 職権</t>
    <phoneticPr fontId="1"/>
  </si>
  <si>
    <t>D-a-(11) 保険</t>
    <phoneticPr fontId="1"/>
  </si>
  <si>
    <t>D-a-(12) 横取り</t>
    <phoneticPr fontId="1"/>
  </si>
  <si>
    <t>D-a-(13) 受託</t>
    <phoneticPr fontId="1"/>
  </si>
  <si>
    <t>D-a-(14) 詐欺その他</t>
    <rPh sb="9" eb="11">
      <t>サギ</t>
    </rPh>
    <rPh sb="13" eb="14">
      <t>タ</t>
    </rPh>
    <phoneticPr fontId="1"/>
  </si>
  <si>
    <t>確認用</t>
    <rPh sb="0" eb="2">
      <t>カクニン</t>
    </rPh>
    <rPh sb="2" eb="3">
      <t>ヨウ</t>
    </rPh>
    <phoneticPr fontId="1"/>
  </si>
  <si>
    <t>総数</t>
    <rPh sb="0" eb="2">
      <t>ソウスウ</t>
    </rPh>
    <phoneticPr fontId="1"/>
  </si>
  <si>
    <t>北海道</t>
    <rPh sb="0" eb="3">
      <t>ホッカイドウ</t>
    </rPh>
    <phoneticPr fontId="1"/>
  </si>
  <si>
    <t>東北</t>
    <rPh sb="0" eb="2">
      <t>トウホク</t>
    </rPh>
    <phoneticPr fontId="1"/>
  </si>
  <si>
    <t>関東</t>
    <rPh sb="0" eb="2">
      <t>カントウ</t>
    </rPh>
    <phoneticPr fontId="1"/>
  </si>
  <si>
    <t>中部</t>
    <rPh sb="0" eb="2">
      <t>チュウブ</t>
    </rPh>
    <phoneticPr fontId="1"/>
  </si>
  <si>
    <t>近畿</t>
    <rPh sb="0" eb="2">
      <t>キンキ</t>
    </rPh>
    <phoneticPr fontId="1"/>
  </si>
  <si>
    <t>中国</t>
    <rPh sb="0" eb="2">
      <t>チュウゴク</t>
    </rPh>
    <phoneticPr fontId="1"/>
  </si>
  <si>
    <t>四国</t>
    <rPh sb="0" eb="2">
      <t>シコク</t>
    </rPh>
    <phoneticPr fontId="1"/>
  </si>
  <si>
    <t>九州</t>
    <rPh sb="0" eb="2">
      <t>キュウシュウ</t>
    </rPh>
    <phoneticPr fontId="1"/>
  </si>
  <si>
    <t>総括175</t>
    <rPh sb="0" eb="2">
      <t>ソウカツ</t>
    </rPh>
    <phoneticPr fontId="1"/>
  </si>
  <si>
    <t>総括168</t>
    <rPh sb="0" eb="2">
      <t>ソウカツ</t>
    </rPh>
    <phoneticPr fontId="1"/>
  </si>
  <si>
    <t>総括169</t>
    <rPh sb="0" eb="2">
      <t>ソウカツ</t>
    </rPh>
    <phoneticPr fontId="1"/>
  </si>
  <si>
    <t>総括170</t>
    <rPh sb="0" eb="2">
      <t>ソウカツ</t>
    </rPh>
    <phoneticPr fontId="1"/>
  </si>
  <si>
    <t>総括171</t>
    <rPh sb="0" eb="2">
      <t>ソウカツ</t>
    </rPh>
    <phoneticPr fontId="1"/>
  </si>
  <si>
    <t>総括172</t>
    <rPh sb="0" eb="2">
      <t>ソウカツ</t>
    </rPh>
    <phoneticPr fontId="1"/>
  </si>
  <si>
    <t>総括173</t>
    <rPh sb="0" eb="2">
      <t>ソウカツ</t>
    </rPh>
    <phoneticPr fontId="1"/>
  </si>
  <si>
    <t>総括174</t>
    <rPh sb="0" eb="2">
      <t>ソウカツ</t>
    </rPh>
    <phoneticPr fontId="1"/>
  </si>
  <si>
    <t>総括176</t>
    <rPh sb="0" eb="2">
      <t>ソウカツ</t>
    </rPh>
    <phoneticPr fontId="1"/>
  </si>
  <si>
    <t>総括177</t>
    <rPh sb="0" eb="2">
      <t>ソウカツ</t>
    </rPh>
    <phoneticPr fontId="1"/>
  </si>
  <si>
    <t>総括178</t>
    <rPh sb="0" eb="2">
      <t>ソウカツ</t>
    </rPh>
    <phoneticPr fontId="1"/>
  </si>
  <si>
    <t>総括179</t>
    <rPh sb="0" eb="2">
      <t>ソウカツ</t>
    </rPh>
    <phoneticPr fontId="1"/>
  </si>
  <si>
    <t>総括180</t>
    <rPh sb="0" eb="2">
      <t>ソウカツ</t>
    </rPh>
    <phoneticPr fontId="1"/>
  </si>
  <si>
    <t>2013      25</t>
  </si>
  <si>
    <t>2014      26</t>
  </si>
  <si>
    <t>2015      27</t>
  </si>
  <si>
    <t>D-a-(5) 買受け</t>
    <rPh sb="8" eb="9">
      <t>カ</t>
    </rPh>
    <rPh sb="9" eb="10">
      <t>ウ</t>
    </rPh>
    <phoneticPr fontId="1"/>
  </si>
  <si>
    <t>2016      28</t>
  </si>
  <si>
    <t>2017      29</t>
  </si>
  <si>
    <t>2019  令和元年</t>
    <rPh sb="6" eb="7">
      <t>レイ</t>
    </rPh>
    <rPh sb="7" eb="8">
      <t>ワ</t>
    </rPh>
    <rPh sb="8" eb="9">
      <t>ガン</t>
    </rPh>
    <rPh sb="9" eb="10">
      <t>ネン</t>
    </rPh>
    <phoneticPr fontId="1"/>
  </si>
  <si>
    <t>東　　北</t>
    <phoneticPr fontId="1"/>
  </si>
  <si>
    <t>関　　東</t>
    <phoneticPr fontId="1"/>
  </si>
  <si>
    <t>中　　部</t>
    <phoneticPr fontId="1"/>
  </si>
  <si>
    <t>近　　畿</t>
    <phoneticPr fontId="1"/>
  </si>
  <si>
    <t>中　　国</t>
    <phoneticPr fontId="1"/>
  </si>
  <si>
    <t>四　　国</t>
    <phoneticPr fontId="1"/>
  </si>
  <si>
    <t>九　　州</t>
    <phoneticPr fontId="1"/>
  </si>
  <si>
    <t>６　年次別　都道府県別  詐欺　手口別　認知・検挙件数及び検挙人員</t>
    <rPh sb="6" eb="8">
      <t>トドウ</t>
    </rPh>
    <rPh sb="13" eb="15">
      <t>サギ</t>
    </rPh>
    <phoneticPr fontId="1"/>
  </si>
  <si>
    <t>６　年次別　都道府県別  詐欺　手口別　認知・検挙件数及び検挙人員（つづき）</t>
    <rPh sb="6" eb="8">
      <t>トドウ</t>
    </rPh>
    <phoneticPr fontId="1"/>
  </si>
  <si>
    <t>2018      30</t>
  </si>
  <si>
    <t>総括167</t>
    <rPh sb="0" eb="2">
      <t>ソウカツ</t>
    </rPh>
    <phoneticPr fontId="1"/>
  </si>
  <si>
    <t>2020      ２</t>
  </si>
  <si>
    <t>2021      ３</t>
    <phoneticPr fontId="1"/>
  </si>
  <si>
    <t>2012  平成24年</t>
    <rPh sb="6" eb="8">
      <t>ヘイセイ</t>
    </rPh>
    <rPh sb="10" eb="11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</si>
</sst>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;[Red]\-#,##0;\-"/>
    <numFmt numFmtId="177" formatCode="#,##0.0;[Red]\-#,##0.0;\-"/>
    <numFmt numFmtId="178" formatCode="#,##0;[Red]\-#,##0;&quot;-&quot;"/>
    <numFmt numFmtId="179" formatCode="#,##0;[Red]#,##0"/>
  </numFmts>
  <fonts count="25" x14ac:knownFonts="1">
    <font>
      <sz val="8"/>
      <name val="ＭＳ 明朝"/>
      <family val="1"/>
      <charset val="128"/>
    </font>
    <font>
      <sz val="7"/>
      <name val="Terminal"/>
      <family val="3"/>
      <charset val="255"/>
    </font>
    <font>
      <sz val="12"/>
      <name val="ＭＳ 明朝"/>
      <family val="1"/>
      <charset val="128"/>
    </font>
    <font>
      <sz val="8"/>
      <name val="ＭＳ ゴシック"/>
      <family val="3"/>
      <charset val="128"/>
    </font>
    <font>
      <sz val="8"/>
      <name val="ＭＳ 明朝"/>
      <family val="1"/>
      <charset val="128"/>
    </font>
    <font>
      <sz val="6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color rgb="FF00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name val="ＭＳ 明朝"/>
      <family val="1"/>
      <charset val="128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2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1177">
    <xf numFmtId="0" fontId="0" fillId="0" borderId="0" applyNumberFormat="0" applyFill="0" applyBorder="0" applyAlignment="0" applyProtection="0"/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6" borderId="16" applyNumberFormat="0" applyAlignment="0" applyProtection="0">
      <alignment vertical="center"/>
    </xf>
    <xf numFmtId="0" fontId="9" fillId="26" borderId="16" applyNumberFormat="0" applyAlignment="0" applyProtection="0">
      <alignment vertical="center"/>
    </xf>
    <xf numFmtId="0" fontId="9" fillId="26" borderId="16" applyNumberFormat="0" applyAlignment="0" applyProtection="0">
      <alignment vertical="center"/>
    </xf>
    <xf numFmtId="0" fontId="9" fillId="26" borderId="16" applyNumberFormat="0" applyAlignment="0" applyProtection="0">
      <alignment vertical="center"/>
    </xf>
    <xf numFmtId="0" fontId="9" fillId="26" borderId="16" applyNumberFormat="0" applyAlignment="0" applyProtection="0">
      <alignment vertical="center"/>
    </xf>
    <xf numFmtId="0" fontId="9" fillId="26" borderId="16" applyNumberFormat="0" applyAlignment="0" applyProtection="0">
      <alignment vertical="center"/>
    </xf>
    <xf numFmtId="0" fontId="9" fillId="26" borderId="16" applyNumberFormat="0" applyAlignment="0" applyProtection="0">
      <alignment vertical="center"/>
    </xf>
    <xf numFmtId="0" fontId="9" fillId="26" borderId="16" applyNumberFormat="0" applyAlignment="0" applyProtection="0">
      <alignment vertical="center"/>
    </xf>
    <xf numFmtId="0" fontId="9" fillId="26" borderId="16" applyNumberFormat="0" applyAlignment="0" applyProtection="0">
      <alignment vertical="center"/>
    </xf>
    <xf numFmtId="0" fontId="9" fillId="26" borderId="16" applyNumberFormat="0" applyAlignment="0" applyProtection="0">
      <alignment vertical="center"/>
    </xf>
    <xf numFmtId="0" fontId="9" fillId="26" borderId="16" applyNumberFormat="0" applyAlignment="0" applyProtection="0">
      <alignment vertical="center"/>
    </xf>
    <xf numFmtId="0" fontId="9" fillId="26" borderId="16" applyNumberFormat="0" applyAlignment="0" applyProtection="0">
      <alignment vertical="center"/>
    </xf>
    <xf numFmtId="0" fontId="9" fillId="26" borderId="16" applyNumberFormat="0" applyAlignment="0" applyProtection="0">
      <alignment vertical="center"/>
    </xf>
    <xf numFmtId="0" fontId="9" fillId="26" borderId="16" applyNumberFormat="0" applyAlignment="0" applyProtection="0">
      <alignment vertical="center"/>
    </xf>
    <xf numFmtId="0" fontId="9" fillId="26" borderId="16" applyNumberFormat="0" applyAlignment="0" applyProtection="0">
      <alignment vertical="center"/>
    </xf>
    <xf numFmtId="0" fontId="9" fillId="26" borderId="16" applyNumberFormat="0" applyAlignment="0" applyProtection="0">
      <alignment vertical="center"/>
    </xf>
    <xf numFmtId="0" fontId="9" fillId="26" borderId="16" applyNumberFormat="0" applyAlignment="0" applyProtection="0">
      <alignment vertical="center"/>
    </xf>
    <xf numFmtId="0" fontId="9" fillId="26" borderId="16" applyNumberFormat="0" applyAlignment="0" applyProtection="0">
      <alignment vertical="center"/>
    </xf>
    <xf numFmtId="0" fontId="9" fillId="26" borderId="16" applyNumberFormat="0" applyAlignment="0" applyProtection="0">
      <alignment vertical="center"/>
    </xf>
    <xf numFmtId="0" fontId="9" fillId="26" borderId="16" applyNumberFormat="0" applyAlignment="0" applyProtection="0">
      <alignment vertical="center"/>
    </xf>
    <xf numFmtId="0" fontId="9" fillId="26" borderId="16" applyNumberFormat="0" applyAlignment="0" applyProtection="0">
      <alignment vertical="center"/>
    </xf>
    <xf numFmtId="0" fontId="9" fillId="26" borderId="16" applyNumberFormat="0" applyAlignment="0" applyProtection="0">
      <alignment vertical="center"/>
    </xf>
    <xf numFmtId="0" fontId="9" fillId="26" borderId="16" applyNumberFormat="0" applyAlignment="0" applyProtection="0">
      <alignment vertical="center"/>
    </xf>
    <xf numFmtId="0" fontId="9" fillId="26" borderId="16" applyNumberFormat="0" applyAlignment="0" applyProtection="0">
      <alignment vertical="center"/>
    </xf>
    <xf numFmtId="0" fontId="9" fillId="26" borderId="16" applyNumberFormat="0" applyAlignment="0" applyProtection="0">
      <alignment vertical="center"/>
    </xf>
    <xf numFmtId="0" fontId="9" fillId="26" borderId="16" applyNumberFormat="0" applyAlignment="0" applyProtection="0">
      <alignment vertical="center"/>
    </xf>
    <xf numFmtId="0" fontId="9" fillId="26" borderId="16" applyNumberFormat="0" applyAlignment="0" applyProtection="0">
      <alignment vertical="center"/>
    </xf>
    <xf numFmtId="0" fontId="9" fillId="26" borderId="16" applyNumberFormat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6" fillId="28" borderId="17" applyNumberFormat="0" applyFont="0" applyAlignment="0" applyProtection="0">
      <alignment vertical="center"/>
    </xf>
    <xf numFmtId="0" fontId="6" fillId="28" borderId="17" applyNumberFormat="0" applyFont="0" applyAlignment="0" applyProtection="0">
      <alignment vertical="center"/>
    </xf>
    <xf numFmtId="0" fontId="6" fillId="28" borderId="17" applyNumberFormat="0" applyFont="0" applyAlignment="0" applyProtection="0">
      <alignment vertical="center"/>
    </xf>
    <xf numFmtId="0" fontId="6" fillId="28" borderId="17" applyNumberFormat="0" applyFont="0" applyAlignment="0" applyProtection="0">
      <alignment vertical="center"/>
    </xf>
    <xf numFmtId="0" fontId="6" fillId="28" borderId="17" applyNumberFormat="0" applyFont="0" applyAlignment="0" applyProtection="0">
      <alignment vertical="center"/>
    </xf>
    <xf numFmtId="0" fontId="6" fillId="28" borderId="17" applyNumberFormat="0" applyFont="0" applyAlignment="0" applyProtection="0">
      <alignment vertical="center"/>
    </xf>
    <xf numFmtId="0" fontId="6" fillId="28" borderId="17" applyNumberFormat="0" applyFont="0" applyAlignment="0" applyProtection="0">
      <alignment vertical="center"/>
    </xf>
    <xf numFmtId="0" fontId="6" fillId="28" borderId="17" applyNumberFormat="0" applyFont="0" applyAlignment="0" applyProtection="0">
      <alignment vertical="center"/>
    </xf>
    <xf numFmtId="0" fontId="6" fillId="28" borderId="17" applyNumberFormat="0" applyFont="0" applyAlignment="0" applyProtection="0">
      <alignment vertical="center"/>
    </xf>
    <xf numFmtId="0" fontId="6" fillId="28" borderId="17" applyNumberFormat="0" applyFont="0" applyAlignment="0" applyProtection="0">
      <alignment vertical="center"/>
    </xf>
    <xf numFmtId="0" fontId="6" fillId="28" borderId="17" applyNumberFormat="0" applyFont="0" applyAlignment="0" applyProtection="0">
      <alignment vertical="center"/>
    </xf>
    <xf numFmtId="0" fontId="6" fillId="28" borderId="17" applyNumberFormat="0" applyFont="0" applyAlignment="0" applyProtection="0">
      <alignment vertical="center"/>
    </xf>
    <xf numFmtId="0" fontId="6" fillId="28" borderId="17" applyNumberFormat="0" applyFont="0" applyAlignment="0" applyProtection="0">
      <alignment vertical="center"/>
    </xf>
    <xf numFmtId="0" fontId="6" fillId="28" borderId="17" applyNumberFormat="0" applyFont="0" applyAlignment="0" applyProtection="0">
      <alignment vertical="center"/>
    </xf>
    <xf numFmtId="0" fontId="6" fillId="28" borderId="17" applyNumberFormat="0" applyFont="0" applyAlignment="0" applyProtection="0">
      <alignment vertical="center"/>
    </xf>
    <xf numFmtId="0" fontId="6" fillId="28" borderId="17" applyNumberFormat="0" applyFont="0" applyAlignment="0" applyProtection="0">
      <alignment vertical="center"/>
    </xf>
    <xf numFmtId="0" fontId="6" fillId="28" borderId="17" applyNumberFormat="0" applyFont="0" applyAlignment="0" applyProtection="0">
      <alignment vertical="center"/>
    </xf>
    <xf numFmtId="0" fontId="6" fillId="28" borderId="17" applyNumberFormat="0" applyFont="0" applyAlignment="0" applyProtection="0">
      <alignment vertical="center"/>
    </xf>
    <xf numFmtId="0" fontId="6" fillId="28" borderId="17" applyNumberFormat="0" applyFont="0" applyAlignment="0" applyProtection="0">
      <alignment vertical="center"/>
    </xf>
    <xf numFmtId="0" fontId="6" fillId="28" borderId="17" applyNumberFormat="0" applyFont="0" applyAlignment="0" applyProtection="0">
      <alignment vertical="center"/>
    </xf>
    <xf numFmtId="0" fontId="6" fillId="28" borderId="17" applyNumberFormat="0" applyFont="0" applyAlignment="0" applyProtection="0">
      <alignment vertical="center"/>
    </xf>
    <xf numFmtId="0" fontId="6" fillId="28" borderId="17" applyNumberFormat="0" applyFont="0" applyAlignment="0" applyProtection="0">
      <alignment vertical="center"/>
    </xf>
    <xf numFmtId="0" fontId="6" fillId="28" borderId="17" applyNumberFormat="0" applyFont="0" applyAlignment="0" applyProtection="0">
      <alignment vertical="center"/>
    </xf>
    <xf numFmtId="0" fontId="6" fillId="28" borderId="17" applyNumberFormat="0" applyFont="0" applyAlignment="0" applyProtection="0">
      <alignment vertical="center"/>
    </xf>
    <xf numFmtId="0" fontId="6" fillId="28" borderId="17" applyNumberFormat="0" applyFont="0" applyAlignment="0" applyProtection="0">
      <alignment vertical="center"/>
    </xf>
    <xf numFmtId="0" fontId="6" fillId="28" borderId="17" applyNumberFormat="0" applyFont="0" applyAlignment="0" applyProtection="0">
      <alignment vertical="center"/>
    </xf>
    <xf numFmtId="0" fontId="6" fillId="28" borderId="17" applyNumberFormat="0" applyFont="0" applyAlignment="0" applyProtection="0">
      <alignment vertical="center"/>
    </xf>
    <xf numFmtId="0" fontId="6" fillId="28" borderId="17" applyNumberFormat="0" applyFont="0" applyAlignment="0" applyProtection="0">
      <alignment vertical="center"/>
    </xf>
    <xf numFmtId="0" fontId="11" fillId="0" borderId="18" applyNumberFormat="0" applyFill="0" applyAlignment="0" applyProtection="0">
      <alignment vertical="center"/>
    </xf>
    <xf numFmtId="0" fontId="11" fillId="0" borderId="18" applyNumberFormat="0" applyFill="0" applyAlignment="0" applyProtection="0">
      <alignment vertical="center"/>
    </xf>
    <xf numFmtId="0" fontId="11" fillId="0" borderId="18" applyNumberFormat="0" applyFill="0" applyAlignment="0" applyProtection="0">
      <alignment vertical="center"/>
    </xf>
    <xf numFmtId="0" fontId="11" fillId="0" borderId="18" applyNumberFormat="0" applyFill="0" applyAlignment="0" applyProtection="0">
      <alignment vertical="center"/>
    </xf>
    <xf numFmtId="0" fontId="11" fillId="0" borderId="18" applyNumberFormat="0" applyFill="0" applyAlignment="0" applyProtection="0">
      <alignment vertical="center"/>
    </xf>
    <xf numFmtId="0" fontId="11" fillId="0" borderId="18" applyNumberFormat="0" applyFill="0" applyAlignment="0" applyProtection="0">
      <alignment vertical="center"/>
    </xf>
    <xf numFmtId="0" fontId="11" fillId="0" borderId="18" applyNumberFormat="0" applyFill="0" applyAlignment="0" applyProtection="0">
      <alignment vertical="center"/>
    </xf>
    <xf numFmtId="0" fontId="11" fillId="0" borderId="18" applyNumberFormat="0" applyFill="0" applyAlignment="0" applyProtection="0">
      <alignment vertical="center"/>
    </xf>
    <xf numFmtId="0" fontId="11" fillId="0" borderId="18" applyNumberFormat="0" applyFill="0" applyAlignment="0" applyProtection="0">
      <alignment vertical="center"/>
    </xf>
    <xf numFmtId="0" fontId="11" fillId="0" borderId="18" applyNumberFormat="0" applyFill="0" applyAlignment="0" applyProtection="0">
      <alignment vertical="center"/>
    </xf>
    <xf numFmtId="0" fontId="11" fillId="0" borderId="18" applyNumberFormat="0" applyFill="0" applyAlignment="0" applyProtection="0">
      <alignment vertical="center"/>
    </xf>
    <xf numFmtId="0" fontId="11" fillId="0" borderId="18" applyNumberFormat="0" applyFill="0" applyAlignment="0" applyProtection="0">
      <alignment vertical="center"/>
    </xf>
    <xf numFmtId="0" fontId="11" fillId="0" borderId="18" applyNumberFormat="0" applyFill="0" applyAlignment="0" applyProtection="0">
      <alignment vertical="center"/>
    </xf>
    <xf numFmtId="0" fontId="11" fillId="0" borderId="18" applyNumberFormat="0" applyFill="0" applyAlignment="0" applyProtection="0">
      <alignment vertical="center"/>
    </xf>
    <xf numFmtId="0" fontId="11" fillId="0" borderId="18" applyNumberFormat="0" applyFill="0" applyAlignment="0" applyProtection="0">
      <alignment vertical="center"/>
    </xf>
    <xf numFmtId="0" fontId="11" fillId="0" borderId="18" applyNumberFormat="0" applyFill="0" applyAlignment="0" applyProtection="0">
      <alignment vertical="center"/>
    </xf>
    <xf numFmtId="0" fontId="11" fillId="0" borderId="18" applyNumberFormat="0" applyFill="0" applyAlignment="0" applyProtection="0">
      <alignment vertical="center"/>
    </xf>
    <xf numFmtId="0" fontId="11" fillId="0" borderId="18" applyNumberFormat="0" applyFill="0" applyAlignment="0" applyProtection="0">
      <alignment vertical="center"/>
    </xf>
    <xf numFmtId="0" fontId="11" fillId="0" borderId="18" applyNumberFormat="0" applyFill="0" applyAlignment="0" applyProtection="0">
      <alignment vertical="center"/>
    </xf>
    <xf numFmtId="0" fontId="11" fillId="0" borderId="18" applyNumberFormat="0" applyFill="0" applyAlignment="0" applyProtection="0">
      <alignment vertical="center"/>
    </xf>
    <xf numFmtId="0" fontId="11" fillId="0" borderId="18" applyNumberFormat="0" applyFill="0" applyAlignment="0" applyProtection="0">
      <alignment vertical="center"/>
    </xf>
    <xf numFmtId="0" fontId="11" fillId="0" borderId="18" applyNumberFormat="0" applyFill="0" applyAlignment="0" applyProtection="0">
      <alignment vertical="center"/>
    </xf>
    <xf numFmtId="0" fontId="11" fillId="0" borderId="18" applyNumberFormat="0" applyFill="0" applyAlignment="0" applyProtection="0">
      <alignment vertical="center"/>
    </xf>
    <xf numFmtId="0" fontId="11" fillId="0" borderId="18" applyNumberFormat="0" applyFill="0" applyAlignment="0" applyProtection="0">
      <alignment vertical="center"/>
    </xf>
    <xf numFmtId="0" fontId="11" fillId="0" borderId="18" applyNumberFormat="0" applyFill="0" applyAlignment="0" applyProtection="0">
      <alignment vertical="center"/>
    </xf>
    <xf numFmtId="0" fontId="11" fillId="0" borderId="18" applyNumberFormat="0" applyFill="0" applyAlignment="0" applyProtection="0">
      <alignment vertical="center"/>
    </xf>
    <xf numFmtId="0" fontId="11" fillId="0" borderId="18" applyNumberFormat="0" applyFill="0" applyAlignment="0" applyProtection="0">
      <alignment vertical="center"/>
    </xf>
    <xf numFmtId="0" fontId="11" fillId="0" borderId="18" applyNumberFormat="0" applyFill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3" fillId="30" borderId="19" applyNumberFormat="0" applyAlignment="0" applyProtection="0">
      <alignment vertical="center"/>
    </xf>
    <xf numFmtId="0" fontId="13" fillId="30" borderId="19" applyNumberFormat="0" applyAlignment="0" applyProtection="0">
      <alignment vertical="center"/>
    </xf>
    <xf numFmtId="0" fontId="13" fillId="30" borderId="19" applyNumberFormat="0" applyAlignment="0" applyProtection="0">
      <alignment vertical="center"/>
    </xf>
    <xf numFmtId="0" fontId="13" fillId="30" borderId="19" applyNumberFormat="0" applyAlignment="0" applyProtection="0">
      <alignment vertical="center"/>
    </xf>
    <xf numFmtId="0" fontId="13" fillId="30" borderId="19" applyNumberFormat="0" applyAlignment="0" applyProtection="0">
      <alignment vertical="center"/>
    </xf>
    <xf numFmtId="0" fontId="13" fillId="30" borderId="19" applyNumberFormat="0" applyAlignment="0" applyProtection="0">
      <alignment vertical="center"/>
    </xf>
    <xf numFmtId="0" fontId="13" fillId="30" borderId="19" applyNumberFormat="0" applyAlignment="0" applyProtection="0">
      <alignment vertical="center"/>
    </xf>
    <xf numFmtId="0" fontId="13" fillId="30" borderId="19" applyNumberFormat="0" applyAlignment="0" applyProtection="0">
      <alignment vertical="center"/>
    </xf>
    <xf numFmtId="0" fontId="13" fillId="30" borderId="19" applyNumberFormat="0" applyAlignment="0" applyProtection="0">
      <alignment vertical="center"/>
    </xf>
    <xf numFmtId="0" fontId="13" fillId="30" borderId="19" applyNumberFormat="0" applyAlignment="0" applyProtection="0">
      <alignment vertical="center"/>
    </xf>
    <xf numFmtId="0" fontId="13" fillId="30" borderId="19" applyNumberFormat="0" applyAlignment="0" applyProtection="0">
      <alignment vertical="center"/>
    </xf>
    <xf numFmtId="0" fontId="13" fillId="30" borderId="19" applyNumberFormat="0" applyAlignment="0" applyProtection="0">
      <alignment vertical="center"/>
    </xf>
    <xf numFmtId="0" fontId="13" fillId="30" borderId="19" applyNumberFormat="0" applyAlignment="0" applyProtection="0">
      <alignment vertical="center"/>
    </xf>
    <xf numFmtId="0" fontId="13" fillId="30" borderId="19" applyNumberFormat="0" applyAlignment="0" applyProtection="0">
      <alignment vertical="center"/>
    </xf>
    <xf numFmtId="0" fontId="13" fillId="30" borderId="19" applyNumberFormat="0" applyAlignment="0" applyProtection="0">
      <alignment vertical="center"/>
    </xf>
    <xf numFmtId="0" fontId="13" fillId="30" borderId="19" applyNumberFormat="0" applyAlignment="0" applyProtection="0">
      <alignment vertical="center"/>
    </xf>
    <xf numFmtId="0" fontId="13" fillId="30" borderId="19" applyNumberFormat="0" applyAlignment="0" applyProtection="0">
      <alignment vertical="center"/>
    </xf>
    <xf numFmtId="0" fontId="13" fillId="30" borderId="19" applyNumberFormat="0" applyAlignment="0" applyProtection="0">
      <alignment vertical="center"/>
    </xf>
    <xf numFmtId="0" fontId="13" fillId="30" borderId="19" applyNumberFormat="0" applyAlignment="0" applyProtection="0">
      <alignment vertical="center"/>
    </xf>
    <xf numFmtId="0" fontId="13" fillId="30" borderId="19" applyNumberFormat="0" applyAlignment="0" applyProtection="0">
      <alignment vertical="center"/>
    </xf>
    <xf numFmtId="0" fontId="13" fillId="30" borderId="19" applyNumberFormat="0" applyAlignment="0" applyProtection="0">
      <alignment vertical="center"/>
    </xf>
    <xf numFmtId="0" fontId="13" fillId="30" borderId="19" applyNumberFormat="0" applyAlignment="0" applyProtection="0">
      <alignment vertical="center"/>
    </xf>
    <xf numFmtId="0" fontId="13" fillId="30" borderId="19" applyNumberFormat="0" applyAlignment="0" applyProtection="0">
      <alignment vertical="center"/>
    </xf>
    <xf numFmtId="0" fontId="13" fillId="30" borderId="19" applyNumberFormat="0" applyAlignment="0" applyProtection="0">
      <alignment vertical="center"/>
    </xf>
    <xf numFmtId="0" fontId="13" fillId="30" borderId="19" applyNumberFormat="0" applyAlignment="0" applyProtection="0">
      <alignment vertical="center"/>
    </xf>
    <xf numFmtId="0" fontId="13" fillId="30" borderId="19" applyNumberFormat="0" applyAlignment="0" applyProtection="0">
      <alignment vertical="center"/>
    </xf>
    <xf numFmtId="0" fontId="13" fillId="30" borderId="19" applyNumberFormat="0" applyAlignment="0" applyProtection="0">
      <alignment vertical="center"/>
    </xf>
    <xf numFmtId="0" fontId="13" fillId="30" borderId="19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38" fontId="15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18" fillId="0" borderId="22" applyNumberFormat="0" applyFill="0" applyAlignment="0" applyProtection="0">
      <alignment vertical="center"/>
    </xf>
    <xf numFmtId="0" fontId="18" fillId="0" borderId="22" applyNumberFormat="0" applyFill="0" applyAlignment="0" applyProtection="0">
      <alignment vertical="center"/>
    </xf>
    <xf numFmtId="0" fontId="18" fillId="0" borderId="22" applyNumberFormat="0" applyFill="0" applyAlignment="0" applyProtection="0">
      <alignment vertical="center"/>
    </xf>
    <xf numFmtId="0" fontId="18" fillId="0" borderId="22" applyNumberFormat="0" applyFill="0" applyAlignment="0" applyProtection="0">
      <alignment vertical="center"/>
    </xf>
    <xf numFmtId="0" fontId="18" fillId="0" borderId="22" applyNumberFormat="0" applyFill="0" applyAlignment="0" applyProtection="0">
      <alignment vertical="center"/>
    </xf>
    <xf numFmtId="0" fontId="18" fillId="0" borderId="22" applyNumberFormat="0" applyFill="0" applyAlignment="0" applyProtection="0">
      <alignment vertical="center"/>
    </xf>
    <xf numFmtId="0" fontId="18" fillId="0" borderId="22" applyNumberFormat="0" applyFill="0" applyAlignment="0" applyProtection="0">
      <alignment vertical="center"/>
    </xf>
    <xf numFmtId="0" fontId="18" fillId="0" borderId="22" applyNumberFormat="0" applyFill="0" applyAlignment="0" applyProtection="0">
      <alignment vertical="center"/>
    </xf>
    <xf numFmtId="0" fontId="18" fillId="0" borderId="22" applyNumberFormat="0" applyFill="0" applyAlignment="0" applyProtection="0">
      <alignment vertical="center"/>
    </xf>
    <xf numFmtId="0" fontId="18" fillId="0" borderId="22" applyNumberFormat="0" applyFill="0" applyAlignment="0" applyProtection="0">
      <alignment vertical="center"/>
    </xf>
    <xf numFmtId="0" fontId="18" fillId="0" borderId="22" applyNumberFormat="0" applyFill="0" applyAlignment="0" applyProtection="0">
      <alignment vertical="center"/>
    </xf>
    <xf numFmtId="0" fontId="18" fillId="0" borderId="22" applyNumberFormat="0" applyFill="0" applyAlignment="0" applyProtection="0">
      <alignment vertical="center"/>
    </xf>
    <xf numFmtId="0" fontId="18" fillId="0" borderId="22" applyNumberFormat="0" applyFill="0" applyAlignment="0" applyProtection="0">
      <alignment vertical="center"/>
    </xf>
    <xf numFmtId="0" fontId="18" fillId="0" borderId="22" applyNumberFormat="0" applyFill="0" applyAlignment="0" applyProtection="0">
      <alignment vertical="center"/>
    </xf>
    <xf numFmtId="0" fontId="18" fillId="0" borderId="22" applyNumberFormat="0" applyFill="0" applyAlignment="0" applyProtection="0">
      <alignment vertical="center"/>
    </xf>
    <xf numFmtId="0" fontId="18" fillId="0" borderId="22" applyNumberFormat="0" applyFill="0" applyAlignment="0" applyProtection="0">
      <alignment vertical="center"/>
    </xf>
    <xf numFmtId="0" fontId="18" fillId="0" borderId="22" applyNumberFormat="0" applyFill="0" applyAlignment="0" applyProtection="0">
      <alignment vertical="center"/>
    </xf>
    <xf numFmtId="0" fontId="18" fillId="0" borderId="22" applyNumberFormat="0" applyFill="0" applyAlignment="0" applyProtection="0">
      <alignment vertical="center"/>
    </xf>
    <xf numFmtId="0" fontId="18" fillId="0" borderId="22" applyNumberFormat="0" applyFill="0" applyAlignment="0" applyProtection="0">
      <alignment vertical="center"/>
    </xf>
    <xf numFmtId="0" fontId="18" fillId="0" borderId="22" applyNumberFormat="0" applyFill="0" applyAlignment="0" applyProtection="0">
      <alignment vertical="center"/>
    </xf>
    <xf numFmtId="0" fontId="18" fillId="0" borderId="22" applyNumberFormat="0" applyFill="0" applyAlignment="0" applyProtection="0">
      <alignment vertical="center"/>
    </xf>
    <xf numFmtId="0" fontId="18" fillId="0" borderId="22" applyNumberFormat="0" applyFill="0" applyAlignment="0" applyProtection="0">
      <alignment vertical="center"/>
    </xf>
    <xf numFmtId="0" fontId="18" fillId="0" borderId="22" applyNumberFormat="0" applyFill="0" applyAlignment="0" applyProtection="0">
      <alignment vertical="center"/>
    </xf>
    <xf numFmtId="0" fontId="18" fillId="0" borderId="22" applyNumberFormat="0" applyFill="0" applyAlignment="0" applyProtection="0">
      <alignment vertical="center"/>
    </xf>
    <xf numFmtId="0" fontId="18" fillId="0" borderId="22" applyNumberFormat="0" applyFill="0" applyAlignment="0" applyProtection="0">
      <alignment vertical="center"/>
    </xf>
    <xf numFmtId="0" fontId="18" fillId="0" borderId="22" applyNumberFormat="0" applyFill="0" applyAlignment="0" applyProtection="0">
      <alignment vertical="center"/>
    </xf>
    <xf numFmtId="0" fontId="18" fillId="0" borderId="22" applyNumberFormat="0" applyFill="0" applyAlignment="0" applyProtection="0">
      <alignment vertical="center"/>
    </xf>
    <xf numFmtId="0" fontId="18" fillId="0" borderId="22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3" applyNumberFormat="0" applyFill="0" applyAlignment="0" applyProtection="0">
      <alignment vertical="center"/>
    </xf>
    <xf numFmtId="0" fontId="19" fillId="0" borderId="23" applyNumberFormat="0" applyFill="0" applyAlignment="0" applyProtection="0">
      <alignment vertical="center"/>
    </xf>
    <xf numFmtId="0" fontId="19" fillId="0" borderId="23" applyNumberFormat="0" applyFill="0" applyAlignment="0" applyProtection="0">
      <alignment vertical="center"/>
    </xf>
    <xf numFmtId="0" fontId="19" fillId="0" borderId="23" applyNumberFormat="0" applyFill="0" applyAlignment="0" applyProtection="0">
      <alignment vertical="center"/>
    </xf>
    <xf numFmtId="0" fontId="19" fillId="0" borderId="23" applyNumberFormat="0" applyFill="0" applyAlignment="0" applyProtection="0">
      <alignment vertical="center"/>
    </xf>
    <xf numFmtId="0" fontId="19" fillId="0" borderId="23" applyNumberFormat="0" applyFill="0" applyAlignment="0" applyProtection="0">
      <alignment vertical="center"/>
    </xf>
    <xf numFmtId="0" fontId="19" fillId="0" borderId="23" applyNumberFormat="0" applyFill="0" applyAlignment="0" applyProtection="0">
      <alignment vertical="center"/>
    </xf>
    <xf numFmtId="0" fontId="19" fillId="0" borderId="23" applyNumberFormat="0" applyFill="0" applyAlignment="0" applyProtection="0">
      <alignment vertical="center"/>
    </xf>
    <xf numFmtId="0" fontId="19" fillId="0" borderId="23" applyNumberFormat="0" applyFill="0" applyAlignment="0" applyProtection="0">
      <alignment vertical="center"/>
    </xf>
    <xf numFmtId="0" fontId="19" fillId="0" borderId="23" applyNumberFormat="0" applyFill="0" applyAlignment="0" applyProtection="0">
      <alignment vertical="center"/>
    </xf>
    <xf numFmtId="0" fontId="19" fillId="0" borderId="23" applyNumberFormat="0" applyFill="0" applyAlignment="0" applyProtection="0">
      <alignment vertical="center"/>
    </xf>
    <xf numFmtId="0" fontId="19" fillId="0" borderId="23" applyNumberFormat="0" applyFill="0" applyAlignment="0" applyProtection="0">
      <alignment vertical="center"/>
    </xf>
    <xf numFmtId="0" fontId="19" fillId="0" borderId="23" applyNumberFormat="0" applyFill="0" applyAlignment="0" applyProtection="0">
      <alignment vertical="center"/>
    </xf>
    <xf numFmtId="0" fontId="19" fillId="0" borderId="23" applyNumberFormat="0" applyFill="0" applyAlignment="0" applyProtection="0">
      <alignment vertical="center"/>
    </xf>
    <xf numFmtId="0" fontId="19" fillId="0" borderId="23" applyNumberFormat="0" applyFill="0" applyAlignment="0" applyProtection="0">
      <alignment vertical="center"/>
    </xf>
    <xf numFmtId="0" fontId="19" fillId="0" borderId="23" applyNumberFormat="0" applyFill="0" applyAlignment="0" applyProtection="0">
      <alignment vertical="center"/>
    </xf>
    <xf numFmtId="0" fontId="19" fillId="0" borderId="23" applyNumberFormat="0" applyFill="0" applyAlignment="0" applyProtection="0">
      <alignment vertical="center"/>
    </xf>
    <xf numFmtId="0" fontId="19" fillId="0" borderId="23" applyNumberFormat="0" applyFill="0" applyAlignment="0" applyProtection="0">
      <alignment vertical="center"/>
    </xf>
    <xf numFmtId="0" fontId="19" fillId="0" borderId="23" applyNumberFormat="0" applyFill="0" applyAlignment="0" applyProtection="0">
      <alignment vertical="center"/>
    </xf>
    <xf numFmtId="0" fontId="19" fillId="0" borderId="23" applyNumberFormat="0" applyFill="0" applyAlignment="0" applyProtection="0">
      <alignment vertical="center"/>
    </xf>
    <xf numFmtId="0" fontId="19" fillId="0" borderId="23" applyNumberFormat="0" applyFill="0" applyAlignment="0" applyProtection="0">
      <alignment vertical="center"/>
    </xf>
    <xf numFmtId="0" fontId="19" fillId="0" borderId="23" applyNumberFormat="0" applyFill="0" applyAlignment="0" applyProtection="0">
      <alignment vertical="center"/>
    </xf>
    <xf numFmtId="0" fontId="19" fillId="0" borderId="23" applyNumberFormat="0" applyFill="0" applyAlignment="0" applyProtection="0">
      <alignment vertical="center"/>
    </xf>
    <xf numFmtId="0" fontId="19" fillId="0" borderId="23" applyNumberFormat="0" applyFill="0" applyAlignment="0" applyProtection="0">
      <alignment vertical="center"/>
    </xf>
    <xf numFmtId="0" fontId="19" fillId="0" borderId="23" applyNumberFormat="0" applyFill="0" applyAlignment="0" applyProtection="0">
      <alignment vertical="center"/>
    </xf>
    <xf numFmtId="0" fontId="19" fillId="0" borderId="23" applyNumberFormat="0" applyFill="0" applyAlignment="0" applyProtection="0">
      <alignment vertical="center"/>
    </xf>
    <xf numFmtId="0" fontId="19" fillId="0" borderId="23" applyNumberFormat="0" applyFill="0" applyAlignment="0" applyProtection="0">
      <alignment vertical="center"/>
    </xf>
    <xf numFmtId="0" fontId="19" fillId="0" borderId="23" applyNumberFormat="0" applyFill="0" applyAlignment="0" applyProtection="0">
      <alignment vertical="center"/>
    </xf>
    <xf numFmtId="0" fontId="20" fillId="30" borderId="24" applyNumberFormat="0" applyAlignment="0" applyProtection="0">
      <alignment vertical="center"/>
    </xf>
    <xf numFmtId="0" fontId="20" fillId="30" borderId="24" applyNumberFormat="0" applyAlignment="0" applyProtection="0">
      <alignment vertical="center"/>
    </xf>
    <xf numFmtId="0" fontId="20" fillId="30" borderId="24" applyNumberFormat="0" applyAlignment="0" applyProtection="0">
      <alignment vertical="center"/>
    </xf>
    <xf numFmtId="0" fontId="20" fillId="30" borderId="24" applyNumberFormat="0" applyAlignment="0" applyProtection="0">
      <alignment vertical="center"/>
    </xf>
    <xf numFmtId="0" fontId="20" fillId="30" borderId="24" applyNumberFormat="0" applyAlignment="0" applyProtection="0">
      <alignment vertical="center"/>
    </xf>
    <xf numFmtId="0" fontId="20" fillId="30" borderId="24" applyNumberFormat="0" applyAlignment="0" applyProtection="0">
      <alignment vertical="center"/>
    </xf>
    <xf numFmtId="0" fontId="20" fillId="30" borderId="24" applyNumberFormat="0" applyAlignment="0" applyProtection="0">
      <alignment vertical="center"/>
    </xf>
    <xf numFmtId="0" fontId="20" fillId="30" borderId="24" applyNumberFormat="0" applyAlignment="0" applyProtection="0">
      <alignment vertical="center"/>
    </xf>
    <xf numFmtId="0" fontId="20" fillId="30" borderId="24" applyNumberFormat="0" applyAlignment="0" applyProtection="0">
      <alignment vertical="center"/>
    </xf>
    <xf numFmtId="0" fontId="20" fillId="30" borderId="24" applyNumberFormat="0" applyAlignment="0" applyProtection="0">
      <alignment vertical="center"/>
    </xf>
    <xf numFmtId="0" fontId="20" fillId="30" borderId="24" applyNumberFormat="0" applyAlignment="0" applyProtection="0">
      <alignment vertical="center"/>
    </xf>
    <xf numFmtId="0" fontId="20" fillId="30" borderId="24" applyNumberFormat="0" applyAlignment="0" applyProtection="0">
      <alignment vertical="center"/>
    </xf>
    <xf numFmtId="0" fontId="20" fillId="30" borderId="24" applyNumberFormat="0" applyAlignment="0" applyProtection="0">
      <alignment vertical="center"/>
    </xf>
    <xf numFmtId="0" fontId="20" fillId="30" borderId="24" applyNumberFormat="0" applyAlignment="0" applyProtection="0">
      <alignment vertical="center"/>
    </xf>
    <xf numFmtId="0" fontId="20" fillId="30" borderId="24" applyNumberFormat="0" applyAlignment="0" applyProtection="0">
      <alignment vertical="center"/>
    </xf>
    <xf numFmtId="0" fontId="20" fillId="30" borderId="24" applyNumberFormat="0" applyAlignment="0" applyProtection="0">
      <alignment vertical="center"/>
    </xf>
    <xf numFmtId="0" fontId="20" fillId="30" borderId="24" applyNumberFormat="0" applyAlignment="0" applyProtection="0">
      <alignment vertical="center"/>
    </xf>
    <xf numFmtId="0" fontId="20" fillId="30" borderId="24" applyNumberFormat="0" applyAlignment="0" applyProtection="0">
      <alignment vertical="center"/>
    </xf>
    <xf numFmtId="0" fontId="20" fillId="30" borderId="24" applyNumberFormat="0" applyAlignment="0" applyProtection="0">
      <alignment vertical="center"/>
    </xf>
    <xf numFmtId="0" fontId="20" fillId="30" borderId="24" applyNumberFormat="0" applyAlignment="0" applyProtection="0">
      <alignment vertical="center"/>
    </xf>
    <xf numFmtId="0" fontId="20" fillId="30" borderId="24" applyNumberFormat="0" applyAlignment="0" applyProtection="0">
      <alignment vertical="center"/>
    </xf>
    <xf numFmtId="0" fontId="20" fillId="30" borderId="24" applyNumberFormat="0" applyAlignment="0" applyProtection="0">
      <alignment vertical="center"/>
    </xf>
    <xf numFmtId="0" fontId="20" fillId="30" borderId="24" applyNumberFormat="0" applyAlignment="0" applyProtection="0">
      <alignment vertical="center"/>
    </xf>
    <xf numFmtId="0" fontId="20" fillId="30" borderId="24" applyNumberFormat="0" applyAlignment="0" applyProtection="0">
      <alignment vertical="center"/>
    </xf>
    <xf numFmtId="0" fontId="20" fillId="30" borderId="24" applyNumberFormat="0" applyAlignment="0" applyProtection="0">
      <alignment vertical="center"/>
    </xf>
    <xf numFmtId="0" fontId="20" fillId="30" borderId="24" applyNumberFormat="0" applyAlignment="0" applyProtection="0">
      <alignment vertical="center"/>
    </xf>
    <xf numFmtId="0" fontId="20" fillId="30" borderId="24" applyNumberFormat="0" applyAlignment="0" applyProtection="0">
      <alignment vertical="center"/>
    </xf>
    <xf numFmtId="0" fontId="20" fillId="30" borderId="24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9" applyNumberFormat="0" applyAlignment="0" applyProtection="0">
      <alignment vertical="center"/>
    </xf>
    <xf numFmtId="0" fontId="22" fillId="31" borderId="19" applyNumberFormat="0" applyAlignment="0" applyProtection="0">
      <alignment vertical="center"/>
    </xf>
    <xf numFmtId="0" fontId="22" fillId="31" borderId="19" applyNumberFormat="0" applyAlignment="0" applyProtection="0">
      <alignment vertical="center"/>
    </xf>
    <xf numFmtId="0" fontId="22" fillId="31" borderId="19" applyNumberFormat="0" applyAlignment="0" applyProtection="0">
      <alignment vertical="center"/>
    </xf>
    <xf numFmtId="0" fontId="22" fillId="31" borderId="19" applyNumberFormat="0" applyAlignment="0" applyProtection="0">
      <alignment vertical="center"/>
    </xf>
    <xf numFmtId="0" fontId="22" fillId="31" borderId="19" applyNumberFormat="0" applyAlignment="0" applyProtection="0">
      <alignment vertical="center"/>
    </xf>
    <xf numFmtId="0" fontId="22" fillId="31" borderId="19" applyNumberFormat="0" applyAlignment="0" applyProtection="0">
      <alignment vertical="center"/>
    </xf>
    <xf numFmtId="0" fontId="22" fillId="31" borderId="19" applyNumberFormat="0" applyAlignment="0" applyProtection="0">
      <alignment vertical="center"/>
    </xf>
    <xf numFmtId="0" fontId="22" fillId="31" borderId="19" applyNumberFormat="0" applyAlignment="0" applyProtection="0">
      <alignment vertical="center"/>
    </xf>
    <xf numFmtId="0" fontId="22" fillId="31" borderId="19" applyNumberFormat="0" applyAlignment="0" applyProtection="0">
      <alignment vertical="center"/>
    </xf>
    <xf numFmtId="0" fontId="22" fillId="31" borderId="19" applyNumberFormat="0" applyAlignment="0" applyProtection="0">
      <alignment vertical="center"/>
    </xf>
    <xf numFmtId="0" fontId="22" fillId="31" borderId="19" applyNumberFormat="0" applyAlignment="0" applyProtection="0">
      <alignment vertical="center"/>
    </xf>
    <xf numFmtId="0" fontId="22" fillId="31" borderId="19" applyNumberFormat="0" applyAlignment="0" applyProtection="0">
      <alignment vertical="center"/>
    </xf>
    <xf numFmtId="0" fontId="22" fillId="31" borderId="19" applyNumberFormat="0" applyAlignment="0" applyProtection="0">
      <alignment vertical="center"/>
    </xf>
    <xf numFmtId="0" fontId="22" fillId="31" borderId="19" applyNumberFormat="0" applyAlignment="0" applyProtection="0">
      <alignment vertical="center"/>
    </xf>
    <xf numFmtId="0" fontId="22" fillId="31" borderId="19" applyNumberFormat="0" applyAlignment="0" applyProtection="0">
      <alignment vertical="center"/>
    </xf>
    <xf numFmtId="0" fontId="22" fillId="31" borderId="19" applyNumberFormat="0" applyAlignment="0" applyProtection="0">
      <alignment vertical="center"/>
    </xf>
    <xf numFmtId="0" fontId="22" fillId="31" borderId="19" applyNumberFormat="0" applyAlignment="0" applyProtection="0">
      <alignment vertical="center"/>
    </xf>
    <xf numFmtId="0" fontId="22" fillId="31" borderId="19" applyNumberFormat="0" applyAlignment="0" applyProtection="0">
      <alignment vertical="center"/>
    </xf>
    <xf numFmtId="0" fontId="22" fillId="31" borderId="19" applyNumberFormat="0" applyAlignment="0" applyProtection="0">
      <alignment vertical="center"/>
    </xf>
    <xf numFmtId="0" fontId="22" fillId="31" borderId="19" applyNumberFormat="0" applyAlignment="0" applyProtection="0">
      <alignment vertical="center"/>
    </xf>
    <xf numFmtId="0" fontId="22" fillId="31" borderId="19" applyNumberFormat="0" applyAlignment="0" applyProtection="0">
      <alignment vertical="center"/>
    </xf>
    <xf numFmtId="0" fontId="22" fillId="31" borderId="19" applyNumberFormat="0" applyAlignment="0" applyProtection="0">
      <alignment vertical="center"/>
    </xf>
    <xf numFmtId="0" fontId="22" fillId="31" borderId="19" applyNumberFormat="0" applyAlignment="0" applyProtection="0">
      <alignment vertical="center"/>
    </xf>
    <xf numFmtId="0" fontId="22" fillId="31" borderId="19" applyNumberFormat="0" applyAlignment="0" applyProtection="0">
      <alignment vertical="center"/>
    </xf>
    <xf numFmtId="0" fontId="22" fillId="31" borderId="19" applyNumberFormat="0" applyAlignment="0" applyProtection="0">
      <alignment vertical="center"/>
    </xf>
    <xf numFmtId="0" fontId="22" fillId="31" borderId="19" applyNumberFormat="0" applyAlignment="0" applyProtection="0">
      <alignment vertical="center"/>
    </xf>
    <xf numFmtId="0" fontId="22" fillId="31" borderId="19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69">
    <xf numFmtId="0" fontId="0" fillId="0" borderId="0" xfId="0"/>
    <xf numFmtId="38" fontId="0" fillId="0" borderId="0" xfId="0" applyNumberFormat="1" applyFill="1" applyAlignment="1">
      <alignment horizontal="center" vertical="center"/>
    </xf>
    <xf numFmtId="38" fontId="0" fillId="0" borderId="0" xfId="0" applyNumberFormat="1" applyFill="1" applyAlignment="1">
      <alignment vertical="center"/>
    </xf>
    <xf numFmtId="0" fontId="2" fillId="0" borderId="0" xfId="0" applyFont="1" applyFill="1" applyAlignment="1">
      <alignment vertical="center"/>
    </xf>
    <xf numFmtId="38" fontId="0" fillId="0" borderId="0" xfId="0" applyNumberFormat="1" applyFill="1" applyAlignment="1" applyProtection="1">
      <alignment horizontal="center" vertical="center"/>
    </xf>
    <xf numFmtId="0" fontId="0" fillId="0" borderId="0" xfId="0" applyFill="1" applyAlignment="1">
      <alignment vertical="center"/>
    </xf>
    <xf numFmtId="38" fontId="0" fillId="0" borderId="1" xfId="0" applyNumberFormat="1" applyFill="1" applyBorder="1" applyAlignment="1">
      <alignment horizontal="center"/>
    </xf>
    <xf numFmtId="0" fontId="0" fillId="0" borderId="0" xfId="0" applyFill="1" applyAlignment="1"/>
    <xf numFmtId="38" fontId="0" fillId="0" borderId="2" xfId="0" applyNumberFormat="1" applyFill="1" applyBorder="1" applyAlignment="1" applyProtection="1">
      <alignment horizontal="center" vertical="center"/>
    </xf>
    <xf numFmtId="38" fontId="0" fillId="0" borderId="3" xfId="0" applyNumberFormat="1" applyFill="1" applyBorder="1" applyAlignment="1">
      <alignment horizontal="center" vertical="center"/>
    </xf>
    <xf numFmtId="38" fontId="0" fillId="0" borderId="0" xfId="0" applyNumberFormat="1" applyFill="1" applyBorder="1" applyAlignment="1" applyProtection="1">
      <alignment horizontal="center" vertical="center"/>
    </xf>
    <xf numFmtId="38" fontId="0" fillId="0" borderId="4" xfId="0" applyNumberFormat="1" applyFill="1" applyBorder="1" applyAlignment="1">
      <alignment vertical="center"/>
    </xf>
    <xf numFmtId="38" fontId="0" fillId="0" borderId="4" xfId="0" applyNumberFormat="1" applyFill="1" applyBorder="1" applyAlignment="1" applyProtection="1">
      <alignment horizontal="right" vertical="center"/>
    </xf>
    <xf numFmtId="38" fontId="0" fillId="0" borderId="4" xfId="0" applyNumberFormat="1" applyFill="1" applyBorder="1" applyAlignment="1" applyProtection="1">
      <alignment horizontal="left" vertical="center"/>
    </xf>
    <xf numFmtId="38" fontId="0" fillId="0" borderId="0" xfId="0" applyNumberFormat="1" applyFill="1" applyAlignment="1" applyProtection="1">
      <alignment vertical="center"/>
    </xf>
    <xf numFmtId="176" fontId="4" fillId="0" borderId="4" xfId="0" applyNumberFormat="1" applyFont="1" applyFill="1" applyBorder="1" applyAlignment="1" applyProtection="1">
      <alignment vertical="center"/>
      <protection locked="0"/>
    </xf>
    <xf numFmtId="177" fontId="4" fillId="0" borderId="4" xfId="0" applyNumberFormat="1" applyFont="1" applyFill="1" applyBorder="1" applyAlignment="1" applyProtection="1">
      <alignment vertical="center"/>
    </xf>
    <xf numFmtId="176" fontId="4" fillId="0" borderId="5" xfId="0" applyNumberFormat="1" applyFont="1" applyFill="1" applyBorder="1" applyAlignment="1" applyProtection="1">
      <alignment vertical="center"/>
      <protection locked="0"/>
    </xf>
    <xf numFmtId="38" fontId="4" fillId="0" borderId="0" xfId="0" applyNumberFormat="1" applyFont="1" applyFill="1" applyAlignment="1" applyProtection="1">
      <alignment vertical="center"/>
    </xf>
    <xf numFmtId="176" fontId="4" fillId="0" borderId="4" xfId="0" applyNumberFormat="1" applyFont="1" applyFill="1" applyBorder="1" applyAlignment="1" applyProtection="1">
      <alignment vertical="center"/>
    </xf>
    <xf numFmtId="176" fontId="4" fillId="0" borderId="5" xfId="0" applyNumberFormat="1" applyFont="1" applyFill="1" applyBorder="1" applyAlignment="1" applyProtection="1">
      <alignment vertical="center"/>
    </xf>
    <xf numFmtId="176" fontId="4" fillId="0" borderId="0" xfId="0" applyNumberFormat="1" applyFont="1" applyFill="1" applyBorder="1" applyAlignment="1" applyProtection="1">
      <alignment vertical="center"/>
    </xf>
    <xf numFmtId="0" fontId="3" fillId="0" borderId="0" xfId="0" applyFont="1" applyFill="1" applyAlignment="1">
      <alignment vertical="center"/>
    </xf>
    <xf numFmtId="38" fontId="3" fillId="0" borderId="0" xfId="0" applyNumberFormat="1" applyFont="1" applyFill="1" applyAlignment="1" applyProtection="1">
      <alignment vertical="center"/>
    </xf>
    <xf numFmtId="176" fontId="3" fillId="0" borderId="4" xfId="0" applyNumberFormat="1" applyFont="1" applyFill="1" applyBorder="1" applyAlignment="1" applyProtection="1">
      <alignment vertical="center"/>
      <protection locked="0"/>
    </xf>
    <xf numFmtId="177" fontId="3" fillId="0" borderId="4" xfId="0" applyNumberFormat="1" applyFont="1" applyFill="1" applyBorder="1" applyAlignment="1" applyProtection="1">
      <alignment vertical="center"/>
    </xf>
    <xf numFmtId="176" fontId="3" fillId="0" borderId="0" xfId="0" applyNumberFormat="1" applyFont="1" applyFill="1" applyBorder="1" applyAlignment="1" applyProtection="1">
      <alignment vertical="center"/>
      <protection locked="0"/>
    </xf>
    <xf numFmtId="176" fontId="0" fillId="0" borderId="4" xfId="0" applyNumberFormat="1" applyFill="1" applyBorder="1" applyAlignment="1">
      <alignment vertical="center"/>
    </xf>
    <xf numFmtId="176" fontId="0" fillId="0" borderId="4" xfId="0" applyNumberFormat="1" applyFill="1" applyBorder="1" applyAlignment="1" applyProtection="1">
      <alignment vertical="center"/>
    </xf>
    <xf numFmtId="38" fontId="3" fillId="0" borderId="5" xfId="0" applyNumberFormat="1" applyFont="1" applyFill="1" applyBorder="1" applyAlignment="1" applyProtection="1">
      <alignment horizontal="center" vertical="center"/>
    </xf>
    <xf numFmtId="176" fontId="0" fillId="0" borderId="5" xfId="0" applyNumberFormat="1" applyFill="1" applyBorder="1" applyAlignment="1">
      <alignment vertical="center"/>
    </xf>
    <xf numFmtId="176" fontId="0" fillId="0" borderId="6" xfId="0" applyNumberFormat="1" applyFill="1" applyBorder="1" applyAlignment="1">
      <alignment vertical="center"/>
    </xf>
    <xf numFmtId="38" fontId="0" fillId="0" borderId="5" xfId="0" applyNumberFormat="1" applyFill="1" applyBorder="1" applyAlignment="1">
      <alignment vertical="center"/>
    </xf>
    <xf numFmtId="38" fontId="0" fillId="0" borderId="5" xfId="0" applyNumberFormat="1" applyFill="1" applyBorder="1" applyAlignment="1" applyProtection="1">
      <alignment horizontal="center" vertical="center"/>
    </xf>
    <xf numFmtId="38" fontId="0" fillId="0" borderId="7" xfId="0" applyNumberFormat="1" applyFill="1" applyBorder="1" applyAlignment="1" applyProtection="1">
      <alignment horizontal="center" vertical="center"/>
    </xf>
    <xf numFmtId="178" fontId="3" fillId="0" borderId="6" xfId="907" applyNumberFormat="1" applyFont="1" applyBorder="1" applyAlignment="1">
      <alignment horizontal="right" vertical="center" wrapText="1"/>
    </xf>
    <xf numFmtId="178" fontId="3" fillId="0" borderId="4" xfId="0" applyNumberFormat="1" applyFont="1" applyFill="1" applyBorder="1" applyAlignment="1" applyProtection="1">
      <alignment vertical="center"/>
    </xf>
    <xf numFmtId="178" fontId="4" fillId="0" borderId="6" xfId="907" applyNumberFormat="1" applyFont="1" applyBorder="1" applyAlignment="1">
      <alignment horizontal="right" vertical="center" wrapText="1"/>
    </xf>
    <xf numFmtId="178" fontId="0" fillId="0" borderId="4" xfId="0" applyNumberFormat="1" applyFill="1" applyBorder="1" applyAlignment="1" applyProtection="1">
      <alignment vertical="center"/>
      <protection locked="0"/>
    </xf>
    <xf numFmtId="178" fontId="3" fillId="0" borderId="4" xfId="0" applyNumberFormat="1" applyFont="1" applyFill="1" applyBorder="1" applyAlignment="1" applyProtection="1">
      <alignment vertical="center"/>
      <protection locked="0"/>
    </xf>
    <xf numFmtId="178" fontId="4" fillId="0" borderId="8" xfId="907" applyNumberFormat="1" applyFont="1" applyBorder="1" applyAlignment="1">
      <alignment horizontal="right" vertical="center" wrapText="1"/>
    </xf>
    <xf numFmtId="178" fontId="0" fillId="0" borderId="9" xfId="0" applyNumberFormat="1" applyFill="1" applyBorder="1" applyAlignment="1" applyProtection="1">
      <alignment vertical="center"/>
      <protection locked="0"/>
    </xf>
    <xf numFmtId="178" fontId="3" fillId="0" borderId="6" xfId="919" applyNumberFormat="1" applyFont="1" applyBorder="1" applyAlignment="1">
      <alignment horizontal="right" vertical="center" wrapText="1"/>
    </xf>
    <xf numFmtId="178" fontId="4" fillId="0" borderId="6" xfId="919" applyNumberFormat="1" applyFont="1" applyBorder="1" applyAlignment="1">
      <alignment horizontal="right" vertical="center" wrapText="1"/>
    </xf>
    <xf numFmtId="178" fontId="4" fillId="0" borderId="8" xfId="919" applyNumberFormat="1" applyFont="1" applyBorder="1" applyAlignment="1">
      <alignment horizontal="right" vertical="center" wrapText="1"/>
    </xf>
    <xf numFmtId="178" fontId="3" fillId="0" borderId="6" xfId="910" applyNumberFormat="1" applyFont="1" applyBorder="1" applyAlignment="1">
      <alignment horizontal="right" vertical="center" wrapText="1"/>
    </xf>
    <xf numFmtId="178" fontId="4" fillId="0" borderId="6" xfId="910" applyNumberFormat="1" applyFont="1" applyBorder="1" applyAlignment="1">
      <alignment horizontal="right" vertical="center" wrapText="1"/>
    </xf>
    <xf numFmtId="178" fontId="4" fillId="0" borderId="8" xfId="910" applyNumberFormat="1" applyFont="1" applyBorder="1" applyAlignment="1">
      <alignment horizontal="right" vertical="center" wrapText="1"/>
    </xf>
    <xf numFmtId="178" fontId="3" fillId="0" borderId="6" xfId="916" applyNumberFormat="1" applyFont="1" applyBorder="1" applyAlignment="1">
      <alignment horizontal="right" vertical="center" wrapText="1"/>
    </xf>
    <xf numFmtId="178" fontId="4" fillId="0" borderId="6" xfId="916" applyNumberFormat="1" applyFont="1" applyBorder="1" applyAlignment="1">
      <alignment horizontal="right" vertical="center" wrapText="1"/>
    </xf>
    <xf numFmtId="178" fontId="4" fillId="0" borderId="8" xfId="916" applyNumberFormat="1" applyFont="1" applyBorder="1" applyAlignment="1">
      <alignment horizontal="right" vertical="center" wrapText="1"/>
    </xf>
    <xf numFmtId="178" fontId="4" fillId="0" borderId="6" xfId="907" applyNumberFormat="1" applyFont="1" applyFill="1" applyBorder="1" applyAlignment="1">
      <alignment horizontal="right" vertical="center" wrapText="1"/>
    </xf>
    <xf numFmtId="178" fontId="3" fillId="0" borderId="6" xfId="907" applyNumberFormat="1" applyFont="1" applyFill="1" applyBorder="1" applyAlignment="1">
      <alignment horizontal="right" vertical="center" wrapText="1"/>
    </xf>
    <xf numFmtId="178" fontId="4" fillId="0" borderId="6" xfId="919" applyNumberFormat="1" applyFont="1" applyFill="1" applyBorder="1" applyAlignment="1">
      <alignment horizontal="right" vertical="center" wrapText="1"/>
    </xf>
    <xf numFmtId="178" fontId="3" fillId="0" borderId="6" xfId="919" applyNumberFormat="1" applyFont="1" applyFill="1" applyBorder="1" applyAlignment="1">
      <alignment horizontal="right" vertical="center" wrapText="1"/>
    </xf>
    <xf numFmtId="178" fontId="4" fillId="0" borderId="6" xfId="916" applyNumberFormat="1" applyFont="1" applyFill="1" applyBorder="1" applyAlignment="1">
      <alignment horizontal="right" vertical="center" wrapText="1"/>
    </xf>
    <xf numFmtId="178" fontId="3" fillId="0" borderId="6" xfId="916" applyNumberFormat="1" applyFont="1" applyFill="1" applyBorder="1" applyAlignment="1">
      <alignment horizontal="right" vertical="center" wrapText="1"/>
    </xf>
    <xf numFmtId="176" fontId="4" fillId="0" borderId="4" xfId="0" applyNumberFormat="1" applyFont="1" applyFill="1" applyBorder="1" applyAlignment="1">
      <alignment vertical="center"/>
    </xf>
    <xf numFmtId="38" fontId="0" fillId="0" borderId="0" xfId="0" applyNumberFormat="1" applyFont="1" applyFill="1" applyAlignment="1" applyProtection="1">
      <alignment vertical="center"/>
    </xf>
    <xf numFmtId="38" fontId="3" fillId="0" borderId="5" xfId="918" applyNumberFormat="1" applyFont="1" applyFill="1" applyBorder="1" applyAlignment="1">
      <alignment horizontal="right" vertical="center" wrapText="1"/>
    </xf>
    <xf numFmtId="38" fontId="3" fillId="0" borderId="6" xfId="918" applyNumberFormat="1" applyFont="1" applyBorder="1" applyAlignment="1">
      <alignment horizontal="right" vertical="center" wrapText="1"/>
    </xf>
    <xf numFmtId="38" fontId="3" fillId="0" borderId="4" xfId="918" applyNumberFormat="1" applyFont="1" applyBorder="1" applyAlignment="1">
      <alignment horizontal="right" vertical="center" wrapText="1"/>
    </xf>
    <xf numFmtId="38" fontId="4" fillId="0" borderId="5" xfId="918" applyNumberFormat="1" applyFont="1" applyBorder="1" applyAlignment="1">
      <alignment horizontal="right" vertical="center" wrapText="1"/>
    </xf>
    <xf numFmtId="38" fontId="4" fillId="0" borderId="6" xfId="918" applyNumberFormat="1" applyFont="1" applyBorder="1" applyAlignment="1">
      <alignment horizontal="right" vertical="center" wrapText="1"/>
    </xf>
    <xf numFmtId="38" fontId="4" fillId="0" borderId="4" xfId="918" applyNumberFormat="1" applyFont="1" applyBorder="1" applyAlignment="1">
      <alignment horizontal="right" vertical="center" wrapText="1"/>
    </xf>
    <xf numFmtId="38" fontId="3" fillId="0" borderId="5" xfId="918" applyNumberFormat="1" applyFont="1" applyBorder="1" applyAlignment="1">
      <alignment horizontal="right" vertical="center" wrapText="1"/>
    </xf>
    <xf numFmtId="38" fontId="4" fillId="0" borderId="7" xfId="918" applyNumberFormat="1" applyFont="1" applyBorder="1" applyAlignment="1">
      <alignment horizontal="right" vertical="center" wrapText="1"/>
    </xf>
    <xf numFmtId="38" fontId="4" fillId="0" borderId="8" xfId="918" applyNumberFormat="1" applyFont="1" applyBorder="1" applyAlignment="1">
      <alignment horizontal="right" vertical="center" wrapText="1"/>
    </xf>
    <xf numFmtId="38" fontId="4" fillId="0" borderId="9" xfId="918" applyNumberFormat="1" applyFont="1" applyBorder="1" applyAlignment="1">
      <alignment horizontal="right" vertical="center" wrapText="1"/>
    </xf>
    <xf numFmtId="38" fontId="4" fillId="0" borderId="5" xfId="0" applyNumberFormat="1" applyFont="1" applyFill="1" applyBorder="1" applyAlignment="1" applyProtection="1">
      <alignment vertical="center"/>
      <protection locked="0"/>
    </xf>
    <xf numFmtId="38" fontId="4" fillId="0" borderId="4" xfId="0" applyNumberFormat="1" applyFont="1" applyFill="1" applyBorder="1" applyAlignment="1" applyProtection="1">
      <alignment vertical="center"/>
      <protection locked="0"/>
    </xf>
    <xf numFmtId="38" fontId="4" fillId="0" borderId="5" xfId="0" applyNumberFormat="1" applyFont="1" applyFill="1" applyBorder="1" applyAlignment="1" applyProtection="1">
      <alignment vertical="center"/>
    </xf>
    <xf numFmtId="38" fontId="4" fillId="0" borderId="0" xfId="0" applyNumberFormat="1" applyFont="1" applyFill="1" applyBorder="1" applyAlignment="1" applyProtection="1">
      <alignment vertical="center"/>
    </xf>
    <xf numFmtId="38" fontId="3" fillId="0" borderId="0" xfId="0" applyNumberFormat="1" applyFont="1" applyFill="1" applyBorder="1" applyAlignment="1" applyProtection="1">
      <alignment vertical="center"/>
      <protection locked="0"/>
    </xf>
    <xf numFmtId="38" fontId="3" fillId="0" borderId="4" xfId="0" applyNumberFormat="1" applyFont="1" applyFill="1" applyBorder="1" applyAlignment="1" applyProtection="1">
      <alignment vertical="center"/>
      <protection locked="0"/>
    </xf>
    <xf numFmtId="38" fontId="3" fillId="0" borderId="5" xfId="920" applyNumberFormat="1" applyFont="1" applyBorder="1" applyAlignment="1">
      <alignment horizontal="right" vertical="center" wrapText="1"/>
    </xf>
    <xf numFmtId="38" fontId="3" fillId="0" borderId="6" xfId="920" applyNumberFormat="1" applyFont="1" applyBorder="1" applyAlignment="1">
      <alignment horizontal="right" vertical="center" wrapText="1"/>
    </xf>
    <xf numFmtId="38" fontId="3" fillId="0" borderId="4" xfId="920" applyNumberFormat="1" applyFont="1" applyBorder="1" applyAlignment="1">
      <alignment horizontal="right" vertical="center" wrapText="1"/>
    </xf>
    <xf numFmtId="38" fontId="4" fillId="0" borderId="5" xfId="920" applyNumberFormat="1" applyFont="1" applyBorder="1" applyAlignment="1">
      <alignment horizontal="right" vertical="center" wrapText="1"/>
    </xf>
    <xf numFmtId="38" fontId="4" fillId="0" borderId="6" xfId="920" applyNumberFormat="1" applyFont="1" applyBorder="1" applyAlignment="1">
      <alignment horizontal="right" vertical="center" wrapText="1"/>
    </xf>
    <xf numFmtId="38" fontId="4" fillId="0" borderId="4" xfId="920" applyNumberFormat="1" applyFont="1" applyBorder="1" applyAlignment="1">
      <alignment horizontal="right" vertical="center" wrapText="1"/>
    </xf>
    <xf numFmtId="38" fontId="4" fillId="0" borderId="7" xfId="920" applyNumberFormat="1" applyFont="1" applyBorder="1" applyAlignment="1">
      <alignment horizontal="right" vertical="center" wrapText="1"/>
    </xf>
    <xf numFmtId="38" fontId="4" fillId="0" borderId="8" xfId="920" applyNumberFormat="1" applyFont="1" applyBorder="1" applyAlignment="1">
      <alignment horizontal="right" vertical="center" wrapText="1"/>
    </xf>
    <xf numFmtId="38" fontId="4" fillId="0" borderId="9" xfId="920" applyNumberFormat="1" applyFont="1" applyBorder="1" applyAlignment="1">
      <alignment horizontal="right" vertical="center" wrapText="1"/>
    </xf>
    <xf numFmtId="38" fontId="3" fillId="0" borderId="6" xfId="921" applyNumberFormat="1" applyFont="1" applyFill="1" applyBorder="1" applyAlignment="1">
      <alignment horizontal="right" vertical="center" wrapText="1"/>
    </xf>
    <xf numFmtId="38" fontId="4" fillId="0" borderId="6" xfId="921" applyNumberFormat="1" applyFont="1" applyBorder="1" applyAlignment="1">
      <alignment horizontal="right" vertical="center" wrapText="1"/>
    </xf>
    <xf numFmtId="38" fontId="3" fillId="0" borderId="6" xfId="921" applyNumberFormat="1" applyFont="1" applyBorder="1" applyAlignment="1">
      <alignment horizontal="right" vertical="center" wrapText="1"/>
    </xf>
    <xf numFmtId="38" fontId="4" fillId="0" borderId="8" xfId="921" applyNumberFormat="1" applyFont="1" applyBorder="1" applyAlignment="1">
      <alignment horizontal="right" vertical="center" wrapText="1"/>
    </xf>
    <xf numFmtId="38" fontId="3" fillId="0" borderId="5" xfId="922" applyNumberFormat="1" applyFont="1" applyFill="1" applyBorder="1" applyAlignment="1">
      <alignment horizontal="right" vertical="center" wrapText="1"/>
    </xf>
    <xf numFmtId="38" fontId="3" fillId="0" borderId="6" xfId="922" applyNumberFormat="1" applyFont="1" applyBorder="1" applyAlignment="1">
      <alignment horizontal="right" vertical="center" wrapText="1"/>
    </xf>
    <xf numFmtId="38" fontId="3" fillId="0" borderId="4" xfId="922" applyNumberFormat="1" applyFont="1" applyBorder="1" applyAlignment="1">
      <alignment horizontal="right" vertical="center" wrapText="1"/>
    </xf>
    <xf numFmtId="38" fontId="4" fillId="0" borderId="5" xfId="922" applyNumberFormat="1" applyFont="1" applyBorder="1" applyAlignment="1">
      <alignment horizontal="right" vertical="center" wrapText="1"/>
    </xf>
    <xf numFmtId="38" fontId="4" fillId="0" borderId="6" xfId="922" applyNumberFormat="1" applyFont="1" applyBorder="1" applyAlignment="1">
      <alignment horizontal="right" vertical="center" wrapText="1"/>
    </xf>
    <xf numFmtId="38" fontId="4" fillId="0" borderId="4" xfId="922" applyNumberFormat="1" applyFont="1" applyBorder="1" applyAlignment="1">
      <alignment horizontal="right" vertical="center" wrapText="1"/>
    </xf>
    <xf numFmtId="38" fontId="3" fillId="0" borderId="5" xfId="922" applyNumberFormat="1" applyFont="1" applyBorder="1" applyAlignment="1">
      <alignment horizontal="right" vertical="center" wrapText="1"/>
    </xf>
    <xf numFmtId="38" fontId="4" fillId="0" borderId="7" xfId="922" applyNumberFormat="1" applyFont="1" applyBorder="1" applyAlignment="1">
      <alignment horizontal="right" vertical="center" wrapText="1"/>
    </xf>
    <xf numFmtId="38" fontId="4" fillId="0" borderId="8" xfId="922" applyNumberFormat="1" applyFont="1" applyBorder="1" applyAlignment="1">
      <alignment horizontal="right" vertical="center" wrapText="1"/>
    </xf>
    <xf numFmtId="38" fontId="4" fillId="0" borderId="9" xfId="922" applyNumberFormat="1" applyFont="1" applyBorder="1" applyAlignment="1">
      <alignment horizontal="right" vertical="center" wrapText="1"/>
    </xf>
    <xf numFmtId="38" fontId="3" fillId="0" borderId="6" xfId="923" applyNumberFormat="1" applyFont="1" applyBorder="1" applyAlignment="1">
      <alignment horizontal="right" vertical="center" wrapText="1"/>
    </xf>
    <xf numFmtId="38" fontId="4" fillId="0" borderId="6" xfId="923" applyNumberFormat="1" applyFont="1" applyBorder="1" applyAlignment="1">
      <alignment horizontal="right" vertical="center" wrapText="1"/>
    </xf>
    <xf numFmtId="38" fontId="4" fillId="0" borderId="8" xfId="923" applyNumberFormat="1" applyFont="1" applyBorder="1" applyAlignment="1">
      <alignment horizontal="right" vertical="center" wrapText="1"/>
    </xf>
    <xf numFmtId="38" fontId="3" fillId="0" borderId="5" xfId="924" applyNumberFormat="1" applyFont="1" applyBorder="1" applyAlignment="1">
      <alignment horizontal="right" vertical="center" wrapText="1"/>
    </xf>
    <xf numFmtId="38" fontId="3" fillId="0" borderId="6" xfId="924" applyNumberFormat="1" applyFont="1" applyBorder="1" applyAlignment="1">
      <alignment horizontal="right" vertical="center" wrapText="1"/>
    </xf>
    <xf numFmtId="38" fontId="3" fillId="0" borderId="4" xfId="924" applyNumberFormat="1" applyFont="1" applyBorder="1" applyAlignment="1">
      <alignment horizontal="right" vertical="center" wrapText="1"/>
    </xf>
    <xf numFmtId="38" fontId="4" fillId="0" borderId="5" xfId="924" applyNumberFormat="1" applyFont="1" applyBorder="1" applyAlignment="1">
      <alignment horizontal="right" vertical="center" wrapText="1"/>
    </xf>
    <xf numFmtId="38" fontId="4" fillId="0" borderId="6" xfId="924" applyNumberFormat="1" applyFont="1" applyBorder="1" applyAlignment="1">
      <alignment horizontal="right" vertical="center" wrapText="1"/>
    </xf>
    <xf numFmtId="38" fontId="4" fillId="0" borderId="4" xfId="924" applyNumberFormat="1" applyFont="1" applyBorder="1" applyAlignment="1">
      <alignment horizontal="right" vertical="center" wrapText="1"/>
    </xf>
    <xf numFmtId="38" fontId="4" fillId="0" borderId="7" xfId="924" applyNumberFormat="1" applyFont="1" applyBorder="1" applyAlignment="1">
      <alignment horizontal="right" vertical="center" wrapText="1"/>
    </xf>
    <xf numFmtId="38" fontId="4" fillId="0" borderId="8" xfId="924" applyNumberFormat="1" applyFont="1" applyBorder="1" applyAlignment="1">
      <alignment horizontal="right" vertical="center" wrapText="1"/>
    </xf>
    <xf numFmtId="38" fontId="4" fillId="0" borderId="9" xfId="924" applyNumberFormat="1" applyFont="1" applyBorder="1" applyAlignment="1">
      <alignment horizontal="right" vertical="center" wrapText="1"/>
    </xf>
    <xf numFmtId="38" fontId="3" fillId="0" borderId="6" xfId="897" applyNumberFormat="1" applyFont="1" applyFill="1" applyBorder="1" applyAlignment="1">
      <alignment horizontal="right" vertical="center" wrapText="1"/>
    </xf>
    <xf numFmtId="38" fontId="4" fillId="0" borderId="6" xfId="897" applyNumberFormat="1" applyFont="1" applyBorder="1" applyAlignment="1">
      <alignment horizontal="right" vertical="center" wrapText="1"/>
    </xf>
    <xf numFmtId="38" fontId="3" fillId="0" borderId="6" xfId="897" applyNumberFormat="1" applyFont="1" applyBorder="1" applyAlignment="1">
      <alignment horizontal="right" vertical="center" wrapText="1"/>
    </xf>
    <xf numFmtId="38" fontId="4" fillId="0" borderId="6" xfId="897" applyNumberFormat="1" applyFont="1" applyFill="1" applyBorder="1" applyAlignment="1">
      <alignment horizontal="right" vertical="center" wrapText="1"/>
    </xf>
    <xf numFmtId="38" fontId="4" fillId="0" borderId="8" xfId="897" applyNumberFormat="1" applyFont="1" applyBorder="1" applyAlignment="1">
      <alignment horizontal="right" vertical="center" wrapText="1"/>
    </xf>
    <xf numFmtId="38" fontId="3" fillId="0" borderId="5" xfId="898" applyNumberFormat="1" applyFont="1" applyFill="1" applyBorder="1" applyAlignment="1">
      <alignment horizontal="right" vertical="center" wrapText="1"/>
    </xf>
    <xf numFmtId="38" fontId="3" fillId="0" borderId="6" xfId="898" applyNumberFormat="1" applyFont="1" applyBorder="1" applyAlignment="1">
      <alignment horizontal="right" vertical="center" wrapText="1"/>
    </xf>
    <xf numFmtId="38" fontId="3" fillId="0" borderId="4" xfId="898" applyNumberFormat="1" applyFont="1" applyBorder="1" applyAlignment="1">
      <alignment horizontal="right" vertical="center" wrapText="1"/>
    </xf>
    <xf numFmtId="38" fontId="4" fillId="0" borderId="5" xfId="898" applyNumberFormat="1" applyFont="1" applyBorder="1" applyAlignment="1">
      <alignment horizontal="right" vertical="center" wrapText="1"/>
    </xf>
    <xf numFmtId="38" fontId="4" fillId="0" borderId="6" xfId="898" applyNumberFormat="1" applyFont="1" applyBorder="1" applyAlignment="1">
      <alignment horizontal="right" vertical="center" wrapText="1"/>
    </xf>
    <xf numFmtId="38" fontId="4" fillId="0" borderId="4" xfId="898" applyNumberFormat="1" applyFont="1" applyBorder="1" applyAlignment="1">
      <alignment horizontal="right" vertical="center" wrapText="1"/>
    </xf>
    <xf numFmtId="38" fontId="3" fillId="0" borderId="5" xfId="898" applyNumberFormat="1" applyFont="1" applyBorder="1" applyAlignment="1">
      <alignment horizontal="right" vertical="center" wrapText="1"/>
    </xf>
    <xf numFmtId="38" fontId="4" fillId="0" borderId="7" xfId="898" applyNumberFormat="1" applyFont="1" applyBorder="1" applyAlignment="1">
      <alignment horizontal="right" vertical="center" wrapText="1"/>
    </xf>
    <xf numFmtId="38" fontId="4" fillId="0" borderId="8" xfId="898" applyNumberFormat="1" applyFont="1" applyBorder="1" applyAlignment="1">
      <alignment horizontal="right" vertical="center" wrapText="1"/>
    </xf>
    <xf numFmtId="38" fontId="4" fillId="0" borderId="9" xfId="898" applyNumberFormat="1" applyFont="1" applyBorder="1" applyAlignment="1">
      <alignment horizontal="right" vertical="center" wrapText="1"/>
    </xf>
    <xf numFmtId="38" fontId="3" fillId="0" borderId="6" xfId="899" applyNumberFormat="1" applyFont="1" applyFill="1" applyBorder="1" applyAlignment="1">
      <alignment horizontal="right" vertical="center" wrapText="1"/>
    </xf>
    <xf numFmtId="38" fontId="4" fillId="0" borderId="6" xfId="899" applyNumberFormat="1" applyFont="1" applyBorder="1" applyAlignment="1">
      <alignment horizontal="right" vertical="center" wrapText="1"/>
    </xf>
    <xf numFmtId="38" fontId="3" fillId="0" borderId="6" xfId="899" applyNumberFormat="1" applyFont="1" applyBorder="1" applyAlignment="1">
      <alignment horizontal="right" vertical="center" wrapText="1"/>
    </xf>
    <xf numFmtId="38" fontId="4" fillId="0" borderId="6" xfId="899" applyNumberFormat="1" applyFont="1" applyFill="1" applyBorder="1" applyAlignment="1">
      <alignment horizontal="right" vertical="center" wrapText="1"/>
    </xf>
    <xf numFmtId="38" fontId="4" fillId="0" borderId="8" xfId="899" applyNumberFormat="1" applyFont="1" applyBorder="1" applyAlignment="1">
      <alignment horizontal="right" vertical="center" wrapText="1"/>
    </xf>
    <xf numFmtId="38" fontId="3" fillId="0" borderId="5" xfId="900" applyNumberFormat="1" applyFont="1" applyFill="1" applyBorder="1" applyAlignment="1">
      <alignment horizontal="right" vertical="center" wrapText="1"/>
    </xf>
    <xf numFmtId="38" fontId="3" fillId="0" borderId="6" xfId="900" applyNumberFormat="1" applyFont="1" applyBorder="1" applyAlignment="1">
      <alignment horizontal="right" vertical="center" wrapText="1"/>
    </xf>
    <xf numFmtId="38" fontId="3" fillId="0" borderId="4" xfId="900" applyNumberFormat="1" applyFont="1" applyBorder="1" applyAlignment="1">
      <alignment horizontal="right" vertical="center" wrapText="1"/>
    </xf>
    <xf numFmtId="38" fontId="4" fillId="0" borderId="5" xfId="900" applyNumberFormat="1" applyFont="1" applyBorder="1" applyAlignment="1">
      <alignment horizontal="right" vertical="center" wrapText="1"/>
    </xf>
    <xf numFmtId="38" fontId="4" fillId="0" borderId="6" xfId="900" applyNumberFormat="1" applyFont="1" applyBorder="1" applyAlignment="1">
      <alignment horizontal="right" vertical="center" wrapText="1"/>
    </xf>
    <xf numFmtId="38" fontId="4" fillId="0" borderId="4" xfId="900" applyNumberFormat="1" applyFont="1" applyBorder="1" applyAlignment="1">
      <alignment horizontal="right" vertical="center" wrapText="1"/>
    </xf>
    <xf numFmtId="38" fontId="3" fillId="0" borderId="5" xfId="900" applyNumberFormat="1" applyFont="1" applyBorder="1" applyAlignment="1">
      <alignment horizontal="right" vertical="center" wrapText="1"/>
    </xf>
    <xf numFmtId="38" fontId="4" fillId="0" borderId="7" xfId="900" applyNumberFormat="1" applyFont="1" applyBorder="1" applyAlignment="1">
      <alignment horizontal="right" vertical="center" wrapText="1"/>
    </xf>
    <xf numFmtId="38" fontId="4" fillId="0" borderId="8" xfId="900" applyNumberFormat="1" applyFont="1" applyBorder="1" applyAlignment="1">
      <alignment horizontal="right" vertical="center" wrapText="1"/>
    </xf>
    <xf numFmtId="38" fontId="4" fillId="0" borderId="9" xfId="900" applyNumberFormat="1" applyFont="1" applyBorder="1" applyAlignment="1">
      <alignment horizontal="right" vertical="center" wrapText="1"/>
    </xf>
    <xf numFmtId="38" fontId="3" fillId="0" borderId="5" xfId="911" applyNumberFormat="1" applyFont="1" applyBorder="1" applyAlignment="1">
      <alignment horizontal="right" vertical="center" wrapText="1"/>
    </xf>
    <xf numFmtId="38" fontId="3" fillId="0" borderId="6" xfId="911" applyNumberFormat="1" applyFont="1" applyBorder="1" applyAlignment="1">
      <alignment horizontal="right" vertical="center" wrapText="1"/>
    </xf>
    <xf numFmtId="38" fontId="3" fillId="0" borderId="4" xfId="911" applyNumberFormat="1" applyFont="1" applyBorder="1" applyAlignment="1">
      <alignment horizontal="right" vertical="center" wrapText="1"/>
    </xf>
    <xf numFmtId="38" fontId="4" fillId="0" borderId="5" xfId="911" applyNumberFormat="1" applyFont="1" applyBorder="1" applyAlignment="1">
      <alignment horizontal="right" vertical="center" wrapText="1"/>
    </xf>
    <xf numFmtId="38" fontId="4" fillId="0" borderId="6" xfId="911" applyNumberFormat="1" applyFont="1" applyBorder="1" applyAlignment="1">
      <alignment horizontal="right" vertical="center" wrapText="1"/>
    </xf>
    <xf numFmtId="38" fontId="4" fillId="0" borderId="4" xfId="911" applyNumberFormat="1" applyFont="1" applyBorder="1" applyAlignment="1">
      <alignment horizontal="right" vertical="center" wrapText="1"/>
    </xf>
    <xf numFmtId="38" fontId="4" fillId="0" borderId="7" xfId="911" applyNumberFormat="1" applyFont="1" applyBorder="1" applyAlignment="1">
      <alignment horizontal="right" vertical="center" wrapText="1"/>
    </xf>
    <xf numFmtId="38" fontId="4" fillId="0" borderId="8" xfId="911" applyNumberFormat="1" applyFont="1" applyBorder="1" applyAlignment="1">
      <alignment horizontal="right" vertical="center" wrapText="1"/>
    </xf>
    <xf numFmtId="38" fontId="4" fillId="0" borderId="9" xfId="911" applyNumberFormat="1" applyFont="1" applyBorder="1" applyAlignment="1">
      <alignment horizontal="right" vertical="center" wrapText="1"/>
    </xf>
    <xf numFmtId="38" fontId="4" fillId="0" borderId="4" xfId="0" applyNumberFormat="1" applyFont="1" applyFill="1" applyBorder="1" applyAlignment="1" applyProtection="1">
      <alignment vertical="center"/>
    </xf>
    <xf numFmtId="38" fontId="4" fillId="0" borderId="0" xfId="0" applyNumberFormat="1" applyFont="1" applyFill="1" applyAlignment="1">
      <alignment vertical="center"/>
    </xf>
    <xf numFmtId="38" fontId="3" fillId="0" borderId="6" xfId="901" applyNumberFormat="1" applyFont="1" applyFill="1" applyBorder="1" applyAlignment="1">
      <alignment horizontal="right" vertical="center" wrapText="1"/>
    </xf>
    <xf numFmtId="38" fontId="4" fillId="0" borderId="6" xfId="901" applyNumberFormat="1" applyFont="1" applyFill="1" applyBorder="1" applyAlignment="1">
      <alignment horizontal="right" vertical="center" wrapText="1"/>
    </xf>
    <xf numFmtId="38" fontId="4" fillId="0" borderId="6" xfId="901" applyNumberFormat="1" applyFont="1" applyBorder="1" applyAlignment="1">
      <alignment horizontal="right" vertical="center" wrapText="1"/>
    </xf>
    <xf numFmtId="38" fontId="3" fillId="0" borderId="6" xfId="901" applyNumberFormat="1" applyFont="1" applyBorder="1" applyAlignment="1">
      <alignment horizontal="right" vertical="center" wrapText="1"/>
    </xf>
    <xf numFmtId="38" fontId="4" fillId="0" borderId="8" xfId="901" applyNumberFormat="1" applyFont="1" applyBorder="1" applyAlignment="1">
      <alignment horizontal="right" vertical="center" wrapText="1"/>
    </xf>
    <xf numFmtId="38" fontId="3" fillId="0" borderId="5" xfId="902" applyNumberFormat="1" applyFont="1" applyFill="1" applyBorder="1" applyAlignment="1">
      <alignment horizontal="right" vertical="center" wrapText="1"/>
    </xf>
    <xf numFmtId="38" fontId="3" fillId="0" borderId="6" xfId="902" applyNumberFormat="1" applyFont="1" applyBorder="1" applyAlignment="1">
      <alignment horizontal="right" vertical="center" wrapText="1"/>
    </xf>
    <xf numFmtId="38" fontId="3" fillId="0" borderId="4" xfId="902" applyNumberFormat="1" applyFont="1" applyBorder="1" applyAlignment="1">
      <alignment horizontal="right" vertical="center" wrapText="1"/>
    </xf>
    <xf numFmtId="38" fontId="4" fillId="0" borderId="5" xfId="902" applyNumberFormat="1" applyFont="1" applyFill="1" applyBorder="1" applyAlignment="1">
      <alignment horizontal="right" vertical="center" wrapText="1"/>
    </xf>
    <xf numFmtId="38" fontId="4" fillId="0" borderId="6" xfId="902" applyNumberFormat="1" applyFont="1" applyBorder="1" applyAlignment="1">
      <alignment horizontal="right" vertical="center" wrapText="1"/>
    </xf>
    <xf numFmtId="38" fontId="4" fillId="0" borderId="4" xfId="902" applyNumberFormat="1" applyFont="1" applyBorder="1" applyAlignment="1">
      <alignment horizontal="right" vertical="center" wrapText="1"/>
    </xf>
    <xf numFmtId="38" fontId="4" fillId="0" borderId="5" xfId="902" applyNumberFormat="1" applyFont="1" applyBorder="1" applyAlignment="1">
      <alignment horizontal="right" vertical="center" wrapText="1"/>
    </xf>
    <xf numFmtId="38" fontId="3" fillId="0" borderId="5" xfId="902" applyNumberFormat="1" applyFont="1" applyBorder="1" applyAlignment="1">
      <alignment horizontal="right" vertical="center" wrapText="1"/>
    </xf>
    <xf numFmtId="38" fontId="4" fillId="0" borderId="7" xfId="902" applyNumberFormat="1" applyFont="1" applyBorder="1" applyAlignment="1">
      <alignment horizontal="right" vertical="center" wrapText="1"/>
    </xf>
    <xf numFmtId="38" fontId="4" fillId="0" borderId="8" xfId="902" applyNumberFormat="1" applyFont="1" applyBorder="1" applyAlignment="1">
      <alignment horizontal="right" vertical="center" wrapText="1"/>
    </xf>
    <xf numFmtId="38" fontId="4" fillId="0" borderId="9" xfId="902" applyNumberFormat="1" applyFont="1" applyBorder="1" applyAlignment="1">
      <alignment horizontal="right" vertical="center" wrapText="1"/>
    </xf>
    <xf numFmtId="38" fontId="3" fillId="0" borderId="6" xfId="903" applyNumberFormat="1" applyFont="1" applyBorder="1" applyAlignment="1">
      <alignment horizontal="right" vertical="center" wrapText="1"/>
    </xf>
    <xf numFmtId="38" fontId="4" fillId="0" borderId="6" xfId="903" applyNumberFormat="1" applyFont="1" applyBorder="1" applyAlignment="1">
      <alignment horizontal="right" vertical="center" wrapText="1"/>
    </xf>
    <xf numFmtId="38" fontId="4" fillId="0" borderId="6" xfId="903" applyNumberFormat="1" applyFont="1" applyFill="1" applyBorder="1" applyAlignment="1">
      <alignment horizontal="right" vertical="center" wrapText="1"/>
    </xf>
    <xf numFmtId="38" fontId="3" fillId="0" borderId="6" xfId="903" applyNumberFormat="1" applyFont="1" applyFill="1" applyBorder="1" applyAlignment="1">
      <alignment horizontal="right" vertical="center" wrapText="1"/>
    </xf>
    <xf numFmtId="38" fontId="4" fillId="0" borderId="8" xfId="903" applyNumberFormat="1" applyFont="1" applyBorder="1" applyAlignment="1">
      <alignment horizontal="right" vertical="center" wrapText="1"/>
    </xf>
    <xf numFmtId="38" fontId="3" fillId="0" borderId="5" xfId="904" applyNumberFormat="1" applyFont="1" applyBorder="1" applyAlignment="1">
      <alignment horizontal="right" vertical="center" wrapText="1"/>
    </xf>
    <xf numFmtId="38" fontId="3" fillId="0" borderId="6" xfId="904" applyNumberFormat="1" applyFont="1" applyBorder="1" applyAlignment="1">
      <alignment horizontal="right" vertical="center" wrapText="1"/>
    </xf>
    <xf numFmtId="38" fontId="3" fillId="0" borderId="4" xfId="904" applyNumberFormat="1" applyFont="1" applyBorder="1" applyAlignment="1">
      <alignment horizontal="right" vertical="center" wrapText="1"/>
    </xf>
    <xf numFmtId="38" fontId="4" fillId="0" borderId="5" xfId="904" applyNumberFormat="1" applyFont="1" applyBorder="1" applyAlignment="1">
      <alignment horizontal="right" vertical="center" wrapText="1"/>
    </xf>
    <xf numFmtId="38" fontId="4" fillId="0" borderId="6" xfId="904" applyNumberFormat="1" applyFont="1" applyBorder="1" applyAlignment="1">
      <alignment horizontal="right" vertical="center" wrapText="1"/>
    </xf>
    <xf numFmtId="38" fontId="4" fillId="0" borderId="4" xfId="904" applyNumberFormat="1" applyFont="1" applyBorder="1" applyAlignment="1">
      <alignment horizontal="right" vertical="center" wrapText="1"/>
    </xf>
    <xf numFmtId="38" fontId="4" fillId="0" borderId="7" xfId="904" applyNumberFormat="1" applyFont="1" applyBorder="1" applyAlignment="1">
      <alignment horizontal="right" vertical="center" wrapText="1"/>
    </xf>
    <xf numFmtId="38" fontId="4" fillId="0" borderId="8" xfId="904" applyNumberFormat="1" applyFont="1" applyBorder="1" applyAlignment="1">
      <alignment horizontal="right" vertical="center" wrapText="1"/>
    </xf>
    <xf numFmtId="38" fontId="4" fillId="0" borderId="9" xfId="904" applyNumberFormat="1" applyFont="1" applyBorder="1" applyAlignment="1">
      <alignment horizontal="right" vertical="center" wrapText="1"/>
    </xf>
    <xf numFmtId="38" fontId="3" fillId="0" borderId="6" xfId="912" applyNumberFormat="1" applyFont="1" applyBorder="1" applyAlignment="1">
      <alignment horizontal="right" vertical="center" wrapText="1"/>
    </xf>
    <xf numFmtId="38" fontId="4" fillId="0" borderId="6" xfId="912" applyNumberFormat="1" applyFont="1" applyBorder="1" applyAlignment="1">
      <alignment horizontal="right" vertical="center" wrapText="1"/>
    </xf>
    <xf numFmtId="38" fontId="4" fillId="0" borderId="8" xfId="912" applyNumberFormat="1" applyFont="1" applyBorder="1" applyAlignment="1">
      <alignment horizontal="right" vertical="center" wrapText="1"/>
    </xf>
    <xf numFmtId="38" fontId="3" fillId="0" borderId="5" xfId="913" applyNumberFormat="1" applyFont="1" applyBorder="1" applyAlignment="1">
      <alignment horizontal="right" vertical="center" wrapText="1"/>
    </xf>
    <xf numFmtId="38" fontId="3" fillId="0" borderId="6" xfId="913" applyNumberFormat="1" applyFont="1" applyBorder="1" applyAlignment="1">
      <alignment horizontal="right" vertical="center" wrapText="1"/>
    </xf>
    <xf numFmtId="38" fontId="3" fillId="0" borderId="4" xfId="913" applyNumberFormat="1" applyFont="1" applyBorder="1" applyAlignment="1">
      <alignment horizontal="right" vertical="center" wrapText="1"/>
    </xf>
    <xf numFmtId="38" fontId="4" fillId="0" borderId="5" xfId="913" applyNumberFormat="1" applyFont="1" applyBorder="1" applyAlignment="1">
      <alignment horizontal="right" vertical="center" wrapText="1"/>
    </xf>
    <xf numFmtId="38" fontId="4" fillId="0" borderId="6" xfId="913" applyNumberFormat="1" applyFont="1" applyBorder="1" applyAlignment="1">
      <alignment horizontal="right" vertical="center" wrapText="1"/>
    </xf>
    <xf numFmtId="38" fontId="4" fillId="0" borderId="4" xfId="913" applyNumberFormat="1" applyFont="1" applyBorder="1" applyAlignment="1">
      <alignment horizontal="right" vertical="center" wrapText="1"/>
    </xf>
    <xf numFmtId="38" fontId="4" fillId="0" borderId="7" xfId="913" applyNumberFormat="1" applyFont="1" applyBorder="1" applyAlignment="1">
      <alignment horizontal="right" vertical="center" wrapText="1"/>
    </xf>
    <xf numFmtId="38" fontId="4" fillId="0" borderId="8" xfId="913" applyNumberFormat="1" applyFont="1" applyBorder="1" applyAlignment="1">
      <alignment horizontal="right" vertical="center" wrapText="1"/>
    </xf>
    <xf numFmtId="38" fontId="4" fillId="0" borderId="9" xfId="913" applyNumberFormat="1" applyFont="1" applyBorder="1" applyAlignment="1">
      <alignment horizontal="right" vertical="center" wrapText="1"/>
    </xf>
    <xf numFmtId="38" fontId="3" fillId="0" borderId="6" xfId="914" applyNumberFormat="1" applyFont="1" applyFill="1" applyBorder="1" applyAlignment="1">
      <alignment horizontal="right" vertical="center" wrapText="1"/>
    </xf>
    <xf numFmtId="38" fontId="4" fillId="0" borderId="6" xfId="914" applyNumberFormat="1" applyFont="1" applyBorder="1" applyAlignment="1">
      <alignment horizontal="right" vertical="center" wrapText="1"/>
    </xf>
    <xf numFmtId="38" fontId="3" fillId="0" borderId="6" xfId="914" applyNumberFormat="1" applyFont="1" applyBorder="1" applyAlignment="1">
      <alignment horizontal="right" vertical="center" wrapText="1"/>
    </xf>
    <xf numFmtId="38" fontId="4" fillId="0" borderId="8" xfId="914" applyNumberFormat="1" applyFont="1" applyBorder="1" applyAlignment="1">
      <alignment horizontal="right" vertical="center" wrapText="1"/>
    </xf>
    <xf numFmtId="38" fontId="3" fillId="0" borderId="5" xfId="915" applyNumberFormat="1" applyFont="1" applyFill="1" applyBorder="1" applyAlignment="1">
      <alignment horizontal="right" vertical="center" wrapText="1"/>
    </xf>
    <xf numFmtId="38" fontId="3" fillId="0" borderId="6" xfId="915" applyNumberFormat="1" applyFont="1" applyBorder="1" applyAlignment="1">
      <alignment horizontal="right" vertical="center" wrapText="1"/>
    </xf>
    <xf numFmtId="38" fontId="3" fillId="0" borderId="4" xfId="915" applyNumberFormat="1" applyFont="1" applyBorder="1" applyAlignment="1">
      <alignment horizontal="right" vertical="center" wrapText="1"/>
    </xf>
    <xf numFmtId="38" fontId="4" fillId="0" borderId="5" xfId="915" applyNumberFormat="1" applyFont="1" applyBorder="1" applyAlignment="1">
      <alignment horizontal="right" vertical="center" wrapText="1"/>
    </xf>
    <xf numFmtId="38" fontId="4" fillId="0" borderId="6" xfId="915" applyNumberFormat="1" applyFont="1" applyBorder="1" applyAlignment="1">
      <alignment horizontal="right" vertical="center" wrapText="1"/>
    </xf>
    <xf numFmtId="38" fontId="4" fillId="0" borderId="4" xfId="915" applyNumberFormat="1" applyFont="1" applyBorder="1" applyAlignment="1">
      <alignment horizontal="right" vertical="center" wrapText="1"/>
    </xf>
    <xf numFmtId="38" fontId="3" fillId="0" borderId="5" xfId="915" applyNumberFormat="1" applyFont="1" applyBorder="1" applyAlignment="1">
      <alignment horizontal="right" vertical="center" wrapText="1"/>
    </xf>
    <xf numFmtId="38" fontId="4" fillId="0" borderId="7" xfId="915" applyNumberFormat="1" applyFont="1" applyBorder="1" applyAlignment="1">
      <alignment horizontal="right" vertical="center" wrapText="1"/>
    </xf>
    <xf numFmtId="38" fontId="4" fillId="0" borderId="8" xfId="915" applyNumberFormat="1" applyFont="1" applyBorder="1" applyAlignment="1">
      <alignment horizontal="right" vertical="center" wrapText="1"/>
    </xf>
    <xf numFmtId="38" fontId="4" fillId="0" borderId="9" xfId="915" applyNumberFormat="1" applyFont="1" applyBorder="1" applyAlignment="1">
      <alignment horizontal="right" vertical="center" wrapText="1"/>
    </xf>
    <xf numFmtId="38" fontId="3" fillId="0" borderId="6" xfId="908" applyNumberFormat="1" applyFont="1" applyFill="1" applyBorder="1" applyAlignment="1">
      <alignment horizontal="right" vertical="center" wrapText="1"/>
    </xf>
    <xf numFmtId="38" fontId="4" fillId="0" borderId="6" xfId="908" applyNumberFormat="1" applyFont="1" applyFill="1" applyBorder="1" applyAlignment="1">
      <alignment horizontal="right" vertical="center" wrapText="1"/>
    </xf>
    <xf numFmtId="38" fontId="4" fillId="0" borderId="6" xfId="908" applyNumberFormat="1" applyFont="1" applyBorder="1" applyAlignment="1">
      <alignment horizontal="right" vertical="center" wrapText="1"/>
    </xf>
    <xf numFmtId="38" fontId="3" fillId="0" borderId="6" xfId="908" applyNumberFormat="1" applyFont="1" applyBorder="1" applyAlignment="1">
      <alignment horizontal="right" vertical="center" wrapText="1"/>
    </xf>
    <xf numFmtId="38" fontId="4" fillId="0" borderId="8" xfId="908" applyNumberFormat="1" applyFont="1" applyBorder="1" applyAlignment="1">
      <alignment horizontal="right" vertical="center" wrapText="1"/>
    </xf>
    <xf numFmtId="38" fontId="3" fillId="0" borderId="5" xfId="909" applyNumberFormat="1" applyFont="1" applyFill="1" applyBorder="1" applyAlignment="1">
      <alignment horizontal="right" vertical="center" wrapText="1"/>
    </xf>
    <xf numFmtId="38" fontId="3" fillId="0" borderId="6" xfId="909" applyNumberFormat="1" applyFont="1" applyBorder="1" applyAlignment="1">
      <alignment horizontal="right" vertical="center" wrapText="1"/>
    </xf>
    <xf numFmtId="38" fontId="3" fillId="0" borderId="4" xfId="909" applyNumberFormat="1" applyFont="1" applyBorder="1" applyAlignment="1">
      <alignment horizontal="right" vertical="center" wrapText="1"/>
    </xf>
    <xf numFmtId="38" fontId="4" fillId="0" borderId="5" xfId="909" applyNumberFormat="1" applyFont="1" applyFill="1" applyBorder="1" applyAlignment="1">
      <alignment horizontal="right" vertical="center" wrapText="1"/>
    </xf>
    <xf numFmtId="38" fontId="4" fillId="0" borderId="6" xfId="909" applyNumberFormat="1" applyFont="1" applyBorder="1" applyAlignment="1">
      <alignment horizontal="right" vertical="center" wrapText="1"/>
    </xf>
    <xf numFmtId="38" fontId="4" fillId="0" borderId="4" xfId="909" applyNumberFormat="1" applyFont="1" applyBorder="1" applyAlignment="1">
      <alignment horizontal="right" vertical="center" wrapText="1"/>
    </xf>
    <xf numFmtId="38" fontId="4" fillId="0" borderId="5" xfId="909" applyNumberFormat="1" applyFont="1" applyBorder="1" applyAlignment="1">
      <alignment horizontal="right" vertical="center" wrapText="1"/>
    </xf>
    <xf numFmtId="38" fontId="3" fillId="0" borderId="5" xfId="909" applyNumberFormat="1" applyFont="1" applyBorder="1" applyAlignment="1">
      <alignment horizontal="right" vertical="center" wrapText="1"/>
    </xf>
    <xf numFmtId="38" fontId="4" fillId="0" borderId="7" xfId="909" applyNumberFormat="1" applyFont="1" applyBorder="1" applyAlignment="1">
      <alignment horizontal="right" vertical="center" wrapText="1"/>
    </xf>
    <xf numFmtId="38" fontId="4" fillId="0" borderId="8" xfId="909" applyNumberFormat="1" applyFont="1" applyBorder="1" applyAlignment="1">
      <alignment horizontal="right" vertical="center" wrapText="1"/>
    </xf>
    <xf numFmtId="38" fontId="4" fillId="0" borderId="9" xfId="909" applyNumberFormat="1" applyFont="1" applyBorder="1" applyAlignment="1">
      <alignment horizontal="right" vertical="center" wrapText="1"/>
    </xf>
    <xf numFmtId="38" fontId="3" fillId="0" borderId="6" xfId="905" applyNumberFormat="1" applyFont="1" applyBorder="1" applyAlignment="1">
      <alignment horizontal="right" vertical="center" wrapText="1"/>
    </xf>
    <xf numFmtId="38" fontId="4" fillId="0" borderId="6" xfId="905" applyNumberFormat="1" applyFont="1" applyBorder="1" applyAlignment="1">
      <alignment horizontal="right" vertical="center" wrapText="1"/>
    </xf>
    <xf numFmtId="38" fontId="4" fillId="0" borderId="6" xfId="905" applyNumberFormat="1" applyFont="1" applyFill="1" applyBorder="1" applyAlignment="1">
      <alignment horizontal="right" vertical="center" wrapText="1"/>
    </xf>
    <xf numFmtId="38" fontId="3" fillId="0" borderId="6" xfId="905" applyNumberFormat="1" applyFont="1" applyFill="1" applyBorder="1" applyAlignment="1">
      <alignment horizontal="right" vertical="center" wrapText="1"/>
    </xf>
    <xf numFmtId="38" fontId="4" fillId="0" borderId="8" xfId="905" applyNumberFormat="1" applyFont="1" applyBorder="1" applyAlignment="1">
      <alignment horizontal="right" vertical="center" wrapText="1"/>
    </xf>
    <xf numFmtId="38" fontId="3" fillId="0" borderId="5" xfId="906" applyNumberFormat="1" applyFont="1" applyBorder="1" applyAlignment="1">
      <alignment horizontal="right" vertical="center" wrapText="1"/>
    </xf>
    <xf numFmtId="38" fontId="3" fillId="0" borderId="6" xfId="906" applyNumberFormat="1" applyFont="1" applyBorder="1" applyAlignment="1">
      <alignment horizontal="right" vertical="center" wrapText="1"/>
    </xf>
    <xf numFmtId="38" fontId="3" fillId="0" borderId="4" xfId="906" applyNumberFormat="1" applyFont="1" applyBorder="1" applyAlignment="1">
      <alignment horizontal="right" vertical="center" wrapText="1"/>
    </xf>
    <xf numFmtId="38" fontId="4" fillId="0" borderId="5" xfId="906" applyNumberFormat="1" applyFont="1" applyBorder="1" applyAlignment="1">
      <alignment horizontal="right" vertical="center" wrapText="1"/>
    </xf>
    <xf numFmtId="38" fontId="4" fillId="0" borderId="6" xfId="906" applyNumberFormat="1" applyFont="1" applyBorder="1" applyAlignment="1">
      <alignment horizontal="right" vertical="center" wrapText="1"/>
    </xf>
    <xf numFmtId="38" fontId="4" fillId="0" borderId="4" xfId="906" applyNumberFormat="1" applyFont="1" applyBorder="1" applyAlignment="1">
      <alignment horizontal="right" vertical="center" wrapText="1"/>
    </xf>
    <xf numFmtId="38" fontId="4" fillId="0" borderId="7" xfId="906" applyNumberFormat="1" applyFont="1" applyBorder="1" applyAlignment="1">
      <alignment horizontal="right" vertical="center" wrapText="1"/>
    </xf>
    <xf numFmtId="38" fontId="4" fillId="0" borderId="8" xfId="906" applyNumberFormat="1" applyFont="1" applyBorder="1" applyAlignment="1">
      <alignment horizontal="right" vertical="center" wrapText="1"/>
    </xf>
    <xf numFmtId="38" fontId="4" fillId="0" borderId="9" xfId="906" applyNumberFormat="1" applyFont="1" applyBorder="1" applyAlignment="1">
      <alignment horizontal="right" vertical="center" wrapText="1"/>
    </xf>
    <xf numFmtId="38" fontId="3" fillId="0" borderId="5" xfId="917" applyNumberFormat="1" applyFont="1" applyBorder="1" applyAlignment="1">
      <alignment horizontal="right" vertical="center" wrapText="1"/>
    </xf>
    <xf numFmtId="38" fontId="3" fillId="0" borderId="6" xfId="917" applyNumberFormat="1" applyFont="1" applyBorder="1" applyAlignment="1">
      <alignment horizontal="right" vertical="center" wrapText="1"/>
    </xf>
    <xf numFmtId="38" fontId="3" fillId="0" borderId="4" xfId="917" applyNumberFormat="1" applyFont="1" applyBorder="1" applyAlignment="1">
      <alignment horizontal="right" vertical="center" wrapText="1"/>
    </xf>
    <xf numFmtId="38" fontId="4" fillId="0" borderId="5" xfId="917" applyNumberFormat="1" applyFont="1" applyBorder="1" applyAlignment="1">
      <alignment horizontal="right" vertical="center" wrapText="1"/>
    </xf>
    <xf numFmtId="38" fontId="4" fillId="0" borderId="6" xfId="917" applyNumberFormat="1" applyFont="1" applyBorder="1" applyAlignment="1">
      <alignment horizontal="right" vertical="center" wrapText="1"/>
    </xf>
    <xf numFmtId="38" fontId="4" fillId="0" borderId="4" xfId="917" applyNumberFormat="1" applyFont="1" applyBorder="1" applyAlignment="1">
      <alignment horizontal="right" vertical="center" wrapText="1"/>
    </xf>
    <xf numFmtId="38" fontId="4" fillId="0" borderId="7" xfId="917" applyNumberFormat="1" applyFont="1" applyBorder="1" applyAlignment="1">
      <alignment horizontal="right" vertical="center" wrapText="1"/>
    </xf>
    <xf numFmtId="38" fontId="4" fillId="0" borderId="8" xfId="917" applyNumberFormat="1" applyFont="1" applyBorder="1" applyAlignment="1">
      <alignment horizontal="right" vertical="center" wrapText="1"/>
    </xf>
    <xf numFmtId="38" fontId="4" fillId="0" borderId="9" xfId="917" applyNumberFormat="1" applyFont="1" applyBorder="1" applyAlignment="1">
      <alignment horizontal="right" vertical="center" wrapText="1"/>
    </xf>
    <xf numFmtId="179" fontId="4" fillId="0" borderId="6" xfId="907" applyNumberFormat="1" applyFont="1" applyBorder="1" applyAlignment="1">
      <alignment horizontal="right" vertical="center" wrapText="1"/>
    </xf>
    <xf numFmtId="179" fontId="4" fillId="0" borderId="6" xfId="919" applyNumberFormat="1" applyFont="1" applyBorder="1" applyAlignment="1">
      <alignment horizontal="right" vertical="center" wrapText="1"/>
    </xf>
    <xf numFmtId="179" fontId="4" fillId="0" borderId="6" xfId="910" applyNumberFormat="1" applyFont="1" applyBorder="1" applyAlignment="1">
      <alignment horizontal="right" vertical="center" wrapText="1"/>
    </xf>
    <xf numFmtId="38" fontId="24" fillId="0" borderId="0" xfId="0" applyNumberFormat="1" applyFont="1" applyFill="1" applyAlignment="1" applyProtection="1">
      <alignment horizontal="center" vertical="center"/>
    </xf>
    <xf numFmtId="38" fontId="0" fillId="0" borderId="2" xfId="0" applyNumberFormat="1" applyFill="1" applyBorder="1" applyAlignment="1" applyProtection="1">
      <alignment horizontal="center" vertical="center"/>
    </xf>
    <xf numFmtId="38" fontId="0" fillId="0" borderId="3" xfId="0" applyNumberFormat="1" applyFill="1" applyBorder="1" applyAlignment="1" applyProtection="1">
      <alignment horizontal="center" vertical="center"/>
    </xf>
    <xf numFmtId="0" fontId="0" fillId="0" borderId="1" xfId="0" applyFill="1" applyBorder="1" applyAlignment="1" applyProtection="1">
      <alignment horizontal="left"/>
    </xf>
    <xf numFmtId="38" fontId="0" fillId="0" borderId="10" xfId="0" applyNumberFormat="1" applyFill="1" applyBorder="1" applyAlignment="1" applyProtection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 wrapText="1"/>
    </xf>
    <xf numFmtId="38" fontId="0" fillId="0" borderId="12" xfId="0" applyNumberFormat="1" applyFill="1" applyBorder="1" applyAlignment="1" applyProtection="1">
      <alignment horizontal="distributed" vertical="center" wrapText="1" justifyLastLine="1"/>
    </xf>
    <xf numFmtId="0" fontId="0" fillId="0" borderId="10" xfId="0" applyFill="1" applyBorder="1" applyAlignment="1">
      <alignment horizontal="distributed" vertical="center" wrapText="1" justifyLastLine="1"/>
    </xf>
    <xf numFmtId="0" fontId="0" fillId="0" borderId="4" xfId="0" applyFill="1" applyBorder="1" applyAlignment="1">
      <alignment horizontal="distributed" vertical="center" wrapText="1" justifyLastLine="1"/>
    </xf>
    <xf numFmtId="0" fontId="0" fillId="0" borderId="5" xfId="0" applyFill="1" applyBorder="1" applyAlignment="1">
      <alignment horizontal="distributed" vertical="center" wrapText="1" justifyLastLine="1"/>
    </xf>
    <xf numFmtId="0" fontId="0" fillId="0" borderId="2" xfId="0" applyFill="1" applyBorder="1" applyAlignment="1">
      <alignment horizontal="distributed" vertical="center" wrapText="1" justifyLastLine="1"/>
    </xf>
    <xf numFmtId="0" fontId="0" fillId="0" borderId="11" xfId="0" applyFill="1" applyBorder="1" applyAlignment="1">
      <alignment horizontal="distributed" vertical="center" wrapText="1" justifyLastLine="1"/>
    </xf>
    <xf numFmtId="38" fontId="0" fillId="0" borderId="13" xfId="0" applyNumberFormat="1" applyFill="1" applyBorder="1" applyAlignment="1" applyProtection="1">
      <alignment horizontal="distributed" vertical="center" justifyLastLine="1"/>
    </xf>
    <xf numFmtId="38" fontId="0" fillId="0" borderId="2" xfId="0" applyNumberFormat="1" applyFill="1" applyBorder="1" applyAlignment="1" applyProtection="1">
      <alignment horizontal="distributed" vertical="center" justifyLastLine="1"/>
    </xf>
    <xf numFmtId="38" fontId="0" fillId="0" borderId="13" xfId="0" applyNumberFormat="1" applyFill="1" applyBorder="1" applyAlignment="1" applyProtection="1">
      <alignment horizontal="center" vertical="center"/>
    </xf>
    <xf numFmtId="0" fontId="0" fillId="0" borderId="2" xfId="0" applyFill="1" applyBorder="1" applyAlignment="1">
      <alignment horizontal="center" vertical="center"/>
    </xf>
    <xf numFmtId="38" fontId="0" fillId="0" borderId="14" xfId="0" applyNumberFormat="1" applyFill="1" applyBorder="1" applyAlignment="1" applyProtection="1">
      <alignment horizontal="center" vertical="center"/>
    </xf>
    <xf numFmtId="38" fontId="0" fillId="0" borderId="6" xfId="0" applyNumberFormat="1" applyFill="1" applyBorder="1" applyAlignment="1" applyProtection="1">
      <alignment horizontal="center" vertical="center"/>
    </xf>
    <xf numFmtId="38" fontId="0" fillId="0" borderId="15" xfId="0" applyNumberFormat="1" applyFill="1" applyBorder="1" applyAlignment="1" applyProtection="1">
      <alignment horizontal="center" vertical="center"/>
    </xf>
  </cellXfs>
  <cellStyles count="1177">
    <cellStyle name="20% - アクセント 1 10" xfId="1"/>
    <cellStyle name="20% - アクセント 1 11" xfId="2"/>
    <cellStyle name="20% - アクセント 1 12" xfId="3"/>
    <cellStyle name="20% - アクセント 1 13" xfId="4"/>
    <cellStyle name="20% - アクセント 1 14" xfId="5"/>
    <cellStyle name="20% - アクセント 1 15" xfId="6"/>
    <cellStyle name="20% - アクセント 1 16" xfId="7"/>
    <cellStyle name="20% - アクセント 1 17" xfId="8"/>
    <cellStyle name="20% - アクセント 1 18" xfId="9"/>
    <cellStyle name="20% - アクセント 1 19" xfId="10"/>
    <cellStyle name="20% - アクセント 1 2" xfId="11"/>
    <cellStyle name="20% - アクセント 1 20" xfId="12"/>
    <cellStyle name="20% - アクセント 1 21" xfId="13"/>
    <cellStyle name="20% - アクセント 1 22" xfId="14"/>
    <cellStyle name="20% - アクセント 1 23" xfId="15"/>
    <cellStyle name="20% - アクセント 1 24" xfId="16"/>
    <cellStyle name="20% - アクセント 1 25" xfId="17"/>
    <cellStyle name="20% - アクセント 1 26" xfId="18"/>
    <cellStyle name="20% - アクセント 1 27" xfId="19"/>
    <cellStyle name="20% - アクセント 1 28" xfId="20"/>
    <cellStyle name="20% - アクセント 1 29" xfId="21"/>
    <cellStyle name="20% - アクセント 1 3" xfId="22"/>
    <cellStyle name="20% - アクセント 1 4" xfId="23"/>
    <cellStyle name="20% - アクセント 1 5" xfId="24"/>
    <cellStyle name="20% - アクセント 1 6" xfId="25"/>
    <cellStyle name="20% - アクセント 1 7" xfId="26"/>
    <cellStyle name="20% - アクセント 1 8" xfId="27"/>
    <cellStyle name="20% - アクセント 1 9" xfId="28"/>
    <cellStyle name="20% - アクセント 2 10" xfId="29"/>
    <cellStyle name="20% - アクセント 2 11" xfId="30"/>
    <cellStyle name="20% - アクセント 2 12" xfId="31"/>
    <cellStyle name="20% - アクセント 2 13" xfId="32"/>
    <cellStyle name="20% - アクセント 2 14" xfId="33"/>
    <cellStyle name="20% - アクセント 2 15" xfId="34"/>
    <cellStyle name="20% - アクセント 2 16" xfId="35"/>
    <cellStyle name="20% - アクセント 2 17" xfId="36"/>
    <cellStyle name="20% - アクセント 2 18" xfId="37"/>
    <cellStyle name="20% - アクセント 2 19" xfId="38"/>
    <cellStyle name="20% - アクセント 2 2" xfId="39"/>
    <cellStyle name="20% - アクセント 2 20" xfId="40"/>
    <cellStyle name="20% - アクセント 2 21" xfId="41"/>
    <cellStyle name="20% - アクセント 2 22" xfId="42"/>
    <cellStyle name="20% - アクセント 2 23" xfId="43"/>
    <cellStyle name="20% - アクセント 2 24" xfId="44"/>
    <cellStyle name="20% - アクセント 2 25" xfId="45"/>
    <cellStyle name="20% - アクセント 2 26" xfId="46"/>
    <cellStyle name="20% - アクセント 2 27" xfId="47"/>
    <cellStyle name="20% - アクセント 2 28" xfId="48"/>
    <cellStyle name="20% - アクセント 2 29" xfId="49"/>
    <cellStyle name="20% - アクセント 2 3" xfId="50"/>
    <cellStyle name="20% - アクセント 2 4" xfId="51"/>
    <cellStyle name="20% - アクセント 2 5" xfId="52"/>
    <cellStyle name="20% - アクセント 2 6" xfId="53"/>
    <cellStyle name="20% - アクセント 2 7" xfId="54"/>
    <cellStyle name="20% - アクセント 2 8" xfId="55"/>
    <cellStyle name="20% - アクセント 2 9" xfId="56"/>
    <cellStyle name="20% - アクセント 3 10" xfId="57"/>
    <cellStyle name="20% - アクセント 3 11" xfId="58"/>
    <cellStyle name="20% - アクセント 3 12" xfId="59"/>
    <cellStyle name="20% - アクセント 3 13" xfId="60"/>
    <cellStyle name="20% - アクセント 3 14" xfId="61"/>
    <cellStyle name="20% - アクセント 3 15" xfId="62"/>
    <cellStyle name="20% - アクセント 3 16" xfId="63"/>
    <cellStyle name="20% - アクセント 3 17" xfId="64"/>
    <cellStyle name="20% - アクセント 3 18" xfId="65"/>
    <cellStyle name="20% - アクセント 3 19" xfId="66"/>
    <cellStyle name="20% - アクセント 3 2" xfId="67"/>
    <cellStyle name="20% - アクセント 3 20" xfId="68"/>
    <cellStyle name="20% - アクセント 3 21" xfId="69"/>
    <cellStyle name="20% - アクセント 3 22" xfId="70"/>
    <cellStyle name="20% - アクセント 3 23" xfId="71"/>
    <cellStyle name="20% - アクセント 3 24" xfId="72"/>
    <cellStyle name="20% - アクセント 3 25" xfId="73"/>
    <cellStyle name="20% - アクセント 3 26" xfId="74"/>
    <cellStyle name="20% - アクセント 3 27" xfId="75"/>
    <cellStyle name="20% - アクセント 3 28" xfId="76"/>
    <cellStyle name="20% - アクセント 3 29" xfId="77"/>
    <cellStyle name="20% - アクセント 3 3" xfId="78"/>
    <cellStyle name="20% - アクセント 3 4" xfId="79"/>
    <cellStyle name="20% - アクセント 3 5" xfId="80"/>
    <cellStyle name="20% - アクセント 3 6" xfId="81"/>
    <cellStyle name="20% - アクセント 3 7" xfId="82"/>
    <cellStyle name="20% - アクセント 3 8" xfId="83"/>
    <cellStyle name="20% - アクセント 3 9" xfId="84"/>
    <cellStyle name="20% - アクセント 4 10" xfId="85"/>
    <cellStyle name="20% - アクセント 4 11" xfId="86"/>
    <cellStyle name="20% - アクセント 4 12" xfId="87"/>
    <cellStyle name="20% - アクセント 4 13" xfId="88"/>
    <cellStyle name="20% - アクセント 4 14" xfId="89"/>
    <cellStyle name="20% - アクセント 4 15" xfId="90"/>
    <cellStyle name="20% - アクセント 4 16" xfId="91"/>
    <cellStyle name="20% - アクセント 4 17" xfId="92"/>
    <cellStyle name="20% - アクセント 4 18" xfId="93"/>
    <cellStyle name="20% - アクセント 4 19" xfId="94"/>
    <cellStyle name="20% - アクセント 4 2" xfId="95"/>
    <cellStyle name="20% - アクセント 4 20" xfId="96"/>
    <cellStyle name="20% - アクセント 4 21" xfId="97"/>
    <cellStyle name="20% - アクセント 4 22" xfId="98"/>
    <cellStyle name="20% - アクセント 4 23" xfId="99"/>
    <cellStyle name="20% - アクセント 4 24" xfId="100"/>
    <cellStyle name="20% - アクセント 4 25" xfId="101"/>
    <cellStyle name="20% - アクセント 4 26" xfId="102"/>
    <cellStyle name="20% - アクセント 4 27" xfId="103"/>
    <cellStyle name="20% - アクセント 4 28" xfId="104"/>
    <cellStyle name="20% - アクセント 4 29" xfId="105"/>
    <cellStyle name="20% - アクセント 4 3" xfId="106"/>
    <cellStyle name="20% - アクセント 4 4" xfId="107"/>
    <cellStyle name="20% - アクセント 4 5" xfId="108"/>
    <cellStyle name="20% - アクセント 4 6" xfId="109"/>
    <cellStyle name="20% - アクセント 4 7" xfId="110"/>
    <cellStyle name="20% - アクセント 4 8" xfId="111"/>
    <cellStyle name="20% - アクセント 4 9" xfId="112"/>
    <cellStyle name="20% - アクセント 5 10" xfId="113"/>
    <cellStyle name="20% - アクセント 5 11" xfId="114"/>
    <cellStyle name="20% - アクセント 5 12" xfId="115"/>
    <cellStyle name="20% - アクセント 5 13" xfId="116"/>
    <cellStyle name="20% - アクセント 5 14" xfId="117"/>
    <cellStyle name="20% - アクセント 5 15" xfId="118"/>
    <cellStyle name="20% - アクセント 5 16" xfId="119"/>
    <cellStyle name="20% - アクセント 5 17" xfId="120"/>
    <cellStyle name="20% - アクセント 5 18" xfId="121"/>
    <cellStyle name="20% - アクセント 5 19" xfId="122"/>
    <cellStyle name="20% - アクセント 5 2" xfId="123"/>
    <cellStyle name="20% - アクセント 5 20" xfId="124"/>
    <cellStyle name="20% - アクセント 5 21" xfId="125"/>
    <cellStyle name="20% - アクセント 5 22" xfId="126"/>
    <cellStyle name="20% - アクセント 5 23" xfId="127"/>
    <cellStyle name="20% - アクセント 5 24" xfId="128"/>
    <cellStyle name="20% - アクセント 5 25" xfId="129"/>
    <cellStyle name="20% - アクセント 5 26" xfId="130"/>
    <cellStyle name="20% - アクセント 5 27" xfId="131"/>
    <cellStyle name="20% - アクセント 5 28" xfId="132"/>
    <cellStyle name="20% - アクセント 5 29" xfId="133"/>
    <cellStyle name="20% - アクセント 5 3" xfId="134"/>
    <cellStyle name="20% - アクセント 5 4" xfId="135"/>
    <cellStyle name="20% - アクセント 5 5" xfId="136"/>
    <cellStyle name="20% - アクセント 5 6" xfId="137"/>
    <cellStyle name="20% - アクセント 5 7" xfId="138"/>
    <cellStyle name="20% - アクセント 5 8" xfId="139"/>
    <cellStyle name="20% - アクセント 5 9" xfId="140"/>
    <cellStyle name="20% - アクセント 6 10" xfId="141"/>
    <cellStyle name="20% - アクセント 6 11" xfId="142"/>
    <cellStyle name="20% - アクセント 6 12" xfId="143"/>
    <cellStyle name="20% - アクセント 6 13" xfId="144"/>
    <cellStyle name="20% - アクセント 6 14" xfId="145"/>
    <cellStyle name="20% - アクセント 6 15" xfId="146"/>
    <cellStyle name="20% - アクセント 6 16" xfId="147"/>
    <cellStyle name="20% - アクセント 6 17" xfId="148"/>
    <cellStyle name="20% - アクセント 6 18" xfId="149"/>
    <cellStyle name="20% - アクセント 6 19" xfId="150"/>
    <cellStyle name="20% - アクセント 6 2" xfId="151"/>
    <cellStyle name="20% - アクセント 6 20" xfId="152"/>
    <cellStyle name="20% - アクセント 6 21" xfId="153"/>
    <cellStyle name="20% - アクセント 6 22" xfId="154"/>
    <cellStyle name="20% - アクセント 6 23" xfId="155"/>
    <cellStyle name="20% - アクセント 6 24" xfId="156"/>
    <cellStyle name="20% - アクセント 6 25" xfId="157"/>
    <cellStyle name="20% - アクセント 6 26" xfId="158"/>
    <cellStyle name="20% - アクセント 6 27" xfId="159"/>
    <cellStyle name="20% - アクセント 6 28" xfId="160"/>
    <cellStyle name="20% - アクセント 6 29" xfId="161"/>
    <cellStyle name="20% - アクセント 6 3" xfId="162"/>
    <cellStyle name="20% - アクセント 6 4" xfId="163"/>
    <cellStyle name="20% - アクセント 6 5" xfId="164"/>
    <cellStyle name="20% - アクセント 6 6" xfId="165"/>
    <cellStyle name="20% - アクセント 6 7" xfId="166"/>
    <cellStyle name="20% - アクセント 6 8" xfId="167"/>
    <cellStyle name="20% - アクセント 6 9" xfId="168"/>
    <cellStyle name="40% - アクセント 1 10" xfId="169"/>
    <cellStyle name="40% - アクセント 1 11" xfId="170"/>
    <cellStyle name="40% - アクセント 1 12" xfId="171"/>
    <cellStyle name="40% - アクセント 1 13" xfId="172"/>
    <cellStyle name="40% - アクセント 1 14" xfId="173"/>
    <cellStyle name="40% - アクセント 1 15" xfId="174"/>
    <cellStyle name="40% - アクセント 1 16" xfId="175"/>
    <cellStyle name="40% - アクセント 1 17" xfId="176"/>
    <cellStyle name="40% - アクセント 1 18" xfId="177"/>
    <cellStyle name="40% - アクセント 1 19" xfId="178"/>
    <cellStyle name="40% - アクセント 1 2" xfId="179"/>
    <cellStyle name="40% - アクセント 1 20" xfId="180"/>
    <cellStyle name="40% - アクセント 1 21" xfId="181"/>
    <cellStyle name="40% - アクセント 1 22" xfId="182"/>
    <cellStyle name="40% - アクセント 1 23" xfId="183"/>
    <cellStyle name="40% - アクセント 1 24" xfId="184"/>
    <cellStyle name="40% - アクセント 1 25" xfId="185"/>
    <cellStyle name="40% - アクセント 1 26" xfId="186"/>
    <cellStyle name="40% - アクセント 1 27" xfId="187"/>
    <cellStyle name="40% - アクセント 1 28" xfId="188"/>
    <cellStyle name="40% - アクセント 1 29" xfId="189"/>
    <cellStyle name="40% - アクセント 1 3" xfId="190"/>
    <cellStyle name="40% - アクセント 1 4" xfId="191"/>
    <cellStyle name="40% - アクセント 1 5" xfId="192"/>
    <cellStyle name="40% - アクセント 1 6" xfId="193"/>
    <cellStyle name="40% - アクセント 1 7" xfId="194"/>
    <cellStyle name="40% - アクセント 1 8" xfId="195"/>
    <cellStyle name="40% - アクセント 1 9" xfId="196"/>
    <cellStyle name="40% - アクセント 2 10" xfId="197"/>
    <cellStyle name="40% - アクセント 2 11" xfId="198"/>
    <cellStyle name="40% - アクセント 2 12" xfId="199"/>
    <cellStyle name="40% - アクセント 2 13" xfId="200"/>
    <cellStyle name="40% - アクセント 2 14" xfId="201"/>
    <cellStyle name="40% - アクセント 2 15" xfId="202"/>
    <cellStyle name="40% - アクセント 2 16" xfId="203"/>
    <cellStyle name="40% - アクセント 2 17" xfId="204"/>
    <cellStyle name="40% - アクセント 2 18" xfId="205"/>
    <cellStyle name="40% - アクセント 2 19" xfId="206"/>
    <cellStyle name="40% - アクセント 2 2" xfId="207"/>
    <cellStyle name="40% - アクセント 2 20" xfId="208"/>
    <cellStyle name="40% - アクセント 2 21" xfId="209"/>
    <cellStyle name="40% - アクセント 2 22" xfId="210"/>
    <cellStyle name="40% - アクセント 2 23" xfId="211"/>
    <cellStyle name="40% - アクセント 2 24" xfId="212"/>
    <cellStyle name="40% - アクセント 2 25" xfId="213"/>
    <cellStyle name="40% - アクセント 2 26" xfId="214"/>
    <cellStyle name="40% - アクセント 2 27" xfId="215"/>
    <cellStyle name="40% - アクセント 2 28" xfId="216"/>
    <cellStyle name="40% - アクセント 2 29" xfId="217"/>
    <cellStyle name="40% - アクセント 2 3" xfId="218"/>
    <cellStyle name="40% - アクセント 2 4" xfId="219"/>
    <cellStyle name="40% - アクセント 2 5" xfId="220"/>
    <cellStyle name="40% - アクセント 2 6" xfId="221"/>
    <cellStyle name="40% - アクセント 2 7" xfId="222"/>
    <cellStyle name="40% - アクセント 2 8" xfId="223"/>
    <cellStyle name="40% - アクセント 2 9" xfId="224"/>
    <cellStyle name="40% - アクセント 3 10" xfId="225"/>
    <cellStyle name="40% - アクセント 3 11" xfId="226"/>
    <cellStyle name="40% - アクセント 3 12" xfId="227"/>
    <cellStyle name="40% - アクセント 3 13" xfId="228"/>
    <cellStyle name="40% - アクセント 3 14" xfId="229"/>
    <cellStyle name="40% - アクセント 3 15" xfId="230"/>
    <cellStyle name="40% - アクセント 3 16" xfId="231"/>
    <cellStyle name="40% - アクセント 3 17" xfId="232"/>
    <cellStyle name="40% - アクセント 3 18" xfId="233"/>
    <cellStyle name="40% - アクセント 3 19" xfId="234"/>
    <cellStyle name="40% - アクセント 3 2" xfId="235"/>
    <cellStyle name="40% - アクセント 3 20" xfId="236"/>
    <cellStyle name="40% - アクセント 3 21" xfId="237"/>
    <cellStyle name="40% - アクセント 3 22" xfId="238"/>
    <cellStyle name="40% - アクセント 3 23" xfId="239"/>
    <cellStyle name="40% - アクセント 3 24" xfId="240"/>
    <cellStyle name="40% - アクセント 3 25" xfId="241"/>
    <cellStyle name="40% - アクセント 3 26" xfId="242"/>
    <cellStyle name="40% - アクセント 3 27" xfId="243"/>
    <cellStyle name="40% - アクセント 3 28" xfId="244"/>
    <cellStyle name="40% - アクセント 3 29" xfId="245"/>
    <cellStyle name="40% - アクセント 3 3" xfId="246"/>
    <cellStyle name="40% - アクセント 3 4" xfId="247"/>
    <cellStyle name="40% - アクセント 3 5" xfId="248"/>
    <cellStyle name="40% - アクセント 3 6" xfId="249"/>
    <cellStyle name="40% - アクセント 3 7" xfId="250"/>
    <cellStyle name="40% - アクセント 3 8" xfId="251"/>
    <cellStyle name="40% - アクセント 3 9" xfId="252"/>
    <cellStyle name="40% - アクセント 4 10" xfId="253"/>
    <cellStyle name="40% - アクセント 4 11" xfId="254"/>
    <cellStyle name="40% - アクセント 4 12" xfId="255"/>
    <cellStyle name="40% - アクセント 4 13" xfId="256"/>
    <cellStyle name="40% - アクセント 4 14" xfId="257"/>
    <cellStyle name="40% - アクセント 4 15" xfId="258"/>
    <cellStyle name="40% - アクセント 4 16" xfId="259"/>
    <cellStyle name="40% - アクセント 4 17" xfId="260"/>
    <cellStyle name="40% - アクセント 4 18" xfId="261"/>
    <cellStyle name="40% - アクセント 4 19" xfId="262"/>
    <cellStyle name="40% - アクセント 4 2" xfId="263"/>
    <cellStyle name="40% - アクセント 4 20" xfId="264"/>
    <cellStyle name="40% - アクセント 4 21" xfId="265"/>
    <cellStyle name="40% - アクセント 4 22" xfId="266"/>
    <cellStyle name="40% - アクセント 4 23" xfId="267"/>
    <cellStyle name="40% - アクセント 4 24" xfId="268"/>
    <cellStyle name="40% - アクセント 4 25" xfId="269"/>
    <cellStyle name="40% - アクセント 4 26" xfId="270"/>
    <cellStyle name="40% - アクセント 4 27" xfId="271"/>
    <cellStyle name="40% - アクセント 4 28" xfId="272"/>
    <cellStyle name="40% - アクセント 4 29" xfId="273"/>
    <cellStyle name="40% - アクセント 4 3" xfId="274"/>
    <cellStyle name="40% - アクセント 4 4" xfId="275"/>
    <cellStyle name="40% - アクセント 4 5" xfId="276"/>
    <cellStyle name="40% - アクセント 4 6" xfId="277"/>
    <cellStyle name="40% - アクセント 4 7" xfId="278"/>
    <cellStyle name="40% - アクセント 4 8" xfId="279"/>
    <cellStyle name="40% - アクセント 4 9" xfId="280"/>
    <cellStyle name="40% - アクセント 5 10" xfId="281"/>
    <cellStyle name="40% - アクセント 5 11" xfId="282"/>
    <cellStyle name="40% - アクセント 5 12" xfId="283"/>
    <cellStyle name="40% - アクセント 5 13" xfId="284"/>
    <cellStyle name="40% - アクセント 5 14" xfId="285"/>
    <cellStyle name="40% - アクセント 5 15" xfId="286"/>
    <cellStyle name="40% - アクセント 5 16" xfId="287"/>
    <cellStyle name="40% - アクセント 5 17" xfId="288"/>
    <cellStyle name="40% - アクセント 5 18" xfId="289"/>
    <cellStyle name="40% - アクセント 5 19" xfId="290"/>
    <cellStyle name="40% - アクセント 5 2" xfId="291"/>
    <cellStyle name="40% - アクセント 5 20" xfId="292"/>
    <cellStyle name="40% - アクセント 5 21" xfId="293"/>
    <cellStyle name="40% - アクセント 5 22" xfId="294"/>
    <cellStyle name="40% - アクセント 5 23" xfId="295"/>
    <cellStyle name="40% - アクセント 5 24" xfId="296"/>
    <cellStyle name="40% - アクセント 5 25" xfId="297"/>
    <cellStyle name="40% - アクセント 5 26" xfId="298"/>
    <cellStyle name="40% - アクセント 5 27" xfId="299"/>
    <cellStyle name="40% - アクセント 5 28" xfId="300"/>
    <cellStyle name="40% - アクセント 5 29" xfId="301"/>
    <cellStyle name="40% - アクセント 5 3" xfId="302"/>
    <cellStyle name="40% - アクセント 5 4" xfId="303"/>
    <cellStyle name="40% - アクセント 5 5" xfId="304"/>
    <cellStyle name="40% - アクセント 5 6" xfId="305"/>
    <cellStyle name="40% - アクセント 5 7" xfId="306"/>
    <cellStyle name="40% - アクセント 5 8" xfId="307"/>
    <cellStyle name="40% - アクセント 5 9" xfId="308"/>
    <cellStyle name="40% - アクセント 6 10" xfId="309"/>
    <cellStyle name="40% - アクセント 6 11" xfId="310"/>
    <cellStyle name="40% - アクセント 6 12" xfId="311"/>
    <cellStyle name="40% - アクセント 6 13" xfId="312"/>
    <cellStyle name="40% - アクセント 6 14" xfId="313"/>
    <cellStyle name="40% - アクセント 6 15" xfId="314"/>
    <cellStyle name="40% - アクセント 6 16" xfId="315"/>
    <cellStyle name="40% - アクセント 6 17" xfId="316"/>
    <cellStyle name="40% - アクセント 6 18" xfId="317"/>
    <cellStyle name="40% - アクセント 6 19" xfId="318"/>
    <cellStyle name="40% - アクセント 6 2" xfId="319"/>
    <cellStyle name="40% - アクセント 6 20" xfId="320"/>
    <cellStyle name="40% - アクセント 6 21" xfId="321"/>
    <cellStyle name="40% - アクセント 6 22" xfId="322"/>
    <cellStyle name="40% - アクセント 6 23" xfId="323"/>
    <cellStyle name="40% - アクセント 6 24" xfId="324"/>
    <cellStyle name="40% - アクセント 6 25" xfId="325"/>
    <cellStyle name="40% - アクセント 6 26" xfId="326"/>
    <cellStyle name="40% - アクセント 6 27" xfId="327"/>
    <cellStyle name="40% - アクセント 6 28" xfId="328"/>
    <cellStyle name="40% - アクセント 6 29" xfId="329"/>
    <cellStyle name="40% - アクセント 6 3" xfId="330"/>
    <cellStyle name="40% - アクセント 6 4" xfId="331"/>
    <cellStyle name="40% - アクセント 6 5" xfId="332"/>
    <cellStyle name="40% - アクセント 6 6" xfId="333"/>
    <cellStyle name="40% - アクセント 6 7" xfId="334"/>
    <cellStyle name="40% - アクセント 6 8" xfId="335"/>
    <cellStyle name="40% - アクセント 6 9" xfId="336"/>
    <cellStyle name="60% - アクセント 1 10" xfId="337"/>
    <cellStyle name="60% - アクセント 1 11" xfId="338"/>
    <cellStyle name="60% - アクセント 1 12" xfId="339"/>
    <cellStyle name="60% - アクセント 1 13" xfId="340"/>
    <cellStyle name="60% - アクセント 1 14" xfId="341"/>
    <cellStyle name="60% - アクセント 1 15" xfId="342"/>
    <cellStyle name="60% - アクセント 1 16" xfId="343"/>
    <cellStyle name="60% - アクセント 1 17" xfId="344"/>
    <cellStyle name="60% - アクセント 1 18" xfId="345"/>
    <cellStyle name="60% - アクセント 1 19" xfId="346"/>
    <cellStyle name="60% - アクセント 1 2" xfId="347"/>
    <cellStyle name="60% - アクセント 1 20" xfId="348"/>
    <cellStyle name="60% - アクセント 1 21" xfId="349"/>
    <cellStyle name="60% - アクセント 1 22" xfId="350"/>
    <cellStyle name="60% - アクセント 1 23" xfId="351"/>
    <cellStyle name="60% - アクセント 1 24" xfId="352"/>
    <cellStyle name="60% - アクセント 1 25" xfId="353"/>
    <cellStyle name="60% - アクセント 1 26" xfId="354"/>
    <cellStyle name="60% - アクセント 1 27" xfId="355"/>
    <cellStyle name="60% - アクセント 1 28" xfId="356"/>
    <cellStyle name="60% - アクセント 1 29" xfId="357"/>
    <cellStyle name="60% - アクセント 1 3" xfId="358"/>
    <cellStyle name="60% - アクセント 1 4" xfId="359"/>
    <cellStyle name="60% - アクセント 1 5" xfId="360"/>
    <cellStyle name="60% - アクセント 1 6" xfId="361"/>
    <cellStyle name="60% - アクセント 1 7" xfId="362"/>
    <cellStyle name="60% - アクセント 1 8" xfId="363"/>
    <cellStyle name="60% - アクセント 1 9" xfId="364"/>
    <cellStyle name="60% - アクセント 2 10" xfId="365"/>
    <cellStyle name="60% - アクセント 2 11" xfId="366"/>
    <cellStyle name="60% - アクセント 2 12" xfId="367"/>
    <cellStyle name="60% - アクセント 2 13" xfId="368"/>
    <cellStyle name="60% - アクセント 2 14" xfId="369"/>
    <cellStyle name="60% - アクセント 2 15" xfId="370"/>
    <cellStyle name="60% - アクセント 2 16" xfId="371"/>
    <cellStyle name="60% - アクセント 2 17" xfId="372"/>
    <cellStyle name="60% - アクセント 2 18" xfId="373"/>
    <cellStyle name="60% - アクセント 2 19" xfId="374"/>
    <cellStyle name="60% - アクセント 2 2" xfId="375"/>
    <cellStyle name="60% - アクセント 2 20" xfId="376"/>
    <cellStyle name="60% - アクセント 2 21" xfId="377"/>
    <cellStyle name="60% - アクセント 2 22" xfId="378"/>
    <cellStyle name="60% - アクセント 2 23" xfId="379"/>
    <cellStyle name="60% - アクセント 2 24" xfId="380"/>
    <cellStyle name="60% - アクセント 2 25" xfId="381"/>
    <cellStyle name="60% - アクセント 2 26" xfId="382"/>
    <cellStyle name="60% - アクセント 2 27" xfId="383"/>
    <cellStyle name="60% - アクセント 2 28" xfId="384"/>
    <cellStyle name="60% - アクセント 2 29" xfId="385"/>
    <cellStyle name="60% - アクセント 2 3" xfId="386"/>
    <cellStyle name="60% - アクセント 2 4" xfId="387"/>
    <cellStyle name="60% - アクセント 2 5" xfId="388"/>
    <cellStyle name="60% - アクセント 2 6" xfId="389"/>
    <cellStyle name="60% - アクセント 2 7" xfId="390"/>
    <cellStyle name="60% - アクセント 2 8" xfId="391"/>
    <cellStyle name="60% - アクセント 2 9" xfId="392"/>
    <cellStyle name="60% - アクセント 3 10" xfId="393"/>
    <cellStyle name="60% - アクセント 3 11" xfId="394"/>
    <cellStyle name="60% - アクセント 3 12" xfId="395"/>
    <cellStyle name="60% - アクセント 3 13" xfId="396"/>
    <cellStyle name="60% - アクセント 3 14" xfId="397"/>
    <cellStyle name="60% - アクセント 3 15" xfId="398"/>
    <cellStyle name="60% - アクセント 3 16" xfId="399"/>
    <cellStyle name="60% - アクセント 3 17" xfId="400"/>
    <cellStyle name="60% - アクセント 3 18" xfId="401"/>
    <cellStyle name="60% - アクセント 3 19" xfId="402"/>
    <cellStyle name="60% - アクセント 3 2" xfId="403"/>
    <cellStyle name="60% - アクセント 3 20" xfId="404"/>
    <cellStyle name="60% - アクセント 3 21" xfId="405"/>
    <cellStyle name="60% - アクセント 3 22" xfId="406"/>
    <cellStyle name="60% - アクセント 3 23" xfId="407"/>
    <cellStyle name="60% - アクセント 3 24" xfId="408"/>
    <cellStyle name="60% - アクセント 3 25" xfId="409"/>
    <cellStyle name="60% - アクセント 3 26" xfId="410"/>
    <cellStyle name="60% - アクセント 3 27" xfId="411"/>
    <cellStyle name="60% - アクセント 3 28" xfId="412"/>
    <cellStyle name="60% - アクセント 3 29" xfId="413"/>
    <cellStyle name="60% - アクセント 3 3" xfId="414"/>
    <cellStyle name="60% - アクセント 3 4" xfId="415"/>
    <cellStyle name="60% - アクセント 3 5" xfId="416"/>
    <cellStyle name="60% - アクセント 3 6" xfId="417"/>
    <cellStyle name="60% - アクセント 3 7" xfId="418"/>
    <cellStyle name="60% - アクセント 3 8" xfId="419"/>
    <cellStyle name="60% - アクセント 3 9" xfId="420"/>
    <cellStyle name="60% - アクセント 4 10" xfId="421"/>
    <cellStyle name="60% - アクセント 4 11" xfId="422"/>
    <cellStyle name="60% - アクセント 4 12" xfId="423"/>
    <cellStyle name="60% - アクセント 4 13" xfId="424"/>
    <cellStyle name="60% - アクセント 4 14" xfId="425"/>
    <cellStyle name="60% - アクセント 4 15" xfId="426"/>
    <cellStyle name="60% - アクセント 4 16" xfId="427"/>
    <cellStyle name="60% - アクセント 4 17" xfId="428"/>
    <cellStyle name="60% - アクセント 4 18" xfId="429"/>
    <cellStyle name="60% - アクセント 4 19" xfId="430"/>
    <cellStyle name="60% - アクセント 4 2" xfId="431"/>
    <cellStyle name="60% - アクセント 4 20" xfId="432"/>
    <cellStyle name="60% - アクセント 4 21" xfId="433"/>
    <cellStyle name="60% - アクセント 4 22" xfId="434"/>
    <cellStyle name="60% - アクセント 4 23" xfId="435"/>
    <cellStyle name="60% - アクセント 4 24" xfId="436"/>
    <cellStyle name="60% - アクセント 4 25" xfId="437"/>
    <cellStyle name="60% - アクセント 4 26" xfId="438"/>
    <cellStyle name="60% - アクセント 4 27" xfId="439"/>
    <cellStyle name="60% - アクセント 4 28" xfId="440"/>
    <cellStyle name="60% - アクセント 4 29" xfId="441"/>
    <cellStyle name="60% - アクセント 4 3" xfId="442"/>
    <cellStyle name="60% - アクセント 4 4" xfId="443"/>
    <cellStyle name="60% - アクセント 4 5" xfId="444"/>
    <cellStyle name="60% - アクセント 4 6" xfId="445"/>
    <cellStyle name="60% - アクセント 4 7" xfId="446"/>
    <cellStyle name="60% - アクセント 4 8" xfId="447"/>
    <cellStyle name="60% - アクセント 4 9" xfId="448"/>
    <cellStyle name="60% - アクセント 5 10" xfId="449"/>
    <cellStyle name="60% - アクセント 5 11" xfId="450"/>
    <cellStyle name="60% - アクセント 5 12" xfId="451"/>
    <cellStyle name="60% - アクセント 5 13" xfId="452"/>
    <cellStyle name="60% - アクセント 5 14" xfId="453"/>
    <cellStyle name="60% - アクセント 5 15" xfId="454"/>
    <cellStyle name="60% - アクセント 5 16" xfId="455"/>
    <cellStyle name="60% - アクセント 5 17" xfId="456"/>
    <cellStyle name="60% - アクセント 5 18" xfId="457"/>
    <cellStyle name="60% - アクセント 5 19" xfId="458"/>
    <cellStyle name="60% - アクセント 5 2" xfId="459"/>
    <cellStyle name="60% - アクセント 5 20" xfId="460"/>
    <cellStyle name="60% - アクセント 5 21" xfId="461"/>
    <cellStyle name="60% - アクセント 5 22" xfId="462"/>
    <cellStyle name="60% - アクセント 5 23" xfId="463"/>
    <cellStyle name="60% - アクセント 5 24" xfId="464"/>
    <cellStyle name="60% - アクセント 5 25" xfId="465"/>
    <cellStyle name="60% - アクセント 5 26" xfId="466"/>
    <cellStyle name="60% - アクセント 5 27" xfId="467"/>
    <cellStyle name="60% - アクセント 5 28" xfId="468"/>
    <cellStyle name="60% - アクセント 5 29" xfId="469"/>
    <cellStyle name="60% - アクセント 5 3" xfId="470"/>
    <cellStyle name="60% - アクセント 5 4" xfId="471"/>
    <cellStyle name="60% - アクセント 5 5" xfId="472"/>
    <cellStyle name="60% - アクセント 5 6" xfId="473"/>
    <cellStyle name="60% - アクセント 5 7" xfId="474"/>
    <cellStyle name="60% - アクセント 5 8" xfId="475"/>
    <cellStyle name="60% - アクセント 5 9" xfId="476"/>
    <cellStyle name="60% - アクセント 6 10" xfId="477"/>
    <cellStyle name="60% - アクセント 6 11" xfId="478"/>
    <cellStyle name="60% - アクセント 6 12" xfId="479"/>
    <cellStyle name="60% - アクセント 6 13" xfId="480"/>
    <cellStyle name="60% - アクセント 6 14" xfId="481"/>
    <cellStyle name="60% - アクセント 6 15" xfId="482"/>
    <cellStyle name="60% - アクセント 6 16" xfId="483"/>
    <cellStyle name="60% - アクセント 6 17" xfId="484"/>
    <cellStyle name="60% - アクセント 6 18" xfId="485"/>
    <cellStyle name="60% - アクセント 6 19" xfId="486"/>
    <cellStyle name="60% - アクセント 6 2" xfId="487"/>
    <cellStyle name="60% - アクセント 6 20" xfId="488"/>
    <cellStyle name="60% - アクセント 6 21" xfId="489"/>
    <cellStyle name="60% - アクセント 6 22" xfId="490"/>
    <cellStyle name="60% - アクセント 6 23" xfId="491"/>
    <cellStyle name="60% - アクセント 6 24" xfId="492"/>
    <cellStyle name="60% - アクセント 6 25" xfId="493"/>
    <cellStyle name="60% - アクセント 6 26" xfId="494"/>
    <cellStyle name="60% - アクセント 6 27" xfId="495"/>
    <cellStyle name="60% - アクセント 6 28" xfId="496"/>
    <cellStyle name="60% - アクセント 6 29" xfId="497"/>
    <cellStyle name="60% - アクセント 6 3" xfId="498"/>
    <cellStyle name="60% - アクセント 6 4" xfId="499"/>
    <cellStyle name="60% - アクセント 6 5" xfId="500"/>
    <cellStyle name="60% - アクセント 6 6" xfId="501"/>
    <cellStyle name="60% - アクセント 6 7" xfId="502"/>
    <cellStyle name="60% - アクセント 6 8" xfId="503"/>
    <cellStyle name="60% - アクセント 6 9" xfId="504"/>
    <cellStyle name="アクセント 1 10" xfId="505"/>
    <cellStyle name="アクセント 1 11" xfId="506"/>
    <cellStyle name="アクセント 1 12" xfId="507"/>
    <cellStyle name="アクセント 1 13" xfId="508"/>
    <cellStyle name="アクセント 1 14" xfId="509"/>
    <cellStyle name="アクセント 1 15" xfId="510"/>
    <cellStyle name="アクセント 1 16" xfId="511"/>
    <cellStyle name="アクセント 1 17" xfId="512"/>
    <cellStyle name="アクセント 1 18" xfId="513"/>
    <cellStyle name="アクセント 1 19" xfId="514"/>
    <cellStyle name="アクセント 1 2" xfId="515"/>
    <cellStyle name="アクセント 1 20" xfId="516"/>
    <cellStyle name="アクセント 1 21" xfId="517"/>
    <cellStyle name="アクセント 1 22" xfId="518"/>
    <cellStyle name="アクセント 1 23" xfId="519"/>
    <cellStyle name="アクセント 1 24" xfId="520"/>
    <cellStyle name="アクセント 1 25" xfId="521"/>
    <cellStyle name="アクセント 1 26" xfId="522"/>
    <cellStyle name="アクセント 1 27" xfId="523"/>
    <cellStyle name="アクセント 1 28" xfId="524"/>
    <cellStyle name="アクセント 1 29" xfId="525"/>
    <cellStyle name="アクセント 1 3" xfId="526"/>
    <cellStyle name="アクセント 1 4" xfId="527"/>
    <cellStyle name="アクセント 1 5" xfId="528"/>
    <cellStyle name="アクセント 1 6" xfId="529"/>
    <cellStyle name="アクセント 1 7" xfId="530"/>
    <cellStyle name="アクセント 1 8" xfId="531"/>
    <cellStyle name="アクセント 1 9" xfId="532"/>
    <cellStyle name="アクセント 2 10" xfId="533"/>
    <cellStyle name="アクセント 2 11" xfId="534"/>
    <cellStyle name="アクセント 2 12" xfId="535"/>
    <cellStyle name="アクセント 2 13" xfId="536"/>
    <cellStyle name="アクセント 2 14" xfId="537"/>
    <cellStyle name="アクセント 2 15" xfId="538"/>
    <cellStyle name="アクセント 2 16" xfId="539"/>
    <cellStyle name="アクセント 2 17" xfId="540"/>
    <cellStyle name="アクセント 2 18" xfId="541"/>
    <cellStyle name="アクセント 2 19" xfId="542"/>
    <cellStyle name="アクセント 2 2" xfId="543"/>
    <cellStyle name="アクセント 2 20" xfId="544"/>
    <cellStyle name="アクセント 2 21" xfId="545"/>
    <cellStyle name="アクセント 2 22" xfId="546"/>
    <cellStyle name="アクセント 2 23" xfId="547"/>
    <cellStyle name="アクセント 2 24" xfId="548"/>
    <cellStyle name="アクセント 2 25" xfId="549"/>
    <cellStyle name="アクセント 2 26" xfId="550"/>
    <cellStyle name="アクセント 2 27" xfId="551"/>
    <cellStyle name="アクセント 2 28" xfId="552"/>
    <cellStyle name="アクセント 2 29" xfId="553"/>
    <cellStyle name="アクセント 2 3" xfId="554"/>
    <cellStyle name="アクセント 2 4" xfId="555"/>
    <cellStyle name="アクセント 2 5" xfId="556"/>
    <cellStyle name="アクセント 2 6" xfId="557"/>
    <cellStyle name="アクセント 2 7" xfId="558"/>
    <cellStyle name="アクセント 2 8" xfId="559"/>
    <cellStyle name="アクセント 2 9" xfId="560"/>
    <cellStyle name="アクセント 3 10" xfId="561"/>
    <cellStyle name="アクセント 3 11" xfId="562"/>
    <cellStyle name="アクセント 3 12" xfId="563"/>
    <cellStyle name="アクセント 3 13" xfId="564"/>
    <cellStyle name="アクセント 3 14" xfId="565"/>
    <cellStyle name="アクセント 3 15" xfId="566"/>
    <cellStyle name="アクセント 3 16" xfId="567"/>
    <cellStyle name="アクセント 3 17" xfId="568"/>
    <cellStyle name="アクセント 3 18" xfId="569"/>
    <cellStyle name="アクセント 3 19" xfId="570"/>
    <cellStyle name="アクセント 3 2" xfId="571"/>
    <cellStyle name="アクセント 3 20" xfId="572"/>
    <cellStyle name="アクセント 3 21" xfId="573"/>
    <cellStyle name="アクセント 3 22" xfId="574"/>
    <cellStyle name="アクセント 3 23" xfId="575"/>
    <cellStyle name="アクセント 3 24" xfId="576"/>
    <cellStyle name="アクセント 3 25" xfId="577"/>
    <cellStyle name="アクセント 3 26" xfId="578"/>
    <cellStyle name="アクセント 3 27" xfId="579"/>
    <cellStyle name="アクセント 3 28" xfId="580"/>
    <cellStyle name="アクセント 3 29" xfId="581"/>
    <cellStyle name="アクセント 3 3" xfId="582"/>
    <cellStyle name="アクセント 3 4" xfId="583"/>
    <cellStyle name="アクセント 3 5" xfId="584"/>
    <cellStyle name="アクセント 3 6" xfId="585"/>
    <cellStyle name="アクセント 3 7" xfId="586"/>
    <cellStyle name="アクセント 3 8" xfId="587"/>
    <cellStyle name="アクセント 3 9" xfId="588"/>
    <cellStyle name="アクセント 4 10" xfId="589"/>
    <cellStyle name="アクセント 4 11" xfId="590"/>
    <cellStyle name="アクセント 4 12" xfId="591"/>
    <cellStyle name="アクセント 4 13" xfId="592"/>
    <cellStyle name="アクセント 4 14" xfId="593"/>
    <cellStyle name="アクセント 4 15" xfId="594"/>
    <cellStyle name="アクセント 4 16" xfId="595"/>
    <cellStyle name="アクセント 4 17" xfId="596"/>
    <cellStyle name="アクセント 4 18" xfId="597"/>
    <cellStyle name="アクセント 4 19" xfId="598"/>
    <cellStyle name="アクセント 4 2" xfId="599"/>
    <cellStyle name="アクセント 4 20" xfId="600"/>
    <cellStyle name="アクセント 4 21" xfId="601"/>
    <cellStyle name="アクセント 4 22" xfId="602"/>
    <cellStyle name="アクセント 4 23" xfId="603"/>
    <cellStyle name="アクセント 4 24" xfId="604"/>
    <cellStyle name="アクセント 4 25" xfId="605"/>
    <cellStyle name="アクセント 4 26" xfId="606"/>
    <cellStyle name="アクセント 4 27" xfId="607"/>
    <cellStyle name="アクセント 4 28" xfId="608"/>
    <cellStyle name="アクセント 4 29" xfId="609"/>
    <cellStyle name="アクセント 4 3" xfId="610"/>
    <cellStyle name="アクセント 4 4" xfId="611"/>
    <cellStyle name="アクセント 4 5" xfId="612"/>
    <cellStyle name="アクセント 4 6" xfId="613"/>
    <cellStyle name="アクセント 4 7" xfId="614"/>
    <cellStyle name="アクセント 4 8" xfId="615"/>
    <cellStyle name="アクセント 4 9" xfId="616"/>
    <cellStyle name="アクセント 5 10" xfId="617"/>
    <cellStyle name="アクセント 5 11" xfId="618"/>
    <cellStyle name="アクセント 5 12" xfId="619"/>
    <cellStyle name="アクセント 5 13" xfId="620"/>
    <cellStyle name="アクセント 5 14" xfId="621"/>
    <cellStyle name="アクセント 5 15" xfId="622"/>
    <cellStyle name="アクセント 5 16" xfId="623"/>
    <cellStyle name="アクセント 5 17" xfId="624"/>
    <cellStyle name="アクセント 5 18" xfId="625"/>
    <cellStyle name="アクセント 5 19" xfId="626"/>
    <cellStyle name="アクセント 5 2" xfId="627"/>
    <cellStyle name="アクセント 5 20" xfId="628"/>
    <cellStyle name="アクセント 5 21" xfId="629"/>
    <cellStyle name="アクセント 5 22" xfId="630"/>
    <cellStyle name="アクセント 5 23" xfId="631"/>
    <cellStyle name="アクセント 5 24" xfId="632"/>
    <cellStyle name="アクセント 5 25" xfId="633"/>
    <cellStyle name="アクセント 5 26" xfId="634"/>
    <cellStyle name="アクセント 5 27" xfId="635"/>
    <cellStyle name="アクセント 5 28" xfId="636"/>
    <cellStyle name="アクセント 5 29" xfId="637"/>
    <cellStyle name="アクセント 5 3" xfId="638"/>
    <cellStyle name="アクセント 5 4" xfId="639"/>
    <cellStyle name="アクセント 5 5" xfId="640"/>
    <cellStyle name="アクセント 5 6" xfId="641"/>
    <cellStyle name="アクセント 5 7" xfId="642"/>
    <cellStyle name="アクセント 5 8" xfId="643"/>
    <cellStyle name="アクセント 5 9" xfId="644"/>
    <cellStyle name="アクセント 6 10" xfId="645"/>
    <cellStyle name="アクセント 6 11" xfId="646"/>
    <cellStyle name="アクセント 6 12" xfId="647"/>
    <cellStyle name="アクセント 6 13" xfId="648"/>
    <cellStyle name="アクセント 6 14" xfId="649"/>
    <cellStyle name="アクセント 6 15" xfId="650"/>
    <cellStyle name="アクセント 6 16" xfId="651"/>
    <cellStyle name="アクセント 6 17" xfId="652"/>
    <cellStyle name="アクセント 6 18" xfId="653"/>
    <cellStyle name="アクセント 6 19" xfId="654"/>
    <cellStyle name="アクセント 6 2" xfId="655"/>
    <cellStyle name="アクセント 6 20" xfId="656"/>
    <cellStyle name="アクセント 6 21" xfId="657"/>
    <cellStyle name="アクセント 6 22" xfId="658"/>
    <cellStyle name="アクセント 6 23" xfId="659"/>
    <cellStyle name="アクセント 6 24" xfId="660"/>
    <cellStyle name="アクセント 6 25" xfId="661"/>
    <cellStyle name="アクセント 6 26" xfId="662"/>
    <cellStyle name="アクセント 6 27" xfId="663"/>
    <cellStyle name="アクセント 6 28" xfId="664"/>
    <cellStyle name="アクセント 6 29" xfId="665"/>
    <cellStyle name="アクセント 6 3" xfId="666"/>
    <cellStyle name="アクセント 6 4" xfId="667"/>
    <cellStyle name="アクセント 6 5" xfId="668"/>
    <cellStyle name="アクセント 6 6" xfId="669"/>
    <cellStyle name="アクセント 6 7" xfId="670"/>
    <cellStyle name="アクセント 6 8" xfId="671"/>
    <cellStyle name="アクセント 6 9" xfId="672"/>
    <cellStyle name="タイトル 10" xfId="673"/>
    <cellStyle name="タイトル 11" xfId="674"/>
    <cellStyle name="タイトル 12" xfId="675"/>
    <cellStyle name="タイトル 13" xfId="676"/>
    <cellStyle name="タイトル 14" xfId="677"/>
    <cellStyle name="タイトル 15" xfId="678"/>
    <cellStyle name="タイトル 16" xfId="679"/>
    <cellStyle name="タイトル 17" xfId="680"/>
    <cellStyle name="タイトル 18" xfId="681"/>
    <cellStyle name="タイトル 19" xfId="682"/>
    <cellStyle name="タイトル 2" xfId="683"/>
    <cellStyle name="タイトル 20" xfId="684"/>
    <cellStyle name="タイトル 21" xfId="685"/>
    <cellStyle name="タイトル 22" xfId="686"/>
    <cellStyle name="タイトル 23" xfId="687"/>
    <cellStyle name="タイトル 24" xfId="688"/>
    <cellStyle name="タイトル 25" xfId="689"/>
    <cellStyle name="タイトル 26" xfId="690"/>
    <cellStyle name="タイトル 27" xfId="691"/>
    <cellStyle name="タイトル 28" xfId="692"/>
    <cellStyle name="タイトル 29" xfId="693"/>
    <cellStyle name="タイトル 3" xfId="694"/>
    <cellStyle name="タイトル 4" xfId="695"/>
    <cellStyle name="タイトル 5" xfId="696"/>
    <cellStyle name="タイトル 6" xfId="697"/>
    <cellStyle name="タイトル 7" xfId="698"/>
    <cellStyle name="タイトル 8" xfId="699"/>
    <cellStyle name="タイトル 9" xfId="700"/>
    <cellStyle name="チェック セル 10" xfId="701"/>
    <cellStyle name="チェック セル 11" xfId="702"/>
    <cellStyle name="チェック セル 12" xfId="703"/>
    <cellStyle name="チェック セル 13" xfId="704"/>
    <cellStyle name="チェック セル 14" xfId="705"/>
    <cellStyle name="チェック セル 15" xfId="706"/>
    <cellStyle name="チェック セル 16" xfId="707"/>
    <cellStyle name="チェック セル 17" xfId="708"/>
    <cellStyle name="チェック セル 18" xfId="709"/>
    <cellStyle name="チェック セル 19" xfId="710"/>
    <cellStyle name="チェック セル 2" xfId="711"/>
    <cellStyle name="チェック セル 20" xfId="712"/>
    <cellStyle name="チェック セル 21" xfId="713"/>
    <cellStyle name="チェック セル 22" xfId="714"/>
    <cellStyle name="チェック セル 23" xfId="715"/>
    <cellStyle name="チェック セル 24" xfId="716"/>
    <cellStyle name="チェック セル 25" xfId="717"/>
    <cellStyle name="チェック セル 26" xfId="718"/>
    <cellStyle name="チェック セル 27" xfId="719"/>
    <cellStyle name="チェック セル 28" xfId="720"/>
    <cellStyle name="チェック セル 29" xfId="721"/>
    <cellStyle name="チェック セル 3" xfId="722"/>
    <cellStyle name="チェック セル 4" xfId="723"/>
    <cellStyle name="チェック セル 5" xfId="724"/>
    <cellStyle name="チェック セル 6" xfId="725"/>
    <cellStyle name="チェック セル 7" xfId="726"/>
    <cellStyle name="チェック セル 8" xfId="727"/>
    <cellStyle name="チェック セル 9" xfId="728"/>
    <cellStyle name="どちらでもない 10" xfId="729"/>
    <cellStyle name="どちらでもない 11" xfId="730"/>
    <cellStyle name="どちらでもない 12" xfId="731"/>
    <cellStyle name="どちらでもない 13" xfId="732"/>
    <cellStyle name="どちらでもない 14" xfId="733"/>
    <cellStyle name="どちらでもない 15" xfId="734"/>
    <cellStyle name="どちらでもない 16" xfId="735"/>
    <cellStyle name="どちらでもない 17" xfId="736"/>
    <cellStyle name="どちらでもない 18" xfId="737"/>
    <cellStyle name="どちらでもない 19" xfId="738"/>
    <cellStyle name="どちらでもない 2" xfId="739"/>
    <cellStyle name="どちらでもない 20" xfId="740"/>
    <cellStyle name="どちらでもない 21" xfId="741"/>
    <cellStyle name="どちらでもない 22" xfId="742"/>
    <cellStyle name="どちらでもない 23" xfId="743"/>
    <cellStyle name="どちらでもない 24" xfId="744"/>
    <cellStyle name="どちらでもない 25" xfId="745"/>
    <cellStyle name="どちらでもない 26" xfId="746"/>
    <cellStyle name="どちらでもない 27" xfId="747"/>
    <cellStyle name="どちらでもない 28" xfId="748"/>
    <cellStyle name="どちらでもない 29" xfId="749"/>
    <cellStyle name="どちらでもない 3" xfId="750"/>
    <cellStyle name="どちらでもない 4" xfId="751"/>
    <cellStyle name="どちらでもない 5" xfId="752"/>
    <cellStyle name="どちらでもない 6" xfId="753"/>
    <cellStyle name="どちらでもない 7" xfId="754"/>
    <cellStyle name="どちらでもない 8" xfId="755"/>
    <cellStyle name="どちらでもない 9" xfId="756"/>
    <cellStyle name="メモ 10" xfId="757"/>
    <cellStyle name="メモ 11" xfId="758"/>
    <cellStyle name="メモ 12" xfId="759"/>
    <cellStyle name="メモ 13" xfId="760"/>
    <cellStyle name="メモ 14" xfId="761"/>
    <cellStyle name="メモ 15" xfId="762"/>
    <cellStyle name="メモ 16" xfId="763"/>
    <cellStyle name="メモ 17" xfId="764"/>
    <cellStyle name="メモ 18" xfId="765"/>
    <cellStyle name="メモ 19" xfId="766"/>
    <cellStyle name="メモ 2" xfId="767"/>
    <cellStyle name="メモ 20" xfId="768"/>
    <cellStyle name="メモ 21" xfId="769"/>
    <cellStyle name="メモ 22" xfId="770"/>
    <cellStyle name="メモ 23" xfId="771"/>
    <cellStyle name="メモ 24" xfId="772"/>
    <cellStyle name="メモ 25" xfId="773"/>
    <cellStyle name="メモ 26" xfId="774"/>
    <cellStyle name="メモ 27" xfId="775"/>
    <cellStyle name="メモ 28" xfId="776"/>
    <cellStyle name="メモ 29" xfId="777"/>
    <cellStyle name="メモ 3" xfId="778"/>
    <cellStyle name="メモ 4" xfId="779"/>
    <cellStyle name="メモ 5" xfId="780"/>
    <cellStyle name="メモ 6" xfId="781"/>
    <cellStyle name="メモ 7" xfId="782"/>
    <cellStyle name="メモ 8" xfId="783"/>
    <cellStyle name="メモ 9" xfId="784"/>
    <cellStyle name="リンク セル 10" xfId="785"/>
    <cellStyle name="リンク セル 11" xfId="786"/>
    <cellStyle name="リンク セル 12" xfId="787"/>
    <cellStyle name="リンク セル 13" xfId="788"/>
    <cellStyle name="リンク セル 14" xfId="789"/>
    <cellStyle name="リンク セル 15" xfId="790"/>
    <cellStyle name="リンク セル 16" xfId="791"/>
    <cellStyle name="リンク セル 17" xfId="792"/>
    <cellStyle name="リンク セル 18" xfId="793"/>
    <cellStyle name="リンク セル 19" xfId="794"/>
    <cellStyle name="リンク セル 2" xfId="795"/>
    <cellStyle name="リンク セル 20" xfId="796"/>
    <cellStyle name="リンク セル 21" xfId="797"/>
    <cellStyle name="リンク セル 22" xfId="798"/>
    <cellStyle name="リンク セル 23" xfId="799"/>
    <cellStyle name="リンク セル 24" xfId="800"/>
    <cellStyle name="リンク セル 25" xfId="801"/>
    <cellStyle name="リンク セル 26" xfId="802"/>
    <cellStyle name="リンク セル 27" xfId="803"/>
    <cellStyle name="リンク セル 28" xfId="804"/>
    <cellStyle name="リンク セル 29" xfId="805"/>
    <cellStyle name="リンク セル 3" xfId="806"/>
    <cellStyle name="リンク セル 4" xfId="807"/>
    <cellStyle name="リンク セル 5" xfId="808"/>
    <cellStyle name="リンク セル 6" xfId="809"/>
    <cellStyle name="リンク セル 7" xfId="810"/>
    <cellStyle name="リンク セル 8" xfId="811"/>
    <cellStyle name="リンク セル 9" xfId="812"/>
    <cellStyle name="悪い 10" xfId="813"/>
    <cellStyle name="悪い 11" xfId="814"/>
    <cellStyle name="悪い 12" xfId="815"/>
    <cellStyle name="悪い 13" xfId="816"/>
    <cellStyle name="悪い 14" xfId="817"/>
    <cellStyle name="悪い 15" xfId="818"/>
    <cellStyle name="悪い 16" xfId="819"/>
    <cellStyle name="悪い 17" xfId="820"/>
    <cellStyle name="悪い 18" xfId="821"/>
    <cellStyle name="悪い 19" xfId="822"/>
    <cellStyle name="悪い 2" xfId="823"/>
    <cellStyle name="悪い 20" xfId="824"/>
    <cellStyle name="悪い 21" xfId="825"/>
    <cellStyle name="悪い 22" xfId="826"/>
    <cellStyle name="悪い 23" xfId="827"/>
    <cellStyle name="悪い 24" xfId="828"/>
    <cellStyle name="悪い 25" xfId="829"/>
    <cellStyle name="悪い 26" xfId="830"/>
    <cellStyle name="悪い 27" xfId="831"/>
    <cellStyle name="悪い 28" xfId="832"/>
    <cellStyle name="悪い 29" xfId="833"/>
    <cellStyle name="悪い 3" xfId="834"/>
    <cellStyle name="悪い 4" xfId="835"/>
    <cellStyle name="悪い 5" xfId="836"/>
    <cellStyle name="悪い 6" xfId="837"/>
    <cellStyle name="悪い 7" xfId="838"/>
    <cellStyle name="悪い 8" xfId="839"/>
    <cellStyle name="悪い 9" xfId="840"/>
    <cellStyle name="計算 10" xfId="841"/>
    <cellStyle name="計算 11" xfId="842"/>
    <cellStyle name="計算 12" xfId="843"/>
    <cellStyle name="計算 13" xfId="844"/>
    <cellStyle name="計算 14" xfId="845"/>
    <cellStyle name="計算 15" xfId="846"/>
    <cellStyle name="計算 16" xfId="847"/>
    <cellStyle name="計算 17" xfId="848"/>
    <cellStyle name="計算 18" xfId="849"/>
    <cellStyle name="計算 19" xfId="850"/>
    <cellStyle name="計算 2" xfId="851"/>
    <cellStyle name="計算 20" xfId="852"/>
    <cellStyle name="計算 21" xfId="853"/>
    <cellStyle name="計算 22" xfId="854"/>
    <cellStyle name="計算 23" xfId="855"/>
    <cellStyle name="計算 24" xfId="856"/>
    <cellStyle name="計算 25" xfId="857"/>
    <cellStyle name="計算 26" xfId="858"/>
    <cellStyle name="計算 27" xfId="859"/>
    <cellStyle name="計算 28" xfId="860"/>
    <cellStyle name="計算 29" xfId="861"/>
    <cellStyle name="計算 3" xfId="862"/>
    <cellStyle name="計算 4" xfId="863"/>
    <cellStyle name="計算 5" xfId="864"/>
    <cellStyle name="計算 6" xfId="865"/>
    <cellStyle name="計算 7" xfId="866"/>
    <cellStyle name="計算 8" xfId="867"/>
    <cellStyle name="計算 9" xfId="868"/>
    <cellStyle name="警告文 10" xfId="869"/>
    <cellStyle name="警告文 11" xfId="870"/>
    <cellStyle name="警告文 12" xfId="871"/>
    <cellStyle name="警告文 13" xfId="872"/>
    <cellStyle name="警告文 14" xfId="873"/>
    <cellStyle name="警告文 15" xfId="874"/>
    <cellStyle name="警告文 16" xfId="875"/>
    <cellStyle name="警告文 17" xfId="876"/>
    <cellStyle name="警告文 18" xfId="877"/>
    <cellStyle name="警告文 19" xfId="878"/>
    <cellStyle name="警告文 2" xfId="879"/>
    <cellStyle name="警告文 20" xfId="880"/>
    <cellStyle name="警告文 21" xfId="881"/>
    <cellStyle name="警告文 22" xfId="882"/>
    <cellStyle name="警告文 23" xfId="883"/>
    <cellStyle name="警告文 24" xfId="884"/>
    <cellStyle name="警告文 25" xfId="885"/>
    <cellStyle name="警告文 26" xfId="886"/>
    <cellStyle name="警告文 27" xfId="887"/>
    <cellStyle name="警告文 28" xfId="888"/>
    <cellStyle name="警告文 29" xfId="889"/>
    <cellStyle name="警告文 3" xfId="890"/>
    <cellStyle name="警告文 4" xfId="891"/>
    <cellStyle name="警告文 5" xfId="892"/>
    <cellStyle name="警告文 6" xfId="893"/>
    <cellStyle name="警告文 7" xfId="894"/>
    <cellStyle name="警告文 8" xfId="895"/>
    <cellStyle name="警告文 9" xfId="896"/>
    <cellStyle name="桁区切り 10" xfId="897"/>
    <cellStyle name="桁区切り 11" xfId="898"/>
    <cellStyle name="桁区切り 12" xfId="899"/>
    <cellStyle name="桁区切り 13" xfId="900"/>
    <cellStyle name="桁区切り 14" xfId="901"/>
    <cellStyle name="桁区切り 15" xfId="902"/>
    <cellStyle name="桁区切り 16" xfId="903"/>
    <cellStyle name="桁区切り 17" xfId="904"/>
    <cellStyle name="桁区切り 18" xfId="905"/>
    <cellStyle name="桁区切り 19" xfId="906"/>
    <cellStyle name="桁区切り 2" xfId="907"/>
    <cellStyle name="桁区切り 20" xfId="908"/>
    <cellStyle name="桁区切り 21" xfId="909"/>
    <cellStyle name="桁区切り 22" xfId="910"/>
    <cellStyle name="桁区切り 23" xfId="911"/>
    <cellStyle name="桁区切り 24" xfId="912"/>
    <cellStyle name="桁区切り 25" xfId="913"/>
    <cellStyle name="桁区切り 26" xfId="914"/>
    <cellStyle name="桁区切り 27" xfId="915"/>
    <cellStyle name="桁区切り 28" xfId="916"/>
    <cellStyle name="桁区切り 29" xfId="917"/>
    <cellStyle name="桁区切り 3" xfId="918"/>
    <cellStyle name="桁区切り 4" xfId="919"/>
    <cellStyle name="桁区切り 5" xfId="920"/>
    <cellStyle name="桁区切り 6" xfId="921"/>
    <cellStyle name="桁区切り 7" xfId="922"/>
    <cellStyle name="桁区切り 8" xfId="923"/>
    <cellStyle name="桁区切り 9" xfId="924"/>
    <cellStyle name="見出し 1 10" xfId="925"/>
    <cellStyle name="見出し 1 11" xfId="926"/>
    <cellStyle name="見出し 1 12" xfId="927"/>
    <cellStyle name="見出し 1 13" xfId="928"/>
    <cellStyle name="見出し 1 14" xfId="929"/>
    <cellStyle name="見出し 1 15" xfId="930"/>
    <cellStyle name="見出し 1 16" xfId="931"/>
    <cellStyle name="見出し 1 17" xfId="932"/>
    <cellStyle name="見出し 1 18" xfId="933"/>
    <cellStyle name="見出し 1 19" xfId="934"/>
    <cellStyle name="見出し 1 2" xfId="935"/>
    <cellStyle name="見出し 1 20" xfId="936"/>
    <cellStyle name="見出し 1 21" xfId="937"/>
    <cellStyle name="見出し 1 22" xfId="938"/>
    <cellStyle name="見出し 1 23" xfId="939"/>
    <cellStyle name="見出し 1 24" xfId="940"/>
    <cellStyle name="見出し 1 25" xfId="941"/>
    <cellStyle name="見出し 1 26" xfId="942"/>
    <cellStyle name="見出し 1 27" xfId="943"/>
    <cellStyle name="見出し 1 28" xfId="944"/>
    <cellStyle name="見出し 1 29" xfId="945"/>
    <cellStyle name="見出し 1 3" xfId="946"/>
    <cellStyle name="見出し 1 4" xfId="947"/>
    <cellStyle name="見出し 1 5" xfId="948"/>
    <cellStyle name="見出し 1 6" xfId="949"/>
    <cellStyle name="見出し 1 7" xfId="950"/>
    <cellStyle name="見出し 1 8" xfId="951"/>
    <cellStyle name="見出し 1 9" xfId="952"/>
    <cellStyle name="見出し 2 10" xfId="953"/>
    <cellStyle name="見出し 2 11" xfId="954"/>
    <cellStyle name="見出し 2 12" xfId="955"/>
    <cellStyle name="見出し 2 13" xfId="956"/>
    <cellStyle name="見出し 2 14" xfId="957"/>
    <cellStyle name="見出し 2 15" xfId="958"/>
    <cellStyle name="見出し 2 16" xfId="959"/>
    <cellStyle name="見出し 2 17" xfId="960"/>
    <cellStyle name="見出し 2 18" xfId="961"/>
    <cellStyle name="見出し 2 19" xfId="962"/>
    <cellStyle name="見出し 2 2" xfId="963"/>
    <cellStyle name="見出し 2 20" xfId="964"/>
    <cellStyle name="見出し 2 21" xfId="965"/>
    <cellStyle name="見出し 2 22" xfId="966"/>
    <cellStyle name="見出し 2 23" xfId="967"/>
    <cellStyle name="見出し 2 24" xfId="968"/>
    <cellStyle name="見出し 2 25" xfId="969"/>
    <cellStyle name="見出し 2 26" xfId="970"/>
    <cellStyle name="見出し 2 27" xfId="971"/>
    <cellStyle name="見出し 2 28" xfId="972"/>
    <cellStyle name="見出し 2 29" xfId="973"/>
    <cellStyle name="見出し 2 3" xfId="974"/>
    <cellStyle name="見出し 2 4" xfId="975"/>
    <cellStyle name="見出し 2 5" xfId="976"/>
    <cellStyle name="見出し 2 6" xfId="977"/>
    <cellStyle name="見出し 2 7" xfId="978"/>
    <cellStyle name="見出し 2 8" xfId="979"/>
    <cellStyle name="見出し 2 9" xfId="980"/>
    <cellStyle name="見出し 3 10" xfId="981"/>
    <cellStyle name="見出し 3 11" xfId="982"/>
    <cellStyle name="見出し 3 12" xfId="983"/>
    <cellStyle name="見出し 3 13" xfId="984"/>
    <cellStyle name="見出し 3 14" xfId="985"/>
    <cellStyle name="見出し 3 15" xfId="986"/>
    <cellStyle name="見出し 3 16" xfId="987"/>
    <cellStyle name="見出し 3 17" xfId="988"/>
    <cellStyle name="見出し 3 18" xfId="989"/>
    <cellStyle name="見出し 3 19" xfId="990"/>
    <cellStyle name="見出し 3 2" xfId="991"/>
    <cellStyle name="見出し 3 20" xfId="992"/>
    <cellStyle name="見出し 3 21" xfId="993"/>
    <cellStyle name="見出し 3 22" xfId="994"/>
    <cellStyle name="見出し 3 23" xfId="995"/>
    <cellStyle name="見出し 3 24" xfId="996"/>
    <cellStyle name="見出し 3 25" xfId="997"/>
    <cellStyle name="見出し 3 26" xfId="998"/>
    <cellStyle name="見出し 3 27" xfId="999"/>
    <cellStyle name="見出し 3 28" xfId="1000"/>
    <cellStyle name="見出し 3 29" xfId="1001"/>
    <cellStyle name="見出し 3 3" xfId="1002"/>
    <cellStyle name="見出し 3 4" xfId="1003"/>
    <cellStyle name="見出し 3 5" xfId="1004"/>
    <cellStyle name="見出し 3 6" xfId="1005"/>
    <cellStyle name="見出し 3 7" xfId="1006"/>
    <cellStyle name="見出し 3 8" xfId="1007"/>
    <cellStyle name="見出し 3 9" xfId="1008"/>
    <cellStyle name="見出し 4 10" xfId="1009"/>
    <cellStyle name="見出し 4 11" xfId="1010"/>
    <cellStyle name="見出し 4 12" xfId="1011"/>
    <cellStyle name="見出し 4 13" xfId="1012"/>
    <cellStyle name="見出し 4 14" xfId="1013"/>
    <cellStyle name="見出し 4 15" xfId="1014"/>
    <cellStyle name="見出し 4 16" xfId="1015"/>
    <cellStyle name="見出し 4 17" xfId="1016"/>
    <cellStyle name="見出し 4 18" xfId="1017"/>
    <cellStyle name="見出し 4 19" xfId="1018"/>
    <cellStyle name="見出し 4 2" xfId="1019"/>
    <cellStyle name="見出し 4 20" xfId="1020"/>
    <cellStyle name="見出し 4 21" xfId="1021"/>
    <cellStyle name="見出し 4 22" xfId="1022"/>
    <cellStyle name="見出し 4 23" xfId="1023"/>
    <cellStyle name="見出し 4 24" xfId="1024"/>
    <cellStyle name="見出し 4 25" xfId="1025"/>
    <cellStyle name="見出し 4 26" xfId="1026"/>
    <cellStyle name="見出し 4 27" xfId="1027"/>
    <cellStyle name="見出し 4 28" xfId="1028"/>
    <cellStyle name="見出し 4 29" xfId="1029"/>
    <cellStyle name="見出し 4 3" xfId="1030"/>
    <cellStyle name="見出し 4 4" xfId="1031"/>
    <cellStyle name="見出し 4 5" xfId="1032"/>
    <cellStyle name="見出し 4 6" xfId="1033"/>
    <cellStyle name="見出し 4 7" xfId="1034"/>
    <cellStyle name="見出し 4 8" xfId="1035"/>
    <cellStyle name="見出し 4 9" xfId="1036"/>
    <cellStyle name="集計 10" xfId="1037"/>
    <cellStyle name="集計 11" xfId="1038"/>
    <cellStyle name="集計 12" xfId="1039"/>
    <cellStyle name="集計 13" xfId="1040"/>
    <cellStyle name="集計 14" xfId="1041"/>
    <cellStyle name="集計 15" xfId="1042"/>
    <cellStyle name="集計 16" xfId="1043"/>
    <cellStyle name="集計 17" xfId="1044"/>
    <cellStyle name="集計 18" xfId="1045"/>
    <cellStyle name="集計 19" xfId="1046"/>
    <cellStyle name="集計 2" xfId="1047"/>
    <cellStyle name="集計 20" xfId="1048"/>
    <cellStyle name="集計 21" xfId="1049"/>
    <cellStyle name="集計 22" xfId="1050"/>
    <cellStyle name="集計 23" xfId="1051"/>
    <cellStyle name="集計 24" xfId="1052"/>
    <cellStyle name="集計 25" xfId="1053"/>
    <cellStyle name="集計 26" xfId="1054"/>
    <cellStyle name="集計 27" xfId="1055"/>
    <cellStyle name="集計 28" xfId="1056"/>
    <cellStyle name="集計 29" xfId="1057"/>
    <cellStyle name="集計 3" xfId="1058"/>
    <cellStyle name="集計 4" xfId="1059"/>
    <cellStyle name="集計 5" xfId="1060"/>
    <cellStyle name="集計 6" xfId="1061"/>
    <cellStyle name="集計 7" xfId="1062"/>
    <cellStyle name="集計 8" xfId="1063"/>
    <cellStyle name="集計 9" xfId="1064"/>
    <cellStyle name="出力 10" xfId="1065"/>
    <cellStyle name="出力 11" xfId="1066"/>
    <cellStyle name="出力 12" xfId="1067"/>
    <cellStyle name="出力 13" xfId="1068"/>
    <cellStyle name="出力 14" xfId="1069"/>
    <cellStyle name="出力 15" xfId="1070"/>
    <cellStyle name="出力 16" xfId="1071"/>
    <cellStyle name="出力 17" xfId="1072"/>
    <cellStyle name="出力 18" xfId="1073"/>
    <cellStyle name="出力 19" xfId="1074"/>
    <cellStyle name="出力 2" xfId="1075"/>
    <cellStyle name="出力 20" xfId="1076"/>
    <cellStyle name="出力 21" xfId="1077"/>
    <cellStyle name="出力 22" xfId="1078"/>
    <cellStyle name="出力 23" xfId="1079"/>
    <cellStyle name="出力 24" xfId="1080"/>
    <cellStyle name="出力 25" xfId="1081"/>
    <cellStyle name="出力 26" xfId="1082"/>
    <cellStyle name="出力 27" xfId="1083"/>
    <cellStyle name="出力 28" xfId="1084"/>
    <cellStyle name="出力 29" xfId="1085"/>
    <cellStyle name="出力 3" xfId="1086"/>
    <cellStyle name="出力 4" xfId="1087"/>
    <cellStyle name="出力 5" xfId="1088"/>
    <cellStyle name="出力 6" xfId="1089"/>
    <cellStyle name="出力 7" xfId="1090"/>
    <cellStyle name="出力 8" xfId="1091"/>
    <cellStyle name="出力 9" xfId="1092"/>
    <cellStyle name="説明文 10" xfId="1093"/>
    <cellStyle name="説明文 11" xfId="1094"/>
    <cellStyle name="説明文 12" xfId="1095"/>
    <cellStyle name="説明文 13" xfId="1096"/>
    <cellStyle name="説明文 14" xfId="1097"/>
    <cellStyle name="説明文 15" xfId="1098"/>
    <cellStyle name="説明文 16" xfId="1099"/>
    <cellStyle name="説明文 17" xfId="1100"/>
    <cellStyle name="説明文 18" xfId="1101"/>
    <cellStyle name="説明文 19" xfId="1102"/>
    <cellStyle name="説明文 2" xfId="1103"/>
    <cellStyle name="説明文 20" xfId="1104"/>
    <cellStyle name="説明文 21" xfId="1105"/>
    <cellStyle name="説明文 22" xfId="1106"/>
    <cellStyle name="説明文 23" xfId="1107"/>
    <cellStyle name="説明文 24" xfId="1108"/>
    <cellStyle name="説明文 25" xfId="1109"/>
    <cellStyle name="説明文 26" xfId="1110"/>
    <cellStyle name="説明文 27" xfId="1111"/>
    <cellStyle name="説明文 28" xfId="1112"/>
    <cellStyle name="説明文 29" xfId="1113"/>
    <cellStyle name="説明文 3" xfId="1114"/>
    <cellStyle name="説明文 4" xfId="1115"/>
    <cellStyle name="説明文 5" xfId="1116"/>
    <cellStyle name="説明文 6" xfId="1117"/>
    <cellStyle name="説明文 7" xfId="1118"/>
    <cellStyle name="説明文 8" xfId="1119"/>
    <cellStyle name="説明文 9" xfId="1120"/>
    <cellStyle name="入力 10" xfId="1121"/>
    <cellStyle name="入力 11" xfId="1122"/>
    <cellStyle name="入力 12" xfId="1123"/>
    <cellStyle name="入力 13" xfId="1124"/>
    <cellStyle name="入力 14" xfId="1125"/>
    <cellStyle name="入力 15" xfId="1126"/>
    <cellStyle name="入力 16" xfId="1127"/>
    <cellStyle name="入力 17" xfId="1128"/>
    <cellStyle name="入力 18" xfId="1129"/>
    <cellStyle name="入力 19" xfId="1130"/>
    <cellStyle name="入力 2" xfId="1131"/>
    <cellStyle name="入力 20" xfId="1132"/>
    <cellStyle name="入力 21" xfId="1133"/>
    <cellStyle name="入力 22" xfId="1134"/>
    <cellStyle name="入力 23" xfId="1135"/>
    <cellStyle name="入力 24" xfId="1136"/>
    <cellStyle name="入力 25" xfId="1137"/>
    <cellStyle name="入力 26" xfId="1138"/>
    <cellStyle name="入力 27" xfId="1139"/>
    <cellStyle name="入力 28" xfId="1140"/>
    <cellStyle name="入力 29" xfId="1141"/>
    <cellStyle name="入力 3" xfId="1142"/>
    <cellStyle name="入力 4" xfId="1143"/>
    <cellStyle name="入力 5" xfId="1144"/>
    <cellStyle name="入力 6" xfId="1145"/>
    <cellStyle name="入力 7" xfId="1146"/>
    <cellStyle name="入力 8" xfId="1147"/>
    <cellStyle name="入力 9" xfId="1148"/>
    <cellStyle name="標準" xfId="0" builtinId="0"/>
    <cellStyle name="良い 10" xfId="1149"/>
    <cellStyle name="良い 11" xfId="1150"/>
    <cellStyle name="良い 12" xfId="1151"/>
    <cellStyle name="良い 13" xfId="1152"/>
    <cellStyle name="良い 14" xfId="1153"/>
    <cellStyle name="良い 15" xfId="1154"/>
    <cellStyle name="良い 16" xfId="1155"/>
    <cellStyle name="良い 17" xfId="1156"/>
    <cellStyle name="良い 18" xfId="1157"/>
    <cellStyle name="良い 19" xfId="1158"/>
    <cellStyle name="良い 2" xfId="1159"/>
    <cellStyle name="良い 20" xfId="1160"/>
    <cellStyle name="良い 21" xfId="1161"/>
    <cellStyle name="良い 22" xfId="1162"/>
    <cellStyle name="良い 23" xfId="1163"/>
    <cellStyle name="良い 24" xfId="1164"/>
    <cellStyle name="良い 25" xfId="1165"/>
    <cellStyle name="良い 26" xfId="1166"/>
    <cellStyle name="良い 27" xfId="1167"/>
    <cellStyle name="良い 28" xfId="1168"/>
    <cellStyle name="良い 29" xfId="1169"/>
    <cellStyle name="良い 3" xfId="1170"/>
    <cellStyle name="良い 4" xfId="1171"/>
    <cellStyle name="良い 5" xfId="1172"/>
    <cellStyle name="良い 6" xfId="1173"/>
    <cellStyle name="良い 7" xfId="1174"/>
    <cellStyle name="良い 8" xfId="1175"/>
    <cellStyle name="良い 9" xfId="117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35"/>
  <dimension ref="B1:I91"/>
  <sheetViews>
    <sheetView tabSelected="1" view="pageBreakPreview" zoomScale="115" zoomScaleNormal="100" zoomScaleSheetLayoutView="115" workbookViewId="0">
      <selection activeCell="C9" sqref="C9"/>
    </sheetView>
  </sheetViews>
  <sheetFormatPr defaultColWidth="9.33203125" defaultRowHeight="10.5" x14ac:dyDescent="0.15"/>
  <cols>
    <col min="1" max="1" width="3.83203125" style="2" customWidth="1"/>
    <col min="2" max="2" width="16.83203125" style="2" customWidth="1"/>
    <col min="3" max="9" width="13.83203125" style="2" customWidth="1"/>
    <col min="10" max="11" width="9.33203125" style="2"/>
    <col min="12" max="12" width="8.83203125" style="2" customWidth="1"/>
    <col min="13" max="16384" width="9.33203125" style="2"/>
  </cols>
  <sheetData>
    <row r="1" spans="2:9" x14ac:dyDescent="0.15">
      <c r="B1" s="1" t="s">
        <v>115</v>
      </c>
    </row>
    <row r="2" spans="2:9" s="3" customFormat="1" ht="14.25" x14ac:dyDescent="0.15">
      <c r="B2" s="249" t="s">
        <v>112</v>
      </c>
      <c r="C2" s="249"/>
      <c r="D2" s="249"/>
      <c r="E2" s="249"/>
      <c r="F2" s="249"/>
      <c r="G2" s="249"/>
      <c r="H2" s="249"/>
      <c r="I2" s="249"/>
    </row>
    <row r="3" spans="2:9" s="5" customFormat="1" x14ac:dyDescent="0.15">
      <c r="B3" s="4"/>
      <c r="C3" s="4"/>
      <c r="D3" s="4"/>
      <c r="E3" s="4"/>
      <c r="F3" s="4"/>
      <c r="G3" s="4"/>
      <c r="H3" s="4"/>
      <c r="I3" s="4"/>
    </row>
    <row r="4" spans="2:9" s="7" customFormat="1" ht="11.25" thickBot="1" x14ac:dyDescent="0.2">
      <c r="B4" s="6"/>
      <c r="C4" s="252" t="s">
        <v>62</v>
      </c>
      <c r="D4" s="252"/>
      <c r="E4" s="252"/>
      <c r="F4" s="252"/>
      <c r="G4" s="252"/>
      <c r="H4" s="252"/>
      <c r="I4" s="252"/>
    </row>
    <row r="5" spans="2:9" s="5" customFormat="1" x14ac:dyDescent="0.15">
      <c r="B5" s="253" t="s">
        <v>57</v>
      </c>
      <c r="C5" s="266" t="s">
        <v>0</v>
      </c>
      <c r="D5" s="256" t="s">
        <v>58</v>
      </c>
      <c r="E5" s="257"/>
      <c r="F5" s="250" t="s">
        <v>55</v>
      </c>
      <c r="G5" s="251"/>
      <c r="H5" s="251"/>
      <c r="I5" s="251"/>
    </row>
    <row r="6" spans="2:9" s="5" customFormat="1" x14ac:dyDescent="0.15">
      <c r="B6" s="254"/>
      <c r="C6" s="267"/>
      <c r="D6" s="258"/>
      <c r="E6" s="259"/>
      <c r="F6" s="262" t="s">
        <v>56</v>
      </c>
      <c r="G6" s="9"/>
      <c r="H6" s="264" t="s">
        <v>61</v>
      </c>
      <c r="I6" s="9"/>
    </row>
    <row r="7" spans="2:9" s="5" customFormat="1" x14ac:dyDescent="0.15">
      <c r="B7" s="255"/>
      <c r="C7" s="268"/>
      <c r="D7" s="260"/>
      <c r="E7" s="261"/>
      <c r="F7" s="263"/>
      <c r="G7" s="8" t="s">
        <v>1</v>
      </c>
      <c r="H7" s="265"/>
      <c r="I7" s="8" t="s">
        <v>1</v>
      </c>
    </row>
    <row r="8" spans="2:9" s="5" customFormat="1" x14ac:dyDescent="0.15">
      <c r="B8" s="10"/>
      <c r="C8" s="11"/>
      <c r="D8" s="12" t="s">
        <v>2</v>
      </c>
      <c r="E8" s="10"/>
      <c r="F8" s="11"/>
      <c r="G8" s="13"/>
      <c r="H8" s="12"/>
      <c r="I8" s="13"/>
    </row>
    <row r="9" spans="2:9" s="5" customFormat="1" x14ac:dyDescent="0.15">
      <c r="B9" s="14" t="s">
        <v>118</v>
      </c>
      <c r="C9" s="15">
        <v>3776</v>
      </c>
      <c r="D9" s="16">
        <v>37.605932203389827</v>
      </c>
      <c r="E9" s="17">
        <v>1420</v>
      </c>
      <c r="F9" s="15">
        <v>376</v>
      </c>
      <c r="G9" s="15">
        <v>54</v>
      </c>
      <c r="H9" s="15">
        <v>46</v>
      </c>
      <c r="I9" s="15">
        <v>13</v>
      </c>
    </row>
    <row r="10" spans="2:9" s="5" customFormat="1" x14ac:dyDescent="0.15">
      <c r="B10" s="58" t="s">
        <v>98</v>
      </c>
      <c r="C10" s="15">
        <v>6711</v>
      </c>
      <c r="D10" s="16">
        <v>18.2238116525108</v>
      </c>
      <c r="E10" s="17">
        <v>1223</v>
      </c>
      <c r="F10" s="15">
        <v>437</v>
      </c>
      <c r="G10" s="15">
        <v>57</v>
      </c>
      <c r="H10" s="15">
        <v>34</v>
      </c>
      <c r="I10" s="15">
        <v>5</v>
      </c>
    </row>
    <row r="11" spans="2:9" s="5" customFormat="1" x14ac:dyDescent="0.15">
      <c r="B11" s="18" t="s">
        <v>99</v>
      </c>
      <c r="C11" s="15">
        <v>9612</v>
      </c>
      <c r="D11" s="16">
        <v>17.738243861839369</v>
      </c>
      <c r="E11" s="17">
        <v>1705</v>
      </c>
      <c r="F11" s="15">
        <v>518</v>
      </c>
      <c r="G11" s="15">
        <v>66</v>
      </c>
      <c r="H11" s="15">
        <v>48</v>
      </c>
      <c r="I11" s="15">
        <v>6</v>
      </c>
    </row>
    <row r="12" spans="2:9" s="5" customFormat="1" x14ac:dyDescent="0.15">
      <c r="B12" s="18" t="s">
        <v>100</v>
      </c>
      <c r="C12" s="15">
        <v>7841</v>
      </c>
      <c r="D12" s="16">
        <v>20.443820941206479</v>
      </c>
      <c r="E12" s="17">
        <v>1603</v>
      </c>
      <c r="F12" s="15">
        <v>499</v>
      </c>
      <c r="G12" s="15">
        <v>61</v>
      </c>
      <c r="H12" s="15">
        <v>31</v>
      </c>
      <c r="I12" s="15">
        <v>6</v>
      </c>
    </row>
    <row r="13" spans="2:9" s="5" customFormat="1" x14ac:dyDescent="0.15">
      <c r="B13" s="18" t="s">
        <v>102</v>
      </c>
      <c r="C13" s="15">
        <v>8625</v>
      </c>
      <c r="D13" s="16">
        <v>14.098550724637683</v>
      </c>
      <c r="E13" s="17">
        <v>1216</v>
      </c>
      <c r="F13" s="15">
        <v>405</v>
      </c>
      <c r="G13" s="15">
        <v>67</v>
      </c>
      <c r="H13" s="15">
        <v>47</v>
      </c>
      <c r="I13" s="15">
        <v>19</v>
      </c>
    </row>
    <row r="14" spans="2:9" s="5" customFormat="1" x14ac:dyDescent="0.15">
      <c r="B14" s="18" t="s">
        <v>103</v>
      </c>
      <c r="C14" s="15">
        <v>8494</v>
      </c>
      <c r="D14" s="16">
        <v>14.210030609842242</v>
      </c>
      <c r="E14" s="17">
        <v>1207</v>
      </c>
      <c r="F14" s="15">
        <v>414</v>
      </c>
      <c r="G14" s="15">
        <v>80</v>
      </c>
      <c r="H14" s="15">
        <v>48</v>
      </c>
      <c r="I14" s="15">
        <v>19</v>
      </c>
    </row>
    <row r="15" spans="2:9" s="5" customFormat="1" x14ac:dyDescent="0.15">
      <c r="B15" s="18" t="s">
        <v>114</v>
      </c>
      <c r="C15" s="15">
        <v>7537</v>
      </c>
      <c r="D15" s="16">
        <v>14.607934191322808</v>
      </c>
      <c r="E15" s="17">
        <v>1101</v>
      </c>
      <c r="F15" s="15">
        <v>383</v>
      </c>
      <c r="G15" s="15">
        <v>90</v>
      </c>
      <c r="H15" s="15">
        <v>51</v>
      </c>
      <c r="I15" s="15">
        <v>30</v>
      </c>
    </row>
    <row r="16" spans="2:9" s="5" customFormat="1" x14ac:dyDescent="0.15">
      <c r="B16" s="14" t="s">
        <v>104</v>
      </c>
      <c r="C16" s="15">
        <v>5730</v>
      </c>
      <c r="D16" s="16">
        <v>18.673647469458988</v>
      </c>
      <c r="E16" s="17">
        <v>1070</v>
      </c>
      <c r="F16" s="15">
        <v>358</v>
      </c>
      <c r="G16" s="15">
        <v>105</v>
      </c>
      <c r="H16" s="15">
        <v>78</v>
      </c>
      <c r="I16" s="15">
        <v>52</v>
      </c>
    </row>
    <row r="17" spans="2:9" s="22" customFormat="1" x14ac:dyDescent="0.15">
      <c r="B17" s="58" t="s">
        <v>116</v>
      </c>
      <c r="C17" s="19">
        <v>6090</v>
      </c>
      <c r="D17" s="16">
        <v>18.817733990147783</v>
      </c>
      <c r="E17" s="20">
        <v>1146</v>
      </c>
      <c r="F17" s="20">
        <v>430</v>
      </c>
      <c r="G17" s="20">
        <v>123</v>
      </c>
      <c r="H17" s="20">
        <v>73</v>
      </c>
      <c r="I17" s="21">
        <v>41</v>
      </c>
    </row>
    <row r="18" spans="2:9" s="22" customFormat="1" x14ac:dyDescent="0.15">
      <c r="B18" s="23" t="s">
        <v>117</v>
      </c>
      <c r="C18" s="24">
        <f>SUM(C20,C26,C33,C34,C45,C52,C59,C65,C70)</f>
        <v>4356</v>
      </c>
      <c r="D18" s="25">
        <f>E18/C18*100</f>
        <v>20.821854912764003</v>
      </c>
      <c r="E18" s="26">
        <f>SUM(E20,E26,E33,E34,E45,E52,E59,E65,E70)</f>
        <v>907</v>
      </c>
      <c r="F18" s="24">
        <f>SUM(F20,F26,F33,F34,F45,F52,F59,F65,F70)</f>
        <v>357</v>
      </c>
      <c r="G18" s="24">
        <f>SUM(G20,G26,G33,G34,G45,G52,G59,G65,G70)</f>
        <v>86</v>
      </c>
      <c r="H18" s="24">
        <f>SUM(H20,H26,H33,H34,H45,H52,H59,H65,H70)</f>
        <v>58</v>
      </c>
      <c r="I18" s="24">
        <f>SUM(I20,I26,I33,I34,I45,I52,I59,I65,I70)</f>
        <v>26</v>
      </c>
    </row>
    <row r="19" spans="2:9" s="5" customFormat="1" x14ac:dyDescent="0.15">
      <c r="B19" s="32"/>
      <c r="C19" s="31"/>
      <c r="D19" s="28"/>
      <c r="E19" s="30"/>
      <c r="F19" s="31"/>
      <c r="G19" s="31"/>
      <c r="H19" s="31"/>
      <c r="I19" s="27"/>
    </row>
    <row r="20" spans="2:9" s="22" customFormat="1" ht="11.1" customHeight="1" x14ac:dyDescent="0.15">
      <c r="B20" s="29" t="s">
        <v>3</v>
      </c>
      <c r="C20" s="52">
        <v>65</v>
      </c>
      <c r="D20" s="36"/>
      <c r="E20" s="59">
        <v>20</v>
      </c>
      <c r="F20" s="60">
        <v>8</v>
      </c>
      <c r="G20" s="60">
        <v>3</v>
      </c>
      <c r="H20" s="60">
        <v>1</v>
      </c>
      <c r="I20" s="61">
        <v>1</v>
      </c>
    </row>
    <row r="21" spans="2:9" s="5" customFormat="1" ht="11.1" customHeight="1" x14ac:dyDescent="0.15">
      <c r="B21" s="33" t="s">
        <v>4</v>
      </c>
      <c r="C21" s="37">
        <v>53</v>
      </c>
      <c r="D21" s="38"/>
      <c r="E21" s="62">
        <v>12</v>
      </c>
      <c r="F21" s="63">
        <v>4</v>
      </c>
      <c r="G21" s="63">
        <v>2</v>
      </c>
      <c r="H21" s="63">
        <v>1</v>
      </c>
      <c r="I21" s="64">
        <v>1</v>
      </c>
    </row>
    <row r="22" spans="2:9" s="5" customFormat="1" ht="11.1" customHeight="1" x14ac:dyDescent="0.15">
      <c r="B22" s="33" t="s">
        <v>5</v>
      </c>
      <c r="C22" s="37">
        <v>2</v>
      </c>
      <c r="D22" s="38"/>
      <c r="E22" s="62">
        <v>0</v>
      </c>
      <c r="F22" s="63">
        <v>0</v>
      </c>
      <c r="G22" s="63">
        <v>0</v>
      </c>
      <c r="H22" s="63">
        <v>0</v>
      </c>
      <c r="I22" s="64">
        <v>0</v>
      </c>
    </row>
    <row r="23" spans="2:9" s="5" customFormat="1" ht="11.1" customHeight="1" x14ac:dyDescent="0.15">
      <c r="B23" s="33" t="s">
        <v>6</v>
      </c>
      <c r="C23" s="37">
        <v>5</v>
      </c>
      <c r="D23" s="38"/>
      <c r="E23" s="62">
        <v>2</v>
      </c>
      <c r="F23" s="63">
        <v>2</v>
      </c>
      <c r="G23" s="63">
        <v>0</v>
      </c>
      <c r="H23" s="63">
        <v>0</v>
      </c>
      <c r="I23" s="64">
        <v>0</v>
      </c>
    </row>
    <row r="24" spans="2:9" s="5" customFormat="1" ht="11.1" customHeight="1" x14ac:dyDescent="0.15">
      <c r="B24" s="33" t="s">
        <v>7</v>
      </c>
      <c r="C24" s="37">
        <v>5</v>
      </c>
      <c r="D24" s="38"/>
      <c r="E24" s="62">
        <v>4</v>
      </c>
      <c r="F24" s="63">
        <v>2</v>
      </c>
      <c r="G24" s="63">
        <v>1</v>
      </c>
      <c r="H24" s="63">
        <v>0</v>
      </c>
      <c r="I24" s="64">
        <v>0</v>
      </c>
    </row>
    <row r="25" spans="2:9" s="5" customFormat="1" ht="11.1" customHeight="1" x14ac:dyDescent="0.15">
      <c r="B25" s="33" t="s">
        <v>8</v>
      </c>
      <c r="C25" s="246">
        <v>0</v>
      </c>
      <c r="D25" s="38"/>
      <c r="E25" s="62">
        <v>2</v>
      </c>
      <c r="F25" s="63">
        <v>0</v>
      </c>
      <c r="G25" s="63">
        <v>0</v>
      </c>
      <c r="H25" s="63">
        <v>0</v>
      </c>
      <c r="I25" s="64">
        <v>0</v>
      </c>
    </row>
    <row r="26" spans="2:9" s="22" customFormat="1" ht="11.1" customHeight="1" x14ac:dyDescent="0.15">
      <c r="B26" s="29" t="s">
        <v>105</v>
      </c>
      <c r="C26" s="35">
        <v>291</v>
      </c>
      <c r="D26" s="36"/>
      <c r="E26" s="65">
        <v>123</v>
      </c>
      <c r="F26" s="60">
        <v>25</v>
      </c>
      <c r="G26" s="60">
        <v>6</v>
      </c>
      <c r="H26" s="60">
        <v>3</v>
      </c>
      <c r="I26" s="61">
        <v>2</v>
      </c>
    </row>
    <row r="27" spans="2:9" s="5" customFormat="1" ht="11.1" customHeight="1" x14ac:dyDescent="0.15">
      <c r="B27" s="33" t="s">
        <v>9</v>
      </c>
      <c r="C27" s="37">
        <v>104</v>
      </c>
      <c r="D27" s="38"/>
      <c r="E27" s="62">
        <v>78</v>
      </c>
      <c r="F27" s="63">
        <v>8</v>
      </c>
      <c r="G27" s="63">
        <v>0</v>
      </c>
      <c r="H27" s="63">
        <v>0</v>
      </c>
      <c r="I27" s="64">
        <v>0</v>
      </c>
    </row>
    <row r="28" spans="2:9" s="5" customFormat="1" ht="11.1" customHeight="1" x14ac:dyDescent="0.15">
      <c r="B28" s="33" t="s">
        <v>10</v>
      </c>
      <c r="C28" s="37">
        <v>5</v>
      </c>
      <c r="D28" s="38"/>
      <c r="E28" s="62">
        <v>22</v>
      </c>
      <c r="F28" s="63">
        <v>2</v>
      </c>
      <c r="G28" s="63">
        <v>1</v>
      </c>
      <c r="H28" s="63">
        <v>0</v>
      </c>
      <c r="I28" s="64">
        <v>0</v>
      </c>
    </row>
    <row r="29" spans="2:9" s="5" customFormat="1" ht="11.1" customHeight="1" x14ac:dyDescent="0.15">
      <c r="B29" s="33" t="s">
        <v>11</v>
      </c>
      <c r="C29" s="37">
        <v>108</v>
      </c>
      <c r="D29" s="38"/>
      <c r="E29" s="62">
        <v>10</v>
      </c>
      <c r="F29" s="63">
        <v>9</v>
      </c>
      <c r="G29" s="63">
        <v>2</v>
      </c>
      <c r="H29" s="63">
        <v>2</v>
      </c>
      <c r="I29" s="64">
        <v>1</v>
      </c>
    </row>
    <row r="30" spans="2:9" s="5" customFormat="1" ht="11.1" customHeight="1" x14ac:dyDescent="0.15">
      <c r="B30" s="33" t="s">
        <v>12</v>
      </c>
      <c r="C30" s="37">
        <v>18</v>
      </c>
      <c r="D30" s="38"/>
      <c r="E30" s="62">
        <v>1</v>
      </c>
      <c r="F30" s="63">
        <v>0</v>
      </c>
      <c r="G30" s="63">
        <v>0</v>
      </c>
      <c r="H30" s="63">
        <v>0</v>
      </c>
      <c r="I30" s="64">
        <v>0</v>
      </c>
    </row>
    <row r="31" spans="2:9" s="5" customFormat="1" ht="11.1" customHeight="1" x14ac:dyDescent="0.15">
      <c r="B31" s="33" t="s">
        <v>13</v>
      </c>
      <c r="C31" s="37">
        <v>9</v>
      </c>
      <c r="D31" s="38"/>
      <c r="E31" s="62">
        <v>2</v>
      </c>
      <c r="F31" s="63">
        <v>1</v>
      </c>
      <c r="G31" s="63">
        <v>1</v>
      </c>
      <c r="H31" s="63">
        <v>0</v>
      </c>
      <c r="I31" s="64">
        <v>0</v>
      </c>
    </row>
    <row r="32" spans="2:9" s="5" customFormat="1" ht="11.1" customHeight="1" x14ac:dyDescent="0.15">
      <c r="B32" s="33" t="s">
        <v>14</v>
      </c>
      <c r="C32" s="37">
        <v>47</v>
      </c>
      <c r="D32" s="38"/>
      <c r="E32" s="62">
        <v>10</v>
      </c>
      <c r="F32" s="63">
        <v>5</v>
      </c>
      <c r="G32" s="63">
        <v>2</v>
      </c>
      <c r="H32" s="63">
        <v>1</v>
      </c>
      <c r="I32" s="64">
        <v>1</v>
      </c>
    </row>
    <row r="33" spans="2:9" s="22" customFormat="1" ht="11.1" customHeight="1" x14ac:dyDescent="0.15">
      <c r="B33" s="29" t="s">
        <v>15</v>
      </c>
      <c r="C33" s="35">
        <v>914</v>
      </c>
      <c r="D33" s="39"/>
      <c r="E33" s="65">
        <v>97</v>
      </c>
      <c r="F33" s="60">
        <v>63</v>
      </c>
      <c r="G33" s="60">
        <v>17</v>
      </c>
      <c r="H33" s="60">
        <v>11</v>
      </c>
      <c r="I33" s="61">
        <v>6</v>
      </c>
    </row>
    <row r="34" spans="2:9" s="22" customFormat="1" ht="11.1" customHeight="1" x14ac:dyDescent="0.15">
      <c r="B34" s="29" t="s">
        <v>106</v>
      </c>
      <c r="C34" s="35">
        <v>677</v>
      </c>
      <c r="D34" s="36"/>
      <c r="E34" s="65">
        <v>248</v>
      </c>
      <c r="F34" s="60">
        <v>78</v>
      </c>
      <c r="G34" s="60">
        <v>15</v>
      </c>
      <c r="H34" s="60">
        <v>17</v>
      </c>
      <c r="I34" s="61">
        <v>7</v>
      </c>
    </row>
    <row r="35" spans="2:9" s="5" customFormat="1" ht="11.1" customHeight="1" x14ac:dyDescent="0.15">
      <c r="B35" s="33" t="s">
        <v>16</v>
      </c>
      <c r="C35" s="37">
        <v>91</v>
      </c>
      <c r="D35" s="38"/>
      <c r="E35" s="62">
        <v>5</v>
      </c>
      <c r="F35" s="63">
        <v>6</v>
      </c>
      <c r="G35" s="63">
        <v>0</v>
      </c>
      <c r="H35" s="63">
        <v>0</v>
      </c>
      <c r="I35" s="64">
        <v>0</v>
      </c>
    </row>
    <row r="36" spans="2:9" s="5" customFormat="1" ht="11.1" customHeight="1" x14ac:dyDescent="0.15">
      <c r="B36" s="33" t="s">
        <v>17</v>
      </c>
      <c r="C36" s="37">
        <v>41</v>
      </c>
      <c r="D36" s="38"/>
      <c r="E36" s="62">
        <v>14</v>
      </c>
      <c r="F36" s="63">
        <v>6</v>
      </c>
      <c r="G36" s="63">
        <v>0</v>
      </c>
      <c r="H36" s="63">
        <v>0</v>
      </c>
      <c r="I36" s="64">
        <v>0</v>
      </c>
    </row>
    <row r="37" spans="2:9" s="5" customFormat="1" ht="11.1" customHeight="1" x14ac:dyDescent="0.15">
      <c r="B37" s="33" t="s">
        <v>18</v>
      </c>
      <c r="C37" s="37">
        <v>11</v>
      </c>
      <c r="D37" s="38"/>
      <c r="E37" s="62">
        <v>31</v>
      </c>
      <c r="F37" s="63">
        <v>7</v>
      </c>
      <c r="G37" s="63">
        <v>1</v>
      </c>
      <c r="H37" s="63">
        <v>1</v>
      </c>
      <c r="I37" s="64">
        <v>0</v>
      </c>
    </row>
    <row r="38" spans="2:9" s="5" customFormat="1" ht="11.1" customHeight="1" x14ac:dyDescent="0.15">
      <c r="B38" s="33" t="s">
        <v>19</v>
      </c>
      <c r="C38" s="37">
        <v>114</v>
      </c>
      <c r="D38" s="38"/>
      <c r="E38" s="62">
        <v>36</v>
      </c>
      <c r="F38" s="63">
        <v>17</v>
      </c>
      <c r="G38" s="63">
        <v>4</v>
      </c>
      <c r="H38" s="63">
        <v>5</v>
      </c>
      <c r="I38" s="64">
        <v>2</v>
      </c>
    </row>
    <row r="39" spans="2:9" s="5" customFormat="1" ht="11.1" customHeight="1" x14ac:dyDescent="0.15">
      <c r="B39" s="33" t="s">
        <v>20</v>
      </c>
      <c r="C39" s="37">
        <v>42</v>
      </c>
      <c r="D39" s="38"/>
      <c r="E39" s="62">
        <v>33</v>
      </c>
      <c r="F39" s="63">
        <v>13</v>
      </c>
      <c r="G39" s="63">
        <v>2</v>
      </c>
      <c r="H39" s="63">
        <v>2</v>
      </c>
      <c r="I39" s="64">
        <v>2</v>
      </c>
    </row>
    <row r="40" spans="2:9" s="5" customFormat="1" ht="11.1" customHeight="1" x14ac:dyDescent="0.15">
      <c r="B40" s="33" t="s">
        <v>21</v>
      </c>
      <c r="C40" s="37">
        <v>165</v>
      </c>
      <c r="D40" s="38"/>
      <c r="E40" s="62">
        <v>78</v>
      </c>
      <c r="F40" s="63">
        <v>10</v>
      </c>
      <c r="G40" s="63">
        <v>3</v>
      </c>
      <c r="H40" s="63">
        <v>1</v>
      </c>
      <c r="I40" s="64">
        <v>1</v>
      </c>
    </row>
    <row r="41" spans="2:9" s="5" customFormat="1" ht="11.1" customHeight="1" x14ac:dyDescent="0.15">
      <c r="B41" s="33" t="s">
        <v>22</v>
      </c>
      <c r="C41" s="37">
        <v>68</v>
      </c>
      <c r="D41" s="38"/>
      <c r="E41" s="62">
        <v>32</v>
      </c>
      <c r="F41" s="63">
        <v>10</v>
      </c>
      <c r="G41" s="63">
        <v>4</v>
      </c>
      <c r="H41" s="63">
        <v>2</v>
      </c>
      <c r="I41" s="64">
        <v>1</v>
      </c>
    </row>
    <row r="42" spans="2:9" s="5" customFormat="1" ht="11.1" customHeight="1" x14ac:dyDescent="0.15">
      <c r="B42" s="33" t="s">
        <v>23</v>
      </c>
      <c r="C42" s="37">
        <v>17</v>
      </c>
      <c r="D42" s="38"/>
      <c r="E42" s="62">
        <v>6</v>
      </c>
      <c r="F42" s="63">
        <v>2</v>
      </c>
      <c r="G42" s="63">
        <v>1</v>
      </c>
      <c r="H42" s="63">
        <v>2</v>
      </c>
      <c r="I42" s="64">
        <v>1</v>
      </c>
    </row>
    <row r="43" spans="2:9" s="5" customFormat="1" ht="11.1" customHeight="1" x14ac:dyDescent="0.15">
      <c r="B43" s="33" t="s">
        <v>24</v>
      </c>
      <c r="C43" s="37">
        <v>49</v>
      </c>
      <c r="D43" s="38"/>
      <c r="E43" s="62">
        <v>6</v>
      </c>
      <c r="F43" s="63">
        <v>2</v>
      </c>
      <c r="G43" s="63">
        <v>0</v>
      </c>
      <c r="H43" s="63">
        <v>0</v>
      </c>
      <c r="I43" s="64">
        <v>0</v>
      </c>
    </row>
    <row r="44" spans="2:9" s="5" customFormat="1" ht="11.1" customHeight="1" x14ac:dyDescent="0.15">
      <c r="B44" s="33" t="s">
        <v>25</v>
      </c>
      <c r="C44" s="37">
        <v>79</v>
      </c>
      <c r="D44" s="38"/>
      <c r="E44" s="62">
        <v>7</v>
      </c>
      <c r="F44" s="63">
        <v>5</v>
      </c>
      <c r="G44" s="63">
        <v>0</v>
      </c>
      <c r="H44" s="63">
        <v>4</v>
      </c>
      <c r="I44" s="64">
        <v>0</v>
      </c>
    </row>
    <row r="45" spans="2:9" s="22" customFormat="1" ht="11.1" customHeight="1" x14ac:dyDescent="0.15">
      <c r="B45" s="29" t="s">
        <v>107</v>
      </c>
      <c r="C45" s="35">
        <v>489</v>
      </c>
      <c r="D45" s="36"/>
      <c r="E45" s="65">
        <v>144</v>
      </c>
      <c r="F45" s="60">
        <v>49</v>
      </c>
      <c r="G45" s="60">
        <v>15</v>
      </c>
      <c r="H45" s="60">
        <v>8</v>
      </c>
      <c r="I45" s="61">
        <v>3</v>
      </c>
    </row>
    <row r="46" spans="2:9" s="5" customFormat="1" ht="11.1" customHeight="1" x14ac:dyDescent="0.15">
      <c r="B46" s="33" t="s">
        <v>26</v>
      </c>
      <c r="C46" s="37">
        <v>36</v>
      </c>
      <c r="D46" s="38"/>
      <c r="E46" s="62">
        <v>3</v>
      </c>
      <c r="F46" s="63">
        <v>1</v>
      </c>
      <c r="G46" s="63">
        <v>0</v>
      </c>
      <c r="H46" s="63">
        <v>0</v>
      </c>
      <c r="I46" s="64">
        <v>0</v>
      </c>
    </row>
    <row r="47" spans="2:9" s="5" customFormat="1" ht="11.1" customHeight="1" x14ac:dyDescent="0.15">
      <c r="B47" s="33" t="s">
        <v>27</v>
      </c>
      <c r="C47" s="37">
        <v>17</v>
      </c>
      <c r="D47" s="38"/>
      <c r="E47" s="62">
        <v>5</v>
      </c>
      <c r="F47" s="63">
        <v>1</v>
      </c>
      <c r="G47" s="63">
        <v>1</v>
      </c>
      <c r="H47" s="63">
        <v>0</v>
      </c>
      <c r="I47" s="64">
        <v>0</v>
      </c>
    </row>
    <row r="48" spans="2:9" s="5" customFormat="1" ht="11.1" customHeight="1" x14ac:dyDescent="0.15">
      <c r="B48" s="33" t="s">
        <v>28</v>
      </c>
      <c r="C48" s="37">
        <v>9</v>
      </c>
      <c r="D48" s="38"/>
      <c r="E48" s="62">
        <v>2</v>
      </c>
      <c r="F48" s="63">
        <v>2</v>
      </c>
      <c r="G48" s="63">
        <v>0</v>
      </c>
      <c r="H48" s="63">
        <v>0</v>
      </c>
      <c r="I48" s="64">
        <v>0</v>
      </c>
    </row>
    <row r="49" spans="2:9" s="5" customFormat="1" ht="11.1" customHeight="1" x14ac:dyDescent="0.15">
      <c r="B49" s="33" t="s">
        <v>29</v>
      </c>
      <c r="C49" s="37">
        <v>85</v>
      </c>
      <c r="D49" s="38"/>
      <c r="E49" s="62">
        <v>29</v>
      </c>
      <c r="F49" s="63">
        <v>10</v>
      </c>
      <c r="G49" s="63">
        <v>3</v>
      </c>
      <c r="H49" s="63">
        <v>3</v>
      </c>
      <c r="I49" s="64">
        <v>1</v>
      </c>
    </row>
    <row r="50" spans="2:9" s="5" customFormat="1" ht="11.1" customHeight="1" x14ac:dyDescent="0.15">
      <c r="B50" s="33" t="s">
        <v>30</v>
      </c>
      <c r="C50" s="37">
        <v>289</v>
      </c>
      <c r="D50" s="38"/>
      <c r="E50" s="62">
        <v>65</v>
      </c>
      <c r="F50" s="63">
        <v>28</v>
      </c>
      <c r="G50" s="63">
        <v>9</v>
      </c>
      <c r="H50" s="63">
        <v>3</v>
      </c>
      <c r="I50" s="64">
        <v>1</v>
      </c>
    </row>
    <row r="51" spans="2:9" s="5" customFormat="1" ht="11.1" customHeight="1" x14ac:dyDescent="0.15">
      <c r="B51" s="33" t="s">
        <v>31</v>
      </c>
      <c r="C51" s="51">
        <v>53</v>
      </c>
      <c r="D51" s="38"/>
      <c r="E51" s="62">
        <v>40</v>
      </c>
      <c r="F51" s="63">
        <v>7</v>
      </c>
      <c r="G51" s="63">
        <v>2</v>
      </c>
      <c r="H51" s="63">
        <v>2</v>
      </c>
      <c r="I51" s="64">
        <v>1</v>
      </c>
    </row>
    <row r="52" spans="2:9" s="22" customFormat="1" ht="11.1" customHeight="1" x14ac:dyDescent="0.15">
      <c r="B52" s="29" t="s">
        <v>108</v>
      </c>
      <c r="C52" s="52">
        <v>1164</v>
      </c>
      <c r="D52" s="36"/>
      <c r="E52" s="65">
        <v>119</v>
      </c>
      <c r="F52" s="60">
        <v>69</v>
      </c>
      <c r="G52" s="60">
        <v>18</v>
      </c>
      <c r="H52" s="60">
        <v>5</v>
      </c>
      <c r="I52" s="61">
        <v>3</v>
      </c>
    </row>
    <row r="53" spans="2:9" s="5" customFormat="1" ht="11.1" customHeight="1" x14ac:dyDescent="0.15">
      <c r="B53" s="33" t="s">
        <v>32</v>
      </c>
      <c r="C53" s="51">
        <v>89</v>
      </c>
      <c r="D53" s="38"/>
      <c r="E53" s="62">
        <v>7</v>
      </c>
      <c r="F53" s="63">
        <v>3</v>
      </c>
      <c r="G53" s="63">
        <v>2</v>
      </c>
      <c r="H53" s="63">
        <v>0</v>
      </c>
      <c r="I53" s="64">
        <v>0</v>
      </c>
    </row>
    <row r="54" spans="2:9" s="5" customFormat="1" ht="11.1" customHeight="1" x14ac:dyDescent="0.15">
      <c r="B54" s="33" t="s">
        <v>33</v>
      </c>
      <c r="C54" s="51">
        <v>66</v>
      </c>
      <c r="D54" s="38"/>
      <c r="E54" s="62">
        <v>8</v>
      </c>
      <c r="F54" s="63">
        <v>5</v>
      </c>
      <c r="G54" s="63">
        <v>1</v>
      </c>
      <c r="H54" s="63">
        <v>1</v>
      </c>
      <c r="I54" s="64">
        <v>0</v>
      </c>
    </row>
    <row r="55" spans="2:9" s="5" customFormat="1" ht="11.1" customHeight="1" x14ac:dyDescent="0.15">
      <c r="B55" s="33" t="s">
        <v>34</v>
      </c>
      <c r="C55" s="51">
        <v>466</v>
      </c>
      <c r="D55" s="38"/>
      <c r="E55" s="62">
        <v>46</v>
      </c>
      <c r="F55" s="63">
        <v>34</v>
      </c>
      <c r="G55" s="63">
        <v>7</v>
      </c>
      <c r="H55" s="63">
        <v>4</v>
      </c>
      <c r="I55" s="64">
        <v>3</v>
      </c>
    </row>
    <row r="56" spans="2:9" s="5" customFormat="1" ht="11.1" customHeight="1" x14ac:dyDescent="0.15">
      <c r="B56" s="33" t="s">
        <v>35</v>
      </c>
      <c r="C56" s="51">
        <v>488</v>
      </c>
      <c r="D56" s="38"/>
      <c r="E56" s="62">
        <v>47</v>
      </c>
      <c r="F56" s="63">
        <v>20</v>
      </c>
      <c r="G56" s="63">
        <v>7</v>
      </c>
      <c r="H56" s="63">
        <v>0</v>
      </c>
      <c r="I56" s="64">
        <v>0</v>
      </c>
    </row>
    <row r="57" spans="2:9" s="5" customFormat="1" ht="11.1" customHeight="1" x14ac:dyDescent="0.15">
      <c r="B57" s="33" t="s">
        <v>36</v>
      </c>
      <c r="C57" s="37">
        <v>35</v>
      </c>
      <c r="D57" s="38"/>
      <c r="E57" s="62">
        <v>8</v>
      </c>
      <c r="F57" s="63">
        <v>4</v>
      </c>
      <c r="G57" s="63">
        <v>0</v>
      </c>
      <c r="H57" s="63">
        <v>0</v>
      </c>
      <c r="I57" s="64">
        <v>0</v>
      </c>
    </row>
    <row r="58" spans="2:9" s="5" customFormat="1" ht="11.1" customHeight="1" x14ac:dyDescent="0.15">
      <c r="B58" s="33" t="s">
        <v>37</v>
      </c>
      <c r="C58" s="37">
        <v>20</v>
      </c>
      <c r="D58" s="38"/>
      <c r="E58" s="62">
        <v>3</v>
      </c>
      <c r="F58" s="63">
        <v>3</v>
      </c>
      <c r="G58" s="63">
        <v>1</v>
      </c>
      <c r="H58" s="63">
        <v>0</v>
      </c>
      <c r="I58" s="64">
        <v>0</v>
      </c>
    </row>
    <row r="59" spans="2:9" s="22" customFormat="1" ht="11.1" customHeight="1" x14ac:dyDescent="0.15">
      <c r="B59" s="29" t="s">
        <v>109</v>
      </c>
      <c r="C59" s="35">
        <v>267</v>
      </c>
      <c r="D59" s="36"/>
      <c r="E59" s="65">
        <v>65</v>
      </c>
      <c r="F59" s="60">
        <v>22</v>
      </c>
      <c r="G59" s="60">
        <v>6</v>
      </c>
      <c r="H59" s="60">
        <v>3</v>
      </c>
      <c r="I59" s="61">
        <v>1</v>
      </c>
    </row>
    <row r="60" spans="2:9" s="5" customFormat="1" ht="11.1" customHeight="1" x14ac:dyDescent="0.15">
      <c r="B60" s="33" t="s">
        <v>38</v>
      </c>
      <c r="C60" s="37">
        <v>5</v>
      </c>
      <c r="D60" s="38"/>
      <c r="E60" s="62">
        <v>0</v>
      </c>
      <c r="F60" s="63">
        <v>0</v>
      </c>
      <c r="G60" s="63">
        <v>0</v>
      </c>
      <c r="H60" s="63">
        <v>0</v>
      </c>
      <c r="I60" s="64">
        <v>0</v>
      </c>
    </row>
    <row r="61" spans="2:9" s="5" customFormat="1" ht="11.1" customHeight="1" x14ac:dyDescent="0.15">
      <c r="B61" s="33" t="s">
        <v>39</v>
      </c>
      <c r="C61" s="37">
        <v>50</v>
      </c>
      <c r="D61" s="38"/>
      <c r="E61" s="62">
        <v>27</v>
      </c>
      <c r="F61" s="63">
        <v>3</v>
      </c>
      <c r="G61" s="63">
        <v>1</v>
      </c>
      <c r="H61" s="63">
        <v>0</v>
      </c>
      <c r="I61" s="64">
        <v>0</v>
      </c>
    </row>
    <row r="62" spans="2:9" s="5" customFormat="1" ht="11.1" customHeight="1" x14ac:dyDescent="0.15">
      <c r="B62" s="33" t="s">
        <v>40</v>
      </c>
      <c r="C62" s="37">
        <v>27</v>
      </c>
      <c r="D62" s="38"/>
      <c r="E62" s="62">
        <v>14</v>
      </c>
      <c r="F62" s="63">
        <v>7</v>
      </c>
      <c r="G62" s="63">
        <v>2</v>
      </c>
      <c r="H62" s="63">
        <v>0</v>
      </c>
      <c r="I62" s="64">
        <v>0</v>
      </c>
    </row>
    <row r="63" spans="2:9" s="5" customFormat="1" ht="11.1" customHeight="1" x14ac:dyDescent="0.15">
      <c r="B63" s="33" t="s">
        <v>41</v>
      </c>
      <c r="C63" s="37">
        <v>146</v>
      </c>
      <c r="D63" s="38"/>
      <c r="E63" s="62">
        <v>20</v>
      </c>
      <c r="F63" s="63">
        <v>8</v>
      </c>
      <c r="G63" s="63">
        <v>2</v>
      </c>
      <c r="H63" s="63">
        <v>2</v>
      </c>
      <c r="I63" s="64">
        <v>0</v>
      </c>
    </row>
    <row r="64" spans="2:9" s="5" customFormat="1" ht="11.1" customHeight="1" x14ac:dyDescent="0.15">
      <c r="B64" s="33" t="s">
        <v>42</v>
      </c>
      <c r="C64" s="37">
        <v>39</v>
      </c>
      <c r="D64" s="38"/>
      <c r="E64" s="62">
        <v>4</v>
      </c>
      <c r="F64" s="63">
        <v>4</v>
      </c>
      <c r="G64" s="63">
        <v>1</v>
      </c>
      <c r="H64" s="63">
        <v>1</v>
      </c>
      <c r="I64" s="64">
        <v>1</v>
      </c>
    </row>
    <row r="65" spans="2:9" s="22" customFormat="1" ht="11.1" customHeight="1" x14ac:dyDescent="0.15">
      <c r="B65" s="29" t="s">
        <v>110</v>
      </c>
      <c r="C65" s="35">
        <v>139</v>
      </c>
      <c r="D65" s="36"/>
      <c r="E65" s="65">
        <v>26</v>
      </c>
      <c r="F65" s="60">
        <v>7</v>
      </c>
      <c r="G65" s="60">
        <v>1</v>
      </c>
      <c r="H65" s="60">
        <v>2</v>
      </c>
      <c r="I65" s="61">
        <v>1</v>
      </c>
    </row>
    <row r="66" spans="2:9" s="5" customFormat="1" ht="11.1" customHeight="1" x14ac:dyDescent="0.15">
      <c r="B66" s="33" t="s">
        <v>43</v>
      </c>
      <c r="C66" s="37">
        <v>24</v>
      </c>
      <c r="D66" s="38"/>
      <c r="E66" s="62">
        <v>2</v>
      </c>
      <c r="F66" s="63">
        <v>1</v>
      </c>
      <c r="G66" s="63">
        <v>0</v>
      </c>
      <c r="H66" s="63">
        <v>1</v>
      </c>
      <c r="I66" s="64">
        <v>0</v>
      </c>
    </row>
    <row r="67" spans="2:9" s="5" customFormat="1" ht="11.1" customHeight="1" x14ac:dyDescent="0.15">
      <c r="B67" s="33" t="s">
        <v>44</v>
      </c>
      <c r="C67" s="37">
        <v>61</v>
      </c>
      <c r="D67" s="38"/>
      <c r="E67" s="62">
        <v>16</v>
      </c>
      <c r="F67" s="63">
        <v>3</v>
      </c>
      <c r="G67" s="63">
        <v>1</v>
      </c>
      <c r="H67" s="63">
        <v>1</v>
      </c>
      <c r="I67" s="64">
        <v>1</v>
      </c>
    </row>
    <row r="68" spans="2:9" s="5" customFormat="1" ht="11.1" customHeight="1" x14ac:dyDescent="0.15">
      <c r="B68" s="33" t="s">
        <v>45</v>
      </c>
      <c r="C68" s="37">
        <v>43</v>
      </c>
      <c r="D68" s="38"/>
      <c r="E68" s="62">
        <v>4</v>
      </c>
      <c r="F68" s="63">
        <v>0</v>
      </c>
      <c r="G68" s="63">
        <v>0</v>
      </c>
      <c r="H68" s="63">
        <v>0</v>
      </c>
      <c r="I68" s="64">
        <v>0</v>
      </c>
    </row>
    <row r="69" spans="2:9" s="5" customFormat="1" ht="11.1" customHeight="1" x14ac:dyDescent="0.15">
      <c r="B69" s="33" t="s">
        <v>46</v>
      </c>
      <c r="C69" s="37">
        <v>11</v>
      </c>
      <c r="D69" s="38"/>
      <c r="E69" s="62">
        <v>4</v>
      </c>
      <c r="F69" s="63">
        <v>3</v>
      </c>
      <c r="G69" s="63">
        <v>0</v>
      </c>
      <c r="H69" s="63">
        <v>0</v>
      </c>
      <c r="I69" s="64">
        <v>0</v>
      </c>
    </row>
    <row r="70" spans="2:9" s="22" customFormat="1" ht="11.1" customHeight="1" x14ac:dyDescent="0.15">
      <c r="B70" s="29" t="s">
        <v>111</v>
      </c>
      <c r="C70" s="35">
        <v>350</v>
      </c>
      <c r="D70" s="36"/>
      <c r="E70" s="65">
        <v>65</v>
      </c>
      <c r="F70" s="60">
        <v>36</v>
      </c>
      <c r="G70" s="60">
        <v>5</v>
      </c>
      <c r="H70" s="60">
        <v>8</v>
      </c>
      <c r="I70" s="61">
        <v>2</v>
      </c>
    </row>
    <row r="71" spans="2:9" s="5" customFormat="1" ht="11.1" customHeight="1" x14ac:dyDescent="0.15">
      <c r="B71" s="33" t="s">
        <v>47</v>
      </c>
      <c r="C71" s="37">
        <v>163</v>
      </c>
      <c r="D71" s="38"/>
      <c r="E71" s="62">
        <v>26</v>
      </c>
      <c r="F71" s="63">
        <v>16</v>
      </c>
      <c r="G71" s="63">
        <v>2</v>
      </c>
      <c r="H71" s="63">
        <v>5</v>
      </c>
      <c r="I71" s="64">
        <v>1</v>
      </c>
    </row>
    <row r="72" spans="2:9" s="5" customFormat="1" ht="11.1" customHeight="1" x14ac:dyDescent="0.15">
      <c r="B72" s="33" t="s">
        <v>48</v>
      </c>
      <c r="C72" s="37">
        <v>19</v>
      </c>
      <c r="D72" s="38"/>
      <c r="E72" s="62">
        <v>3</v>
      </c>
      <c r="F72" s="63">
        <v>1</v>
      </c>
      <c r="G72" s="63">
        <v>0</v>
      </c>
      <c r="H72" s="63">
        <v>0</v>
      </c>
      <c r="I72" s="64">
        <v>0</v>
      </c>
    </row>
    <row r="73" spans="2:9" s="5" customFormat="1" ht="11.1" customHeight="1" x14ac:dyDescent="0.15">
      <c r="B73" s="33" t="s">
        <v>49</v>
      </c>
      <c r="C73" s="37">
        <v>63</v>
      </c>
      <c r="D73" s="38"/>
      <c r="E73" s="62">
        <v>14</v>
      </c>
      <c r="F73" s="63">
        <v>8</v>
      </c>
      <c r="G73" s="63">
        <v>2</v>
      </c>
      <c r="H73" s="63">
        <v>1</v>
      </c>
      <c r="I73" s="64">
        <v>0</v>
      </c>
    </row>
    <row r="74" spans="2:9" s="5" customFormat="1" ht="11.1" customHeight="1" x14ac:dyDescent="0.15">
      <c r="B74" s="33" t="s">
        <v>50</v>
      </c>
      <c r="C74" s="37">
        <v>21</v>
      </c>
      <c r="D74" s="38"/>
      <c r="E74" s="62">
        <v>4</v>
      </c>
      <c r="F74" s="63">
        <v>2</v>
      </c>
      <c r="G74" s="63">
        <v>1</v>
      </c>
      <c r="H74" s="63">
        <v>1</v>
      </c>
      <c r="I74" s="64">
        <v>1</v>
      </c>
    </row>
    <row r="75" spans="2:9" s="5" customFormat="1" ht="11.1" customHeight="1" x14ac:dyDescent="0.15">
      <c r="B75" s="33" t="s">
        <v>51</v>
      </c>
      <c r="C75" s="37">
        <v>15</v>
      </c>
      <c r="D75" s="38"/>
      <c r="E75" s="62">
        <v>6</v>
      </c>
      <c r="F75" s="63">
        <v>5</v>
      </c>
      <c r="G75" s="63">
        <v>0</v>
      </c>
      <c r="H75" s="63">
        <v>0</v>
      </c>
      <c r="I75" s="64">
        <v>0</v>
      </c>
    </row>
    <row r="76" spans="2:9" s="5" customFormat="1" ht="11.1" customHeight="1" x14ac:dyDescent="0.15">
      <c r="B76" s="33" t="s">
        <v>52</v>
      </c>
      <c r="C76" s="37">
        <v>8</v>
      </c>
      <c r="D76" s="38"/>
      <c r="E76" s="62">
        <v>6</v>
      </c>
      <c r="F76" s="63">
        <v>0</v>
      </c>
      <c r="G76" s="63">
        <v>0</v>
      </c>
      <c r="H76" s="63">
        <v>0</v>
      </c>
      <c r="I76" s="64">
        <v>0</v>
      </c>
    </row>
    <row r="77" spans="2:9" s="5" customFormat="1" ht="11.1" customHeight="1" x14ac:dyDescent="0.15">
      <c r="B77" s="33" t="s">
        <v>53</v>
      </c>
      <c r="C77" s="37">
        <v>12</v>
      </c>
      <c r="D77" s="38"/>
      <c r="E77" s="62">
        <v>0</v>
      </c>
      <c r="F77" s="63">
        <v>0</v>
      </c>
      <c r="G77" s="63">
        <v>0</v>
      </c>
      <c r="H77" s="63">
        <v>0</v>
      </c>
      <c r="I77" s="64">
        <v>0</v>
      </c>
    </row>
    <row r="78" spans="2:9" s="5" customFormat="1" ht="11.1" customHeight="1" thickBot="1" x14ac:dyDescent="0.2">
      <c r="B78" s="34" t="s">
        <v>54</v>
      </c>
      <c r="C78" s="40">
        <v>49</v>
      </c>
      <c r="D78" s="41"/>
      <c r="E78" s="66">
        <v>6</v>
      </c>
      <c r="F78" s="67">
        <v>4</v>
      </c>
      <c r="G78" s="67">
        <v>0</v>
      </c>
      <c r="H78" s="67">
        <v>1</v>
      </c>
      <c r="I78" s="68">
        <v>0</v>
      </c>
    </row>
    <row r="79" spans="2:9" s="5" customFormat="1" x14ac:dyDescent="0.15">
      <c r="B79" s="5" t="s">
        <v>75</v>
      </c>
    </row>
    <row r="80" spans="2:9" x14ac:dyDescent="0.15">
      <c r="B80" s="2" t="s">
        <v>76</v>
      </c>
      <c r="C80" s="2">
        <f>SUM(C21:C25,C27:C33,C35:C44,C46:C51,C53:C58,C60:C64,C66:C69,C71:C78)-C18</f>
        <v>0</v>
      </c>
      <c r="E80" s="2">
        <f>SUM(E21:E25,E27:E33,E35:E44,E46:E51,E53:E58,E60:E64,E66:E69,E71:E78)-E18</f>
        <v>0</v>
      </c>
      <c r="F80" s="2">
        <f>SUM(F21:F25,F27:F33,F35:F44,F46:F51,F53:F58,F60:F64,F66:F69,F71:F78)-F18</f>
        <v>0</v>
      </c>
      <c r="G80" s="2">
        <f>SUM(G21:G25,G27:G33,G35:G44,G46:G51,G53:G58,G60:G64,G66:G69,G71:G78)-G18</f>
        <v>0</v>
      </c>
      <c r="H80" s="2">
        <f>SUM(H21:H25,H27:H33,H35:H44,H46:H51,H53:H58,H60:H64,H66:H69,H71:H78)-H18</f>
        <v>0</v>
      </c>
      <c r="I80" s="2">
        <f>SUM(I21:I25,I27:I33,I35:I44,I46:I51,I53:I58,I60:I64,I66:I69,I71:I78)-I18</f>
        <v>0</v>
      </c>
    </row>
    <row r="81" spans="2:9" x14ac:dyDescent="0.15">
      <c r="B81" s="2" t="s">
        <v>77</v>
      </c>
      <c r="C81" s="2">
        <f>SUM(C21:C25)-C20</f>
        <v>0</v>
      </c>
      <c r="E81" s="2">
        <f>SUM(E21:E25)-E20</f>
        <v>0</v>
      </c>
      <c r="F81" s="2">
        <f>SUM(F21:F25)-F20</f>
        <v>0</v>
      </c>
      <c r="G81" s="2">
        <f>SUM(G21:G25)-G20</f>
        <v>0</v>
      </c>
      <c r="H81" s="2">
        <f>SUM(H21:H25)-H20</f>
        <v>0</v>
      </c>
      <c r="I81" s="2">
        <f>SUM(I21:I25)-I20</f>
        <v>0</v>
      </c>
    </row>
    <row r="82" spans="2:9" x14ac:dyDescent="0.15">
      <c r="B82" s="2" t="s">
        <v>78</v>
      </c>
      <c r="C82" s="2">
        <f>SUM(C27:C32)-C26</f>
        <v>0</v>
      </c>
      <c r="E82" s="2">
        <f>SUM(E27:E32)-E26</f>
        <v>0</v>
      </c>
      <c r="F82" s="2">
        <f>SUM(F27:F32)-F26</f>
        <v>0</v>
      </c>
      <c r="G82" s="2">
        <f>SUM(G27:G32)-G26</f>
        <v>0</v>
      </c>
      <c r="H82" s="2">
        <f>SUM(H27:H32)-H26</f>
        <v>0</v>
      </c>
      <c r="I82" s="2">
        <f>SUM(I27:I32)-I26</f>
        <v>0</v>
      </c>
    </row>
    <row r="83" spans="2:9" x14ac:dyDescent="0.15">
      <c r="B83" s="2" t="s">
        <v>79</v>
      </c>
      <c r="C83" s="2">
        <f>SUM(C35:C44)-C34</f>
        <v>0</v>
      </c>
      <c r="E83" s="2">
        <f>SUM(E35:E44)-E34</f>
        <v>0</v>
      </c>
      <c r="F83" s="2">
        <f>SUM(F35:F44)-F34</f>
        <v>0</v>
      </c>
      <c r="G83" s="2">
        <f>SUM(G35:G44)-G34</f>
        <v>0</v>
      </c>
      <c r="H83" s="2">
        <f>SUM(H35:H44)-H34</f>
        <v>0</v>
      </c>
      <c r="I83" s="2">
        <f>SUM(I35:I44)-I34</f>
        <v>0</v>
      </c>
    </row>
    <row r="84" spans="2:9" x14ac:dyDescent="0.15">
      <c r="B84" s="2" t="s">
        <v>80</v>
      </c>
      <c r="C84" s="2">
        <f>SUM(C46:C51)-C45</f>
        <v>0</v>
      </c>
      <c r="E84" s="2">
        <f>SUM(E46:E51)-E45</f>
        <v>0</v>
      </c>
      <c r="F84" s="2">
        <f>SUM(F46:F51)-F45</f>
        <v>0</v>
      </c>
      <c r="G84" s="2">
        <f>SUM(G46:G51)-G45</f>
        <v>0</v>
      </c>
      <c r="H84" s="2">
        <f>SUM(H46:H51)-H45</f>
        <v>0</v>
      </c>
      <c r="I84" s="2">
        <f>SUM(I46:I51)-I45</f>
        <v>0</v>
      </c>
    </row>
    <row r="85" spans="2:9" x14ac:dyDescent="0.15">
      <c r="B85" s="2" t="s">
        <v>81</v>
      </c>
      <c r="C85" s="2">
        <f>SUM(C53:C58)-C52</f>
        <v>0</v>
      </c>
      <c r="E85" s="2">
        <f>SUM(E53:E58)-E52</f>
        <v>0</v>
      </c>
      <c r="F85" s="2">
        <f>SUM(F53:F58)-F52</f>
        <v>0</v>
      </c>
      <c r="G85" s="2">
        <f>SUM(G53:G58)-G52</f>
        <v>0</v>
      </c>
      <c r="H85" s="2">
        <f>SUM(H53:H58)-H52</f>
        <v>0</v>
      </c>
      <c r="I85" s="2">
        <f>SUM(I53:I58)-I52</f>
        <v>0</v>
      </c>
    </row>
    <row r="86" spans="2:9" x14ac:dyDescent="0.15">
      <c r="B86" s="2" t="s">
        <v>82</v>
      </c>
      <c r="C86" s="2">
        <f>SUM(C60:C64)-C59</f>
        <v>0</v>
      </c>
      <c r="E86" s="2">
        <f>SUM(E60:E64)-E59</f>
        <v>0</v>
      </c>
      <c r="F86" s="2">
        <f>SUM(F60:F64)-F59</f>
        <v>0</v>
      </c>
      <c r="G86" s="2">
        <f>SUM(G60:G64)-G59</f>
        <v>0</v>
      </c>
      <c r="H86" s="2">
        <f>SUM(H60:H64)-H59</f>
        <v>0</v>
      </c>
      <c r="I86" s="2">
        <f>SUM(I60:I64)-I59</f>
        <v>0</v>
      </c>
    </row>
    <row r="87" spans="2:9" x14ac:dyDescent="0.15">
      <c r="B87" s="2" t="s">
        <v>83</v>
      </c>
      <c r="C87" s="2">
        <f>SUM(C66:C69)-C65</f>
        <v>0</v>
      </c>
      <c r="E87" s="2">
        <f>SUM(E66:E69)-E65</f>
        <v>0</v>
      </c>
      <c r="F87" s="2">
        <f>SUM(F66:F69)-F65</f>
        <v>0</v>
      </c>
      <c r="G87" s="2">
        <f>SUM(G66:G69)-G65</f>
        <v>0</v>
      </c>
      <c r="H87" s="2">
        <f>SUM(H66:H69)-H65</f>
        <v>0</v>
      </c>
      <c r="I87" s="2">
        <f>SUM(I66:I69)-I65</f>
        <v>0</v>
      </c>
    </row>
    <row r="88" spans="2:9" x14ac:dyDescent="0.15">
      <c r="B88" s="2" t="s">
        <v>84</v>
      </c>
      <c r="C88" s="2">
        <f>SUM(C71:C78)-C70</f>
        <v>0</v>
      </c>
      <c r="E88" s="2">
        <f>SUM(E71:E78)-E70</f>
        <v>0</v>
      </c>
      <c r="F88" s="2">
        <f>SUM(F71:F78)-F70</f>
        <v>0</v>
      </c>
      <c r="G88" s="2">
        <f>SUM(G71:G78)-G70</f>
        <v>0</v>
      </c>
      <c r="H88" s="2">
        <f>SUM(H71:H78)-H70</f>
        <v>0</v>
      </c>
      <c r="I88" s="2">
        <f>SUM(I71:I78)-I70</f>
        <v>0</v>
      </c>
    </row>
    <row r="89" spans="2:9" x14ac:dyDescent="0.15">
      <c r="D89" s="1"/>
    </row>
    <row r="90" spans="2:9" x14ac:dyDescent="0.15">
      <c r="D90" s="1"/>
    </row>
    <row r="91" spans="2:9" x14ac:dyDescent="0.15">
      <c r="D91" s="1"/>
    </row>
  </sheetData>
  <mergeCells count="8">
    <mergeCell ref="B2:I2"/>
    <mergeCell ref="F5:I5"/>
    <mergeCell ref="C4:I4"/>
    <mergeCell ref="B5:B7"/>
    <mergeCell ref="D5:E7"/>
    <mergeCell ref="F6:F7"/>
    <mergeCell ref="H6:H7"/>
    <mergeCell ref="C5:C7"/>
  </mergeCells>
  <phoneticPr fontId="1"/>
  <printOptions horizontalCentered="1" verticalCentered="1" gridLinesSet="0"/>
  <pageMargins left="0.39370078740157483" right="0.39370078740157483" top="0.59055118110236227" bottom="0.39370078740157483" header="0.31496062992125984" footer="0.31496062992125984"/>
  <pageSetup paperSize="9" scale="95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44"/>
  <dimension ref="B1:I91"/>
  <sheetViews>
    <sheetView view="pageBreakPreview" zoomScale="115" zoomScaleNormal="100" zoomScaleSheetLayoutView="115" workbookViewId="0">
      <pane xSplit="2" ySplit="7" topLeftCell="C8" activePane="bottomRight" state="frozen"/>
      <selection activeCell="D68" sqref="D68"/>
      <selection pane="topRight" activeCell="D68" sqref="D68"/>
      <selection pane="bottomLeft" activeCell="D68" sqref="D68"/>
      <selection pane="bottomRight" activeCell="C9" sqref="C9"/>
    </sheetView>
  </sheetViews>
  <sheetFormatPr defaultColWidth="9.33203125" defaultRowHeight="10.5" x14ac:dyDescent="0.15"/>
  <cols>
    <col min="1" max="1" width="3.83203125" style="2" customWidth="1"/>
    <col min="2" max="2" width="16.83203125" style="2" customWidth="1"/>
    <col min="3" max="9" width="13.83203125" style="2" customWidth="1"/>
    <col min="10" max="11" width="9.33203125" style="2"/>
    <col min="12" max="12" width="8.83203125" style="2" customWidth="1"/>
    <col min="13" max="16384" width="9.33203125" style="2"/>
  </cols>
  <sheetData>
    <row r="1" spans="2:9" x14ac:dyDescent="0.15">
      <c r="B1" s="1" t="s">
        <v>93</v>
      </c>
    </row>
    <row r="2" spans="2:9" s="3" customFormat="1" ht="14.25" x14ac:dyDescent="0.15">
      <c r="B2" s="249" t="str">
        <f>'D-a-(2)'!B2:I2</f>
        <v>６　年次別　都道府県別  詐欺　手口別　認知・検挙件数及び検挙人員（つづき）</v>
      </c>
      <c r="C2" s="249"/>
      <c r="D2" s="249"/>
      <c r="E2" s="249"/>
      <c r="F2" s="249"/>
      <c r="G2" s="249"/>
      <c r="H2" s="249"/>
      <c r="I2" s="249"/>
    </row>
    <row r="3" spans="2:9" s="5" customFormat="1" x14ac:dyDescent="0.15">
      <c r="B3" s="4"/>
      <c r="C3" s="4"/>
      <c r="D3" s="4"/>
      <c r="E3" s="4"/>
      <c r="F3" s="4"/>
      <c r="G3" s="4"/>
      <c r="H3" s="4"/>
      <c r="I3" s="4"/>
    </row>
    <row r="4" spans="2:9" s="7" customFormat="1" ht="11.25" thickBot="1" x14ac:dyDescent="0.2">
      <c r="B4" s="6"/>
      <c r="C4" s="252" t="s">
        <v>69</v>
      </c>
      <c r="D4" s="252"/>
      <c r="E4" s="252"/>
      <c r="F4" s="252"/>
      <c r="G4" s="252"/>
      <c r="H4" s="252"/>
      <c r="I4" s="252"/>
    </row>
    <row r="5" spans="2:9" s="5" customFormat="1" x14ac:dyDescent="0.15">
      <c r="B5" s="253" t="s">
        <v>57</v>
      </c>
      <c r="C5" s="266" t="s">
        <v>0</v>
      </c>
      <c r="D5" s="256" t="s">
        <v>58</v>
      </c>
      <c r="E5" s="257"/>
      <c r="F5" s="250" t="s">
        <v>59</v>
      </c>
      <c r="G5" s="251"/>
      <c r="H5" s="251"/>
      <c r="I5" s="251"/>
    </row>
    <row r="6" spans="2:9" s="5" customFormat="1" x14ac:dyDescent="0.15">
      <c r="B6" s="254"/>
      <c r="C6" s="267"/>
      <c r="D6" s="258"/>
      <c r="E6" s="259"/>
      <c r="F6" s="262" t="s">
        <v>60</v>
      </c>
      <c r="G6" s="9"/>
      <c r="H6" s="264" t="s">
        <v>61</v>
      </c>
      <c r="I6" s="9"/>
    </row>
    <row r="7" spans="2:9" s="5" customFormat="1" x14ac:dyDescent="0.15">
      <c r="B7" s="255"/>
      <c r="C7" s="268"/>
      <c r="D7" s="260"/>
      <c r="E7" s="261"/>
      <c r="F7" s="263"/>
      <c r="G7" s="8" t="s">
        <v>1</v>
      </c>
      <c r="H7" s="265"/>
      <c r="I7" s="8" t="s">
        <v>1</v>
      </c>
    </row>
    <row r="8" spans="2:9" s="5" customFormat="1" x14ac:dyDescent="0.15">
      <c r="B8" s="10"/>
      <c r="C8" s="11"/>
      <c r="D8" s="12" t="s">
        <v>2</v>
      </c>
      <c r="E8" s="10"/>
      <c r="F8" s="11"/>
      <c r="G8" s="13"/>
      <c r="H8" s="12"/>
      <c r="I8" s="13"/>
    </row>
    <row r="9" spans="2:9" s="5" customFormat="1" x14ac:dyDescent="0.15">
      <c r="B9" s="18" t="str">
        <f>'D-a-(9)'!B9</f>
        <v>2012  平成24年</v>
      </c>
      <c r="C9" s="15">
        <v>3692</v>
      </c>
      <c r="D9" s="16">
        <v>49.945828819068254</v>
      </c>
      <c r="E9" s="69">
        <v>1844</v>
      </c>
      <c r="F9" s="70">
        <v>847</v>
      </c>
      <c r="G9" s="70">
        <v>17</v>
      </c>
      <c r="H9" s="70">
        <v>149</v>
      </c>
      <c r="I9" s="70">
        <v>4</v>
      </c>
    </row>
    <row r="10" spans="2:9" s="5" customFormat="1" x14ac:dyDescent="0.15">
      <c r="B10" s="18" t="str">
        <f>'D-a-(9)'!B10</f>
        <v>2013      25</v>
      </c>
      <c r="C10" s="15">
        <v>5465</v>
      </c>
      <c r="D10" s="16">
        <v>32.534309240622136</v>
      </c>
      <c r="E10" s="69">
        <v>1778</v>
      </c>
      <c r="F10" s="70">
        <v>1030</v>
      </c>
      <c r="G10" s="70">
        <v>29</v>
      </c>
      <c r="H10" s="70">
        <v>249</v>
      </c>
      <c r="I10" s="70">
        <v>10</v>
      </c>
    </row>
    <row r="11" spans="2:9" s="5" customFormat="1" x14ac:dyDescent="0.15">
      <c r="B11" s="18" t="str">
        <f>'D-a-(9)'!B11</f>
        <v>2014      26</v>
      </c>
      <c r="C11" s="15">
        <v>5588</v>
      </c>
      <c r="D11" s="16">
        <v>32.33715103793844</v>
      </c>
      <c r="E11" s="69">
        <v>1807</v>
      </c>
      <c r="F11" s="70">
        <v>1241</v>
      </c>
      <c r="G11" s="70">
        <v>37</v>
      </c>
      <c r="H11" s="70">
        <v>303</v>
      </c>
      <c r="I11" s="70">
        <v>22</v>
      </c>
    </row>
    <row r="12" spans="2:9" s="5" customFormat="1" x14ac:dyDescent="0.15">
      <c r="B12" s="18" t="str">
        <f>'D-a-(9)'!B12</f>
        <v>2015      27</v>
      </c>
      <c r="C12" s="15">
        <v>5864</v>
      </c>
      <c r="D12" s="16">
        <v>33.645975443383357</v>
      </c>
      <c r="E12" s="69">
        <v>1973</v>
      </c>
      <c r="F12" s="70">
        <v>1279</v>
      </c>
      <c r="G12" s="70">
        <v>22</v>
      </c>
      <c r="H12" s="70">
        <v>336</v>
      </c>
      <c r="I12" s="70">
        <v>5</v>
      </c>
    </row>
    <row r="13" spans="2:9" s="5" customFormat="1" x14ac:dyDescent="0.15">
      <c r="B13" s="18" t="str">
        <f>'D-a-(9)'!B13</f>
        <v>2016      28</v>
      </c>
      <c r="C13" s="15">
        <v>5793</v>
      </c>
      <c r="D13" s="16">
        <v>34.2654928361816</v>
      </c>
      <c r="E13" s="69">
        <v>1985</v>
      </c>
      <c r="F13" s="70">
        <v>1314</v>
      </c>
      <c r="G13" s="70">
        <v>35</v>
      </c>
      <c r="H13" s="70">
        <v>295</v>
      </c>
      <c r="I13" s="70">
        <v>6</v>
      </c>
    </row>
    <row r="14" spans="2:9" s="5" customFormat="1" x14ac:dyDescent="0.15">
      <c r="B14" s="18" t="str">
        <f>'D-a-(9)'!B14</f>
        <v>2017      29</v>
      </c>
      <c r="C14" s="15">
        <v>8525</v>
      </c>
      <c r="D14" s="16">
        <v>32.082111436950143</v>
      </c>
      <c r="E14" s="69">
        <v>2735</v>
      </c>
      <c r="F14" s="70">
        <v>1646</v>
      </c>
      <c r="G14" s="70">
        <v>49</v>
      </c>
      <c r="H14" s="70">
        <v>400</v>
      </c>
      <c r="I14" s="70">
        <v>16</v>
      </c>
    </row>
    <row r="15" spans="2:9" s="5" customFormat="1" x14ac:dyDescent="0.15">
      <c r="B15" s="18" t="str">
        <f>'D-a-(9)'!B15</f>
        <v>2018      30</v>
      </c>
      <c r="C15" s="15">
        <v>9167</v>
      </c>
      <c r="D15" s="16">
        <v>37.176829933456965</v>
      </c>
      <c r="E15" s="69">
        <v>3408</v>
      </c>
      <c r="F15" s="70">
        <v>1911</v>
      </c>
      <c r="G15" s="70">
        <v>104</v>
      </c>
      <c r="H15" s="70">
        <v>641</v>
      </c>
      <c r="I15" s="70">
        <v>35</v>
      </c>
    </row>
    <row r="16" spans="2:9" s="5" customFormat="1" x14ac:dyDescent="0.15">
      <c r="B16" s="18" t="str">
        <f>'D-a-(9)'!B16</f>
        <v>2019  令和元年</v>
      </c>
      <c r="C16" s="15">
        <v>6749</v>
      </c>
      <c r="D16" s="16">
        <v>48.584975551933617</v>
      </c>
      <c r="E16" s="69">
        <v>3279</v>
      </c>
      <c r="F16" s="70">
        <v>1670</v>
      </c>
      <c r="G16" s="70">
        <v>114</v>
      </c>
      <c r="H16" s="70">
        <v>396</v>
      </c>
      <c r="I16" s="70">
        <v>34</v>
      </c>
    </row>
    <row r="17" spans="2:9" s="22" customFormat="1" x14ac:dyDescent="0.15">
      <c r="B17" s="18" t="str">
        <f>'D-a-(9)'!B17</f>
        <v>2020      ２</v>
      </c>
      <c r="C17" s="19">
        <v>2540</v>
      </c>
      <c r="D17" s="16">
        <v>78.464566929133866</v>
      </c>
      <c r="E17" s="71">
        <v>1993</v>
      </c>
      <c r="F17" s="71">
        <v>754</v>
      </c>
      <c r="G17" s="71">
        <v>55</v>
      </c>
      <c r="H17" s="71">
        <v>146</v>
      </c>
      <c r="I17" s="72">
        <v>14</v>
      </c>
    </row>
    <row r="18" spans="2:9" s="22" customFormat="1" x14ac:dyDescent="0.15">
      <c r="B18" s="23" t="str">
        <f>'D-a-(9)'!B18</f>
        <v>2021      ３</v>
      </c>
      <c r="C18" s="24">
        <f>SUM(C20,C26,C33,C34,C45,C52,C59,C65,C70)</f>
        <v>3129</v>
      </c>
      <c r="D18" s="25">
        <f>E18/C18*100</f>
        <v>49.057206775327586</v>
      </c>
      <c r="E18" s="73">
        <f>SUM(E20,E26,E33,E34,E45,E52,E59,E65,E70)</f>
        <v>1535</v>
      </c>
      <c r="F18" s="74">
        <f>SUM(F20,F26,F33,F34,F45,F52,F59,F65,F70)</f>
        <v>804</v>
      </c>
      <c r="G18" s="74">
        <f>SUM(G20,G26,G33,G34,G45,G52,G59,G65,G70)</f>
        <v>58</v>
      </c>
      <c r="H18" s="74">
        <f>SUM(H20,H26,H33,H34,H45,H52,H59,H65,H70)</f>
        <v>194</v>
      </c>
      <c r="I18" s="74">
        <f>SUM(I20,I26,I33,I34,I45,I52,I59,I65,I70)</f>
        <v>18</v>
      </c>
    </row>
    <row r="19" spans="2:9" s="5" customFormat="1" x14ac:dyDescent="0.15">
      <c r="B19" s="32"/>
      <c r="C19" s="31"/>
      <c r="D19" s="27"/>
      <c r="E19" s="30"/>
      <c r="F19" s="31"/>
      <c r="G19" s="31"/>
      <c r="H19" s="31"/>
      <c r="I19" s="27"/>
    </row>
    <row r="20" spans="2:9" s="22" customFormat="1" ht="11.1" customHeight="1" x14ac:dyDescent="0.15">
      <c r="B20" s="29" t="s">
        <v>3</v>
      </c>
      <c r="C20" s="181">
        <v>13</v>
      </c>
      <c r="D20" s="36"/>
      <c r="E20" s="184">
        <v>11</v>
      </c>
      <c r="F20" s="185">
        <v>10</v>
      </c>
      <c r="G20" s="185">
        <v>0</v>
      </c>
      <c r="H20" s="185">
        <v>3</v>
      </c>
      <c r="I20" s="186">
        <v>0</v>
      </c>
    </row>
    <row r="21" spans="2:9" s="5" customFormat="1" ht="11.1" customHeight="1" x14ac:dyDescent="0.15">
      <c r="B21" s="33" t="s">
        <v>4</v>
      </c>
      <c r="C21" s="182">
        <v>11</v>
      </c>
      <c r="D21" s="38"/>
      <c r="E21" s="187">
        <v>9</v>
      </c>
      <c r="F21" s="188">
        <v>7</v>
      </c>
      <c r="G21" s="188">
        <v>0</v>
      </c>
      <c r="H21" s="188">
        <v>2</v>
      </c>
      <c r="I21" s="189">
        <v>0</v>
      </c>
    </row>
    <row r="22" spans="2:9" s="5" customFormat="1" ht="11.1" customHeight="1" x14ac:dyDescent="0.15">
      <c r="B22" s="33" t="s">
        <v>5</v>
      </c>
      <c r="C22" s="182">
        <v>0</v>
      </c>
      <c r="D22" s="38"/>
      <c r="E22" s="187">
        <v>0</v>
      </c>
      <c r="F22" s="188">
        <v>0</v>
      </c>
      <c r="G22" s="188">
        <v>0</v>
      </c>
      <c r="H22" s="188">
        <v>0</v>
      </c>
      <c r="I22" s="189">
        <v>0</v>
      </c>
    </row>
    <row r="23" spans="2:9" s="5" customFormat="1" ht="11.1" customHeight="1" x14ac:dyDescent="0.15">
      <c r="B23" s="33" t="s">
        <v>6</v>
      </c>
      <c r="C23" s="182">
        <v>1</v>
      </c>
      <c r="D23" s="38"/>
      <c r="E23" s="187">
        <v>1</v>
      </c>
      <c r="F23" s="188">
        <v>0</v>
      </c>
      <c r="G23" s="188">
        <v>0</v>
      </c>
      <c r="H23" s="188">
        <v>0</v>
      </c>
      <c r="I23" s="189">
        <v>0</v>
      </c>
    </row>
    <row r="24" spans="2:9" s="5" customFormat="1" ht="11.1" customHeight="1" x14ac:dyDescent="0.15">
      <c r="B24" s="33" t="s">
        <v>7</v>
      </c>
      <c r="C24" s="182">
        <v>1</v>
      </c>
      <c r="D24" s="38"/>
      <c r="E24" s="187">
        <v>1</v>
      </c>
      <c r="F24" s="188">
        <v>3</v>
      </c>
      <c r="G24" s="188">
        <v>0</v>
      </c>
      <c r="H24" s="188">
        <v>1</v>
      </c>
      <c r="I24" s="189">
        <v>0</v>
      </c>
    </row>
    <row r="25" spans="2:9" s="5" customFormat="1" ht="11.1" customHeight="1" x14ac:dyDescent="0.15">
      <c r="B25" s="33" t="s">
        <v>8</v>
      </c>
      <c r="C25" s="182">
        <v>0</v>
      </c>
      <c r="D25" s="38"/>
      <c r="E25" s="187">
        <v>0</v>
      </c>
      <c r="F25" s="188">
        <v>0</v>
      </c>
      <c r="G25" s="188">
        <v>0</v>
      </c>
      <c r="H25" s="188">
        <v>0</v>
      </c>
      <c r="I25" s="189">
        <v>0</v>
      </c>
    </row>
    <row r="26" spans="2:9" s="22" customFormat="1" ht="11.1" customHeight="1" x14ac:dyDescent="0.15">
      <c r="B26" s="29" t="s">
        <v>105</v>
      </c>
      <c r="C26" s="181">
        <v>79</v>
      </c>
      <c r="D26" s="36"/>
      <c r="E26" s="184">
        <v>35</v>
      </c>
      <c r="F26" s="185">
        <v>13</v>
      </c>
      <c r="G26" s="185">
        <v>0</v>
      </c>
      <c r="H26" s="185">
        <v>2</v>
      </c>
      <c r="I26" s="186">
        <v>0</v>
      </c>
    </row>
    <row r="27" spans="2:9" s="5" customFormat="1" ht="11.1" customHeight="1" x14ac:dyDescent="0.15">
      <c r="B27" s="33" t="s">
        <v>9</v>
      </c>
      <c r="C27" s="182">
        <v>2</v>
      </c>
      <c r="D27" s="38"/>
      <c r="E27" s="187">
        <v>1</v>
      </c>
      <c r="F27" s="188">
        <v>1</v>
      </c>
      <c r="G27" s="188">
        <v>0</v>
      </c>
      <c r="H27" s="188">
        <v>0</v>
      </c>
      <c r="I27" s="189">
        <v>0</v>
      </c>
    </row>
    <row r="28" spans="2:9" s="5" customFormat="1" ht="11.1" customHeight="1" x14ac:dyDescent="0.15">
      <c r="B28" s="33" t="s">
        <v>10</v>
      </c>
      <c r="C28" s="182">
        <v>2</v>
      </c>
      <c r="D28" s="38"/>
      <c r="E28" s="187">
        <v>4</v>
      </c>
      <c r="F28" s="188">
        <v>1</v>
      </c>
      <c r="G28" s="188">
        <v>0</v>
      </c>
      <c r="H28" s="188">
        <v>0</v>
      </c>
      <c r="I28" s="189">
        <v>0</v>
      </c>
    </row>
    <row r="29" spans="2:9" s="5" customFormat="1" ht="11.1" customHeight="1" x14ac:dyDescent="0.15">
      <c r="B29" s="33" t="s">
        <v>11</v>
      </c>
      <c r="C29" s="182">
        <v>39</v>
      </c>
      <c r="D29" s="38"/>
      <c r="E29" s="187">
        <v>13</v>
      </c>
      <c r="F29" s="188">
        <v>5</v>
      </c>
      <c r="G29" s="188">
        <v>0</v>
      </c>
      <c r="H29" s="188">
        <v>2</v>
      </c>
      <c r="I29" s="189">
        <v>0</v>
      </c>
    </row>
    <row r="30" spans="2:9" s="5" customFormat="1" ht="11.1" customHeight="1" x14ac:dyDescent="0.15">
      <c r="B30" s="33" t="s">
        <v>12</v>
      </c>
      <c r="C30" s="182">
        <v>1</v>
      </c>
      <c r="D30" s="38"/>
      <c r="E30" s="187">
        <v>0</v>
      </c>
      <c r="F30" s="188">
        <v>0</v>
      </c>
      <c r="G30" s="188">
        <v>0</v>
      </c>
      <c r="H30" s="188">
        <v>0</v>
      </c>
      <c r="I30" s="189">
        <v>0</v>
      </c>
    </row>
    <row r="31" spans="2:9" s="5" customFormat="1" ht="11.1" customHeight="1" x14ac:dyDescent="0.15">
      <c r="B31" s="33" t="s">
        <v>13</v>
      </c>
      <c r="C31" s="182">
        <v>2</v>
      </c>
      <c r="D31" s="38"/>
      <c r="E31" s="187">
        <v>12</v>
      </c>
      <c r="F31" s="188">
        <v>3</v>
      </c>
      <c r="G31" s="188">
        <v>0</v>
      </c>
      <c r="H31" s="188">
        <v>0</v>
      </c>
      <c r="I31" s="189">
        <v>0</v>
      </c>
    </row>
    <row r="32" spans="2:9" s="5" customFormat="1" ht="11.1" customHeight="1" x14ac:dyDescent="0.15">
      <c r="B32" s="33" t="s">
        <v>14</v>
      </c>
      <c r="C32" s="182">
        <v>33</v>
      </c>
      <c r="D32" s="38"/>
      <c r="E32" s="187">
        <v>5</v>
      </c>
      <c r="F32" s="188">
        <v>3</v>
      </c>
      <c r="G32" s="188">
        <v>0</v>
      </c>
      <c r="H32" s="188">
        <v>0</v>
      </c>
      <c r="I32" s="189">
        <v>0</v>
      </c>
    </row>
    <row r="33" spans="2:9" s="22" customFormat="1" ht="11.1" customHeight="1" x14ac:dyDescent="0.15">
      <c r="B33" s="29" t="s">
        <v>15</v>
      </c>
      <c r="C33" s="181">
        <v>816</v>
      </c>
      <c r="D33" s="39"/>
      <c r="E33" s="184">
        <v>570</v>
      </c>
      <c r="F33" s="185">
        <v>282</v>
      </c>
      <c r="G33" s="185">
        <v>27</v>
      </c>
      <c r="H33" s="185">
        <v>68</v>
      </c>
      <c r="I33" s="186">
        <v>6</v>
      </c>
    </row>
    <row r="34" spans="2:9" s="22" customFormat="1" ht="11.1" customHeight="1" x14ac:dyDescent="0.15">
      <c r="B34" s="29" t="s">
        <v>106</v>
      </c>
      <c r="C34" s="181">
        <v>1611</v>
      </c>
      <c r="D34" s="36"/>
      <c r="E34" s="184">
        <v>601</v>
      </c>
      <c r="F34" s="185">
        <v>327</v>
      </c>
      <c r="G34" s="185">
        <v>23</v>
      </c>
      <c r="H34" s="185">
        <v>82</v>
      </c>
      <c r="I34" s="186">
        <v>9</v>
      </c>
    </row>
    <row r="35" spans="2:9" s="5" customFormat="1" ht="11.1" customHeight="1" x14ac:dyDescent="0.15">
      <c r="B35" s="33" t="s">
        <v>16</v>
      </c>
      <c r="C35" s="182">
        <v>48</v>
      </c>
      <c r="D35" s="38"/>
      <c r="E35" s="187">
        <v>24</v>
      </c>
      <c r="F35" s="188">
        <v>12</v>
      </c>
      <c r="G35" s="188">
        <v>2</v>
      </c>
      <c r="H35" s="188">
        <v>3</v>
      </c>
      <c r="I35" s="189">
        <v>2</v>
      </c>
    </row>
    <row r="36" spans="2:9" s="5" customFormat="1" ht="11.1" customHeight="1" x14ac:dyDescent="0.15">
      <c r="B36" s="33" t="s">
        <v>17</v>
      </c>
      <c r="C36" s="182">
        <v>41</v>
      </c>
      <c r="D36" s="38"/>
      <c r="E36" s="187">
        <v>10</v>
      </c>
      <c r="F36" s="188">
        <v>8</v>
      </c>
      <c r="G36" s="188">
        <v>1</v>
      </c>
      <c r="H36" s="188">
        <v>3</v>
      </c>
      <c r="I36" s="189">
        <v>0</v>
      </c>
    </row>
    <row r="37" spans="2:9" s="5" customFormat="1" ht="11.1" customHeight="1" x14ac:dyDescent="0.15">
      <c r="B37" s="33" t="s">
        <v>18</v>
      </c>
      <c r="C37" s="182">
        <v>63</v>
      </c>
      <c r="D37" s="38"/>
      <c r="E37" s="187">
        <v>35</v>
      </c>
      <c r="F37" s="188">
        <v>14</v>
      </c>
      <c r="G37" s="188">
        <v>1</v>
      </c>
      <c r="H37" s="188">
        <v>5</v>
      </c>
      <c r="I37" s="189">
        <v>0</v>
      </c>
    </row>
    <row r="38" spans="2:9" s="5" customFormat="1" ht="11.1" customHeight="1" x14ac:dyDescent="0.15">
      <c r="B38" s="33" t="s">
        <v>19</v>
      </c>
      <c r="C38" s="182">
        <v>423</v>
      </c>
      <c r="D38" s="38"/>
      <c r="E38" s="187">
        <v>175</v>
      </c>
      <c r="F38" s="188">
        <v>91</v>
      </c>
      <c r="G38" s="188">
        <v>7</v>
      </c>
      <c r="H38" s="188">
        <v>26</v>
      </c>
      <c r="I38" s="189">
        <v>3</v>
      </c>
    </row>
    <row r="39" spans="2:9" s="5" customFormat="1" ht="11.1" customHeight="1" x14ac:dyDescent="0.15">
      <c r="B39" s="33" t="s">
        <v>20</v>
      </c>
      <c r="C39" s="182">
        <v>324</v>
      </c>
      <c r="D39" s="38"/>
      <c r="E39" s="187">
        <v>99</v>
      </c>
      <c r="F39" s="188">
        <v>59</v>
      </c>
      <c r="G39" s="188">
        <v>2</v>
      </c>
      <c r="H39" s="188">
        <v>10</v>
      </c>
      <c r="I39" s="189">
        <v>0</v>
      </c>
    </row>
    <row r="40" spans="2:9" s="5" customFormat="1" ht="11.1" customHeight="1" x14ac:dyDescent="0.15">
      <c r="B40" s="33" t="s">
        <v>21</v>
      </c>
      <c r="C40" s="182">
        <v>468</v>
      </c>
      <c r="D40" s="38"/>
      <c r="E40" s="187">
        <v>137</v>
      </c>
      <c r="F40" s="188">
        <v>73</v>
      </c>
      <c r="G40" s="188">
        <v>6</v>
      </c>
      <c r="H40" s="188">
        <v>24</v>
      </c>
      <c r="I40" s="189">
        <v>4</v>
      </c>
    </row>
    <row r="41" spans="2:9" s="5" customFormat="1" ht="11.1" customHeight="1" x14ac:dyDescent="0.15">
      <c r="B41" s="33" t="s">
        <v>22</v>
      </c>
      <c r="C41" s="182">
        <v>20</v>
      </c>
      <c r="D41" s="38"/>
      <c r="E41" s="187">
        <v>25</v>
      </c>
      <c r="F41" s="188">
        <v>8</v>
      </c>
      <c r="G41" s="188">
        <v>0</v>
      </c>
      <c r="H41" s="188">
        <v>2</v>
      </c>
      <c r="I41" s="189">
        <v>0</v>
      </c>
    </row>
    <row r="42" spans="2:9" s="5" customFormat="1" ht="11.1" customHeight="1" x14ac:dyDescent="0.15">
      <c r="B42" s="33" t="s">
        <v>23</v>
      </c>
      <c r="C42" s="182">
        <v>28</v>
      </c>
      <c r="D42" s="38"/>
      <c r="E42" s="187">
        <v>17</v>
      </c>
      <c r="F42" s="188">
        <v>15</v>
      </c>
      <c r="G42" s="188">
        <v>1</v>
      </c>
      <c r="H42" s="188">
        <v>0</v>
      </c>
      <c r="I42" s="189">
        <v>0</v>
      </c>
    </row>
    <row r="43" spans="2:9" s="5" customFormat="1" ht="11.1" customHeight="1" x14ac:dyDescent="0.15">
      <c r="B43" s="33" t="s">
        <v>24</v>
      </c>
      <c r="C43" s="182">
        <v>40</v>
      </c>
      <c r="D43" s="38"/>
      <c r="E43" s="187">
        <v>25</v>
      </c>
      <c r="F43" s="188">
        <v>17</v>
      </c>
      <c r="G43" s="188">
        <v>1</v>
      </c>
      <c r="H43" s="188">
        <v>3</v>
      </c>
      <c r="I43" s="189">
        <v>0</v>
      </c>
    </row>
    <row r="44" spans="2:9" s="5" customFormat="1" ht="11.1" customHeight="1" x14ac:dyDescent="0.15">
      <c r="B44" s="33" t="s">
        <v>25</v>
      </c>
      <c r="C44" s="182">
        <v>156</v>
      </c>
      <c r="D44" s="38"/>
      <c r="E44" s="187">
        <v>54</v>
      </c>
      <c r="F44" s="188">
        <v>30</v>
      </c>
      <c r="G44" s="188">
        <v>2</v>
      </c>
      <c r="H44" s="188">
        <v>6</v>
      </c>
      <c r="I44" s="189">
        <v>0</v>
      </c>
    </row>
    <row r="45" spans="2:9" s="22" customFormat="1" ht="11.1" customHeight="1" x14ac:dyDescent="0.15">
      <c r="B45" s="29" t="s">
        <v>107</v>
      </c>
      <c r="C45" s="181">
        <v>288</v>
      </c>
      <c r="D45" s="36"/>
      <c r="E45" s="184">
        <v>105</v>
      </c>
      <c r="F45" s="185">
        <v>59</v>
      </c>
      <c r="G45" s="185">
        <v>4</v>
      </c>
      <c r="H45" s="185">
        <v>10</v>
      </c>
      <c r="I45" s="186">
        <v>2</v>
      </c>
    </row>
    <row r="46" spans="2:9" s="5" customFormat="1" ht="11.1" customHeight="1" x14ac:dyDescent="0.15">
      <c r="B46" s="33" t="s">
        <v>26</v>
      </c>
      <c r="C46" s="182">
        <v>13</v>
      </c>
      <c r="D46" s="38"/>
      <c r="E46" s="187">
        <v>12</v>
      </c>
      <c r="F46" s="188">
        <v>7</v>
      </c>
      <c r="G46" s="188">
        <v>2</v>
      </c>
      <c r="H46" s="188">
        <v>1</v>
      </c>
      <c r="I46" s="189">
        <v>1</v>
      </c>
    </row>
    <row r="47" spans="2:9" s="5" customFormat="1" ht="11.1" customHeight="1" x14ac:dyDescent="0.15">
      <c r="B47" s="33" t="s">
        <v>27</v>
      </c>
      <c r="C47" s="182">
        <v>0</v>
      </c>
      <c r="D47" s="38"/>
      <c r="E47" s="187">
        <v>1</v>
      </c>
      <c r="F47" s="188">
        <v>1</v>
      </c>
      <c r="G47" s="188">
        <v>0</v>
      </c>
      <c r="H47" s="188">
        <v>0</v>
      </c>
      <c r="I47" s="189">
        <v>0</v>
      </c>
    </row>
    <row r="48" spans="2:9" s="5" customFormat="1" ht="11.1" customHeight="1" x14ac:dyDescent="0.15">
      <c r="B48" s="33" t="s">
        <v>28</v>
      </c>
      <c r="C48" s="182">
        <v>0</v>
      </c>
      <c r="D48" s="38"/>
      <c r="E48" s="187">
        <v>0</v>
      </c>
      <c r="F48" s="188">
        <v>0</v>
      </c>
      <c r="G48" s="188">
        <v>0</v>
      </c>
      <c r="H48" s="188">
        <v>0</v>
      </c>
      <c r="I48" s="189">
        <v>0</v>
      </c>
    </row>
    <row r="49" spans="2:9" s="5" customFormat="1" ht="11.1" customHeight="1" x14ac:dyDescent="0.15">
      <c r="B49" s="33" t="s">
        <v>29</v>
      </c>
      <c r="C49" s="182">
        <v>17</v>
      </c>
      <c r="D49" s="38"/>
      <c r="E49" s="187">
        <v>3</v>
      </c>
      <c r="F49" s="188">
        <v>2</v>
      </c>
      <c r="G49" s="188">
        <v>0</v>
      </c>
      <c r="H49" s="188">
        <v>0</v>
      </c>
      <c r="I49" s="189">
        <v>0</v>
      </c>
    </row>
    <row r="50" spans="2:9" s="5" customFormat="1" ht="11.1" customHeight="1" x14ac:dyDescent="0.15">
      <c r="B50" s="33" t="s">
        <v>30</v>
      </c>
      <c r="C50" s="182">
        <v>248</v>
      </c>
      <c r="D50" s="38"/>
      <c r="E50" s="187">
        <v>86</v>
      </c>
      <c r="F50" s="188">
        <v>45</v>
      </c>
      <c r="G50" s="188">
        <v>2</v>
      </c>
      <c r="H50" s="188">
        <v>9</v>
      </c>
      <c r="I50" s="189">
        <v>1</v>
      </c>
    </row>
    <row r="51" spans="2:9" s="5" customFormat="1" ht="11.1" customHeight="1" x14ac:dyDescent="0.15">
      <c r="B51" s="33" t="s">
        <v>31</v>
      </c>
      <c r="C51" s="182">
        <v>10</v>
      </c>
      <c r="D51" s="38"/>
      <c r="E51" s="187">
        <v>3</v>
      </c>
      <c r="F51" s="188">
        <v>4</v>
      </c>
      <c r="G51" s="188">
        <v>0</v>
      </c>
      <c r="H51" s="188">
        <v>0</v>
      </c>
      <c r="I51" s="189">
        <v>0</v>
      </c>
    </row>
    <row r="52" spans="2:9" s="22" customFormat="1" ht="11.1" customHeight="1" x14ac:dyDescent="0.15">
      <c r="B52" s="29" t="s">
        <v>108</v>
      </c>
      <c r="C52" s="181">
        <v>196</v>
      </c>
      <c r="D52" s="36"/>
      <c r="E52" s="184">
        <v>112</v>
      </c>
      <c r="F52" s="185">
        <v>64</v>
      </c>
      <c r="G52" s="185">
        <v>3</v>
      </c>
      <c r="H52" s="185">
        <v>19</v>
      </c>
      <c r="I52" s="186">
        <v>1</v>
      </c>
    </row>
    <row r="53" spans="2:9" s="5" customFormat="1" ht="11.1" customHeight="1" x14ac:dyDescent="0.15">
      <c r="B53" s="33" t="s">
        <v>32</v>
      </c>
      <c r="C53" s="182">
        <v>4</v>
      </c>
      <c r="D53" s="38"/>
      <c r="E53" s="187">
        <v>1</v>
      </c>
      <c r="F53" s="188">
        <v>0</v>
      </c>
      <c r="G53" s="188">
        <v>0</v>
      </c>
      <c r="H53" s="188">
        <v>0</v>
      </c>
      <c r="I53" s="189">
        <v>0</v>
      </c>
    </row>
    <row r="54" spans="2:9" s="5" customFormat="1" ht="11.1" customHeight="1" x14ac:dyDescent="0.15">
      <c r="B54" s="33" t="s">
        <v>33</v>
      </c>
      <c r="C54" s="182">
        <v>22</v>
      </c>
      <c r="D54" s="38"/>
      <c r="E54" s="187">
        <v>16</v>
      </c>
      <c r="F54" s="188">
        <v>19</v>
      </c>
      <c r="G54" s="188">
        <v>1</v>
      </c>
      <c r="H54" s="188">
        <v>8</v>
      </c>
      <c r="I54" s="189">
        <v>0</v>
      </c>
    </row>
    <row r="55" spans="2:9" s="5" customFormat="1" ht="11.1" customHeight="1" x14ac:dyDescent="0.15">
      <c r="B55" s="33" t="s">
        <v>34</v>
      </c>
      <c r="C55" s="182">
        <v>94</v>
      </c>
      <c r="D55" s="38"/>
      <c r="E55" s="187">
        <v>35</v>
      </c>
      <c r="F55" s="188">
        <v>18</v>
      </c>
      <c r="G55" s="188">
        <v>0</v>
      </c>
      <c r="H55" s="188">
        <v>5</v>
      </c>
      <c r="I55" s="189">
        <v>0</v>
      </c>
    </row>
    <row r="56" spans="2:9" s="5" customFormat="1" ht="11.1" customHeight="1" x14ac:dyDescent="0.15">
      <c r="B56" s="33" t="s">
        <v>35</v>
      </c>
      <c r="C56" s="182">
        <v>59</v>
      </c>
      <c r="D56" s="38"/>
      <c r="E56" s="187">
        <v>50</v>
      </c>
      <c r="F56" s="188">
        <v>23</v>
      </c>
      <c r="G56" s="188">
        <v>2</v>
      </c>
      <c r="H56" s="188">
        <v>5</v>
      </c>
      <c r="I56" s="189">
        <v>1</v>
      </c>
    </row>
    <row r="57" spans="2:9" s="5" customFormat="1" ht="11.1" customHeight="1" x14ac:dyDescent="0.15">
      <c r="B57" s="33" t="s">
        <v>36</v>
      </c>
      <c r="C57" s="182">
        <v>11</v>
      </c>
      <c r="D57" s="38"/>
      <c r="E57" s="187">
        <v>10</v>
      </c>
      <c r="F57" s="188">
        <v>3</v>
      </c>
      <c r="G57" s="188">
        <v>0</v>
      </c>
      <c r="H57" s="188">
        <v>1</v>
      </c>
      <c r="I57" s="189">
        <v>0</v>
      </c>
    </row>
    <row r="58" spans="2:9" s="5" customFormat="1" ht="11.1" customHeight="1" x14ac:dyDescent="0.15">
      <c r="B58" s="33" t="s">
        <v>37</v>
      </c>
      <c r="C58" s="182">
        <v>6</v>
      </c>
      <c r="D58" s="38"/>
      <c r="E58" s="187">
        <v>0</v>
      </c>
      <c r="F58" s="188">
        <v>1</v>
      </c>
      <c r="G58" s="188">
        <v>0</v>
      </c>
      <c r="H58" s="188">
        <v>0</v>
      </c>
      <c r="I58" s="189">
        <v>0</v>
      </c>
    </row>
    <row r="59" spans="2:9" s="22" customFormat="1" ht="11.1" customHeight="1" x14ac:dyDescent="0.15">
      <c r="B59" s="29" t="s">
        <v>109</v>
      </c>
      <c r="C59" s="181">
        <v>68</v>
      </c>
      <c r="D59" s="36"/>
      <c r="E59" s="184">
        <v>67</v>
      </c>
      <c r="F59" s="185">
        <v>29</v>
      </c>
      <c r="G59" s="185">
        <v>1</v>
      </c>
      <c r="H59" s="185">
        <v>6</v>
      </c>
      <c r="I59" s="186">
        <v>0</v>
      </c>
    </row>
    <row r="60" spans="2:9" s="5" customFormat="1" ht="11.1" customHeight="1" x14ac:dyDescent="0.15">
      <c r="B60" s="33" t="s">
        <v>38</v>
      </c>
      <c r="C60" s="182">
        <v>0</v>
      </c>
      <c r="D60" s="38"/>
      <c r="E60" s="187">
        <v>0</v>
      </c>
      <c r="F60" s="188">
        <v>1</v>
      </c>
      <c r="G60" s="188">
        <v>0</v>
      </c>
      <c r="H60" s="188">
        <v>0</v>
      </c>
      <c r="I60" s="189">
        <v>0</v>
      </c>
    </row>
    <row r="61" spans="2:9" s="5" customFormat="1" ht="11.1" customHeight="1" x14ac:dyDescent="0.15">
      <c r="B61" s="33" t="s">
        <v>39</v>
      </c>
      <c r="C61" s="182">
        <v>1</v>
      </c>
      <c r="D61" s="38"/>
      <c r="E61" s="187">
        <v>4</v>
      </c>
      <c r="F61" s="188">
        <v>1</v>
      </c>
      <c r="G61" s="188">
        <v>0</v>
      </c>
      <c r="H61" s="188">
        <v>0</v>
      </c>
      <c r="I61" s="189">
        <v>0</v>
      </c>
    </row>
    <row r="62" spans="2:9" s="5" customFormat="1" ht="11.1" customHeight="1" x14ac:dyDescent="0.15">
      <c r="B62" s="33" t="s">
        <v>40</v>
      </c>
      <c r="C62" s="182">
        <v>18</v>
      </c>
      <c r="D62" s="38"/>
      <c r="E62" s="187">
        <v>23</v>
      </c>
      <c r="F62" s="188">
        <v>10</v>
      </c>
      <c r="G62" s="188">
        <v>0</v>
      </c>
      <c r="H62" s="188">
        <v>2</v>
      </c>
      <c r="I62" s="189">
        <v>0</v>
      </c>
    </row>
    <row r="63" spans="2:9" s="5" customFormat="1" ht="11.1" customHeight="1" x14ac:dyDescent="0.15">
      <c r="B63" s="33" t="s">
        <v>41</v>
      </c>
      <c r="C63" s="182">
        <v>42</v>
      </c>
      <c r="D63" s="38"/>
      <c r="E63" s="187">
        <v>34</v>
      </c>
      <c r="F63" s="188">
        <v>13</v>
      </c>
      <c r="G63" s="188">
        <v>1</v>
      </c>
      <c r="H63" s="188">
        <v>0</v>
      </c>
      <c r="I63" s="189">
        <v>0</v>
      </c>
    </row>
    <row r="64" spans="2:9" s="5" customFormat="1" ht="11.1" customHeight="1" x14ac:dyDescent="0.15">
      <c r="B64" s="33" t="s">
        <v>42</v>
      </c>
      <c r="C64" s="182">
        <v>7</v>
      </c>
      <c r="D64" s="38"/>
      <c r="E64" s="187">
        <v>6</v>
      </c>
      <c r="F64" s="188">
        <v>4</v>
      </c>
      <c r="G64" s="188">
        <v>0</v>
      </c>
      <c r="H64" s="188">
        <v>4</v>
      </c>
      <c r="I64" s="189">
        <v>0</v>
      </c>
    </row>
    <row r="65" spans="2:9" s="22" customFormat="1" ht="11.1" customHeight="1" x14ac:dyDescent="0.15">
      <c r="B65" s="29" t="s">
        <v>110</v>
      </c>
      <c r="C65" s="181">
        <v>3</v>
      </c>
      <c r="D65" s="36"/>
      <c r="E65" s="184">
        <v>3</v>
      </c>
      <c r="F65" s="185">
        <v>0</v>
      </c>
      <c r="G65" s="185">
        <v>0</v>
      </c>
      <c r="H65" s="185">
        <v>0</v>
      </c>
      <c r="I65" s="186">
        <v>0</v>
      </c>
    </row>
    <row r="66" spans="2:9" s="5" customFormat="1" ht="11.1" customHeight="1" x14ac:dyDescent="0.15">
      <c r="B66" s="33" t="s">
        <v>43</v>
      </c>
      <c r="C66" s="182">
        <v>3</v>
      </c>
      <c r="D66" s="38"/>
      <c r="E66" s="187">
        <v>1</v>
      </c>
      <c r="F66" s="188">
        <v>0</v>
      </c>
      <c r="G66" s="188">
        <v>0</v>
      </c>
      <c r="H66" s="188">
        <v>0</v>
      </c>
      <c r="I66" s="189">
        <v>0</v>
      </c>
    </row>
    <row r="67" spans="2:9" s="5" customFormat="1" ht="11.1" customHeight="1" x14ac:dyDescent="0.15">
      <c r="B67" s="33" t="s">
        <v>44</v>
      </c>
      <c r="C67" s="182">
        <v>0</v>
      </c>
      <c r="D67" s="38"/>
      <c r="E67" s="187">
        <v>0</v>
      </c>
      <c r="F67" s="188">
        <v>0</v>
      </c>
      <c r="G67" s="188">
        <v>0</v>
      </c>
      <c r="H67" s="188">
        <v>0</v>
      </c>
      <c r="I67" s="189">
        <v>0</v>
      </c>
    </row>
    <row r="68" spans="2:9" s="5" customFormat="1" ht="11.1" customHeight="1" x14ac:dyDescent="0.15">
      <c r="B68" s="33" t="s">
        <v>45</v>
      </c>
      <c r="C68" s="182">
        <v>0</v>
      </c>
      <c r="D68" s="38"/>
      <c r="E68" s="187">
        <v>2</v>
      </c>
      <c r="F68" s="188">
        <v>0</v>
      </c>
      <c r="G68" s="188">
        <v>0</v>
      </c>
      <c r="H68" s="188">
        <v>0</v>
      </c>
      <c r="I68" s="189">
        <v>0</v>
      </c>
    </row>
    <row r="69" spans="2:9" s="5" customFormat="1" ht="11.1" customHeight="1" x14ac:dyDescent="0.15">
      <c r="B69" s="33" t="s">
        <v>46</v>
      </c>
      <c r="C69" s="182">
        <v>0</v>
      </c>
      <c r="D69" s="38"/>
      <c r="E69" s="187">
        <v>0</v>
      </c>
      <c r="F69" s="188">
        <v>0</v>
      </c>
      <c r="G69" s="188">
        <v>0</v>
      </c>
      <c r="H69" s="188">
        <v>0</v>
      </c>
      <c r="I69" s="189">
        <v>0</v>
      </c>
    </row>
    <row r="70" spans="2:9" s="22" customFormat="1" ht="11.1" customHeight="1" x14ac:dyDescent="0.15">
      <c r="B70" s="29" t="s">
        <v>111</v>
      </c>
      <c r="C70" s="181">
        <v>55</v>
      </c>
      <c r="D70" s="36"/>
      <c r="E70" s="184">
        <v>31</v>
      </c>
      <c r="F70" s="185">
        <v>20</v>
      </c>
      <c r="G70" s="185">
        <v>0</v>
      </c>
      <c r="H70" s="185">
        <v>4</v>
      </c>
      <c r="I70" s="186">
        <v>0</v>
      </c>
    </row>
    <row r="71" spans="2:9" s="5" customFormat="1" ht="11.1" customHeight="1" x14ac:dyDescent="0.15">
      <c r="B71" s="33" t="s">
        <v>47</v>
      </c>
      <c r="C71" s="182">
        <v>42</v>
      </c>
      <c r="D71" s="38"/>
      <c r="E71" s="187">
        <v>14</v>
      </c>
      <c r="F71" s="188">
        <v>9</v>
      </c>
      <c r="G71" s="188">
        <v>0</v>
      </c>
      <c r="H71" s="188">
        <v>1</v>
      </c>
      <c r="I71" s="189">
        <v>0</v>
      </c>
    </row>
    <row r="72" spans="2:9" s="5" customFormat="1" ht="11.1" customHeight="1" x14ac:dyDescent="0.15">
      <c r="B72" s="33" t="s">
        <v>48</v>
      </c>
      <c r="C72" s="182">
        <v>1</v>
      </c>
      <c r="D72" s="38"/>
      <c r="E72" s="187">
        <v>0</v>
      </c>
      <c r="F72" s="188">
        <v>1</v>
      </c>
      <c r="G72" s="188">
        <v>0</v>
      </c>
      <c r="H72" s="188">
        <v>0</v>
      </c>
      <c r="I72" s="189">
        <v>0</v>
      </c>
    </row>
    <row r="73" spans="2:9" s="5" customFormat="1" ht="11.1" customHeight="1" x14ac:dyDescent="0.15">
      <c r="B73" s="33" t="s">
        <v>49</v>
      </c>
      <c r="C73" s="182">
        <v>0</v>
      </c>
      <c r="D73" s="38"/>
      <c r="E73" s="187">
        <v>0</v>
      </c>
      <c r="F73" s="188">
        <v>0</v>
      </c>
      <c r="G73" s="188">
        <v>0</v>
      </c>
      <c r="H73" s="188">
        <v>0</v>
      </c>
      <c r="I73" s="189">
        <v>0</v>
      </c>
    </row>
    <row r="74" spans="2:9" s="5" customFormat="1" ht="11.1" customHeight="1" x14ac:dyDescent="0.15">
      <c r="B74" s="33" t="s">
        <v>50</v>
      </c>
      <c r="C74" s="182">
        <v>3</v>
      </c>
      <c r="D74" s="38"/>
      <c r="E74" s="187">
        <v>10</v>
      </c>
      <c r="F74" s="188">
        <v>3</v>
      </c>
      <c r="G74" s="188">
        <v>0</v>
      </c>
      <c r="H74" s="188">
        <v>0</v>
      </c>
      <c r="I74" s="189">
        <v>0</v>
      </c>
    </row>
    <row r="75" spans="2:9" s="5" customFormat="1" ht="11.1" customHeight="1" x14ac:dyDescent="0.15">
      <c r="B75" s="33" t="s">
        <v>51</v>
      </c>
      <c r="C75" s="182">
        <v>3</v>
      </c>
      <c r="D75" s="38"/>
      <c r="E75" s="187">
        <v>5</v>
      </c>
      <c r="F75" s="188">
        <v>4</v>
      </c>
      <c r="G75" s="188">
        <v>0</v>
      </c>
      <c r="H75" s="188">
        <v>1</v>
      </c>
      <c r="I75" s="189">
        <v>0</v>
      </c>
    </row>
    <row r="76" spans="2:9" s="5" customFormat="1" ht="11.1" customHeight="1" x14ac:dyDescent="0.15">
      <c r="B76" s="33" t="s">
        <v>52</v>
      </c>
      <c r="C76" s="182">
        <v>2</v>
      </c>
      <c r="D76" s="38"/>
      <c r="E76" s="187">
        <v>1</v>
      </c>
      <c r="F76" s="188">
        <v>2</v>
      </c>
      <c r="G76" s="188">
        <v>0</v>
      </c>
      <c r="H76" s="188">
        <v>1</v>
      </c>
      <c r="I76" s="189">
        <v>0</v>
      </c>
    </row>
    <row r="77" spans="2:9" s="5" customFormat="1" ht="11.1" customHeight="1" x14ac:dyDescent="0.15">
      <c r="B77" s="33" t="s">
        <v>53</v>
      </c>
      <c r="C77" s="182">
        <v>4</v>
      </c>
      <c r="D77" s="38"/>
      <c r="E77" s="187">
        <v>1</v>
      </c>
      <c r="F77" s="188">
        <v>1</v>
      </c>
      <c r="G77" s="188">
        <v>0</v>
      </c>
      <c r="H77" s="188">
        <v>1</v>
      </c>
      <c r="I77" s="189">
        <v>0</v>
      </c>
    </row>
    <row r="78" spans="2:9" s="5" customFormat="1" ht="11.1" customHeight="1" thickBot="1" x14ac:dyDescent="0.2">
      <c r="B78" s="34" t="s">
        <v>54</v>
      </c>
      <c r="C78" s="183">
        <v>0</v>
      </c>
      <c r="D78" s="41"/>
      <c r="E78" s="190">
        <v>0</v>
      </c>
      <c r="F78" s="191">
        <v>0</v>
      </c>
      <c r="G78" s="191">
        <v>0</v>
      </c>
      <c r="H78" s="191">
        <v>0</v>
      </c>
      <c r="I78" s="192">
        <v>0</v>
      </c>
    </row>
    <row r="79" spans="2:9" s="5" customFormat="1" x14ac:dyDescent="0.15">
      <c r="B79" s="5" t="s">
        <v>75</v>
      </c>
    </row>
    <row r="80" spans="2:9" x14ac:dyDescent="0.15">
      <c r="B80" s="2" t="s">
        <v>76</v>
      </c>
      <c r="C80" s="2">
        <f>SUM(C21:C25,C27:C33,C35:C44,C46:C51,C53:C58,C60:C64,C66:C69,C71:C78)-C18</f>
        <v>0</v>
      </c>
      <c r="E80" s="2">
        <f>SUM(E21:E25,E27:E33,E35:E44,E46:E51,E53:E58,E60:E64,E66:E69,E71:E78)-E18</f>
        <v>0</v>
      </c>
      <c r="F80" s="2">
        <f>SUM(F21:F25,F27:F33,F35:F44,F46:F51,F53:F58,F60:F64,F66:F69,F71:F78)-F18</f>
        <v>0</v>
      </c>
      <c r="G80" s="2">
        <f>SUM(G21:G25,G27:G33,G35:G44,G46:G51,G53:G58,G60:G64,G66:G69,G71:G78)-G18</f>
        <v>0</v>
      </c>
      <c r="H80" s="2">
        <f>SUM(H21:H25,H27:H33,H35:H44,H46:H51,H53:H58,H60:H64,H66:H69,H71:H78)-H18</f>
        <v>0</v>
      </c>
      <c r="I80" s="2">
        <f>SUM(I21:I25,I27:I33,I35:I44,I46:I51,I53:I58,I60:I64,I66:I69,I71:I78)-I18</f>
        <v>0</v>
      </c>
    </row>
    <row r="81" spans="2:9" x14ac:dyDescent="0.15">
      <c r="B81" s="2" t="s">
        <v>77</v>
      </c>
      <c r="C81" s="2">
        <f>SUM(C21:C25)-C20</f>
        <v>0</v>
      </c>
      <c r="E81" s="2">
        <f>SUM(E21:E25)-E20</f>
        <v>0</v>
      </c>
      <c r="F81" s="2">
        <f>SUM(F21:F25)-F20</f>
        <v>0</v>
      </c>
      <c r="G81" s="2">
        <f>SUM(G21:G25)-G20</f>
        <v>0</v>
      </c>
      <c r="H81" s="2">
        <f>SUM(H21:H25)-H20</f>
        <v>0</v>
      </c>
      <c r="I81" s="2">
        <f>SUM(I21:I25)-I20</f>
        <v>0</v>
      </c>
    </row>
    <row r="82" spans="2:9" x14ac:dyDescent="0.15">
      <c r="B82" s="2" t="s">
        <v>78</v>
      </c>
      <c r="C82" s="2">
        <f>SUM(C27:C32)-C26</f>
        <v>0</v>
      </c>
      <c r="E82" s="2">
        <f>SUM(E27:E32)-E26</f>
        <v>0</v>
      </c>
      <c r="F82" s="2">
        <f>SUM(F27:F32)-F26</f>
        <v>0</v>
      </c>
      <c r="G82" s="2">
        <f>SUM(G27:G32)-G26</f>
        <v>0</v>
      </c>
      <c r="H82" s="2">
        <f>SUM(H27:H32)-H26</f>
        <v>0</v>
      </c>
      <c r="I82" s="2">
        <f>SUM(I27:I32)-I26</f>
        <v>0</v>
      </c>
    </row>
    <row r="83" spans="2:9" x14ac:dyDescent="0.15">
      <c r="B83" s="2" t="s">
        <v>79</v>
      </c>
      <c r="C83" s="2">
        <f>SUM(C35:C44)-C34</f>
        <v>0</v>
      </c>
      <c r="E83" s="2">
        <f>SUM(E35:E44)-E34</f>
        <v>0</v>
      </c>
      <c r="F83" s="2">
        <f>SUM(F35:F44)-F34</f>
        <v>0</v>
      </c>
      <c r="G83" s="2">
        <f>SUM(G35:G44)-G34</f>
        <v>0</v>
      </c>
      <c r="H83" s="2">
        <f>SUM(H35:H44)-H34</f>
        <v>0</v>
      </c>
      <c r="I83" s="2">
        <f>SUM(I35:I44)-I34</f>
        <v>0</v>
      </c>
    </row>
    <row r="84" spans="2:9" x14ac:dyDescent="0.15">
      <c r="B84" s="2" t="s">
        <v>80</v>
      </c>
      <c r="C84" s="2">
        <f>SUM(C46:C51)-C45</f>
        <v>0</v>
      </c>
      <c r="E84" s="2">
        <f>SUM(E46:E51)-E45</f>
        <v>0</v>
      </c>
      <c r="F84" s="2">
        <f>SUM(F46:F51)-F45</f>
        <v>0</v>
      </c>
      <c r="G84" s="2">
        <f>SUM(G46:G51)-G45</f>
        <v>0</v>
      </c>
      <c r="H84" s="2">
        <f>SUM(H46:H51)-H45</f>
        <v>0</v>
      </c>
      <c r="I84" s="2">
        <f>SUM(I46:I51)-I45</f>
        <v>0</v>
      </c>
    </row>
    <row r="85" spans="2:9" x14ac:dyDescent="0.15">
      <c r="B85" s="2" t="s">
        <v>81</v>
      </c>
      <c r="C85" s="2">
        <f>SUM(C53:C58)-C52</f>
        <v>0</v>
      </c>
      <c r="E85" s="2">
        <f>SUM(E53:E58)-E52</f>
        <v>0</v>
      </c>
      <c r="F85" s="2">
        <f>SUM(F53:F58)-F52</f>
        <v>0</v>
      </c>
      <c r="G85" s="2">
        <f>SUM(G53:G58)-G52</f>
        <v>0</v>
      </c>
      <c r="H85" s="2">
        <f>SUM(H53:H58)-H52</f>
        <v>0</v>
      </c>
      <c r="I85" s="2">
        <f>SUM(I53:I58)-I52</f>
        <v>0</v>
      </c>
    </row>
    <row r="86" spans="2:9" x14ac:dyDescent="0.15">
      <c r="B86" s="2" t="s">
        <v>82</v>
      </c>
      <c r="C86" s="2">
        <f>SUM(C60:C64)-C59</f>
        <v>0</v>
      </c>
      <c r="E86" s="2">
        <f>SUM(E60:E64)-E59</f>
        <v>0</v>
      </c>
      <c r="F86" s="2">
        <f>SUM(F60:F64)-F59</f>
        <v>0</v>
      </c>
      <c r="G86" s="2">
        <f>SUM(G60:G64)-G59</f>
        <v>0</v>
      </c>
      <c r="H86" s="2">
        <f>SUM(H60:H64)-H59</f>
        <v>0</v>
      </c>
      <c r="I86" s="2">
        <f>SUM(I60:I64)-I59</f>
        <v>0</v>
      </c>
    </row>
    <row r="87" spans="2:9" x14ac:dyDescent="0.15">
      <c r="B87" s="2" t="s">
        <v>83</v>
      </c>
      <c r="C87" s="2">
        <f>SUM(C66:C69)-C65</f>
        <v>0</v>
      </c>
      <c r="E87" s="2">
        <f>SUM(E66:E69)-E65</f>
        <v>0</v>
      </c>
      <c r="F87" s="2">
        <f>SUM(F66:F69)-F65</f>
        <v>0</v>
      </c>
      <c r="G87" s="2">
        <f>SUM(G66:G69)-G65</f>
        <v>0</v>
      </c>
      <c r="H87" s="2">
        <f>SUM(H66:H69)-H65</f>
        <v>0</v>
      </c>
      <c r="I87" s="2">
        <f>SUM(I66:I69)-I65</f>
        <v>0</v>
      </c>
    </row>
    <row r="88" spans="2:9" x14ac:dyDescent="0.15">
      <c r="B88" s="2" t="s">
        <v>84</v>
      </c>
      <c r="C88" s="2">
        <f>SUM(C71:C78)-C70</f>
        <v>0</v>
      </c>
      <c r="E88" s="2">
        <f>SUM(E71:E78)-E70</f>
        <v>0</v>
      </c>
      <c r="F88" s="2">
        <f>SUM(F71:F78)-F70</f>
        <v>0</v>
      </c>
      <c r="G88" s="2">
        <f>SUM(G71:G78)-G70</f>
        <v>0</v>
      </c>
      <c r="H88" s="2">
        <f>SUM(H71:H78)-H70</f>
        <v>0</v>
      </c>
      <c r="I88" s="2">
        <f>SUM(I71:I78)-I70</f>
        <v>0</v>
      </c>
    </row>
    <row r="89" spans="2:9" x14ac:dyDescent="0.15">
      <c r="D89" s="1"/>
    </row>
    <row r="90" spans="2:9" x14ac:dyDescent="0.15">
      <c r="D90" s="1"/>
    </row>
    <row r="91" spans="2:9" x14ac:dyDescent="0.15">
      <c r="D91" s="1"/>
    </row>
  </sheetData>
  <mergeCells count="8">
    <mergeCell ref="B2:I2"/>
    <mergeCell ref="F5:I5"/>
    <mergeCell ref="C4:I4"/>
    <mergeCell ref="B5:B7"/>
    <mergeCell ref="D5:E7"/>
    <mergeCell ref="F6:F7"/>
    <mergeCell ref="H6:H7"/>
    <mergeCell ref="C5:C7"/>
  </mergeCells>
  <phoneticPr fontId="1"/>
  <printOptions horizontalCentered="1" verticalCentered="1" gridLinesSet="0"/>
  <pageMargins left="0.39370078740157483" right="0.39370078740157483" top="0.59055118110236227" bottom="0.39370078740157483" header="0.31496062992125984" footer="0.31496062992125984"/>
  <pageSetup paperSize="9" scale="95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56"/>
  <dimension ref="B1:I91"/>
  <sheetViews>
    <sheetView view="pageBreakPreview" zoomScale="115" zoomScaleNormal="100" zoomScaleSheetLayoutView="115" workbookViewId="0">
      <pane xSplit="2" ySplit="7" topLeftCell="C8" activePane="bottomRight" state="frozen"/>
      <selection activeCell="D68" sqref="D68"/>
      <selection pane="topRight" activeCell="D68" sqref="D68"/>
      <selection pane="bottomLeft" activeCell="D68" sqref="D68"/>
      <selection pane="bottomRight" activeCell="C9" sqref="C9"/>
    </sheetView>
  </sheetViews>
  <sheetFormatPr defaultColWidth="9.33203125" defaultRowHeight="10.5" x14ac:dyDescent="0.15"/>
  <cols>
    <col min="1" max="1" width="3.83203125" style="2" customWidth="1"/>
    <col min="2" max="2" width="16.83203125" style="2" customWidth="1"/>
    <col min="3" max="9" width="13.83203125" style="2" customWidth="1"/>
    <col min="10" max="11" width="9.33203125" style="2"/>
    <col min="12" max="12" width="8.83203125" style="2" customWidth="1"/>
    <col min="13" max="16384" width="9.33203125" style="2"/>
  </cols>
  <sheetData>
    <row r="1" spans="2:9" x14ac:dyDescent="0.15">
      <c r="B1" s="1" t="s">
        <v>94</v>
      </c>
    </row>
    <row r="2" spans="2:9" s="3" customFormat="1" ht="14.25" x14ac:dyDescent="0.15">
      <c r="B2" s="249" t="str">
        <f>'D-a-(2)'!B2:I2</f>
        <v>６　年次別　都道府県別  詐欺　手口別　認知・検挙件数及び検挙人員（つづき）</v>
      </c>
      <c r="C2" s="249"/>
      <c r="D2" s="249"/>
      <c r="E2" s="249"/>
      <c r="F2" s="249"/>
      <c r="G2" s="249"/>
      <c r="H2" s="249"/>
      <c r="I2" s="249"/>
    </row>
    <row r="3" spans="2:9" s="5" customFormat="1" x14ac:dyDescent="0.15">
      <c r="B3" s="4"/>
      <c r="C3" s="4"/>
      <c r="D3" s="4"/>
      <c r="E3" s="4"/>
      <c r="F3" s="4"/>
      <c r="G3" s="4"/>
      <c r="H3" s="4"/>
      <c r="I3" s="4"/>
    </row>
    <row r="4" spans="2:9" s="7" customFormat="1" ht="11.25" thickBot="1" x14ac:dyDescent="0.2">
      <c r="B4" s="6"/>
      <c r="C4" s="252" t="s">
        <v>71</v>
      </c>
      <c r="D4" s="252"/>
      <c r="E4" s="252"/>
      <c r="F4" s="252"/>
      <c r="G4" s="252"/>
      <c r="H4" s="252"/>
      <c r="I4" s="252"/>
    </row>
    <row r="5" spans="2:9" s="5" customFormat="1" x14ac:dyDescent="0.15">
      <c r="B5" s="253" t="s">
        <v>57</v>
      </c>
      <c r="C5" s="266" t="s">
        <v>0</v>
      </c>
      <c r="D5" s="256" t="s">
        <v>58</v>
      </c>
      <c r="E5" s="257"/>
      <c r="F5" s="250" t="s">
        <v>59</v>
      </c>
      <c r="G5" s="251"/>
      <c r="H5" s="251"/>
      <c r="I5" s="251"/>
    </row>
    <row r="6" spans="2:9" s="5" customFormat="1" x14ac:dyDescent="0.15">
      <c r="B6" s="254"/>
      <c r="C6" s="267"/>
      <c r="D6" s="258"/>
      <c r="E6" s="259"/>
      <c r="F6" s="262" t="s">
        <v>60</v>
      </c>
      <c r="G6" s="9"/>
      <c r="H6" s="264" t="s">
        <v>61</v>
      </c>
      <c r="I6" s="9"/>
    </row>
    <row r="7" spans="2:9" s="5" customFormat="1" x14ac:dyDescent="0.15">
      <c r="B7" s="255"/>
      <c r="C7" s="268"/>
      <c r="D7" s="260"/>
      <c r="E7" s="261"/>
      <c r="F7" s="263"/>
      <c r="G7" s="8" t="s">
        <v>1</v>
      </c>
      <c r="H7" s="265"/>
      <c r="I7" s="8" t="s">
        <v>1</v>
      </c>
    </row>
    <row r="8" spans="2:9" s="5" customFormat="1" x14ac:dyDescent="0.15">
      <c r="B8" s="10"/>
      <c r="C8" s="11"/>
      <c r="D8" s="12" t="s">
        <v>2</v>
      </c>
      <c r="E8" s="10"/>
      <c r="F8" s="11"/>
      <c r="G8" s="13"/>
      <c r="H8" s="12"/>
      <c r="I8" s="13"/>
    </row>
    <row r="9" spans="2:9" s="5" customFormat="1" x14ac:dyDescent="0.15">
      <c r="B9" s="18" t="str">
        <f>'D-a-(10)'!B9</f>
        <v>2012  平成24年</v>
      </c>
      <c r="C9" s="19">
        <v>412</v>
      </c>
      <c r="D9" s="16">
        <v>82.524271844660191</v>
      </c>
      <c r="E9" s="18">
        <v>340</v>
      </c>
      <c r="F9" s="149">
        <v>452</v>
      </c>
      <c r="G9" s="149">
        <v>75</v>
      </c>
      <c r="H9" s="149">
        <v>2</v>
      </c>
      <c r="I9" s="149">
        <v>1</v>
      </c>
    </row>
    <row r="10" spans="2:9" s="5" customFormat="1" x14ac:dyDescent="0.15">
      <c r="B10" s="18" t="str">
        <f>'D-a-(10)'!B10</f>
        <v>2013      25</v>
      </c>
      <c r="C10" s="19">
        <v>300</v>
      </c>
      <c r="D10" s="16">
        <v>94.333333333333343</v>
      </c>
      <c r="E10" s="18">
        <v>283</v>
      </c>
      <c r="F10" s="149">
        <v>379</v>
      </c>
      <c r="G10" s="149">
        <v>57</v>
      </c>
      <c r="H10" s="149">
        <v>0</v>
      </c>
      <c r="I10" s="149">
        <v>0</v>
      </c>
    </row>
    <row r="11" spans="2:9" s="5" customFormat="1" x14ac:dyDescent="0.15">
      <c r="B11" s="18" t="str">
        <f>'D-a-(10)'!B11</f>
        <v>2014      26</v>
      </c>
      <c r="C11" s="19">
        <v>309</v>
      </c>
      <c r="D11" s="16">
        <v>84.78964401294499</v>
      </c>
      <c r="E11" s="18">
        <v>262</v>
      </c>
      <c r="F11" s="149">
        <v>435</v>
      </c>
      <c r="G11" s="149">
        <v>51</v>
      </c>
      <c r="H11" s="149">
        <v>2</v>
      </c>
      <c r="I11" s="149">
        <v>0</v>
      </c>
    </row>
    <row r="12" spans="2:9" s="5" customFormat="1" x14ac:dyDescent="0.15">
      <c r="B12" s="18" t="str">
        <f>'D-a-(10)'!B12</f>
        <v>2015      27</v>
      </c>
      <c r="C12" s="19">
        <v>332</v>
      </c>
      <c r="D12" s="16">
        <v>88.855421686746979</v>
      </c>
      <c r="E12" s="18">
        <v>295</v>
      </c>
      <c r="F12" s="149">
        <v>348</v>
      </c>
      <c r="G12" s="149">
        <v>62</v>
      </c>
      <c r="H12" s="149">
        <v>0</v>
      </c>
      <c r="I12" s="149">
        <v>0</v>
      </c>
    </row>
    <row r="13" spans="2:9" s="5" customFormat="1" x14ac:dyDescent="0.15">
      <c r="B13" s="18" t="str">
        <f>'D-a-(10)'!B13</f>
        <v>2016      28</v>
      </c>
      <c r="C13" s="19">
        <v>341</v>
      </c>
      <c r="D13" s="16">
        <v>86.217008797653961</v>
      </c>
      <c r="E13" s="18">
        <v>294</v>
      </c>
      <c r="F13" s="149">
        <v>463</v>
      </c>
      <c r="G13" s="149">
        <v>84</v>
      </c>
      <c r="H13" s="149">
        <v>3</v>
      </c>
      <c r="I13" s="149">
        <v>0</v>
      </c>
    </row>
    <row r="14" spans="2:9" s="5" customFormat="1" x14ac:dyDescent="0.15">
      <c r="B14" s="18" t="str">
        <f>'D-a-(10)'!B14</f>
        <v>2017      29</v>
      </c>
      <c r="C14" s="57">
        <v>285</v>
      </c>
      <c r="D14" s="16">
        <v>88.771929824561397</v>
      </c>
      <c r="E14" s="150">
        <v>253</v>
      </c>
      <c r="F14" s="149">
        <v>387</v>
      </c>
      <c r="G14" s="149">
        <v>68</v>
      </c>
      <c r="H14" s="149">
        <v>12</v>
      </c>
      <c r="I14" s="149">
        <v>2</v>
      </c>
    </row>
    <row r="15" spans="2:9" s="5" customFormat="1" x14ac:dyDescent="0.15">
      <c r="B15" s="18" t="str">
        <f>'D-a-(10)'!B15</f>
        <v>2018      30</v>
      </c>
      <c r="C15" s="57">
        <v>261</v>
      </c>
      <c r="D15" s="16">
        <v>101.14942528735634</v>
      </c>
      <c r="E15" s="150">
        <v>264</v>
      </c>
      <c r="F15" s="149">
        <v>464</v>
      </c>
      <c r="G15" s="149">
        <v>103</v>
      </c>
      <c r="H15" s="149">
        <v>4</v>
      </c>
      <c r="I15" s="149">
        <v>1</v>
      </c>
    </row>
    <row r="16" spans="2:9" s="5" customFormat="1" x14ac:dyDescent="0.15">
      <c r="B16" s="18" t="str">
        <f>'D-a-(10)'!B16</f>
        <v>2019  令和元年</v>
      </c>
      <c r="C16" s="19">
        <v>260</v>
      </c>
      <c r="D16" s="16">
        <v>90</v>
      </c>
      <c r="E16" s="72">
        <v>234</v>
      </c>
      <c r="F16" s="149">
        <v>282</v>
      </c>
      <c r="G16" s="149">
        <v>47</v>
      </c>
      <c r="H16" s="149">
        <v>1</v>
      </c>
      <c r="I16" s="149">
        <v>0</v>
      </c>
    </row>
    <row r="17" spans="2:9" s="22" customFormat="1" x14ac:dyDescent="0.15">
      <c r="B17" s="18" t="str">
        <f>'D-a-(10)'!B17</f>
        <v>2020      ２</v>
      </c>
      <c r="C17" s="19">
        <v>182</v>
      </c>
      <c r="D17" s="16">
        <v>96.703296703296701</v>
      </c>
      <c r="E17" s="71">
        <v>176</v>
      </c>
      <c r="F17" s="71">
        <v>241</v>
      </c>
      <c r="G17" s="71">
        <v>52</v>
      </c>
      <c r="H17" s="71">
        <v>10</v>
      </c>
      <c r="I17" s="72">
        <v>2</v>
      </c>
    </row>
    <row r="18" spans="2:9" s="22" customFormat="1" x14ac:dyDescent="0.15">
      <c r="B18" s="23" t="str">
        <f>'D-a-(10)'!B18</f>
        <v>2021      ３</v>
      </c>
      <c r="C18" s="24">
        <f>SUM(C20,C26,C33,C34,C45,C52,C59,C65,C70)</f>
        <v>204</v>
      </c>
      <c r="D18" s="25">
        <f>E18/C18*100</f>
        <v>86.764705882352942</v>
      </c>
      <c r="E18" s="73">
        <f>SUM(E20,E26,E33,E34,E45,E52,E59,E65,E70)</f>
        <v>177</v>
      </c>
      <c r="F18" s="74">
        <f>SUM(F20,F26,F33,F34,F45,F52,F59,F65,F70)</f>
        <v>219</v>
      </c>
      <c r="G18" s="74">
        <f>SUM(G20,G26,G33,G34,G45,G52,G59,G65,G70)</f>
        <v>42</v>
      </c>
      <c r="H18" s="74">
        <f>SUM(H20,H26,H33,H34,H45,H52,H59,H65,H70)</f>
        <v>3</v>
      </c>
      <c r="I18" s="74">
        <f>SUM(I20,I26,I33,I34,I45,I52,I59,I65,I70)</f>
        <v>3</v>
      </c>
    </row>
    <row r="19" spans="2:9" s="5" customFormat="1" x14ac:dyDescent="0.15">
      <c r="B19" s="32"/>
      <c r="C19" s="31"/>
      <c r="D19" s="27"/>
      <c r="E19" s="30"/>
      <c r="F19" s="31"/>
      <c r="G19" s="31"/>
      <c r="H19" s="31"/>
      <c r="I19" s="27"/>
    </row>
    <row r="20" spans="2:9" s="22" customFormat="1" ht="11.1" customHeight="1" x14ac:dyDescent="0.15">
      <c r="B20" s="29" t="s">
        <v>3</v>
      </c>
      <c r="C20" s="193">
        <v>7</v>
      </c>
      <c r="D20" s="36"/>
      <c r="E20" s="197">
        <v>5</v>
      </c>
      <c r="F20" s="198">
        <v>5</v>
      </c>
      <c r="G20" s="198">
        <v>0</v>
      </c>
      <c r="H20" s="198">
        <v>0</v>
      </c>
      <c r="I20" s="199">
        <v>0</v>
      </c>
    </row>
    <row r="21" spans="2:9" s="5" customFormat="1" ht="11.1" customHeight="1" x14ac:dyDescent="0.15">
      <c r="B21" s="33" t="s">
        <v>4</v>
      </c>
      <c r="C21" s="194">
        <v>4</v>
      </c>
      <c r="D21" s="38"/>
      <c r="E21" s="200">
        <v>2</v>
      </c>
      <c r="F21" s="201">
        <v>1</v>
      </c>
      <c r="G21" s="201">
        <v>0</v>
      </c>
      <c r="H21" s="201">
        <v>0</v>
      </c>
      <c r="I21" s="202">
        <v>0</v>
      </c>
    </row>
    <row r="22" spans="2:9" s="5" customFormat="1" ht="11.1" customHeight="1" x14ac:dyDescent="0.15">
      <c r="B22" s="33" t="s">
        <v>5</v>
      </c>
      <c r="C22" s="194">
        <v>2</v>
      </c>
      <c r="D22" s="38"/>
      <c r="E22" s="200">
        <v>3</v>
      </c>
      <c r="F22" s="201">
        <v>4</v>
      </c>
      <c r="G22" s="201">
        <v>0</v>
      </c>
      <c r="H22" s="201">
        <v>0</v>
      </c>
      <c r="I22" s="202">
        <v>0</v>
      </c>
    </row>
    <row r="23" spans="2:9" s="5" customFormat="1" ht="11.1" customHeight="1" x14ac:dyDescent="0.15">
      <c r="B23" s="33" t="s">
        <v>6</v>
      </c>
      <c r="C23" s="194">
        <v>0</v>
      </c>
      <c r="D23" s="38"/>
      <c r="E23" s="200">
        <v>0</v>
      </c>
      <c r="F23" s="201">
        <v>0</v>
      </c>
      <c r="G23" s="201">
        <v>0</v>
      </c>
      <c r="H23" s="201">
        <v>0</v>
      </c>
      <c r="I23" s="202">
        <v>0</v>
      </c>
    </row>
    <row r="24" spans="2:9" s="5" customFormat="1" ht="11.1" customHeight="1" x14ac:dyDescent="0.15">
      <c r="B24" s="33" t="s">
        <v>7</v>
      </c>
      <c r="C24" s="194">
        <v>1</v>
      </c>
      <c r="D24" s="38"/>
      <c r="E24" s="200">
        <v>0</v>
      </c>
      <c r="F24" s="201">
        <v>0</v>
      </c>
      <c r="G24" s="201">
        <v>0</v>
      </c>
      <c r="H24" s="201">
        <v>0</v>
      </c>
      <c r="I24" s="202">
        <v>0</v>
      </c>
    </row>
    <row r="25" spans="2:9" s="5" customFormat="1" ht="11.1" customHeight="1" x14ac:dyDescent="0.15">
      <c r="B25" s="33" t="s">
        <v>8</v>
      </c>
      <c r="C25" s="194">
        <v>0</v>
      </c>
      <c r="D25" s="38"/>
      <c r="E25" s="200">
        <v>0</v>
      </c>
      <c r="F25" s="201">
        <v>0</v>
      </c>
      <c r="G25" s="201">
        <v>0</v>
      </c>
      <c r="H25" s="201">
        <v>0</v>
      </c>
      <c r="I25" s="202">
        <v>0</v>
      </c>
    </row>
    <row r="26" spans="2:9" s="22" customFormat="1" ht="11.1" customHeight="1" x14ac:dyDescent="0.15">
      <c r="B26" s="29" t="s">
        <v>105</v>
      </c>
      <c r="C26" s="195">
        <v>46</v>
      </c>
      <c r="D26" s="36"/>
      <c r="E26" s="203">
        <v>25</v>
      </c>
      <c r="F26" s="198">
        <v>11</v>
      </c>
      <c r="G26" s="198">
        <v>1</v>
      </c>
      <c r="H26" s="198">
        <v>0</v>
      </c>
      <c r="I26" s="199">
        <v>0</v>
      </c>
    </row>
    <row r="27" spans="2:9" s="5" customFormat="1" ht="11.1" customHeight="1" x14ac:dyDescent="0.15">
      <c r="B27" s="33" t="s">
        <v>9</v>
      </c>
      <c r="C27" s="194">
        <v>32</v>
      </c>
      <c r="D27" s="38"/>
      <c r="E27" s="200">
        <v>13</v>
      </c>
      <c r="F27" s="201">
        <v>5</v>
      </c>
      <c r="G27" s="201">
        <v>0</v>
      </c>
      <c r="H27" s="201">
        <v>0</v>
      </c>
      <c r="I27" s="202">
        <v>0</v>
      </c>
    </row>
    <row r="28" spans="2:9" s="5" customFormat="1" ht="11.1" customHeight="1" x14ac:dyDescent="0.15">
      <c r="B28" s="33" t="s">
        <v>10</v>
      </c>
      <c r="C28" s="194">
        <v>0</v>
      </c>
      <c r="D28" s="38"/>
      <c r="E28" s="200">
        <v>0</v>
      </c>
      <c r="F28" s="201">
        <v>0</v>
      </c>
      <c r="G28" s="201">
        <v>0</v>
      </c>
      <c r="H28" s="201">
        <v>0</v>
      </c>
      <c r="I28" s="202">
        <v>0</v>
      </c>
    </row>
    <row r="29" spans="2:9" s="5" customFormat="1" ht="11.1" customHeight="1" x14ac:dyDescent="0.15">
      <c r="B29" s="33" t="s">
        <v>11</v>
      </c>
      <c r="C29" s="194">
        <v>5</v>
      </c>
      <c r="D29" s="38"/>
      <c r="E29" s="200">
        <v>1</v>
      </c>
      <c r="F29" s="201">
        <v>2</v>
      </c>
      <c r="G29" s="201">
        <v>1</v>
      </c>
      <c r="H29" s="201">
        <v>0</v>
      </c>
      <c r="I29" s="202">
        <v>0</v>
      </c>
    </row>
    <row r="30" spans="2:9" s="5" customFormat="1" ht="11.1" customHeight="1" x14ac:dyDescent="0.15">
      <c r="B30" s="33" t="s">
        <v>12</v>
      </c>
      <c r="C30" s="194">
        <v>1</v>
      </c>
      <c r="D30" s="38"/>
      <c r="E30" s="200">
        <v>0</v>
      </c>
      <c r="F30" s="201">
        <v>0</v>
      </c>
      <c r="G30" s="201">
        <v>0</v>
      </c>
      <c r="H30" s="201">
        <v>0</v>
      </c>
      <c r="I30" s="202">
        <v>0</v>
      </c>
    </row>
    <row r="31" spans="2:9" s="5" customFormat="1" ht="11.1" customHeight="1" x14ac:dyDescent="0.15">
      <c r="B31" s="33" t="s">
        <v>13</v>
      </c>
      <c r="C31" s="194">
        <v>0</v>
      </c>
      <c r="D31" s="38"/>
      <c r="E31" s="200">
        <v>0</v>
      </c>
      <c r="F31" s="201">
        <v>0</v>
      </c>
      <c r="G31" s="201">
        <v>0</v>
      </c>
      <c r="H31" s="201">
        <v>0</v>
      </c>
      <c r="I31" s="202">
        <v>0</v>
      </c>
    </row>
    <row r="32" spans="2:9" s="5" customFormat="1" ht="11.1" customHeight="1" x14ac:dyDescent="0.15">
      <c r="B32" s="33" t="s">
        <v>14</v>
      </c>
      <c r="C32" s="194">
        <v>8</v>
      </c>
      <c r="D32" s="38"/>
      <c r="E32" s="200">
        <v>11</v>
      </c>
      <c r="F32" s="201">
        <v>4</v>
      </c>
      <c r="G32" s="201">
        <v>0</v>
      </c>
      <c r="H32" s="201">
        <v>0</v>
      </c>
      <c r="I32" s="202">
        <v>0</v>
      </c>
    </row>
    <row r="33" spans="2:9" s="22" customFormat="1" ht="11.1" customHeight="1" x14ac:dyDescent="0.15">
      <c r="B33" s="29" t="s">
        <v>15</v>
      </c>
      <c r="C33" s="195">
        <v>23</v>
      </c>
      <c r="D33" s="39"/>
      <c r="E33" s="203">
        <v>12</v>
      </c>
      <c r="F33" s="198">
        <v>27</v>
      </c>
      <c r="G33" s="198">
        <v>4</v>
      </c>
      <c r="H33" s="198">
        <v>0</v>
      </c>
      <c r="I33" s="199">
        <v>0</v>
      </c>
    </row>
    <row r="34" spans="2:9" s="22" customFormat="1" ht="11.1" customHeight="1" x14ac:dyDescent="0.15">
      <c r="B34" s="29" t="s">
        <v>106</v>
      </c>
      <c r="C34" s="195">
        <v>26</v>
      </c>
      <c r="D34" s="36"/>
      <c r="E34" s="203">
        <v>24</v>
      </c>
      <c r="F34" s="198">
        <v>25</v>
      </c>
      <c r="G34" s="198">
        <v>6</v>
      </c>
      <c r="H34" s="198">
        <v>0</v>
      </c>
      <c r="I34" s="199">
        <v>0</v>
      </c>
    </row>
    <row r="35" spans="2:9" s="5" customFormat="1" ht="11.1" customHeight="1" x14ac:dyDescent="0.15">
      <c r="B35" s="33" t="s">
        <v>16</v>
      </c>
      <c r="C35" s="194">
        <v>0</v>
      </c>
      <c r="D35" s="38"/>
      <c r="E35" s="200">
        <v>0</v>
      </c>
      <c r="F35" s="201">
        <v>0</v>
      </c>
      <c r="G35" s="201">
        <v>0</v>
      </c>
      <c r="H35" s="201">
        <v>0</v>
      </c>
      <c r="I35" s="202">
        <v>0</v>
      </c>
    </row>
    <row r="36" spans="2:9" s="5" customFormat="1" ht="11.1" customHeight="1" x14ac:dyDescent="0.15">
      <c r="B36" s="33" t="s">
        <v>17</v>
      </c>
      <c r="C36" s="194">
        <v>2</v>
      </c>
      <c r="D36" s="38"/>
      <c r="E36" s="200">
        <v>1</v>
      </c>
      <c r="F36" s="201">
        <v>2</v>
      </c>
      <c r="G36" s="201">
        <v>0</v>
      </c>
      <c r="H36" s="201">
        <v>0</v>
      </c>
      <c r="I36" s="202">
        <v>0</v>
      </c>
    </row>
    <row r="37" spans="2:9" s="5" customFormat="1" ht="11.1" customHeight="1" x14ac:dyDescent="0.15">
      <c r="B37" s="33" t="s">
        <v>18</v>
      </c>
      <c r="C37" s="194">
        <v>0</v>
      </c>
      <c r="D37" s="38"/>
      <c r="E37" s="200">
        <v>0</v>
      </c>
      <c r="F37" s="201">
        <v>0</v>
      </c>
      <c r="G37" s="201">
        <v>0</v>
      </c>
      <c r="H37" s="201">
        <v>0</v>
      </c>
      <c r="I37" s="202">
        <v>0</v>
      </c>
    </row>
    <row r="38" spans="2:9" s="5" customFormat="1" ht="11.1" customHeight="1" x14ac:dyDescent="0.15">
      <c r="B38" s="33" t="s">
        <v>19</v>
      </c>
      <c r="C38" s="194">
        <v>5</v>
      </c>
      <c r="D38" s="38"/>
      <c r="E38" s="200">
        <v>1</v>
      </c>
      <c r="F38" s="201">
        <v>1</v>
      </c>
      <c r="G38" s="201">
        <v>0</v>
      </c>
      <c r="H38" s="201">
        <v>0</v>
      </c>
      <c r="I38" s="202">
        <v>0</v>
      </c>
    </row>
    <row r="39" spans="2:9" s="5" customFormat="1" ht="11.1" customHeight="1" x14ac:dyDescent="0.15">
      <c r="B39" s="33" t="s">
        <v>20</v>
      </c>
      <c r="C39" s="194">
        <v>1</v>
      </c>
      <c r="D39" s="38"/>
      <c r="E39" s="200">
        <v>1</v>
      </c>
      <c r="F39" s="201">
        <v>1</v>
      </c>
      <c r="G39" s="201">
        <v>0</v>
      </c>
      <c r="H39" s="201">
        <v>0</v>
      </c>
      <c r="I39" s="202">
        <v>0</v>
      </c>
    </row>
    <row r="40" spans="2:9" s="5" customFormat="1" ht="11.1" customHeight="1" x14ac:dyDescent="0.15">
      <c r="B40" s="33" t="s">
        <v>21</v>
      </c>
      <c r="C40" s="194">
        <v>5</v>
      </c>
      <c r="D40" s="38"/>
      <c r="E40" s="200">
        <v>5</v>
      </c>
      <c r="F40" s="201">
        <v>9</v>
      </c>
      <c r="G40" s="201">
        <v>2</v>
      </c>
      <c r="H40" s="201">
        <v>0</v>
      </c>
      <c r="I40" s="202">
        <v>0</v>
      </c>
    </row>
    <row r="41" spans="2:9" s="5" customFormat="1" ht="11.1" customHeight="1" x14ac:dyDescent="0.15">
      <c r="B41" s="33" t="s">
        <v>22</v>
      </c>
      <c r="C41" s="194">
        <v>4</v>
      </c>
      <c r="D41" s="38"/>
      <c r="E41" s="200">
        <v>4</v>
      </c>
      <c r="F41" s="201">
        <v>5</v>
      </c>
      <c r="G41" s="201">
        <v>3</v>
      </c>
      <c r="H41" s="201">
        <v>0</v>
      </c>
      <c r="I41" s="202">
        <v>0</v>
      </c>
    </row>
    <row r="42" spans="2:9" s="5" customFormat="1" ht="11.1" customHeight="1" x14ac:dyDescent="0.15">
      <c r="B42" s="33" t="s">
        <v>23</v>
      </c>
      <c r="C42" s="194">
        <v>0</v>
      </c>
      <c r="D42" s="38"/>
      <c r="E42" s="200">
        <v>0</v>
      </c>
      <c r="F42" s="201">
        <v>0</v>
      </c>
      <c r="G42" s="201">
        <v>0</v>
      </c>
      <c r="H42" s="201">
        <v>0</v>
      </c>
      <c r="I42" s="202">
        <v>0</v>
      </c>
    </row>
    <row r="43" spans="2:9" s="5" customFormat="1" ht="11.1" customHeight="1" x14ac:dyDescent="0.15">
      <c r="B43" s="33" t="s">
        <v>24</v>
      </c>
      <c r="C43" s="194">
        <v>7</v>
      </c>
      <c r="D43" s="38"/>
      <c r="E43" s="200">
        <v>10</v>
      </c>
      <c r="F43" s="201">
        <v>4</v>
      </c>
      <c r="G43" s="201">
        <v>0</v>
      </c>
      <c r="H43" s="201">
        <v>0</v>
      </c>
      <c r="I43" s="202">
        <v>0</v>
      </c>
    </row>
    <row r="44" spans="2:9" s="5" customFormat="1" ht="11.1" customHeight="1" x14ac:dyDescent="0.15">
      <c r="B44" s="33" t="s">
        <v>25</v>
      </c>
      <c r="C44" s="194">
        <v>2</v>
      </c>
      <c r="D44" s="38"/>
      <c r="E44" s="200">
        <v>2</v>
      </c>
      <c r="F44" s="201">
        <v>3</v>
      </c>
      <c r="G44" s="201">
        <v>1</v>
      </c>
      <c r="H44" s="201">
        <v>0</v>
      </c>
      <c r="I44" s="202">
        <v>0</v>
      </c>
    </row>
    <row r="45" spans="2:9" s="22" customFormat="1" ht="11.1" customHeight="1" x14ac:dyDescent="0.15">
      <c r="B45" s="29" t="s">
        <v>107</v>
      </c>
      <c r="C45" s="195">
        <v>24</v>
      </c>
      <c r="D45" s="36"/>
      <c r="E45" s="203">
        <v>25</v>
      </c>
      <c r="F45" s="198">
        <v>38</v>
      </c>
      <c r="G45" s="198">
        <v>3</v>
      </c>
      <c r="H45" s="198">
        <v>0</v>
      </c>
      <c r="I45" s="199">
        <v>0</v>
      </c>
    </row>
    <row r="46" spans="2:9" s="5" customFormat="1" ht="11.1" customHeight="1" x14ac:dyDescent="0.15">
      <c r="B46" s="33" t="s">
        <v>26</v>
      </c>
      <c r="C46" s="194">
        <v>1</v>
      </c>
      <c r="D46" s="38"/>
      <c r="E46" s="200">
        <v>2</v>
      </c>
      <c r="F46" s="201">
        <v>5</v>
      </c>
      <c r="G46" s="201">
        <v>0</v>
      </c>
      <c r="H46" s="201">
        <v>0</v>
      </c>
      <c r="I46" s="202">
        <v>0</v>
      </c>
    </row>
    <row r="47" spans="2:9" s="5" customFormat="1" ht="11.1" customHeight="1" x14ac:dyDescent="0.15">
      <c r="B47" s="33" t="s">
        <v>27</v>
      </c>
      <c r="C47" s="194">
        <v>1</v>
      </c>
      <c r="D47" s="38"/>
      <c r="E47" s="200">
        <v>1</v>
      </c>
      <c r="F47" s="201">
        <v>0</v>
      </c>
      <c r="G47" s="201">
        <v>0</v>
      </c>
      <c r="H47" s="201">
        <v>0</v>
      </c>
      <c r="I47" s="202">
        <v>0</v>
      </c>
    </row>
    <row r="48" spans="2:9" s="5" customFormat="1" ht="11.1" customHeight="1" x14ac:dyDescent="0.15">
      <c r="B48" s="33" t="s">
        <v>28</v>
      </c>
      <c r="C48" s="194">
        <v>3</v>
      </c>
      <c r="D48" s="38"/>
      <c r="E48" s="200">
        <v>2</v>
      </c>
      <c r="F48" s="201">
        <v>2</v>
      </c>
      <c r="G48" s="201">
        <v>0</v>
      </c>
      <c r="H48" s="201">
        <v>0</v>
      </c>
      <c r="I48" s="202">
        <v>0</v>
      </c>
    </row>
    <row r="49" spans="2:9" s="5" customFormat="1" ht="11.1" customHeight="1" x14ac:dyDescent="0.15">
      <c r="B49" s="33" t="s">
        <v>29</v>
      </c>
      <c r="C49" s="194">
        <v>4</v>
      </c>
      <c r="D49" s="38"/>
      <c r="E49" s="200">
        <v>6</v>
      </c>
      <c r="F49" s="201">
        <v>7</v>
      </c>
      <c r="G49" s="201">
        <v>1</v>
      </c>
      <c r="H49" s="201">
        <v>0</v>
      </c>
      <c r="I49" s="202">
        <v>0</v>
      </c>
    </row>
    <row r="50" spans="2:9" s="5" customFormat="1" ht="11.1" customHeight="1" x14ac:dyDescent="0.15">
      <c r="B50" s="33" t="s">
        <v>30</v>
      </c>
      <c r="C50" s="194">
        <v>13</v>
      </c>
      <c r="D50" s="38"/>
      <c r="E50" s="200">
        <v>12</v>
      </c>
      <c r="F50" s="201">
        <v>21</v>
      </c>
      <c r="G50" s="201">
        <v>1</v>
      </c>
      <c r="H50" s="201">
        <v>0</v>
      </c>
      <c r="I50" s="202">
        <v>0</v>
      </c>
    </row>
    <row r="51" spans="2:9" s="5" customFormat="1" ht="11.1" customHeight="1" x14ac:dyDescent="0.15">
      <c r="B51" s="33" t="s">
        <v>31</v>
      </c>
      <c r="C51" s="194">
        <v>2</v>
      </c>
      <c r="D51" s="38"/>
      <c r="E51" s="200">
        <v>2</v>
      </c>
      <c r="F51" s="201">
        <v>3</v>
      </c>
      <c r="G51" s="201">
        <v>1</v>
      </c>
      <c r="H51" s="201">
        <v>0</v>
      </c>
      <c r="I51" s="202">
        <v>0</v>
      </c>
    </row>
    <row r="52" spans="2:9" s="22" customFormat="1" ht="11.1" customHeight="1" x14ac:dyDescent="0.15">
      <c r="B52" s="29" t="s">
        <v>108</v>
      </c>
      <c r="C52" s="195">
        <v>38</v>
      </c>
      <c r="D52" s="36"/>
      <c r="E52" s="203">
        <v>36</v>
      </c>
      <c r="F52" s="198">
        <v>40</v>
      </c>
      <c r="G52" s="198">
        <v>7</v>
      </c>
      <c r="H52" s="198">
        <v>0</v>
      </c>
      <c r="I52" s="199">
        <v>0</v>
      </c>
    </row>
    <row r="53" spans="2:9" s="5" customFormat="1" ht="11.1" customHeight="1" x14ac:dyDescent="0.15">
      <c r="B53" s="33" t="s">
        <v>32</v>
      </c>
      <c r="C53" s="194">
        <v>3</v>
      </c>
      <c r="D53" s="38"/>
      <c r="E53" s="200">
        <v>2</v>
      </c>
      <c r="F53" s="201">
        <v>1</v>
      </c>
      <c r="G53" s="201">
        <v>0</v>
      </c>
      <c r="H53" s="201">
        <v>0</v>
      </c>
      <c r="I53" s="202">
        <v>0</v>
      </c>
    </row>
    <row r="54" spans="2:9" s="5" customFormat="1" ht="11.1" customHeight="1" x14ac:dyDescent="0.15">
      <c r="B54" s="33" t="s">
        <v>33</v>
      </c>
      <c r="C54" s="194">
        <v>4</v>
      </c>
      <c r="D54" s="38"/>
      <c r="E54" s="200">
        <v>4</v>
      </c>
      <c r="F54" s="201">
        <v>3</v>
      </c>
      <c r="G54" s="201">
        <v>1</v>
      </c>
      <c r="H54" s="201">
        <v>0</v>
      </c>
      <c r="I54" s="202">
        <v>0</v>
      </c>
    </row>
    <row r="55" spans="2:9" s="5" customFormat="1" ht="11.1" customHeight="1" x14ac:dyDescent="0.15">
      <c r="B55" s="33" t="s">
        <v>34</v>
      </c>
      <c r="C55" s="194">
        <v>13</v>
      </c>
      <c r="D55" s="38"/>
      <c r="E55" s="200">
        <v>8</v>
      </c>
      <c r="F55" s="201">
        <v>17</v>
      </c>
      <c r="G55" s="201">
        <v>5</v>
      </c>
      <c r="H55" s="201">
        <v>0</v>
      </c>
      <c r="I55" s="202">
        <v>0</v>
      </c>
    </row>
    <row r="56" spans="2:9" s="5" customFormat="1" ht="11.1" customHeight="1" x14ac:dyDescent="0.15">
      <c r="B56" s="33" t="s">
        <v>35</v>
      </c>
      <c r="C56" s="194">
        <v>12</v>
      </c>
      <c r="D56" s="38"/>
      <c r="E56" s="200">
        <v>14</v>
      </c>
      <c r="F56" s="201">
        <v>13</v>
      </c>
      <c r="G56" s="201">
        <v>0</v>
      </c>
      <c r="H56" s="201">
        <v>0</v>
      </c>
      <c r="I56" s="202">
        <v>0</v>
      </c>
    </row>
    <row r="57" spans="2:9" s="5" customFormat="1" ht="11.1" customHeight="1" x14ac:dyDescent="0.15">
      <c r="B57" s="33" t="s">
        <v>36</v>
      </c>
      <c r="C57" s="194">
        <v>3</v>
      </c>
      <c r="D57" s="38"/>
      <c r="E57" s="200">
        <v>5</v>
      </c>
      <c r="F57" s="201">
        <v>2</v>
      </c>
      <c r="G57" s="201">
        <v>0</v>
      </c>
      <c r="H57" s="201">
        <v>0</v>
      </c>
      <c r="I57" s="202">
        <v>0</v>
      </c>
    </row>
    <row r="58" spans="2:9" s="5" customFormat="1" ht="11.1" customHeight="1" x14ac:dyDescent="0.15">
      <c r="B58" s="33" t="s">
        <v>37</v>
      </c>
      <c r="C58" s="194">
        <v>3</v>
      </c>
      <c r="D58" s="38"/>
      <c r="E58" s="200">
        <v>3</v>
      </c>
      <c r="F58" s="201">
        <v>4</v>
      </c>
      <c r="G58" s="201">
        <v>1</v>
      </c>
      <c r="H58" s="201">
        <v>0</v>
      </c>
      <c r="I58" s="202">
        <v>0</v>
      </c>
    </row>
    <row r="59" spans="2:9" s="22" customFormat="1" ht="11.1" customHeight="1" x14ac:dyDescent="0.15">
      <c r="B59" s="29" t="s">
        <v>109</v>
      </c>
      <c r="C59" s="195">
        <v>9</v>
      </c>
      <c r="D59" s="36"/>
      <c r="E59" s="203">
        <v>10</v>
      </c>
      <c r="F59" s="198">
        <v>9</v>
      </c>
      <c r="G59" s="198">
        <v>4</v>
      </c>
      <c r="H59" s="198">
        <v>0</v>
      </c>
      <c r="I59" s="199">
        <v>0</v>
      </c>
    </row>
    <row r="60" spans="2:9" s="5" customFormat="1" ht="11.1" customHeight="1" x14ac:dyDescent="0.15">
      <c r="B60" s="33" t="s">
        <v>38</v>
      </c>
      <c r="C60" s="194">
        <v>1</v>
      </c>
      <c r="D60" s="38"/>
      <c r="E60" s="200">
        <v>2</v>
      </c>
      <c r="F60" s="201">
        <v>2</v>
      </c>
      <c r="G60" s="201">
        <v>1</v>
      </c>
      <c r="H60" s="201">
        <v>0</v>
      </c>
      <c r="I60" s="202">
        <v>0</v>
      </c>
    </row>
    <row r="61" spans="2:9" s="5" customFormat="1" ht="11.1" customHeight="1" x14ac:dyDescent="0.15">
      <c r="B61" s="33" t="s">
        <v>39</v>
      </c>
      <c r="C61" s="194">
        <v>0</v>
      </c>
      <c r="D61" s="38"/>
      <c r="E61" s="200">
        <v>0</v>
      </c>
      <c r="F61" s="201">
        <v>0</v>
      </c>
      <c r="G61" s="201">
        <v>0</v>
      </c>
      <c r="H61" s="201">
        <v>0</v>
      </c>
      <c r="I61" s="202">
        <v>0</v>
      </c>
    </row>
    <row r="62" spans="2:9" s="5" customFormat="1" ht="11.1" customHeight="1" x14ac:dyDescent="0.15">
      <c r="B62" s="33" t="s">
        <v>40</v>
      </c>
      <c r="C62" s="194">
        <v>2</v>
      </c>
      <c r="D62" s="38"/>
      <c r="E62" s="200">
        <v>0</v>
      </c>
      <c r="F62" s="201">
        <v>0</v>
      </c>
      <c r="G62" s="201">
        <v>0</v>
      </c>
      <c r="H62" s="201">
        <v>0</v>
      </c>
      <c r="I62" s="202">
        <v>0</v>
      </c>
    </row>
    <row r="63" spans="2:9" s="5" customFormat="1" ht="11.1" customHeight="1" x14ac:dyDescent="0.15">
      <c r="B63" s="33" t="s">
        <v>41</v>
      </c>
      <c r="C63" s="194">
        <v>2</v>
      </c>
      <c r="D63" s="38"/>
      <c r="E63" s="200">
        <v>3</v>
      </c>
      <c r="F63" s="201">
        <v>1</v>
      </c>
      <c r="G63" s="201">
        <v>1</v>
      </c>
      <c r="H63" s="201">
        <v>0</v>
      </c>
      <c r="I63" s="202">
        <v>0</v>
      </c>
    </row>
    <row r="64" spans="2:9" s="5" customFormat="1" ht="11.1" customHeight="1" x14ac:dyDescent="0.15">
      <c r="B64" s="33" t="s">
        <v>42</v>
      </c>
      <c r="C64" s="194">
        <v>4</v>
      </c>
      <c r="D64" s="38"/>
      <c r="E64" s="200">
        <v>5</v>
      </c>
      <c r="F64" s="201">
        <v>6</v>
      </c>
      <c r="G64" s="201">
        <v>2</v>
      </c>
      <c r="H64" s="201">
        <v>0</v>
      </c>
      <c r="I64" s="202">
        <v>0</v>
      </c>
    </row>
    <row r="65" spans="2:9" s="22" customFormat="1" ht="11.1" customHeight="1" x14ac:dyDescent="0.15">
      <c r="B65" s="29" t="s">
        <v>110</v>
      </c>
      <c r="C65" s="195">
        <v>8</v>
      </c>
      <c r="D65" s="36"/>
      <c r="E65" s="203">
        <v>10</v>
      </c>
      <c r="F65" s="198">
        <v>13</v>
      </c>
      <c r="G65" s="198">
        <v>2</v>
      </c>
      <c r="H65" s="198">
        <v>0</v>
      </c>
      <c r="I65" s="199">
        <v>0</v>
      </c>
    </row>
    <row r="66" spans="2:9" s="5" customFormat="1" ht="11.1" customHeight="1" x14ac:dyDescent="0.15">
      <c r="B66" s="33" t="s">
        <v>43</v>
      </c>
      <c r="C66" s="194">
        <v>1</v>
      </c>
      <c r="D66" s="38"/>
      <c r="E66" s="200">
        <v>1</v>
      </c>
      <c r="F66" s="201">
        <v>0</v>
      </c>
      <c r="G66" s="201">
        <v>0</v>
      </c>
      <c r="H66" s="201">
        <v>0</v>
      </c>
      <c r="I66" s="202">
        <v>0</v>
      </c>
    </row>
    <row r="67" spans="2:9" s="5" customFormat="1" ht="11.1" customHeight="1" x14ac:dyDescent="0.15">
      <c r="B67" s="33" t="s">
        <v>44</v>
      </c>
      <c r="C67" s="194">
        <v>3</v>
      </c>
      <c r="D67" s="38"/>
      <c r="E67" s="200">
        <v>4</v>
      </c>
      <c r="F67" s="201">
        <v>5</v>
      </c>
      <c r="G67" s="201">
        <v>1</v>
      </c>
      <c r="H67" s="201">
        <v>0</v>
      </c>
      <c r="I67" s="202">
        <v>0</v>
      </c>
    </row>
    <row r="68" spans="2:9" s="5" customFormat="1" ht="11.1" customHeight="1" x14ac:dyDescent="0.15">
      <c r="B68" s="33" t="s">
        <v>45</v>
      </c>
      <c r="C68" s="194">
        <v>3</v>
      </c>
      <c r="D68" s="38"/>
      <c r="E68" s="200">
        <v>3</v>
      </c>
      <c r="F68" s="201">
        <v>7</v>
      </c>
      <c r="G68" s="201">
        <v>1</v>
      </c>
      <c r="H68" s="201">
        <v>0</v>
      </c>
      <c r="I68" s="202">
        <v>0</v>
      </c>
    </row>
    <row r="69" spans="2:9" s="5" customFormat="1" ht="11.1" customHeight="1" x14ac:dyDescent="0.15">
      <c r="B69" s="33" t="s">
        <v>46</v>
      </c>
      <c r="C69" s="194">
        <v>1</v>
      </c>
      <c r="D69" s="38"/>
      <c r="E69" s="200">
        <v>2</v>
      </c>
      <c r="F69" s="201">
        <v>1</v>
      </c>
      <c r="G69" s="201">
        <v>0</v>
      </c>
      <c r="H69" s="201">
        <v>0</v>
      </c>
      <c r="I69" s="202">
        <v>0</v>
      </c>
    </row>
    <row r="70" spans="2:9" s="22" customFormat="1" ht="11.1" customHeight="1" x14ac:dyDescent="0.15">
      <c r="B70" s="29" t="s">
        <v>111</v>
      </c>
      <c r="C70" s="195">
        <v>23</v>
      </c>
      <c r="D70" s="36"/>
      <c r="E70" s="203">
        <v>30</v>
      </c>
      <c r="F70" s="198">
        <v>51</v>
      </c>
      <c r="G70" s="198">
        <v>15</v>
      </c>
      <c r="H70" s="198">
        <v>3</v>
      </c>
      <c r="I70" s="199">
        <v>3</v>
      </c>
    </row>
    <row r="71" spans="2:9" s="5" customFormat="1" ht="11.1" customHeight="1" x14ac:dyDescent="0.15">
      <c r="B71" s="33" t="s">
        <v>47</v>
      </c>
      <c r="C71" s="194">
        <v>13</v>
      </c>
      <c r="D71" s="38"/>
      <c r="E71" s="200">
        <v>16</v>
      </c>
      <c r="F71" s="201">
        <v>35</v>
      </c>
      <c r="G71" s="201">
        <v>10</v>
      </c>
      <c r="H71" s="201">
        <v>3</v>
      </c>
      <c r="I71" s="202">
        <v>3</v>
      </c>
    </row>
    <row r="72" spans="2:9" s="5" customFormat="1" ht="11.1" customHeight="1" x14ac:dyDescent="0.15">
      <c r="B72" s="33" t="s">
        <v>48</v>
      </c>
      <c r="C72" s="194">
        <v>0</v>
      </c>
      <c r="D72" s="38"/>
      <c r="E72" s="200">
        <v>1</v>
      </c>
      <c r="F72" s="201">
        <v>0</v>
      </c>
      <c r="G72" s="201">
        <v>0</v>
      </c>
      <c r="H72" s="201">
        <v>0</v>
      </c>
      <c r="I72" s="202">
        <v>0</v>
      </c>
    </row>
    <row r="73" spans="2:9" s="5" customFormat="1" ht="11.1" customHeight="1" x14ac:dyDescent="0.15">
      <c r="B73" s="33" t="s">
        <v>49</v>
      </c>
      <c r="C73" s="194">
        <v>1</v>
      </c>
      <c r="D73" s="38"/>
      <c r="E73" s="200">
        <v>3</v>
      </c>
      <c r="F73" s="201">
        <v>5</v>
      </c>
      <c r="G73" s="201">
        <v>2</v>
      </c>
      <c r="H73" s="201">
        <v>0</v>
      </c>
      <c r="I73" s="202">
        <v>0</v>
      </c>
    </row>
    <row r="74" spans="2:9" s="5" customFormat="1" ht="11.1" customHeight="1" x14ac:dyDescent="0.15">
      <c r="B74" s="33" t="s">
        <v>50</v>
      </c>
      <c r="C74" s="194">
        <v>2</v>
      </c>
      <c r="D74" s="38"/>
      <c r="E74" s="200">
        <v>3</v>
      </c>
      <c r="F74" s="201">
        <v>5</v>
      </c>
      <c r="G74" s="201">
        <v>2</v>
      </c>
      <c r="H74" s="201">
        <v>0</v>
      </c>
      <c r="I74" s="202">
        <v>0</v>
      </c>
    </row>
    <row r="75" spans="2:9" s="5" customFormat="1" ht="11.1" customHeight="1" x14ac:dyDescent="0.15">
      <c r="B75" s="33" t="s">
        <v>51</v>
      </c>
      <c r="C75" s="194">
        <v>3</v>
      </c>
      <c r="D75" s="38"/>
      <c r="E75" s="200">
        <v>4</v>
      </c>
      <c r="F75" s="201">
        <v>4</v>
      </c>
      <c r="G75" s="201">
        <v>1</v>
      </c>
      <c r="H75" s="201">
        <v>0</v>
      </c>
      <c r="I75" s="202">
        <v>0</v>
      </c>
    </row>
    <row r="76" spans="2:9" s="5" customFormat="1" ht="11.1" customHeight="1" x14ac:dyDescent="0.15">
      <c r="B76" s="33" t="s">
        <v>52</v>
      </c>
      <c r="C76" s="194">
        <v>2</v>
      </c>
      <c r="D76" s="38"/>
      <c r="E76" s="200">
        <v>2</v>
      </c>
      <c r="F76" s="201">
        <v>1</v>
      </c>
      <c r="G76" s="201">
        <v>0</v>
      </c>
      <c r="H76" s="201">
        <v>0</v>
      </c>
      <c r="I76" s="202">
        <v>0</v>
      </c>
    </row>
    <row r="77" spans="2:9" s="5" customFormat="1" ht="11.1" customHeight="1" x14ac:dyDescent="0.15">
      <c r="B77" s="33" t="s">
        <v>53</v>
      </c>
      <c r="C77" s="194">
        <v>1</v>
      </c>
      <c r="D77" s="38"/>
      <c r="E77" s="200">
        <v>0</v>
      </c>
      <c r="F77" s="201">
        <v>0</v>
      </c>
      <c r="G77" s="201">
        <v>0</v>
      </c>
      <c r="H77" s="201">
        <v>0</v>
      </c>
      <c r="I77" s="202">
        <v>0</v>
      </c>
    </row>
    <row r="78" spans="2:9" s="5" customFormat="1" ht="11.1" customHeight="1" thickBot="1" x14ac:dyDescent="0.2">
      <c r="B78" s="34" t="s">
        <v>54</v>
      </c>
      <c r="C78" s="196">
        <v>1</v>
      </c>
      <c r="D78" s="41"/>
      <c r="E78" s="204">
        <v>1</v>
      </c>
      <c r="F78" s="205">
        <v>1</v>
      </c>
      <c r="G78" s="205">
        <v>0</v>
      </c>
      <c r="H78" s="205">
        <v>0</v>
      </c>
      <c r="I78" s="206">
        <v>0</v>
      </c>
    </row>
    <row r="79" spans="2:9" s="5" customFormat="1" x14ac:dyDescent="0.15">
      <c r="B79" s="5" t="s">
        <v>75</v>
      </c>
    </row>
    <row r="80" spans="2:9" x14ac:dyDescent="0.15">
      <c r="B80" s="2" t="s">
        <v>76</v>
      </c>
      <c r="C80" s="2">
        <f>SUM(C21:C25,C27:C33,C35:C44,C46:C51,C53:C58,C60:C64,C66:C69,C71:C78)-C18</f>
        <v>0</v>
      </c>
      <c r="E80" s="2">
        <f>SUM(E21:E25,E27:E33,E35:E44,E46:E51,E53:E58,E60:E64,E66:E69,E71:E78)-E18</f>
        <v>0</v>
      </c>
      <c r="F80" s="2">
        <f>SUM(F21:F25,F27:F33,F35:F44,F46:F51,F53:F58,F60:F64,F66:F69,F71:F78)-F18</f>
        <v>0</v>
      </c>
      <c r="G80" s="2">
        <f>SUM(G21:G25,G27:G33,G35:G44,G46:G51,G53:G58,G60:G64,G66:G69,G71:G78)-G18</f>
        <v>0</v>
      </c>
      <c r="H80" s="2">
        <f>SUM(H21:H25,H27:H33,H35:H44,H46:H51,H53:H58,H60:H64,H66:H69,H71:H78)-H18</f>
        <v>0</v>
      </c>
      <c r="I80" s="2">
        <f>SUM(I21:I25,I27:I33,I35:I44,I46:I51,I53:I58,I60:I64,I66:I69,I71:I78)-I18</f>
        <v>0</v>
      </c>
    </row>
    <row r="81" spans="2:9" x14ac:dyDescent="0.15">
      <c r="B81" s="2" t="s">
        <v>77</v>
      </c>
      <c r="C81" s="2">
        <f>SUM(C21:C25)-C20</f>
        <v>0</v>
      </c>
      <c r="E81" s="2">
        <f>SUM(E21:E25)-E20</f>
        <v>0</v>
      </c>
      <c r="F81" s="2">
        <f>SUM(F21:F25)-F20</f>
        <v>0</v>
      </c>
      <c r="G81" s="2">
        <f>SUM(G21:G25)-G20</f>
        <v>0</v>
      </c>
      <c r="H81" s="2">
        <f>SUM(H21:H25)-H20</f>
        <v>0</v>
      </c>
      <c r="I81" s="2">
        <f>SUM(I21:I25)-I20</f>
        <v>0</v>
      </c>
    </row>
    <row r="82" spans="2:9" x14ac:dyDescent="0.15">
      <c r="B82" s="2" t="s">
        <v>78</v>
      </c>
      <c r="C82" s="2">
        <f>SUM(C27:C32)-C26</f>
        <v>0</v>
      </c>
      <c r="E82" s="2">
        <f>SUM(E27:E32)-E26</f>
        <v>0</v>
      </c>
      <c r="F82" s="2">
        <f>SUM(F27:F32)-F26</f>
        <v>0</v>
      </c>
      <c r="G82" s="2">
        <f>SUM(G27:G32)-G26</f>
        <v>0</v>
      </c>
      <c r="H82" s="2">
        <f>SUM(H27:H32)-H26</f>
        <v>0</v>
      </c>
      <c r="I82" s="2">
        <f>SUM(I27:I32)-I26</f>
        <v>0</v>
      </c>
    </row>
    <row r="83" spans="2:9" x14ac:dyDescent="0.15">
      <c r="B83" s="2" t="s">
        <v>79</v>
      </c>
      <c r="C83" s="2">
        <f>SUM(C35:C44)-C34</f>
        <v>0</v>
      </c>
      <c r="E83" s="2">
        <f>SUM(E35:E44)-E34</f>
        <v>0</v>
      </c>
      <c r="F83" s="2">
        <f>SUM(F35:F44)-F34</f>
        <v>0</v>
      </c>
      <c r="G83" s="2">
        <f>SUM(G35:G44)-G34</f>
        <v>0</v>
      </c>
      <c r="H83" s="2">
        <f>SUM(H35:H44)-H34</f>
        <v>0</v>
      </c>
      <c r="I83" s="2">
        <f>SUM(I35:I44)-I34</f>
        <v>0</v>
      </c>
    </row>
    <row r="84" spans="2:9" x14ac:dyDescent="0.15">
      <c r="B84" s="2" t="s">
        <v>80</v>
      </c>
      <c r="C84" s="2">
        <f>SUM(C46:C51)-C45</f>
        <v>0</v>
      </c>
      <c r="E84" s="2">
        <f>SUM(E46:E51)-E45</f>
        <v>0</v>
      </c>
      <c r="F84" s="2">
        <f>SUM(F46:F51)-F45</f>
        <v>0</v>
      </c>
      <c r="G84" s="2">
        <f>SUM(G46:G51)-G45</f>
        <v>0</v>
      </c>
      <c r="H84" s="2">
        <f>SUM(H46:H51)-H45</f>
        <v>0</v>
      </c>
      <c r="I84" s="2">
        <f>SUM(I46:I51)-I45</f>
        <v>0</v>
      </c>
    </row>
    <row r="85" spans="2:9" x14ac:dyDescent="0.15">
      <c r="B85" s="2" t="s">
        <v>81</v>
      </c>
      <c r="C85" s="2">
        <f>SUM(C53:C58)-C52</f>
        <v>0</v>
      </c>
      <c r="E85" s="2">
        <f>SUM(E53:E58)-E52</f>
        <v>0</v>
      </c>
      <c r="F85" s="2">
        <f>SUM(F53:F58)-F52</f>
        <v>0</v>
      </c>
      <c r="G85" s="2">
        <f>SUM(G53:G58)-G52</f>
        <v>0</v>
      </c>
      <c r="H85" s="2">
        <f>SUM(H53:H58)-H52</f>
        <v>0</v>
      </c>
      <c r="I85" s="2">
        <f>SUM(I53:I58)-I52</f>
        <v>0</v>
      </c>
    </row>
    <row r="86" spans="2:9" x14ac:dyDescent="0.15">
      <c r="B86" s="2" t="s">
        <v>82</v>
      </c>
      <c r="C86" s="2">
        <f>SUM(C60:C64)-C59</f>
        <v>0</v>
      </c>
      <c r="E86" s="2">
        <f>SUM(E60:E64)-E59</f>
        <v>0</v>
      </c>
      <c r="F86" s="2">
        <f>SUM(F60:F64)-F59</f>
        <v>0</v>
      </c>
      <c r="G86" s="2">
        <f>SUM(G60:G64)-G59</f>
        <v>0</v>
      </c>
      <c r="H86" s="2">
        <f>SUM(H60:H64)-H59</f>
        <v>0</v>
      </c>
      <c r="I86" s="2">
        <f>SUM(I60:I64)-I59</f>
        <v>0</v>
      </c>
    </row>
    <row r="87" spans="2:9" x14ac:dyDescent="0.15">
      <c r="B87" s="2" t="s">
        <v>83</v>
      </c>
      <c r="C87" s="2">
        <f>SUM(C66:C69)-C65</f>
        <v>0</v>
      </c>
      <c r="E87" s="2">
        <f>SUM(E66:E69)-E65</f>
        <v>0</v>
      </c>
      <c r="F87" s="2">
        <f>SUM(F66:F69)-F65</f>
        <v>0</v>
      </c>
      <c r="G87" s="2">
        <f>SUM(G66:G69)-G65</f>
        <v>0</v>
      </c>
      <c r="H87" s="2">
        <f>SUM(H66:H69)-H65</f>
        <v>0</v>
      </c>
      <c r="I87" s="2">
        <f>SUM(I66:I69)-I65</f>
        <v>0</v>
      </c>
    </row>
    <row r="88" spans="2:9" x14ac:dyDescent="0.15">
      <c r="B88" s="2" t="s">
        <v>84</v>
      </c>
      <c r="C88" s="2">
        <f>SUM(C71:C78)-C70</f>
        <v>0</v>
      </c>
      <c r="E88" s="2">
        <f>SUM(E71:E78)-E70</f>
        <v>0</v>
      </c>
      <c r="F88" s="2">
        <f>SUM(F71:F78)-F70</f>
        <v>0</v>
      </c>
      <c r="G88" s="2">
        <f>SUM(G71:G78)-G70</f>
        <v>0</v>
      </c>
      <c r="H88" s="2">
        <f>SUM(H71:H78)-H70</f>
        <v>0</v>
      </c>
      <c r="I88" s="2">
        <f>SUM(I71:I78)-I70</f>
        <v>0</v>
      </c>
    </row>
    <row r="89" spans="2:9" x14ac:dyDescent="0.15">
      <c r="D89" s="1"/>
    </row>
    <row r="90" spans="2:9" x14ac:dyDescent="0.15">
      <c r="D90" s="1"/>
    </row>
    <row r="91" spans="2:9" x14ac:dyDescent="0.15">
      <c r="D91" s="1"/>
    </row>
  </sheetData>
  <mergeCells count="8">
    <mergeCell ref="B2:I2"/>
    <mergeCell ref="F5:I5"/>
    <mergeCell ref="C4:I4"/>
    <mergeCell ref="B5:B7"/>
    <mergeCell ref="D5:E7"/>
    <mergeCell ref="F6:F7"/>
    <mergeCell ref="H6:H7"/>
    <mergeCell ref="C5:C7"/>
  </mergeCells>
  <phoneticPr fontId="1"/>
  <printOptions horizontalCentered="1" verticalCentered="1" gridLinesSet="0"/>
  <pageMargins left="0.39370078740157483" right="0.39370078740157483" top="0.59055118110236227" bottom="0.39370078740157483" header="0.31496062992125984" footer="0.31496062992125984"/>
  <pageSetup paperSize="9" scale="95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57"/>
  <dimension ref="B1:I91"/>
  <sheetViews>
    <sheetView view="pageBreakPreview" zoomScale="115" zoomScaleNormal="100" zoomScaleSheetLayoutView="115" workbookViewId="0">
      <pane xSplit="2" ySplit="7" topLeftCell="C8" activePane="bottomRight" state="frozen"/>
      <selection activeCell="D68" sqref="D68"/>
      <selection pane="topRight" activeCell="D68" sqref="D68"/>
      <selection pane="bottomLeft" activeCell="D68" sqref="D68"/>
      <selection pane="bottomRight" activeCell="C9" sqref="C9"/>
    </sheetView>
  </sheetViews>
  <sheetFormatPr defaultColWidth="9.33203125" defaultRowHeight="10.5" x14ac:dyDescent="0.15"/>
  <cols>
    <col min="1" max="1" width="3.83203125" style="2" customWidth="1"/>
    <col min="2" max="2" width="16.83203125" style="2" customWidth="1"/>
    <col min="3" max="9" width="13.83203125" style="2" customWidth="1"/>
    <col min="10" max="11" width="9.33203125" style="2"/>
    <col min="12" max="12" width="8.83203125" style="2" customWidth="1"/>
    <col min="13" max="16384" width="9.33203125" style="2"/>
  </cols>
  <sheetData>
    <row r="1" spans="2:9" x14ac:dyDescent="0.15">
      <c r="B1" s="1" t="s">
        <v>95</v>
      </c>
    </row>
    <row r="2" spans="2:9" s="3" customFormat="1" ht="14.25" x14ac:dyDescent="0.15">
      <c r="B2" s="249" t="str">
        <f>'D-a-(2)'!B2:I2</f>
        <v>６　年次別　都道府県別  詐欺　手口別　認知・検挙件数及び検挙人員（つづき）</v>
      </c>
      <c r="C2" s="249"/>
      <c r="D2" s="249"/>
      <c r="E2" s="249"/>
      <c r="F2" s="249"/>
      <c r="G2" s="249"/>
      <c r="H2" s="249"/>
      <c r="I2" s="249"/>
    </row>
    <row r="3" spans="2:9" s="5" customFormat="1" x14ac:dyDescent="0.15">
      <c r="B3" s="4"/>
      <c r="C3" s="4"/>
      <c r="D3" s="4"/>
      <c r="E3" s="4"/>
      <c r="F3" s="4"/>
      <c r="G3" s="4"/>
      <c r="H3" s="4"/>
      <c r="I3" s="4"/>
    </row>
    <row r="4" spans="2:9" s="7" customFormat="1" ht="11.25" thickBot="1" x14ac:dyDescent="0.2">
      <c r="B4" s="6"/>
      <c r="C4" s="252" t="s">
        <v>72</v>
      </c>
      <c r="D4" s="252"/>
      <c r="E4" s="252"/>
      <c r="F4" s="252"/>
      <c r="G4" s="252"/>
      <c r="H4" s="252"/>
      <c r="I4" s="252"/>
    </row>
    <row r="5" spans="2:9" s="5" customFormat="1" x14ac:dyDescent="0.15">
      <c r="B5" s="253" t="s">
        <v>57</v>
      </c>
      <c r="C5" s="266" t="s">
        <v>0</v>
      </c>
      <c r="D5" s="256" t="s">
        <v>58</v>
      </c>
      <c r="E5" s="257"/>
      <c r="F5" s="250" t="s">
        <v>59</v>
      </c>
      <c r="G5" s="251"/>
      <c r="H5" s="251"/>
      <c r="I5" s="251"/>
    </row>
    <row r="6" spans="2:9" s="5" customFormat="1" x14ac:dyDescent="0.15">
      <c r="B6" s="254"/>
      <c r="C6" s="267"/>
      <c r="D6" s="258"/>
      <c r="E6" s="259"/>
      <c r="F6" s="262" t="s">
        <v>60</v>
      </c>
      <c r="G6" s="9"/>
      <c r="H6" s="264" t="s">
        <v>61</v>
      </c>
      <c r="I6" s="9"/>
    </row>
    <row r="7" spans="2:9" s="5" customFormat="1" x14ac:dyDescent="0.15">
      <c r="B7" s="255"/>
      <c r="C7" s="268"/>
      <c r="D7" s="260"/>
      <c r="E7" s="261"/>
      <c r="F7" s="263"/>
      <c r="G7" s="8" t="s">
        <v>1</v>
      </c>
      <c r="H7" s="265"/>
      <c r="I7" s="8" t="s">
        <v>1</v>
      </c>
    </row>
    <row r="8" spans="2:9" s="5" customFormat="1" x14ac:dyDescent="0.15">
      <c r="B8" s="10"/>
      <c r="C8" s="11"/>
      <c r="D8" s="12" t="s">
        <v>2</v>
      </c>
      <c r="E8" s="10"/>
      <c r="F8" s="11"/>
      <c r="G8" s="13"/>
      <c r="H8" s="12"/>
      <c r="I8" s="13"/>
    </row>
    <row r="9" spans="2:9" s="5" customFormat="1" x14ac:dyDescent="0.15">
      <c r="B9" s="18" t="str">
        <f>'D-a-(11)'!B9</f>
        <v>2012  平成24年</v>
      </c>
      <c r="C9" s="19">
        <v>641</v>
      </c>
      <c r="D9" s="16">
        <v>53.510140405616227</v>
      </c>
      <c r="E9" s="18">
        <v>343</v>
      </c>
      <c r="F9" s="149">
        <v>151</v>
      </c>
      <c r="G9" s="149">
        <v>18</v>
      </c>
      <c r="H9" s="149">
        <v>19</v>
      </c>
      <c r="I9" s="149">
        <v>2</v>
      </c>
    </row>
    <row r="10" spans="2:9" s="5" customFormat="1" x14ac:dyDescent="0.15">
      <c r="B10" s="18" t="str">
        <f>'D-a-(11)'!B10</f>
        <v>2013      25</v>
      </c>
      <c r="C10" s="19">
        <v>500</v>
      </c>
      <c r="D10" s="16">
        <v>55.800000000000004</v>
      </c>
      <c r="E10" s="18">
        <v>279</v>
      </c>
      <c r="F10" s="149">
        <v>140</v>
      </c>
      <c r="G10" s="149">
        <v>25</v>
      </c>
      <c r="H10" s="149">
        <v>7</v>
      </c>
      <c r="I10" s="149">
        <v>3</v>
      </c>
    </row>
    <row r="11" spans="2:9" s="5" customFormat="1" x14ac:dyDescent="0.15">
      <c r="B11" s="18" t="str">
        <f>'D-a-(11)'!B11</f>
        <v>2014      26</v>
      </c>
      <c r="C11" s="19">
        <v>482</v>
      </c>
      <c r="D11" s="16">
        <v>45.020746887966808</v>
      </c>
      <c r="E11" s="18">
        <v>217</v>
      </c>
      <c r="F11" s="149">
        <v>160</v>
      </c>
      <c r="G11" s="149">
        <v>36</v>
      </c>
      <c r="H11" s="149">
        <v>9</v>
      </c>
      <c r="I11" s="149">
        <v>3</v>
      </c>
    </row>
    <row r="12" spans="2:9" s="5" customFormat="1" x14ac:dyDescent="0.15">
      <c r="B12" s="18" t="str">
        <f>'D-a-(11)'!B12</f>
        <v>2015      27</v>
      </c>
      <c r="C12" s="19">
        <v>426</v>
      </c>
      <c r="D12" s="16">
        <v>47.417840375586856</v>
      </c>
      <c r="E12" s="18">
        <v>202</v>
      </c>
      <c r="F12" s="149">
        <v>156</v>
      </c>
      <c r="G12" s="149">
        <v>20</v>
      </c>
      <c r="H12" s="149">
        <v>10</v>
      </c>
      <c r="I12" s="149">
        <v>0</v>
      </c>
    </row>
    <row r="13" spans="2:9" s="5" customFormat="1" x14ac:dyDescent="0.15">
      <c r="B13" s="18" t="str">
        <f>'D-a-(11)'!B13</f>
        <v>2016      28</v>
      </c>
      <c r="C13" s="19">
        <v>375</v>
      </c>
      <c r="D13" s="16">
        <v>61.333333333333329</v>
      </c>
      <c r="E13" s="18">
        <v>230</v>
      </c>
      <c r="F13" s="149">
        <v>132</v>
      </c>
      <c r="G13" s="149">
        <v>28</v>
      </c>
      <c r="H13" s="149">
        <v>6</v>
      </c>
      <c r="I13" s="149">
        <v>0</v>
      </c>
    </row>
    <row r="14" spans="2:9" s="5" customFormat="1" x14ac:dyDescent="0.15">
      <c r="B14" s="18" t="str">
        <f>'D-a-(11)'!B14</f>
        <v>2017      29</v>
      </c>
      <c r="C14" s="57">
        <v>348</v>
      </c>
      <c r="D14" s="16">
        <v>69.540229885057471</v>
      </c>
      <c r="E14" s="150">
        <v>242</v>
      </c>
      <c r="F14" s="149">
        <v>129</v>
      </c>
      <c r="G14" s="149">
        <v>24</v>
      </c>
      <c r="H14" s="149">
        <v>10</v>
      </c>
      <c r="I14" s="149">
        <v>1</v>
      </c>
    </row>
    <row r="15" spans="2:9" s="5" customFormat="1" x14ac:dyDescent="0.15">
      <c r="B15" s="18" t="str">
        <f>'D-a-(11)'!B15</f>
        <v>2018      30</v>
      </c>
      <c r="C15" s="57">
        <v>312</v>
      </c>
      <c r="D15" s="16">
        <v>63.782051282051277</v>
      </c>
      <c r="E15" s="150">
        <v>199</v>
      </c>
      <c r="F15" s="149">
        <v>128</v>
      </c>
      <c r="G15" s="149">
        <v>29</v>
      </c>
      <c r="H15" s="149">
        <v>5</v>
      </c>
      <c r="I15" s="149">
        <v>0</v>
      </c>
    </row>
    <row r="16" spans="2:9" s="5" customFormat="1" x14ac:dyDescent="0.15">
      <c r="B16" s="18" t="str">
        <f>'D-a-(11)'!B16</f>
        <v>2019  令和元年</v>
      </c>
      <c r="C16" s="19">
        <v>324</v>
      </c>
      <c r="D16" s="16">
        <v>62.654320987654323</v>
      </c>
      <c r="E16" s="72">
        <v>203</v>
      </c>
      <c r="F16" s="149">
        <v>142</v>
      </c>
      <c r="G16" s="149">
        <v>50</v>
      </c>
      <c r="H16" s="149">
        <v>7</v>
      </c>
      <c r="I16" s="149">
        <v>3</v>
      </c>
    </row>
    <row r="17" spans="2:9" s="22" customFormat="1" x14ac:dyDescent="0.15">
      <c r="B17" s="18" t="str">
        <f>'D-a-(11)'!B17</f>
        <v>2020      ２</v>
      </c>
      <c r="C17" s="19">
        <v>308</v>
      </c>
      <c r="D17" s="16">
        <v>68.181818181818173</v>
      </c>
      <c r="E17" s="71">
        <v>210</v>
      </c>
      <c r="F17" s="71">
        <v>153</v>
      </c>
      <c r="G17" s="71">
        <v>28</v>
      </c>
      <c r="H17" s="71">
        <v>6</v>
      </c>
      <c r="I17" s="72">
        <v>0</v>
      </c>
    </row>
    <row r="18" spans="2:9" s="22" customFormat="1" x14ac:dyDescent="0.15">
      <c r="B18" s="23" t="str">
        <f>'D-a-(11)'!B18</f>
        <v>2021      ３</v>
      </c>
      <c r="C18" s="24">
        <f>SUM(C20,C26,C33,C34,C45,C52,C59,C65,C70)</f>
        <v>217</v>
      </c>
      <c r="D18" s="25">
        <f>E18/C18*100</f>
        <v>53.917050691244242</v>
      </c>
      <c r="E18" s="73">
        <f>SUM(E20,E26,E33,E34,E45,E52,E59,E65,E70)</f>
        <v>117</v>
      </c>
      <c r="F18" s="74">
        <f>SUM(F20,F26,F33,F34,F45,F52,F59,F65,F70)</f>
        <v>98</v>
      </c>
      <c r="G18" s="74">
        <f>SUM(G20,G26,G33,G34,G45,G52,G59,G65,G70)</f>
        <v>21</v>
      </c>
      <c r="H18" s="74">
        <f>SUM(H20,H26,H33,H34,H45,H52,H59,H65,H70)</f>
        <v>7</v>
      </c>
      <c r="I18" s="74">
        <f>SUM(I20,I26,I33,I34,I45,I52,I59,I65,I70)</f>
        <v>0</v>
      </c>
    </row>
    <row r="19" spans="2:9" s="5" customFormat="1" x14ac:dyDescent="0.15">
      <c r="B19" s="32"/>
      <c r="C19" s="31"/>
      <c r="D19" s="27"/>
      <c r="E19" s="30"/>
      <c r="F19" s="31"/>
      <c r="G19" s="31"/>
      <c r="H19" s="31"/>
      <c r="I19" s="27"/>
    </row>
    <row r="20" spans="2:9" s="22" customFormat="1" ht="11.1" customHeight="1" x14ac:dyDescent="0.15">
      <c r="B20" s="29" t="s">
        <v>3</v>
      </c>
      <c r="C20" s="207">
        <v>7</v>
      </c>
      <c r="D20" s="36"/>
      <c r="E20" s="212">
        <v>5</v>
      </c>
      <c r="F20" s="213">
        <v>4</v>
      </c>
      <c r="G20" s="213">
        <v>2</v>
      </c>
      <c r="H20" s="213">
        <v>0</v>
      </c>
      <c r="I20" s="214">
        <v>0</v>
      </c>
    </row>
    <row r="21" spans="2:9" s="5" customFormat="1" ht="11.1" customHeight="1" x14ac:dyDescent="0.15">
      <c r="B21" s="33" t="s">
        <v>4</v>
      </c>
      <c r="C21" s="208">
        <v>5</v>
      </c>
      <c r="D21" s="38"/>
      <c r="E21" s="215">
        <v>3</v>
      </c>
      <c r="F21" s="216">
        <v>2</v>
      </c>
      <c r="G21" s="216">
        <v>2</v>
      </c>
      <c r="H21" s="216">
        <v>0</v>
      </c>
      <c r="I21" s="217">
        <v>0</v>
      </c>
    </row>
    <row r="22" spans="2:9" s="5" customFormat="1" ht="11.1" customHeight="1" x14ac:dyDescent="0.15">
      <c r="B22" s="33" t="s">
        <v>5</v>
      </c>
      <c r="C22" s="209">
        <v>0</v>
      </c>
      <c r="D22" s="38"/>
      <c r="E22" s="218">
        <v>0</v>
      </c>
      <c r="F22" s="216">
        <v>0</v>
      </c>
      <c r="G22" s="216">
        <v>0</v>
      </c>
      <c r="H22" s="216">
        <v>0</v>
      </c>
      <c r="I22" s="217">
        <v>0</v>
      </c>
    </row>
    <row r="23" spans="2:9" s="5" customFormat="1" ht="11.1" customHeight="1" x14ac:dyDescent="0.15">
      <c r="B23" s="33" t="s">
        <v>6</v>
      </c>
      <c r="C23" s="209">
        <v>1</v>
      </c>
      <c r="D23" s="38"/>
      <c r="E23" s="218">
        <v>1</v>
      </c>
      <c r="F23" s="216">
        <v>1</v>
      </c>
      <c r="G23" s="216">
        <v>0</v>
      </c>
      <c r="H23" s="216">
        <v>0</v>
      </c>
      <c r="I23" s="217">
        <v>0</v>
      </c>
    </row>
    <row r="24" spans="2:9" s="5" customFormat="1" ht="11.1" customHeight="1" x14ac:dyDescent="0.15">
      <c r="B24" s="33" t="s">
        <v>7</v>
      </c>
      <c r="C24" s="209">
        <v>0</v>
      </c>
      <c r="D24" s="38"/>
      <c r="E24" s="218">
        <v>0</v>
      </c>
      <c r="F24" s="216">
        <v>0</v>
      </c>
      <c r="G24" s="216">
        <v>0</v>
      </c>
      <c r="H24" s="216">
        <v>0</v>
      </c>
      <c r="I24" s="217">
        <v>0</v>
      </c>
    </row>
    <row r="25" spans="2:9" s="5" customFormat="1" ht="11.1" customHeight="1" x14ac:dyDescent="0.15">
      <c r="B25" s="33" t="s">
        <v>8</v>
      </c>
      <c r="C25" s="209">
        <v>1</v>
      </c>
      <c r="D25" s="38"/>
      <c r="E25" s="218">
        <v>1</v>
      </c>
      <c r="F25" s="216">
        <v>1</v>
      </c>
      <c r="G25" s="216">
        <v>0</v>
      </c>
      <c r="H25" s="216">
        <v>0</v>
      </c>
      <c r="I25" s="217">
        <v>0</v>
      </c>
    </row>
    <row r="26" spans="2:9" s="22" customFormat="1" ht="11.1" customHeight="1" x14ac:dyDescent="0.15">
      <c r="B26" s="29" t="s">
        <v>105</v>
      </c>
      <c r="C26" s="210">
        <v>9</v>
      </c>
      <c r="D26" s="36"/>
      <c r="E26" s="219">
        <v>5</v>
      </c>
      <c r="F26" s="213">
        <v>4</v>
      </c>
      <c r="G26" s="213">
        <v>1</v>
      </c>
      <c r="H26" s="213">
        <v>2</v>
      </c>
      <c r="I26" s="214">
        <v>0</v>
      </c>
    </row>
    <row r="27" spans="2:9" s="5" customFormat="1" ht="11.1" customHeight="1" x14ac:dyDescent="0.15">
      <c r="B27" s="33" t="s">
        <v>9</v>
      </c>
      <c r="C27" s="209">
        <v>0</v>
      </c>
      <c r="D27" s="38"/>
      <c r="E27" s="218">
        <v>0</v>
      </c>
      <c r="F27" s="216">
        <v>0</v>
      </c>
      <c r="G27" s="216">
        <v>0</v>
      </c>
      <c r="H27" s="216">
        <v>0</v>
      </c>
      <c r="I27" s="217">
        <v>0</v>
      </c>
    </row>
    <row r="28" spans="2:9" s="5" customFormat="1" ht="11.1" customHeight="1" x14ac:dyDescent="0.15">
      <c r="B28" s="33" t="s">
        <v>10</v>
      </c>
      <c r="C28" s="209">
        <v>0</v>
      </c>
      <c r="D28" s="38"/>
      <c r="E28" s="218">
        <v>0</v>
      </c>
      <c r="F28" s="216">
        <v>0</v>
      </c>
      <c r="G28" s="216">
        <v>0</v>
      </c>
      <c r="H28" s="216">
        <v>0</v>
      </c>
      <c r="I28" s="217">
        <v>0</v>
      </c>
    </row>
    <row r="29" spans="2:9" s="5" customFormat="1" ht="11.1" customHeight="1" x14ac:dyDescent="0.15">
      <c r="B29" s="33" t="s">
        <v>11</v>
      </c>
      <c r="C29" s="209">
        <v>4</v>
      </c>
      <c r="D29" s="38"/>
      <c r="E29" s="218">
        <v>2</v>
      </c>
      <c r="F29" s="216">
        <v>2</v>
      </c>
      <c r="G29" s="216">
        <v>0</v>
      </c>
      <c r="H29" s="216">
        <v>2</v>
      </c>
      <c r="I29" s="217">
        <v>0</v>
      </c>
    </row>
    <row r="30" spans="2:9" s="5" customFormat="1" ht="11.1" customHeight="1" x14ac:dyDescent="0.15">
      <c r="B30" s="33" t="s">
        <v>12</v>
      </c>
      <c r="C30" s="209">
        <v>1</v>
      </c>
      <c r="D30" s="38"/>
      <c r="E30" s="218">
        <v>1</v>
      </c>
      <c r="F30" s="216">
        <v>1</v>
      </c>
      <c r="G30" s="216">
        <v>1</v>
      </c>
      <c r="H30" s="216">
        <v>0</v>
      </c>
      <c r="I30" s="217">
        <v>0</v>
      </c>
    </row>
    <row r="31" spans="2:9" s="5" customFormat="1" ht="11.1" customHeight="1" x14ac:dyDescent="0.15">
      <c r="B31" s="33" t="s">
        <v>13</v>
      </c>
      <c r="C31" s="209">
        <v>2</v>
      </c>
      <c r="D31" s="38"/>
      <c r="E31" s="218">
        <v>2</v>
      </c>
      <c r="F31" s="216">
        <v>0</v>
      </c>
      <c r="G31" s="216">
        <v>0</v>
      </c>
      <c r="H31" s="216">
        <v>0</v>
      </c>
      <c r="I31" s="217">
        <v>0</v>
      </c>
    </row>
    <row r="32" spans="2:9" s="5" customFormat="1" ht="11.1" customHeight="1" x14ac:dyDescent="0.15">
      <c r="B32" s="33" t="s">
        <v>14</v>
      </c>
      <c r="C32" s="209">
        <v>2</v>
      </c>
      <c r="D32" s="38"/>
      <c r="E32" s="218">
        <v>0</v>
      </c>
      <c r="F32" s="216">
        <v>1</v>
      </c>
      <c r="G32" s="216">
        <v>0</v>
      </c>
      <c r="H32" s="216">
        <v>0</v>
      </c>
      <c r="I32" s="217">
        <v>0</v>
      </c>
    </row>
    <row r="33" spans="2:9" s="22" customFormat="1" ht="11.1" customHeight="1" x14ac:dyDescent="0.15">
      <c r="B33" s="29" t="s">
        <v>15</v>
      </c>
      <c r="C33" s="210">
        <v>34</v>
      </c>
      <c r="D33" s="39"/>
      <c r="E33" s="219">
        <v>9</v>
      </c>
      <c r="F33" s="213">
        <v>6</v>
      </c>
      <c r="G33" s="213">
        <v>0</v>
      </c>
      <c r="H33" s="213">
        <v>0</v>
      </c>
      <c r="I33" s="214">
        <v>0</v>
      </c>
    </row>
    <row r="34" spans="2:9" s="22" customFormat="1" ht="11.1" customHeight="1" x14ac:dyDescent="0.15">
      <c r="B34" s="29" t="s">
        <v>106</v>
      </c>
      <c r="C34" s="210">
        <v>74</v>
      </c>
      <c r="D34" s="36"/>
      <c r="E34" s="219">
        <v>51</v>
      </c>
      <c r="F34" s="213">
        <v>35</v>
      </c>
      <c r="G34" s="213">
        <v>7</v>
      </c>
      <c r="H34" s="213">
        <v>2</v>
      </c>
      <c r="I34" s="214">
        <v>0</v>
      </c>
    </row>
    <row r="35" spans="2:9" s="5" customFormat="1" ht="11.1" customHeight="1" x14ac:dyDescent="0.15">
      <c r="B35" s="33" t="s">
        <v>16</v>
      </c>
      <c r="C35" s="209">
        <v>2</v>
      </c>
      <c r="D35" s="38"/>
      <c r="E35" s="218">
        <v>1</v>
      </c>
      <c r="F35" s="216">
        <v>1</v>
      </c>
      <c r="G35" s="216">
        <v>0</v>
      </c>
      <c r="H35" s="216">
        <v>0</v>
      </c>
      <c r="I35" s="217">
        <v>0</v>
      </c>
    </row>
    <row r="36" spans="2:9" s="5" customFormat="1" ht="11.1" customHeight="1" x14ac:dyDescent="0.15">
      <c r="B36" s="33" t="s">
        <v>17</v>
      </c>
      <c r="C36" s="209">
        <v>1</v>
      </c>
      <c r="D36" s="38"/>
      <c r="E36" s="218">
        <v>4</v>
      </c>
      <c r="F36" s="216">
        <v>2</v>
      </c>
      <c r="G36" s="216">
        <v>1</v>
      </c>
      <c r="H36" s="216">
        <v>0</v>
      </c>
      <c r="I36" s="217">
        <v>0</v>
      </c>
    </row>
    <row r="37" spans="2:9" s="5" customFormat="1" ht="11.1" customHeight="1" x14ac:dyDescent="0.15">
      <c r="B37" s="33" t="s">
        <v>18</v>
      </c>
      <c r="C37" s="209">
        <v>6</v>
      </c>
      <c r="D37" s="38"/>
      <c r="E37" s="218">
        <v>5</v>
      </c>
      <c r="F37" s="216">
        <v>1</v>
      </c>
      <c r="G37" s="216">
        <v>0</v>
      </c>
      <c r="H37" s="216">
        <v>0</v>
      </c>
      <c r="I37" s="217">
        <v>0</v>
      </c>
    </row>
    <row r="38" spans="2:9" s="5" customFormat="1" ht="11.1" customHeight="1" x14ac:dyDescent="0.15">
      <c r="B38" s="33" t="s">
        <v>19</v>
      </c>
      <c r="C38" s="209">
        <v>19</v>
      </c>
      <c r="D38" s="38"/>
      <c r="E38" s="218">
        <v>20</v>
      </c>
      <c r="F38" s="216">
        <v>12</v>
      </c>
      <c r="G38" s="216">
        <v>3</v>
      </c>
      <c r="H38" s="216">
        <v>0</v>
      </c>
      <c r="I38" s="217">
        <v>0</v>
      </c>
    </row>
    <row r="39" spans="2:9" s="5" customFormat="1" ht="11.1" customHeight="1" x14ac:dyDescent="0.15">
      <c r="B39" s="33" t="s">
        <v>20</v>
      </c>
      <c r="C39" s="209">
        <v>5</v>
      </c>
      <c r="D39" s="38"/>
      <c r="E39" s="218">
        <v>6</v>
      </c>
      <c r="F39" s="216">
        <v>5</v>
      </c>
      <c r="G39" s="216">
        <v>0</v>
      </c>
      <c r="H39" s="216">
        <v>0</v>
      </c>
      <c r="I39" s="217">
        <v>0</v>
      </c>
    </row>
    <row r="40" spans="2:9" s="5" customFormat="1" ht="11.1" customHeight="1" x14ac:dyDescent="0.15">
      <c r="B40" s="33" t="s">
        <v>21</v>
      </c>
      <c r="C40" s="209">
        <v>21</v>
      </c>
      <c r="D40" s="38"/>
      <c r="E40" s="218">
        <v>9</v>
      </c>
      <c r="F40" s="216">
        <v>8</v>
      </c>
      <c r="G40" s="216">
        <v>1</v>
      </c>
      <c r="H40" s="216">
        <v>2</v>
      </c>
      <c r="I40" s="217">
        <v>0</v>
      </c>
    </row>
    <row r="41" spans="2:9" s="5" customFormat="1" ht="11.1" customHeight="1" x14ac:dyDescent="0.15">
      <c r="B41" s="33" t="s">
        <v>22</v>
      </c>
      <c r="C41" s="209">
        <v>4</v>
      </c>
      <c r="D41" s="38"/>
      <c r="E41" s="218">
        <v>1</v>
      </c>
      <c r="F41" s="216">
        <v>1</v>
      </c>
      <c r="G41" s="216">
        <v>0</v>
      </c>
      <c r="H41" s="216">
        <v>0</v>
      </c>
      <c r="I41" s="217">
        <v>0</v>
      </c>
    </row>
    <row r="42" spans="2:9" s="5" customFormat="1" ht="11.1" customHeight="1" x14ac:dyDescent="0.15">
      <c r="B42" s="33" t="s">
        <v>23</v>
      </c>
      <c r="C42" s="209">
        <v>7</v>
      </c>
      <c r="D42" s="38"/>
      <c r="E42" s="218">
        <v>1</v>
      </c>
      <c r="F42" s="216">
        <v>0</v>
      </c>
      <c r="G42" s="216">
        <v>0</v>
      </c>
      <c r="H42" s="216">
        <v>0</v>
      </c>
      <c r="I42" s="217">
        <v>0</v>
      </c>
    </row>
    <row r="43" spans="2:9" s="5" customFormat="1" ht="11.1" customHeight="1" x14ac:dyDescent="0.15">
      <c r="B43" s="33" t="s">
        <v>24</v>
      </c>
      <c r="C43" s="209">
        <v>1</v>
      </c>
      <c r="D43" s="38"/>
      <c r="E43" s="218">
        <v>1</v>
      </c>
      <c r="F43" s="216">
        <v>2</v>
      </c>
      <c r="G43" s="216">
        <v>1</v>
      </c>
      <c r="H43" s="216">
        <v>0</v>
      </c>
      <c r="I43" s="217">
        <v>0</v>
      </c>
    </row>
    <row r="44" spans="2:9" s="5" customFormat="1" ht="11.1" customHeight="1" x14ac:dyDescent="0.15">
      <c r="B44" s="33" t="s">
        <v>25</v>
      </c>
      <c r="C44" s="209">
        <v>8</v>
      </c>
      <c r="D44" s="38"/>
      <c r="E44" s="218">
        <v>3</v>
      </c>
      <c r="F44" s="216">
        <v>3</v>
      </c>
      <c r="G44" s="216">
        <v>1</v>
      </c>
      <c r="H44" s="216">
        <v>0</v>
      </c>
      <c r="I44" s="217">
        <v>0</v>
      </c>
    </row>
    <row r="45" spans="2:9" s="22" customFormat="1" ht="11.1" customHeight="1" x14ac:dyDescent="0.15">
      <c r="B45" s="29" t="s">
        <v>107</v>
      </c>
      <c r="C45" s="210">
        <v>23</v>
      </c>
      <c r="D45" s="36"/>
      <c r="E45" s="219">
        <v>12</v>
      </c>
      <c r="F45" s="213">
        <v>13</v>
      </c>
      <c r="G45" s="213">
        <v>2</v>
      </c>
      <c r="H45" s="213">
        <v>0</v>
      </c>
      <c r="I45" s="214">
        <v>0</v>
      </c>
    </row>
    <row r="46" spans="2:9" s="5" customFormat="1" ht="11.1" customHeight="1" x14ac:dyDescent="0.15">
      <c r="B46" s="33" t="s">
        <v>26</v>
      </c>
      <c r="C46" s="209">
        <v>2</v>
      </c>
      <c r="D46" s="38"/>
      <c r="E46" s="218">
        <v>2</v>
      </c>
      <c r="F46" s="216">
        <v>1</v>
      </c>
      <c r="G46" s="216">
        <v>0</v>
      </c>
      <c r="H46" s="216">
        <v>0</v>
      </c>
      <c r="I46" s="217">
        <v>0</v>
      </c>
    </row>
    <row r="47" spans="2:9" s="5" customFormat="1" ht="11.1" customHeight="1" x14ac:dyDescent="0.15">
      <c r="B47" s="33" t="s">
        <v>27</v>
      </c>
      <c r="C47" s="209">
        <v>0</v>
      </c>
      <c r="D47" s="38"/>
      <c r="E47" s="218">
        <v>0</v>
      </c>
      <c r="F47" s="216">
        <v>0</v>
      </c>
      <c r="G47" s="216">
        <v>0</v>
      </c>
      <c r="H47" s="216">
        <v>0</v>
      </c>
      <c r="I47" s="217">
        <v>0</v>
      </c>
    </row>
    <row r="48" spans="2:9" s="5" customFormat="1" ht="11.1" customHeight="1" x14ac:dyDescent="0.15">
      <c r="B48" s="33" t="s">
        <v>28</v>
      </c>
      <c r="C48" s="209">
        <v>0</v>
      </c>
      <c r="D48" s="38"/>
      <c r="E48" s="218">
        <v>0</v>
      </c>
      <c r="F48" s="216">
        <v>0</v>
      </c>
      <c r="G48" s="216">
        <v>0</v>
      </c>
      <c r="H48" s="216">
        <v>0</v>
      </c>
      <c r="I48" s="217">
        <v>0</v>
      </c>
    </row>
    <row r="49" spans="2:9" s="5" customFormat="1" ht="11.1" customHeight="1" x14ac:dyDescent="0.15">
      <c r="B49" s="33" t="s">
        <v>29</v>
      </c>
      <c r="C49" s="209">
        <v>9</v>
      </c>
      <c r="D49" s="38"/>
      <c r="E49" s="218">
        <v>1</v>
      </c>
      <c r="F49" s="216">
        <v>1</v>
      </c>
      <c r="G49" s="216">
        <v>0</v>
      </c>
      <c r="H49" s="216">
        <v>0</v>
      </c>
      <c r="I49" s="217">
        <v>0</v>
      </c>
    </row>
    <row r="50" spans="2:9" s="5" customFormat="1" ht="11.1" customHeight="1" x14ac:dyDescent="0.15">
      <c r="B50" s="33" t="s">
        <v>30</v>
      </c>
      <c r="C50" s="209">
        <v>11</v>
      </c>
      <c r="D50" s="38"/>
      <c r="E50" s="218">
        <v>8</v>
      </c>
      <c r="F50" s="216">
        <v>10</v>
      </c>
      <c r="G50" s="216">
        <v>1</v>
      </c>
      <c r="H50" s="216">
        <v>0</v>
      </c>
      <c r="I50" s="217">
        <v>0</v>
      </c>
    </row>
    <row r="51" spans="2:9" s="5" customFormat="1" ht="11.1" customHeight="1" x14ac:dyDescent="0.15">
      <c r="B51" s="33" t="s">
        <v>31</v>
      </c>
      <c r="C51" s="209">
        <v>1</v>
      </c>
      <c r="D51" s="38"/>
      <c r="E51" s="218">
        <v>1</v>
      </c>
      <c r="F51" s="216">
        <v>1</v>
      </c>
      <c r="G51" s="216">
        <v>1</v>
      </c>
      <c r="H51" s="216">
        <v>0</v>
      </c>
      <c r="I51" s="217">
        <v>0</v>
      </c>
    </row>
    <row r="52" spans="2:9" s="22" customFormat="1" ht="11.1" customHeight="1" x14ac:dyDescent="0.15">
      <c r="B52" s="29" t="s">
        <v>108</v>
      </c>
      <c r="C52" s="210">
        <v>39</v>
      </c>
      <c r="D52" s="36"/>
      <c r="E52" s="219">
        <v>17</v>
      </c>
      <c r="F52" s="213">
        <v>20</v>
      </c>
      <c r="G52" s="213">
        <v>6</v>
      </c>
      <c r="H52" s="213">
        <v>2</v>
      </c>
      <c r="I52" s="214">
        <v>0</v>
      </c>
    </row>
    <row r="53" spans="2:9" s="5" customFormat="1" ht="11.1" customHeight="1" x14ac:dyDescent="0.15">
      <c r="B53" s="33" t="s">
        <v>32</v>
      </c>
      <c r="C53" s="209">
        <v>1</v>
      </c>
      <c r="D53" s="38"/>
      <c r="E53" s="218">
        <v>2</v>
      </c>
      <c r="F53" s="216">
        <v>3</v>
      </c>
      <c r="G53" s="216">
        <v>1</v>
      </c>
      <c r="H53" s="216">
        <v>0</v>
      </c>
      <c r="I53" s="217">
        <v>0</v>
      </c>
    </row>
    <row r="54" spans="2:9" s="5" customFormat="1" ht="11.1" customHeight="1" x14ac:dyDescent="0.15">
      <c r="B54" s="33" t="s">
        <v>33</v>
      </c>
      <c r="C54" s="209">
        <v>4</v>
      </c>
      <c r="D54" s="38"/>
      <c r="E54" s="218">
        <v>3</v>
      </c>
      <c r="F54" s="216">
        <v>3</v>
      </c>
      <c r="G54" s="216">
        <v>1</v>
      </c>
      <c r="H54" s="216">
        <v>1</v>
      </c>
      <c r="I54" s="217">
        <v>0</v>
      </c>
    </row>
    <row r="55" spans="2:9" s="5" customFormat="1" ht="11.1" customHeight="1" x14ac:dyDescent="0.15">
      <c r="B55" s="33" t="s">
        <v>34</v>
      </c>
      <c r="C55" s="209">
        <v>21</v>
      </c>
      <c r="D55" s="38"/>
      <c r="E55" s="218">
        <v>7</v>
      </c>
      <c r="F55" s="216">
        <v>6</v>
      </c>
      <c r="G55" s="216">
        <v>1</v>
      </c>
      <c r="H55" s="216">
        <v>1</v>
      </c>
      <c r="I55" s="217">
        <v>0</v>
      </c>
    </row>
    <row r="56" spans="2:9" s="5" customFormat="1" ht="11.1" customHeight="1" x14ac:dyDescent="0.15">
      <c r="B56" s="33" t="s">
        <v>35</v>
      </c>
      <c r="C56" s="209">
        <v>9</v>
      </c>
      <c r="D56" s="38"/>
      <c r="E56" s="218">
        <v>0</v>
      </c>
      <c r="F56" s="216">
        <v>0</v>
      </c>
      <c r="G56" s="216">
        <v>0</v>
      </c>
      <c r="H56" s="216">
        <v>0</v>
      </c>
      <c r="I56" s="217">
        <v>0</v>
      </c>
    </row>
    <row r="57" spans="2:9" s="5" customFormat="1" ht="11.1" customHeight="1" x14ac:dyDescent="0.15">
      <c r="B57" s="33" t="s">
        <v>36</v>
      </c>
      <c r="C57" s="209">
        <v>3</v>
      </c>
      <c r="D57" s="38"/>
      <c r="E57" s="218">
        <v>5</v>
      </c>
      <c r="F57" s="216">
        <v>8</v>
      </c>
      <c r="G57" s="216">
        <v>3</v>
      </c>
      <c r="H57" s="216">
        <v>0</v>
      </c>
      <c r="I57" s="217">
        <v>0</v>
      </c>
    </row>
    <row r="58" spans="2:9" s="5" customFormat="1" ht="11.1" customHeight="1" x14ac:dyDescent="0.15">
      <c r="B58" s="33" t="s">
        <v>37</v>
      </c>
      <c r="C58" s="209">
        <v>1</v>
      </c>
      <c r="D58" s="38"/>
      <c r="E58" s="218">
        <v>0</v>
      </c>
      <c r="F58" s="216">
        <v>0</v>
      </c>
      <c r="G58" s="216">
        <v>0</v>
      </c>
      <c r="H58" s="216">
        <v>0</v>
      </c>
      <c r="I58" s="217">
        <v>0</v>
      </c>
    </row>
    <row r="59" spans="2:9" s="22" customFormat="1" ht="11.1" customHeight="1" x14ac:dyDescent="0.15">
      <c r="B59" s="29" t="s">
        <v>109</v>
      </c>
      <c r="C59" s="210">
        <v>10</v>
      </c>
      <c r="D59" s="36"/>
      <c r="E59" s="219">
        <v>4</v>
      </c>
      <c r="F59" s="213">
        <v>4</v>
      </c>
      <c r="G59" s="213">
        <v>0</v>
      </c>
      <c r="H59" s="213">
        <v>0</v>
      </c>
      <c r="I59" s="214">
        <v>0</v>
      </c>
    </row>
    <row r="60" spans="2:9" s="5" customFormat="1" ht="11.1" customHeight="1" x14ac:dyDescent="0.15">
      <c r="B60" s="33" t="s">
        <v>38</v>
      </c>
      <c r="C60" s="209">
        <v>1</v>
      </c>
      <c r="D60" s="38"/>
      <c r="E60" s="218">
        <v>0</v>
      </c>
      <c r="F60" s="216">
        <v>0</v>
      </c>
      <c r="G60" s="216">
        <v>0</v>
      </c>
      <c r="H60" s="216">
        <v>0</v>
      </c>
      <c r="I60" s="217">
        <v>0</v>
      </c>
    </row>
    <row r="61" spans="2:9" s="5" customFormat="1" ht="11.1" customHeight="1" x14ac:dyDescent="0.15">
      <c r="B61" s="33" t="s">
        <v>39</v>
      </c>
      <c r="C61" s="209">
        <v>0</v>
      </c>
      <c r="D61" s="38"/>
      <c r="E61" s="218">
        <v>0</v>
      </c>
      <c r="F61" s="216">
        <v>0</v>
      </c>
      <c r="G61" s="216">
        <v>0</v>
      </c>
      <c r="H61" s="216">
        <v>0</v>
      </c>
      <c r="I61" s="217">
        <v>0</v>
      </c>
    </row>
    <row r="62" spans="2:9" s="5" customFormat="1" ht="11.1" customHeight="1" x14ac:dyDescent="0.15">
      <c r="B62" s="33" t="s">
        <v>40</v>
      </c>
      <c r="C62" s="209">
        <v>0</v>
      </c>
      <c r="D62" s="38"/>
      <c r="E62" s="218">
        <v>0</v>
      </c>
      <c r="F62" s="216">
        <v>0</v>
      </c>
      <c r="G62" s="216">
        <v>0</v>
      </c>
      <c r="H62" s="216">
        <v>0</v>
      </c>
      <c r="I62" s="217">
        <v>0</v>
      </c>
    </row>
    <row r="63" spans="2:9" s="5" customFormat="1" ht="11.1" customHeight="1" x14ac:dyDescent="0.15">
      <c r="B63" s="33" t="s">
        <v>41</v>
      </c>
      <c r="C63" s="209">
        <v>6</v>
      </c>
      <c r="D63" s="38"/>
      <c r="E63" s="218">
        <v>3</v>
      </c>
      <c r="F63" s="216">
        <v>4</v>
      </c>
      <c r="G63" s="216">
        <v>0</v>
      </c>
      <c r="H63" s="216">
        <v>0</v>
      </c>
      <c r="I63" s="217">
        <v>0</v>
      </c>
    </row>
    <row r="64" spans="2:9" s="5" customFormat="1" ht="11.1" customHeight="1" x14ac:dyDescent="0.15">
      <c r="B64" s="33" t="s">
        <v>42</v>
      </c>
      <c r="C64" s="209">
        <v>3</v>
      </c>
      <c r="D64" s="38"/>
      <c r="E64" s="218">
        <v>1</v>
      </c>
      <c r="F64" s="216">
        <v>0</v>
      </c>
      <c r="G64" s="216">
        <v>0</v>
      </c>
      <c r="H64" s="216">
        <v>0</v>
      </c>
      <c r="I64" s="217">
        <v>0</v>
      </c>
    </row>
    <row r="65" spans="2:9" s="22" customFormat="1" ht="11.1" customHeight="1" x14ac:dyDescent="0.15">
      <c r="B65" s="29" t="s">
        <v>110</v>
      </c>
      <c r="C65" s="210">
        <v>2</v>
      </c>
      <c r="D65" s="36"/>
      <c r="E65" s="219">
        <v>3</v>
      </c>
      <c r="F65" s="213">
        <v>1</v>
      </c>
      <c r="G65" s="213">
        <v>0</v>
      </c>
      <c r="H65" s="213">
        <v>0</v>
      </c>
      <c r="I65" s="214">
        <v>0</v>
      </c>
    </row>
    <row r="66" spans="2:9" s="5" customFormat="1" ht="11.1" customHeight="1" x14ac:dyDescent="0.15">
      <c r="B66" s="33" t="s">
        <v>43</v>
      </c>
      <c r="C66" s="209">
        <v>0</v>
      </c>
      <c r="D66" s="38"/>
      <c r="E66" s="218">
        <v>0</v>
      </c>
      <c r="F66" s="216">
        <v>0</v>
      </c>
      <c r="G66" s="216">
        <v>0</v>
      </c>
      <c r="H66" s="216">
        <v>0</v>
      </c>
      <c r="I66" s="217">
        <v>0</v>
      </c>
    </row>
    <row r="67" spans="2:9" s="5" customFormat="1" ht="11.1" customHeight="1" x14ac:dyDescent="0.15">
      <c r="B67" s="33" t="s">
        <v>44</v>
      </c>
      <c r="C67" s="209">
        <v>2</v>
      </c>
      <c r="D67" s="38"/>
      <c r="E67" s="218">
        <v>1</v>
      </c>
      <c r="F67" s="216">
        <v>0</v>
      </c>
      <c r="G67" s="216">
        <v>0</v>
      </c>
      <c r="H67" s="216">
        <v>0</v>
      </c>
      <c r="I67" s="217">
        <v>0</v>
      </c>
    </row>
    <row r="68" spans="2:9" s="5" customFormat="1" ht="11.1" customHeight="1" x14ac:dyDescent="0.15">
      <c r="B68" s="33" t="s">
        <v>45</v>
      </c>
      <c r="C68" s="209">
        <v>0</v>
      </c>
      <c r="D68" s="38"/>
      <c r="E68" s="218">
        <v>0</v>
      </c>
      <c r="F68" s="216">
        <v>0</v>
      </c>
      <c r="G68" s="216">
        <v>0</v>
      </c>
      <c r="H68" s="216">
        <v>0</v>
      </c>
      <c r="I68" s="217">
        <v>0</v>
      </c>
    </row>
    <row r="69" spans="2:9" s="5" customFormat="1" ht="11.1" customHeight="1" x14ac:dyDescent="0.15">
      <c r="B69" s="33" t="s">
        <v>46</v>
      </c>
      <c r="C69" s="209">
        <v>0</v>
      </c>
      <c r="D69" s="38"/>
      <c r="E69" s="218">
        <v>2</v>
      </c>
      <c r="F69" s="216">
        <v>1</v>
      </c>
      <c r="G69" s="216">
        <v>0</v>
      </c>
      <c r="H69" s="216">
        <v>0</v>
      </c>
      <c r="I69" s="217">
        <v>0</v>
      </c>
    </row>
    <row r="70" spans="2:9" s="22" customFormat="1" ht="11.1" customHeight="1" x14ac:dyDescent="0.15">
      <c r="B70" s="29" t="s">
        <v>111</v>
      </c>
      <c r="C70" s="210">
        <v>19</v>
      </c>
      <c r="D70" s="36"/>
      <c r="E70" s="219">
        <v>11</v>
      </c>
      <c r="F70" s="213">
        <v>11</v>
      </c>
      <c r="G70" s="213">
        <v>3</v>
      </c>
      <c r="H70" s="213">
        <v>1</v>
      </c>
      <c r="I70" s="214">
        <v>0</v>
      </c>
    </row>
    <row r="71" spans="2:9" s="5" customFormat="1" ht="11.1" customHeight="1" x14ac:dyDescent="0.15">
      <c r="B71" s="33" t="s">
        <v>47</v>
      </c>
      <c r="C71" s="209">
        <v>6</v>
      </c>
      <c r="D71" s="38"/>
      <c r="E71" s="218">
        <v>1</v>
      </c>
      <c r="F71" s="216">
        <v>1</v>
      </c>
      <c r="G71" s="216">
        <v>0</v>
      </c>
      <c r="H71" s="216">
        <v>0</v>
      </c>
      <c r="I71" s="217">
        <v>0</v>
      </c>
    </row>
    <row r="72" spans="2:9" s="5" customFormat="1" ht="11.1" customHeight="1" x14ac:dyDescent="0.15">
      <c r="B72" s="33" t="s">
        <v>48</v>
      </c>
      <c r="C72" s="209">
        <v>2</v>
      </c>
      <c r="D72" s="38"/>
      <c r="E72" s="218">
        <v>1</v>
      </c>
      <c r="F72" s="216">
        <v>2</v>
      </c>
      <c r="G72" s="216">
        <v>1</v>
      </c>
      <c r="H72" s="216">
        <v>0</v>
      </c>
      <c r="I72" s="217">
        <v>0</v>
      </c>
    </row>
    <row r="73" spans="2:9" s="5" customFormat="1" ht="11.1" customHeight="1" x14ac:dyDescent="0.15">
      <c r="B73" s="33" t="s">
        <v>49</v>
      </c>
      <c r="C73" s="209">
        <v>4</v>
      </c>
      <c r="D73" s="38"/>
      <c r="E73" s="218">
        <v>3</v>
      </c>
      <c r="F73" s="216">
        <v>3</v>
      </c>
      <c r="G73" s="216">
        <v>1</v>
      </c>
      <c r="H73" s="216">
        <v>1</v>
      </c>
      <c r="I73" s="217">
        <v>0</v>
      </c>
    </row>
    <row r="74" spans="2:9" s="5" customFormat="1" ht="11.1" customHeight="1" x14ac:dyDescent="0.15">
      <c r="B74" s="33" t="s">
        <v>50</v>
      </c>
      <c r="C74" s="209">
        <v>3</v>
      </c>
      <c r="D74" s="38"/>
      <c r="E74" s="218">
        <v>2</v>
      </c>
      <c r="F74" s="216">
        <v>1</v>
      </c>
      <c r="G74" s="216">
        <v>1</v>
      </c>
      <c r="H74" s="216">
        <v>0</v>
      </c>
      <c r="I74" s="217">
        <v>0</v>
      </c>
    </row>
    <row r="75" spans="2:9" s="5" customFormat="1" ht="11.1" customHeight="1" x14ac:dyDescent="0.15">
      <c r="B75" s="33" t="s">
        <v>51</v>
      </c>
      <c r="C75" s="209">
        <v>0</v>
      </c>
      <c r="D75" s="38"/>
      <c r="E75" s="218">
        <v>0</v>
      </c>
      <c r="F75" s="216">
        <v>0</v>
      </c>
      <c r="G75" s="216">
        <v>0</v>
      </c>
      <c r="H75" s="216">
        <v>0</v>
      </c>
      <c r="I75" s="217">
        <v>0</v>
      </c>
    </row>
    <row r="76" spans="2:9" s="5" customFormat="1" ht="11.1" customHeight="1" x14ac:dyDescent="0.15">
      <c r="B76" s="33" t="s">
        <v>52</v>
      </c>
      <c r="C76" s="209">
        <v>1</v>
      </c>
      <c r="D76" s="38"/>
      <c r="E76" s="218">
        <v>3</v>
      </c>
      <c r="F76" s="216">
        <v>3</v>
      </c>
      <c r="G76" s="216">
        <v>0</v>
      </c>
      <c r="H76" s="216">
        <v>0</v>
      </c>
      <c r="I76" s="217">
        <v>0</v>
      </c>
    </row>
    <row r="77" spans="2:9" s="5" customFormat="1" ht="11.1" customHeight="1" x14ac:dyDescent="0.15">
      <c r="B77" s="33" t="s">
        <v>53</v>
      </c>
      <c r="C77" s="209">
        <v>1</v>
      </c>
      <c r="D77" s="38"/>
      <c r="E77" s="218">
        <v>1</v>
      </c>
      <c r="F77" s="216">
        <v>1</v>
      </c>
      <c r="G77" s="216">
        <v>0</v>
      </c>
      <c r="H77" s="216">
        <v>0</v>
      </c>
      <c r="I77" s="217">
        <v>0</v>
      </c>
    </row>
    <row r="78" spans="2:9" s="5" customFormat="1" ht="11.1" customHeight="1" thickBot="1" x14ac:dyDescent="0.2">
      <c r="B78" s="34" t="s">
        <v>54</v>
      </c>
      <c r="C78" s="211">
        <v>2</v>
      </c>
      <c r="D78" s="41"/>
      <c r="E78" s="220">
        <v>0</v>
      </c>
      <c r="F78" s="221">
        <v>0</v>
      </c>
      <c r="G78" s="221">
        <v>0</v>
      </c>
      <c r="H78" s="221">
        <v>0</v>
      </c>
      <c r="I78" s="222">
        <v>0</v>
      </c>
    </row>
    <row r="79" spans="2:9" s="5" customFormat="1" x14ac:dyDescent="0.15">
      <c r="B79" s="5" t="s">
        <v>75</v>
      </c>
    </row>
    <row r="80" spans="2:9" x14ac:dyDescent="0.15">
      <c r="B80" s="2" t="s">
        <v>76</v>
      </c>
      <c r="C80" s="2">
        <f>SUM(C21:C25,C27:C33,C35:C44,C46:C51,C53:C58,C60:C64,C66:C69,C71:C78)-C18</f>
        <v>0</v>
      </c>
      <c r="E80" s="2">
        <f>SUM(E21:E25,E27:E33,E35:E44,E46:E51,E53:E58,E60:E64,E66:E69,E71:E78)-E18</f>
        <v>0</v>
      </c>
      <c r="F80" s="2">
        <f>SUM(F21:F25,F27:F33,F35:F44,F46:F51,F53:F58,F60:F64,F66:F69,F71:F78)-F18</f>
        <v>0</v>
      </c>
      <c r="G80" s="2">
        <f>SUM(G21:G25,G27:G33,G35:G44,G46:G51,G53:G58,G60:G64,G66:G69,G71:G78)-G18</f>
        <v>0</v>
      </c>
      <c r="H80" s="2">
        <f>SUM(H21:H25,H27:H33,H35:H44,H46:H51,H53:H58,H60:H64,H66:H69,H71:H78)-H18</f>
        <v>0</v>
      </c>
      <c r="I80" s="2">
        <f>SUM(I21:I25,I27:I33,I35:I44,I46:I51,I53:I58,I60:I64,I66:I69,I71:I78)-I18</f>
        <v>0</v>
      </c>
    </row>
    <row r="81" spans="2:9" x14ac:dyDescent="0.15">
      <c r="B81" s="2" t="s">
        <v>77</v>
      </c>
      <c r="C81" s="2">
        <f>SUM(C21:C25)-C20</f>
        <v>0</v>
      </c>
      <c r="E81" s="2">
        <f>SUM(E21:E25)-E20</f>
        <v>0</v>
      </c>
      <c r="F81" s="2">
        <f>SUM(F21:F25)-F20</f>
        <v>0</v>
      </c>
      <c r="G81" s="2">
        <f>SUM(G21:G25)-G20</f>
        <v>0</v>
      </c>
      <c r="H81" s="2">
        <f>SUM(H21:H25)-H20</f>
        <v>0</v>
      </c>
      <c r="I81" s="2">
        <f>SUM(I21:I25)-I20</f>
        <v>0</v>
      </c>
    </row>
    <row r="82" spans="2:9" x14ac:dyDescent="0.15">
      <c r="B82" s="2" t="s">
        <v>78</v>
      </c>
      <c r="C82" s="2">
        <f>SUM(C27:C32)-C26</f>
        <v>0</v>
      </c>
      <c r="E82" s="2">
        <f>SUM(E27:E32)-E26</f>
        <v>0</v>
      </c>
      <c r="F82" s="2">
        <f>SUM(F27:F32)-F26</f>
        <v>0</v>
      </c>
      <c r="G82" s="2">
        <f>SUM(G27:G32)-G26</f>
        <v>0</v>
      </c>
      <c r="H82" s="2">
        <f>SUM(H27:H32)-H26</f>
        <v>0</v>
      </c>
      <c r="I82" s="2">
        <f>SUM(I27:I32)-I26</f>
        <v>0</v>
      </c>
    </row>
    <row r="83" spans="2:9" x14ac:dyDescent="0.15">
      <c r="B83" s="2" t="s">
        <v>79</v>
      </c>
      <c r="C83" s="2">
        <f>SUM(C35:C44)-C34</f>
        <v>0</v>
      </c>
      <c r="E83" s="2">
        <f>SUM(E35:E44)-E34</f>
        <v>0</v>
      </c>
      <c r="F83" s="2">
        <f>SUM(F35:F44)-F34</f>
        <v>0</v>
      </c>
      <c r="G83" s="2">
        <f>SUM(G35:G44)-G34</f>
        <v>0</v>
      </c>
      <c r="H83" s="2">
        <f>SUM(H35:H44)-H34</f>
        <v>0</v>
      </c>
      <c r="I83" s="2">
        <f>SUM(I35:I44)-I34</f>
        <v>0</v>
      </c>
    </row>
    <row r="84" spans="2:9" x14ac:dyDescent="0.15">
      <c r="B84" s="2" t="s">
        <v>80</v>
      </c>
      <c r="C84" s="2">
        <f>SUM(C46:C51)-C45</f>
        <v>0</v>
      </c>
      <c r="E84" s="2">
        <f>SUM(E46:E51)-E45</f>
        <v>0</v>
      </c>
      <c r="F84" s="2">
        <f>SUM(F46:F51)-F45</f>
        <v>0</v>
      </c>
      <c r="G84" s="2">
        <f>SUM(G46:G51)-G45</f>
        <v>0</v>
      </c>
      <c r="H84" s="2">
        <f>SUM(H46:H51)-H45</f>
        <v>0</v>
      </c>
      <c r="I84" s="2">
        <f>SUM(I46:I51)-I45</f>
        <v>0</v>
      </c>
    </row>
    <row r="85" spans="2:9" x14ac:dyDescent="0.15">
      <c r="B85" s="2" t="s">
        <v>81</v>
      </c>
      <c r="C85" s="2">
        <f>SUM(C53:C58)-C52</f>
        <v>0</v>
      </c>
      <c r="E85" s="2">
        <f>SUM(E53:E58)-E52</f>
        <v>0</v>
      </c>
      <c r="F85" s="2">
        <f>SUM(F53:F58)-F52</f>
        <v>0</v>
      </c>
      <c r="G85" s="2">
        <f>SUM(G53:G58)-G52</f>
        <v>0</v>
      </c>
      <c r="H85" s="2">
        <f>SUM(H53:H58)-H52</f>
        <v>0</v>
      </c>
      <c r="I85" s="2">
        <f>SUM(I53:I58)-I52</f>
        <v>0</v>
      </c>
    </row>
    <row r="86" spans="2:9" x14ac:dyDescent="0.15">
      <c r="B86" s="2" t="s">
        <v>82</v>
      </c>
      <c r="C86" s="2">
        <f>SUM(C60:C64)-C59</f>
        <v>0</v>
      </c>
      <c r="E86" s="2">
        <f>SUM(E60:E64)-E59</f>
        <v>0</v>
      </c>
      <c r="F86" s="2">
        <f>SUM(F60:F64)-F59</f>
        <v>0</v>
      </c>
      <c r="G86" s="2">
        <f>SUM(G60:G64)-G59</f>
        <v>0</v>
      </c>
      <c r="H86" s="2">
        <f>SUM(H60:H64)-H59</f>
        <v>0</v>
      </c>
      <c r="I86" s="2">
        <f>SUM(I60:I64)-I59</f>
        <v>0</v>
      </c>
    </row>
    <row r="87" spans="2:9" x14ac:dyDescent="0.15">
      <c r="B87" s="2" t="s">
        <v>83</v>
      </c>
      <c r="C87" s="2">
        <f>SUM(C66:C69)-C65</f>
        <v>0</v>
      </c>
      <c r="E87" s="2">
        <f>SUM(E66:E69)-E65</f>
        <v>0</v>
      </c>
      <c r="F87" s="2">
        <f>SUM(F66:F69)-F65</f>
        <v>0</v>
      </c>
      <c r="G87" s="2">
        <f>SUM(G66:G69)-G65</f>
        <v>0</v>
      </c>
      <c r="H87" s="2">
        <f>SUM(H66:H69)-H65</f>
        <v>0</v>
      </c>
      <c r="I87" s="2">
        <f>SUM(I66:I69)-I65</f>
        <v>0</v>
      </c>
    </row>
    <row r="88" spans="2:9" x14ac:dyDescent="0.15">
      <c r="B88" s="2" t="s">
        <v>84</v>
      </c>
      <c r="C88" s="2">
        <f>SUM(C71:C78)-C70</f>
        <v>0</v>
      </c>
      <c r="E88" s="2">
        <f>SUM(E71:E78)-E70</f>
        <v>0</v>
      </c>
      <c r="F88" s="2">
        <f>SUM(F71:F78)-F70</f>
        <v>0</v>
      </c>
      <c r="G88" s="2">
        <f>SUM(G71:G78)-G70</f>
        <v>0</v>
      </c>
      <c r="H88" s="2">
        <f>SUM(H71:H78)-H70</f>
        <v>0</v>
      </c>
      <c r="I88" s="2">
        <f>SUM(I71:I78)-I70</f>
        <v>0</v>
      </c>
    </row>
    <row r="89" spans="2:9" x14ac:dyDescent="0.15">
      <c r="D89" s="1"/>
    </row>
    <row r="90" spans="2:9" x14ac:dyDescent="0.15">
      <c r="D90" s="1"/>
    </row>
    <row r="91" spans="2:9" x14ac:dyDescent="0.15">
      <c r="D91" s="1"/>
    </row>
  </sheetData>
  <mergeCells count="8">
    <mergeCell ref="B2:I2"/>
    <mergeCell ref="F5:I5"/>
    <mergeCell ref="C4:I4"/>
    <mergeCell ref="B5:B7"/>
    <mergeCell ref="D5:E7"/>
    <mergeCell ref="F6:F7"/>
    <mergeCell ref="H6:H7"/>
    <mergeCell ref="C5:C7"/>
  </mergeCells>
  <phoneticPr fontId="1"/>
  <printOptions horizontalCentered="1" verticalCentered="1" gridLinesSet="0"/>
  <pageMargins left="0.39370078740157483" right="0.39370078740157483" top="0.59055118110236227" bottom="0.39370078740157483" header="0.31496062992125984" footer="0.31496062992125984"/>
  <pageSetup paperSize="9" scale="95" orientation="portrait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58"/>
  <dimension ref="B1:I91"/>
  <sheetViews>
    <sheetView view="pageBreakPreview" zoomScale="115" zoomScaleNormal="100" zoomScaleSheetLayoutView="115" workbookViewId="0">
      <pane xSplit="2" ySplit="7" topLeftCell="C8" activePane="bottomRight" state="frozen"/>
      <selection activeCell="D68" sqref="D68"/>
      <selection pane="topRight" activeCell="D68" sqref="D68"/>
      <selection pane="bottomLeft" activeCell="D68" sqref="D68"/>
      <selection pane="bottomRight" activeCell="C9" sqref="C9"/>
    </sheetView>
  </sheetViews>
  <sheetFormatPr defaultColWidth="9.33203125" defaultRowHeight="10.5" x14ac:dyDescent="0.15"/>
  <cols>
    <col min="1" max="1" width="3.83203125" style="2" customWidth="1"/>
    <col min="2" max="2" width="16.83203125" style="2" customWidth="1"/>
    <col min="3" max="9" width="13.83203125" style="2" customWidth="1"/>
    <col min="10" max="11" width="9.33203125" style="2"/>
    <col min="12" max="12" width="8.83203125" style="2" customWidth="1"/>
    <col min="13" max="16384" width="9.33203125" style="2"/>
  </cols>
  <sheetData>
    <row r="1" spans="2:9" x14ac:dyDescent="0.15">
      <c r="B1" s="1" t="s">
        <v>96</v>
      </c>
    </row>
    <row r="2" spans="2:9" s="3" customFormat="1" ht="14.25" x14ac:dyDescent="0.15">
      <c r="B2" s="249" t="str">
        <f>'D-a-(2)'!B2:I2</f>
        <v>６　年次別　都道府県別  詐欺　手口別　認知・検挙件数及び検挙人員（つづき）</v>
      </c>
      <c r="C2" s="249"/>
      <c r="D2" s="249"/>
      <c r="E2" s="249"/>
      <c r="F2" s="249"/>
      <c r="G2" s="249"/>
      <c r="H2" s="249"/>
      <c r="I2" s="249"/>
    </row>
    <row r="3" spans="2:9" s="5" customFormat="1" x14ac:dyDescent="0.15">
      <c r="B3" s="4"/>
      <c r="C3" s="4"/>
      <c r="D3" s="4"/>
      <c r="E3" s="4"/>
      <c r="F3" s="4"/>
      <c r="G3" s="4"/>
      <c r="H3" s="4"/>
      <c r="I3" s="4"/>
    </row>
    <row r="4" spans="2:9" s="7" customFormat="1" ht="11.25" thickBot="1" x14ac:dyDescent="0.2">
      <c r="B4" s="6"/>
      <c r="C4" s="252" t="s">
        <v>73</v>
      </c>
      <c r="D4" s="252"/>
      <c r="E4" s="252"/>
      <c r="F4" s="252"/>
      <c r="G4" s="252"/>
      <c r="H4" s="252"/>
      <c r="I4" s="252"/>
    </row>
    <row r="5" spans="2:9" s="5" customFormat="1" x14ac:dyDescent="0.15">
      <c r="B5" s="253" t="s">
        <v>57</v>
      </c>
      <c r="C5" s="266" t="s">
        <v>0</v>
      </c>
      <c r="D5" s="256" t="s">
        <v>58</v>
      </c>
      <c r="E5" s="257"/>
      <c r="F5" s="250" t="s">
        <v>59</v>
      </c>
      <c r="G5" s="251"/>
      <c r="H5" s="251"/>
      <c r="I5" s="251"/>
    </row>
    <row r="6" spans="2:9" s="5" customFormat="1" x14ac:dyDescent="0.15">
      <c r="B6" s="254"/>
      <c r="C6" s="267"/>
      <c r="D6" s="258"/>
      <c r="E6" s="259"/>
      <c r="F6" s="262" t="s">
        <v>60</v>
      </c>
      <c r="G6" s="9"/>
      <c r="H6" s="264" t="s">
        <v>61</v>
      </c>
      <c r="I6" s="9"/>
    </row>
    <row r="7" spans="2:9" s="5" customFormat="1" x14ac:dyDescent="0.15">
      <c r="B7" s="255"/>
      <c r="C7" s="268"/>
      <c r="D7" s="260"/>
      <c r="E7" s="261"/>
      <c r="F7" s="263"/>
      <c r="G7" s="8" t="s">
        <v>1</v>
      </c>
      <c r="H7" s="265"/>
      <c r="I7" s="8" t="s">
        <v>1</v>
      </c>
    </row>
    <row r="8" spans="2:9" s="5" customFormat="1" x14ac:dyDescent="0.15">
      <c r="B8" s="10"/>
      <c r="C8" s="11"/>
      <c r="D8" s="12" t="s">
        <v>2</v>
      </c>
      <c r="E8" s="10"/>
      <c r="F8" s="11"/>
      <c r="G8" s="13"/>
      <c r="H8" s="12"/>
      <c r="I8" s="13"/>
    </row>
    <row r="9" spans="2:9" s="5" customFormat="1" x14ac:dyDescent="0.15">
      <c r="B9" s="18" t="str">
        <f>'D-a-(12)'!B9</f>
        <v>2012  平成24年</v>
      </c>
      <c r="C9" s="19">
        <v>379</v>
      </c>
      <c r="D9" s="16">
        <v>59.630606860158309</v>
      </c>
      <c r="E9" s="18">
        <v>226</v>
      </c>
      <c r="F9" s="149">
        <v>109</v>
      </c>
      <c r="G9" s="149">
        <v>13</v>
      </c>
      <c r="H9" s="149">
        <v>0</v>
      </c>
      <c r="I9" s="149">
        <v>0</v>
      </c>
    </row>
    <row r="10" spans="2:9" s="5" customFormat="1" x14ac:dyDescent="0.15">
      <c r="B10" s="18" t="str">
        <f>'D-a-(12)'!B10</f>
        <v>2013      25</v>
      </c>
      <c r="C10" s="19">
        <v>251</v>
      </c>
      <c r="D10" s="16">
        <v>93.625498007968119</v>
      </c>
      <c r="E10" s="18">
        <v>235</v>
      </c>
      <c r="F10" s="149">
        <v>93</v>
      </c>
      <c r="G10" s="149">
        <v>21</v>
      </c>
      <c r="H10" s="149">
        <v>0</v>
      </c>
      <c r="I10" s="149">
        <v>0</v>
      </c>
    </row>
    <row r="11" spans="2:9" s="5" customFormat="1" x14ac:dyDescent="0.15">
      <c r="B11" s="18" t="str">
        <f>'D-a-(12)'!B11</f>
        <v>2014      26</v>
      </c>
      <c r="C11" s="19">
        <v>217</v>
      </c>
      <c r="D11" s="16">
        <v>61.751152073732719</v>
      </c>
      <c r="E11" s="18">
        <v>134</v>
      </c>
      <c r="F11" s="149">
        <v>101</v>
      </c>
      <c r="G11" s="149">
        <v>14</v>
      </c>
      <c r="H11" s="149">
        <v>3</v>
      </c>
      <c r="I11" s="149">
        <v>0</v>
      </c>
    </row>
    <row r="12" spans="2:9" s="5" customFormat="1" x14ac:dyDescent="0.15">
      <c r="B12" s="18" t="str">
        <f>'D-a-(12)'!B12</f>
        <v>2015      27</v>
      </c>
      <c r="C12" s="19">
        <v>276</v>
      </c>
      <c r="D12" s="16">
        <v>55.072463768115945</v>
      </c>
      <c r="E12" s="18">
        <v>152</v>
      </c>
      <c r="F12" s="149">
        <v>91</v>
      </c>
      <c r="G12" s="149">
        <v>7</v>
      </c>
      <c r="H12" s="149">
        <v>1</v>
      </c>
      <c r="I12" s="149">
        <v>0</v>
      </c>
    </row>
    <row r="13" spans="2:9" s="5" customFormat="1" x14ac:dyDescent="0.15">
      <c r="B13" s="18" t="str">
        <f>'D-a-(12)'!B13</f>
        <v>2016      28</v>
      </c>
      <c r="C13" s="19">
        <v>231</v>
      </c>
      <c r="D13" s="16">
        <v>88.744588744588754</v>
      </c>
      <c r="E13" s="18">
        <v>205</v>
      </c>
      <c r="F13" s="149">
        <v>84</v>
      </c>
      <c r="G13" s="149">
        <v>6</v>
      </c>
      <c r="H13" s="149">
        <v>0</v>
      </c>
      <c r="I13" s="149">
        <v>0</v>
      </c>
    </row>
    <row r="14" spans="2:9" s="5" customFormat="1" x14ac:dyDescent="0.15">
      <c r="B14" s="18" t="str">
        <f>'D-a-(12)'!B14</f>
        <v>2017      29</v>
      </c>
      <c r="C14" s="57">
        <v>254</v>
      </c>
      <c r="D14" s="16">
        <v>73.228346456692918</v>
      </c>
      <c r="E14" s="150">
        <v>186</v>
      </c>
      <c r="F14" s="149">
        <v>105</v>
      </c>
      <c r="G14" s="149">
        <v>15</v>
      </c>
      <c r="H14" s="149">
        <v>1</v>
      </c>
      <c r="I14" s="149">
        <v>0</v>
      </c>
    </row>
    <row r="15" spans="2:9" s="5" customFormat="1" x14ac:dyDescent="0.15">
      <c r="B15" s="18" t="str">
        <f>'D-a-(12)'!B15</f>
        <v>2018      30</v>
      </c>
      <c r="C15" s="57">
        <v>308</v>
      </c>
      <c r="D15" s="16">
        <v>75.649350649350637</v>
      </c>
      <c r="E15" s="150">
        <v>233</v>
      </c>
      <c r="F15" s="149">
        <v>121</v>
      </c>
      <c r="G15" s="149">
        <v>20</v>
      </c>
      <c r="H15" s="149">
        <v>5</v>
      </c>
      <c r="I15" s="149">
        <v>0</v>
      </c>
    </row>
    <row r="16" spans="2:9" s="5" customFormat="1" x14ac:dyDescent="0.15">
      <c r="B16" s="18" t="str">
        <f>'D-a-(12)'!B16</f>
        <v>2019  令和元年</v>
      </c>
      <c r="C16" s="19">
        <v>183</v>
      </c>
      <c r="D16" s="16">
        <v>80.874316939890718</v>
      </c>
      <c r="E16" s="72">
        <v>148</v>
      </c>
      <c r="F16" s="149">
        <v>80</v>
      </c>
      <c r="G16" s="149">
        <v>11</v>
      </c>
      <c r="H16" s="149">
        <v>2</v>
      </c>
      <c r="I16" s="149">
        <v>1</v>
      </c>
    </row>
    <row r="17" spans="2:9" s="22" customFormat="1" x14ac:dyDescent="0.15">
      <c r="B17" s="18" t="str">
        <f>'D-a-(12)'!B17</f>
        <v>2020      ２</v>
      </c>
      <c r="C17" s="19">
        <v>780</v>
      </c>
      <c r="D17" s="16">
        <v>48.846153846153847</v>
      </c>
      <c r="E17" s="71">
        <v>381</v>
      </c>
      <c r="F17" s="71">
        <v>212</v>
      </c>
      <c r="G17" s="71">
        <v>19</v>
      </c>
      <c r="H17" s="71">
        <v>22</v>
      </c>
      <c r="I17" s="72">
        <v>1</v>
      </c>
    </row>
    <row r="18" spans="2:9" s="22" customFormat="1" x14ac:dyDescent="0.15">
      <c r="B18" s="23" t="str">
        <f>'D-a-(12)'!B18</f>
        <v>2021      ３</v>
      </c>
      <c r="C18" s="24">
        <f>SUM(C20,C26,C33,C34,C45,C52,C59,C65,C70)</f>
        <v>615</v>
      </c>
      <c r="D18" s="25">
        <f>E18/C18*100</f>
        <v>65.040650406504056</v>
      </c>
      <c r="E18" s="73">
        <f>SUM(E20,E26,E33,E34,E45,E52,E59,E65,E70)</f>
        <v>400</v>
      </c>
      <c r="F18" s="74">
        <f>SUM(F20,F26,F33,F34,F45,F52,F59,F65,F70)</f>
        <v>159</v>
      </c>
      <c r="G18" s="74">
        <f>SUM(G20,G26,G33,G34,G45,G52,G59,G65,G70)</f>
        <v>23</v>
      </c>
      <c r="H18" s="74">
        <f>SUM(H20,H26,H33,H34,H45,H52,H59,H65,H70)</f>
        <v>11</v>
      </c>
      <c r="I18" s="74">
        <f>SUM(I20,I26,I33,I34,I45,I52,I59,I65,I70)</f>
        <v>2</v>
      </c>
    </row>
    <row r="19" spans="2:9" s="5" customFormat="1" x14ac:dyDescent="0.15">
      <c r="B19" s="32"/>
      <c r="C19" s="31"/>
      <c r="D19" s="27"/>
      <c r="E19" s="30"/>
      <c r="F19" s="31"/>
      <c r="G19" s="31"/>
      <c r="H19" s="31"/>
      <c r="I19" s="27"/>
    </row>
    <row r="20" spans="2:9" s="22" customFormat="1" ht="11.1" customHeight="1" x14ac:dyDescent="0.15">
      <c r="B20" s="29" t="s">
        <v>3</v>
      </c>
      <c r="C20" s="223">
        <v>2</v>
      </c>
      <c r="D20" s="36"/>
      <c r="E20" s="228">
        <v>12</v>
      </c>
      <c r="F20" s="229">
        <v>4</v>
      </c>
      <c r="G20" s="229">
        <v>0</v>
      </c>
      <c r="H20" s="229">
        <v>1</v>
      </c>
      <c r="I20" s="230">
        <v>0</v>
      </c>
    </row>
    <row r="21" spans="2:9" s="5" customFormat="1" ht="11.1" customHeight="1" x14ac:dyDescent="0.15">
      <c r="B21" s="33" t="s">
        <v>4</v>
      </c>
      <c r="C21" s="224">
        <v>1</v>
      </c>
      <c r="D21" s="38"/>
      <c r="E21" s="231">
        <v>11</v>
      </c>
      <c r="F21" s="232">
        <v>3</v>
      </c>
      <c r="G21" s="232">
        <v>0</v>
      </c>
      <c r="H21" s="232">
        <v>0</v>
      </c>
      <c r="I21" s="233">
        <v>0</v>
      </c>
    </row>
    <row r="22" spans="2:9" s="5" customFormat="1" ht="11.1" customHeight="1" x14ac:dyDescent="0.15">
      <c r="B22" s="33" t="s">
        <v>5</v>
      </c>
      <c r="C22" s="224">
        <v>0</v>
      </c>
      <c r="D22" s="38"/>
      <c r="E22" s="231">
        <v>0</v>
      </c>
      <c r="F22" s="232">
        <v>0</v>
      </c>
      <c r="G22" s="232">
        <v>0</v>
      </c>
      <c r="H22" s="232">
        <v>0</v>
      </c>
      <c r="I22" s="233">
        <v>0</v>
      </c>
    </row>
    <row r="23" spans="2:9" s="5" customFormat="1" ht="11.1" customHeight="1" x14ac:dyDescent="0.15">
      <c r="B23" s="33" t="s">
        <v>6</v>
      </c>
      <c r="C23" s="224">
        <v>1</v>
      </c>
      <c r="D23" s="38"/>
      <c r="E23" s="231">
        <v>1</v>
      </c>
      <c r="F23" s="232">
        <v>1</v>
      </c>
      <c r="G23" s="232">
        <v>0</v>
      </c>
      <c r="H23" s="232">
        <v>1</v>
      </c>
      <c r="I23" s="233">
        <v>0</v>
      </c>
    </row>
    <row r="24" spans="2:9" s="5" customFormat="1" ht="11.1" customHeight="1" x14ac:dyDescent="0.15">
      <c r="B24" s="33" t="s">
        <v>7</v>
      </c>
      <c r="C24" s="224">
        <v>0</v>
      </c>
      <c r="D24" s="38"/>
      <c r="E24" s="231">
        <v>0</v>
      </c>
      <c r="F24" s="232">
        <v>0</v>
      </c>
      <c r="G24" s="232">
        <v>0</v>
      </c>
      <c r="H24" s="232">
        <v>0</v>
      </c>
      <c r="I24" s="233">
        <v>0</v>
      </c>
    </row>
    <row r="25" spans="2:9" s="5" customFormat="1" ht="11.1" customHeight="1" x14ac:dyDescent="0.15">
      <c r="B25" s="33" t="s">
        <v>8</v>
      </c>
      <c r="C25" s="224">
        <v>0</v>
      </c>
      <c r="D25" s="38"/>
      <c r="E25" s="231">
        <v>0</v>
      </c>
      <c r="F25" s="232">
        <v>0</v>
      </c>
      <c r="G25" s="232">
        <v>0</v>
      </c>
      <c r="H25" s="232">
        <v>0</v>
      </c>
      <c r="I25" s="233">
        <v>0</v>
      </c>
    </row>
    <row r="26" spans="2:9" s="22" customFormat="1" ht="11.1" customHeight="1" x14ac:dyDescent="0.15">
      <c r="B26" s="29" t="s">
        <v>105</v>
      </c>
      <c r="C26" s="223">
        <v>6</v>
      </c>
      <c r="D26" s="36"/>
      <c r="E26" s="228">
        <v>3</v>
      </c>
      <c r="F26" s="229">
        <v>2</v>
      </c>
      <c r="G26" s="229">
        <v>1</v>
      </c>
      <c r="H26" s="229">
        <v>0</v>
      </c>
      <c r="I26" s="230">
        <v>0</v>
      </c>
    </row>
    <row r="27" spans="2:9" s="5" customFormat="1" ht="11.1" customHeight="1" x14ac:dyDescent="0.15">
      <c r="B27" s="33" t="s">
        <v>9</v>
      </c>
      <c r="C27" s="224">
        <v>4</v>
      </c>
      <c r="D27" s="38"/>
      <c r="E27" s="231">
        <v>1</v>
      </c>
      <c r="F27" s="232">
        <v>1</v>
      </c>
      <c r="G27" s="232">
        <v>1</v>
      </c>
      <c r="H27" s="232">
        <v>0</v>
      </c>
      <c r="I27" s="233">
        <v>0</v>
      </c>
    </row>
    <row r="28" spans="2:9" s="5" customFormat="1" ht="11.1" customHeight="1" x14ac:dyDescent="0.15">
      <c r="B28" s="33" t="s">
        <v>10</v>
      </c>
      <c r="C28" s="224">
        <v>1</v>
      </c>
      <c r="D28" s="38"/>
      <c r="E28" s="231">
        <v>0</v>
      </c>
      <c r="F28" s="232">
        <v>0</v>
      </c>
      <c r="G28" s="232">
        <v>0</v>
      </c>
      <c r="H28" s="232">
        <v>0</v>
      </c>
      <c r="I28" s="233">
        <v>0</v>
      </c>
    </row>
    <row r="29" spans="2:9" s="5" customFormat="1" ht="11.1" customHeight="1" x14ac:dyDescent="0.15">
      <c r="B29" s="33" t="s">
        <v>11</v>
      </c>
      <c r="C29" s="224">
        <v>0</v>
      </c>
      <c r="D29" s="38"/>
      <c r="E29" s="231">
        <v>1</v>
      </c>
      <c r="F29" s="232">
        <v>1</v>
      </c>
      <c r="G29" s="232">
        <v>0</v>
      </c>
      <c r="H29" s="232">
        <v>0</v>
      </c>
      <c r="I29" s="233">
        <v>0</v>
      </c>
    </row>
    <row r="30" spans="2:9" s="5" customFormat="1" ht="11.1" customHeight="1" x14ac:dyDescent="0.15">
      <c r="B30" s="33" t="s">
        <v>12</v>
      </c>
      <c r="C30" s="224">
        <v>0</v>
      </c>
      <c r="D30" s="38"/>
      <c r="E30" s="231">
        <v>0</v>
      </c>
      <c r="F30" s="232">
        <v>0</v>
      </c>
      <c r="G30" s="232">
        <v>0</v>
      </c>
      <c r="H30" s="232">
        <v>0</v>
      </c>
      <c r="I30" s="233">
        <v>0</v>
      </c>
    </row>
    <row r="31" spans="2:9" s="5" customFormat="1" ht="11.1" customHeight="1" x14ac:dyDescent="0.15">
      <c r="B31" s="33" t="s">
        <v>13</v>
      </c>
      <c r="C31" s="224">
        <v>0</v>
      </c>
      <c r="D31" s="38"/>
      <c r="E31" s="231">
        <v>1</v>
      </c>
      <c r="F31" s="232">
        <v>0</v>
      </c>
      <c r="G31" s="232">
        <v>0</v>
      </c>
      <c r="H31" s="232">
        <v>0</v>
      </c>
      <c r="I31" s="233">
        <v>0</v>
      </c>
    </row>
    <row r="32" spans="2:9" s="5" customFormat="1" ht="11.1" customHeight="1" x14ac:dyDescent="0.15">
      <c r="B32" s="33" t="s">
        <v>14</v>
      </c>
      <c r="C32" s="224">
        <v>1</v>
      </c>
      <c r="D32" s="38"/>
      <c r="E32" s="231">
        <v>0</v>
      </c>
      <c r="F32" s="232">
        <v>0</v>
      </c>
      <c r="G32" s="232">
        <v>0</v>
      </c>
      <c r="H32" s="232">
        <v>0</v>
      </c>
      <c r="I32" s="233">
        <v>0</v>
      </c>
    </row>
    <row r="33" spans="2:9" s="22" customFormat="1" ht="11.1" customHeight="1" x14ac:dyDescent="0.15">
      <c r="B33" s="29" t="s">
        <v>15</v>
      </c>
      <c r="C33" s="223">
        <v>187</v>
      </c>
      <c r="D33" s="39"/>
      <c r="E33" s="228">
        <v>123</v>
      </c>
      <c r="F33" s="229">
        <v>46</v>
      </c>
      <c r="G33" s="229">
        <v>8</v>
      </c>
      <c r="H33" s="229">
        <v>2</v>
      </c>
      <c r="I33" s="230">
        <v>1</v>
      </c>
    </row>
    <row r="34" spans="2:9" s="22" customFormat="1" ht="11.1" customHeight="1" x14ac:dyDescent="0.15">
      <c r="B34" s="29" t="s">
        <v>106</v>
      </c>
      <c r="C34" s="223">
        <v>198</v>
      </c>
      <c r="D34" s="36"/>
      <c r="E34" s="228">
        <v>101</v>
      </c>
      <c r="F34" s="229">
        <v>42</v>
      </c>
      <c r="G34" s="229">
        <v>5</v>
      </c>
      <c r="H34" s="229">
        <v>6</v>
      </c>
      <c r="I34" s="230">
        <v>1</v>
      </c>
    </row>
    <row r="35" spans="2:9" s="5" customFormat="1" ht="11.1" customHeight="1" x14ac:dyDescent="0.15">
      <c r="B35" s="33" t="s">
        <v>16</v>
      </c>
      <c r="C35" s="224">
        <v>4</v>
      </c>
      <c r="D35" s="38"/>
      <c r="E35" s="231">
        <v>1</v>
      </c>
      <c r="F35" s="232">
        <v>0</v>
      </c>
      <c r="G35" s="232">
        <v>0</v>
      </c>
      <c r="H35" s="232">
        <v>0</v>
      </c>
      <c r="I35" s="233">
        <v>0</v>
      </c>
    </row>
    <row r="36" spans="2:9" s="5" customFormat="1" ht="11.1" customHeight="1" x14ac:dyDescent="0.15">
      <c r="B36" s="33" t="s">
        <v>17</v>
      </c>
      <c r="C36" s="224">
        <v>11</v>
      </c>
      <c r="D36" s="38"/>
      <c r="E36" s="231">
        <v>9</v>
      </c>
      <c r="F36" s="232">
        <v>2</v>
      </c>
      <c r="G36" s="232">
        <v>0</v>
      </c>
      <c r="H36" s="232">
        <v>0</v>
      </c>
      <c r="I36" s="233">
        <v>0</v>
      </c>
    </row>
    <row r="37" spans="2:9" s="5" customFormat="1" ht="11.1" customHeight="1" x14ac:dyDescent="0.15">
      <c r="B37" s="33" t="s">
        <v>18</v>
      </c>
      <c r="C37" s="224">
        <v>8</v>
      </c>
      <c r="D37" s="38"/>
      <c r="E37" s="231">
        <v>5</v>
      </c>
      <c r="F37" s="232">
        <v>5</v>
      </c>
      <c r="G37" s="232">
        <v>1</v>
      </c>
      <c r="H37" s="232">
        <v>1</v>
      </c>
      <c r="I37" s="233">
        <v>0</v>
      </c>
    </row>
    <row r="38" spans="2:9" s="5" customFormat="1" ht="11.1" customHeight="1" x14ac:dyDescent="0.15">
      <c r="B38" s="33" t="s">
        <v>19</v>
      </c>
      <c r="C38" s="224">
        <v>28</v>
      </c>
      <c r="D38" s="38"/>
      <c r="E38" s="231">
        <v>20</v>
      </c>
      <c r="F38" s="232">
        <v>6</v>
      </c>
      <c r="G38" s="232">
        <v>1</v>
      </c>
      <c r="H38" s="232">
        <v>0</v>
      </c>
      <c r="I38" s="233">
        <v>0</v>
      </c>
    </row>
    <row r="39" spans="2:9" s="5" customFormat="1" ht="11.1" customHeight="1" x14ac:dyDescent="0.15">
      <c r="B39" s="33" t="s">
        <v>20</v>
      </c>
      <c r="C39" s="224">
        <v>60</v>
      </c>
      <c r="D39" s="38"/>
      <c r="E39" s="231">
        <v>20</v>
      </c>
      <c r="F39" s="232">
        <v>12</v>
      </c>
      <c r="G39" s="232">
        <v>0</v>
      </c>
      <c r="H39" s="232">
        <v>1</v>
      </c>
      <c r="I39" s="233">
        <v>0</v>
      </c>
    </row>
    <row r="40" spans="2:9" s="5" customFormat="1" ht="11.1" customHeight="1" x14ac:dyDescent="0.15">
      <c r="B40" s="33" t="s">
        <v>21</v>
      </c>
      <c r="C40" s="224">
        <v>76</v>
      </c>
      <c r="D40" s="38"/>
      <c r="E40" s="231">
        <v>36</v>
      </c>
      <c r="F40" s="232">
        <v>14</v>
      </c>
      <c r="G40" s="232">
        <v>3</v>
      </c>
      <c r="H40" s="232">
        <v>4</v>
      </c>
      <c r="I40" s="233">
        <v>1</v>
      </c>
    </row>
    <row r="41" spans="2:9" s="5" customFormat="1" ht="11.1" customHeight="1" x14ac:dyDescent="0.15">
      <c r="B41" s="33" t="s">
        <v>22</v>
      </c>
      <c r="C41" s="224">
        <v>1</v>
      </c>
      <c r="D41" s="38"/>
      <c r="E41" s="231">
        <v>0</v>
      </c>
      <c r="F41" s="232">
        <v>1</v>
      </c>
      <c r="G41" s="232">
        <v>0</v>
      </c>
      <c r="H41" s="232">
        <v>0</v>
      </c>
      <c r="I41" s="233">
        <v>0</v>
      </c>
    </row>
    <row r="42" spans="2:9" s="5" customFormat="1" ht="11.1" customHeight="1" x14ac:dyDescent="0.15">
      <c r="B42" s="33" t="s">
        <v>23</v>
      </c>
      <c r="C42" s="224">
        <v>0</v>
      </c>
      <c r="D42" s="38"/>
      <c r="E42" s="231">
        <v>0</v>
      </c>
      <c r="F42" s="232">
        <v>0</v>
      </c>
      <c r="G42" s="232">
        <v>0</v>
      </c>
      <c r="H42" s="232">
        <v>0</v>
      </c>
      <c r="I42" s="233">
        <v>0</v>
      </c>
    </row>
    <row r="43" spans="2:9" s="5" customFormat="1" ht="11.1" customHeight="1" x14ac:dyDescent="0.15">
      <c r="B43" s="33" t="s">
        <v>24</v>
      </c>
      <c r="C43" s="224">
        <v>4</v>
      </c>
      <c r="D43" s="38"/>
      <c r="E43" s="231">
        <v>6</v>
      </c>
      <c r="F43" s="232">
        <v>2</v>
      </c>
      <c r="G43" s="232">
        <v>0</v>
      </c>
      <c r="H43" s="232">
        <v>0</v>
      </c>
      <c r="I43" s="233">
        <v>0</v>
      </c>
    </row>
    <row r="44" spans="2:9" s="5" customFormat="1" ht="11.1" customHeight="1" x14ac:dyDescent="0.15">
      <c r="B44" s="33" t="s">
        <v>25</v>
      </c>
      <c r="C44" s="224">
        <v>6</v>
      </c>
      <c r="D44" s="38"/>
      <c r="E44" s="231">
        <v>4</v>
      </c>
      <c r="F44" s="232">
        <v>0</v>
      </c>
      <c r="G44" s="232">
        <v>0</v>
      </c>
      <c r="H44" s="232">
        <v>0</v>
      </c>
      <c r="I44" s="233">
        <v>0</v>
      </c>
    </row>
    <row r="45" spans="2:9" s="22" customFormat="1" ht="11.1" customHeight="1" x14ac:dyDescent="0.15">
      <c r="B45" s="29" t="s">
        <v>107</v>
      </c>
      <c r="C45" s="223">
        <v>18</v>
      </c>
      <c r="D45" s="36"/>
      <c r="E45" s="228">
        <v>16</v>
      </c>
      <c r="F45" s="229">
        <v>6</v>
      </c>
      <c r="G45" s="229">
        <v>2</v>
      </c>
      <c r="H45" s="229">
        <v>0</v>
      </c>
      <c r="I45" s="230">
        <v>0</v>
      </c>
    </row>
    <row r="46" spans="2:9" s="5" customFormat="1" ht="11.1" customHeight="1" x14ac:dyDescent="0.15">
      <c r="B46" s="33" t="s">
        <v>26</v>
      </c>
      <c r="C46" s="224">
        <v>3</v>
      </c>
      <c r="D46" s="38"/>
      <c r="E46" s="231">
        <v>2</v>
      </c>
      <c r="F46" s="232">
        <v>1</v>
      </c>
      <c r="G46" s="232">
        <v>0</v>
      </c>
      <c r="H46" s="232">
        <v>0</v>
      </c>
      <c r="I46" s="233">
        <v>0</v>
      </c>
    </row>
    <row r="47" spans="2:9" s="5" customFormat="1" ht="11.1" customHeight="1" x14ac:dyDescent="0.15">
      <c r="B47" s="33" t="s">
        <v>27</v>
      </c>
      <c r="C47" s="224">
        <v>2</v>
      </c>
      <c r="D47" s="38"/>
      <c r="E47" s="231">
        <v>2</v>
      </c>
      <c r="F47" s="232">
        <v>1</v>
      </c>
      <c r="G47" s="232">
        <v>1</v>
      </c>
      <c r="H47" s="232">
        <v>0</v>
      </c>
      <c r="I47" s="233">
        <v>0</v>
      </c>
    </row>
    <row r="48" spans="2:9" s="5" customFormat="1" ht="11.1" customHeight="1" x14ac:dyDescent="0.15">
      <c r="B48" s="33" t="s">
        <v>28</v>
      </c>
      <c r="C48" s="224">
        <v>1</v>
      </c>
      <c r="D48" s="38"/>
      <c r="E48" s="231">
        <v>1</v>
      </c>
      <c r="F48" s="232">
        <v>0</v>
      </c>
      <c r="G48" s="232">
        <v>0</v>
      </c>
      <c r="H48" s="232">
        <v>0</v>
      </c>
      <c r="I48" s="233">
        <v>0</v>
      </c>
    </row>
    <row r="49" spans="2:9" s="5" customFormat="1" ht="11.1" customHeight="1" x14ac:dyDescent="0.15">
      <c r="B49" s="33" t="s">
        <v>29</v>
      </c>
      <c r="C49" s="224">
        <v>3</v>
      </c>
      <c r="D49" s="38"/>
      <c r="E49" s="231">
        <v>3</v>
      </c>
      <c r="F49" s="232">
        <v>1</v>
      </c>
      <c r="G49" s="232">
        <v>1</v>
      </c>
      <c r="H49" s="232">
        <v>0</v>
      </c>
      <c r="I49" s="233">
        <v>0</v>
      </c>
    </row>
    <row r="50" spans="2:9" s="5" customFormat="1" ht="11.1" customHeight="1" x14ac:dyDescent="0.15">
      <c r="B50" s="33" t="s">
        <v>30</v>
      </c>
      <c r="C50" s="224">
        <v>4</v>
      </c>
      <c r="D50" s="38"/>
      <c r="E50" s="231">
        <v>4</v>
      </c>
      <c r="F50" s="232">
        <v>3</v>
      </c>
      <c r="G50" s="232">
        <v>0</v>
      </c>
      <c r="H50" s="232">
        <v>0</v>
      </c>
      <c r="I50" s="233">
        <v>0</v>
      </c>
    </row>
    <row r="51" spans="2:9" s="5" customFormat="1" ht="11.1" customHeight="1" x14ac:dyDescent="0.15">
      <c r="B51" s="33" t="s">
        <v>31</v>
      </c>
      <c r="C51" s="225">
        <v>5</v>
      </c>
      <c r="D51" s="38"/>
      <c r="E51" s="231">
        <v>4</v>
      </c>
      <c r="F51" s="232">
        <v>0</v>
      </c>
      <c r="G51" s="232">
        <v>0</v>
      </c>
      <c r="H51" s="232">
        <v>0</v>
      </c>
      <c r="I51" s="233">
        <v>0</v>
      </c>
    </row>
    <row r="52" spans="2:9" s="22" customFormat="1" ht="11.1" customHeight="1" x14ac:dyDescent="0.15">
      <c r="B52" s="29" t="s">
        <v>108</v>
      </c>
      <c r="C52" s="226">
        <v>151</v>
      </c>
      <c r="D52" s="36"/>
      <c r="E52" s="228">
        <v>100</v>
      </c>
      <c r="F52" s="229">
        <v>46</v>
      </c>
      <c r="G52" s="229">
        <v>4</v>
      </c>
      <c r="H52" s="229">
        <v>2</v>
      </c>
      <c r="I52" s="230">
        <v>0</v>
      </c>
    </row>
    <row r="53" spans="2:9" s="5" customFormat="1" ht="11.1" customHeight="1" x14ac:dyDescent="0.15">
      <c r="B53" s="33" t="s">
        <v>32</v>
      </c>
      <c r="C53" s="225">
        <v>3</v>
      </c>
      <c r="D53" s="38"/>
      <c r="E53" s="231">
        <v>2</v>
      </c>
      <c r="F53" s="232">
        <v>0</v>
      </c>
      <c r="G53" s="232">
        <v>0</v>
      </c>
      <c r="H53" s="232">
        <v>0</v>
      </c>
      <c r="I53" s="233">
        <v>0</v>
      </c>
    </row>
    <row r="54" spans="2:9" s="5" customFormat="1" ht="11.1" customHeight="1" x14ac:dyDescent="0.15">
      <c r="B54" s="33" t="s">
        <v>33</v>
      </c>
      <c r="C54" s="225">
        <v>14</v>
      </c>
      <c r="D54" s="38"/>
      <c r="E54" s="231">
        <v>11</v>
      </c>
      <c r="F54" s="232">
        <v>7</v>
      </c>
      <c r="G54" s="232">
        <v>1</v>
      </c>
      <c r="H54" s="232">
        <v>0</v>
      </c>
      <c r="I54" s="233">
        <v>0</v>
      </c>
    </row>
    <row r="55" spans="2:9" s="5" customFormat="1" ht="11.1" customHeight="1" x14ac:dyDescent="0.15">
      <c r="B55" s="33" t="s">
        <v>34</v>
      </c>
      <c r="C55" s="225">
        <v>121</v>
      </c>
      <c r="D55" s="38"/>
      <c r="E55" s="231">
        <v>64</v>
      </c>
      <c r="F55" s="232">
        <v>24</v>
      </c>
      <c r="G55" s="232">
        <v>1</v>
      </c>
      <c r="H55" s="232">
        <v>2</v>
      </c>
      <c r="I55" s="233">
        <v>0</v>
      </c>
    </row>
    <row r="56" spans="2:9" s="5" customFormat="1" ht="11.1" customHeight="1" x14ac:dyDescent="0.15">
      <c r="B56" s="33" t="s">
        <v>35</v>
      </c>
      <c r="C56" s="225">
        <v>6</v>
      </c>
      <c r="D56" s="38"/>
      <c r="E56" s="231">
        <v>13</v>
      </c>
      <c r="F56" s="232">
        <v>11</v>
      </c>
      <c r="G56" s="232">
        <v>2</v>
      </c>
      <c r="H56" s="232">
        <v>0</v>
      </c>
      <c r="I56" s="233">
        <v>0</v>
      </c>
    </row>
    <row r="57" spans="2:9" s="5" customFormat="1" ht="11.1" customHeight="1" x14ac:dyDescent="0.15">
      <c r="B57" s="33" t="s">
        <v>36</v>
      </c>
      <c r="C57" s="224">
        <v>7</v>
      </c>
      <c r="D57" s="38"/>
      <c r="E57" s="231">
        <v>10</v>
      </c>
      <c r="F57" s="232">
        <v>4</v>
      </c>
      <c r="G57" s="232">
        <v>0</v>
      </c>
      <c r="H57" s="232">
        <v>0</v>
      </c>
      <c r="I57" s="233">
        <v>0</v>
      </c>
    </row>
    <row r="58" spans="2:9" s="5" customFormat="1" ht="11.1" customHeight="1" x14ac:dyDescent="0.15">
      <c r="B58" s="33" t="s">
        <v>37</v>
      </c>
      <c r="C58" s="224">
        <v>0</v>
      </c>
      <c r="D58" s="38"/>
      <c r="E58" s="231">
        <v>0</v>
      </c>
      <c r="F58" s="232">
        <v>0</v>
      </c>
      <c r="G58" s="232">
        <v>0</v>
      </c>
      <c r="H58" s="232">
        <v>0</v>
      </c>
      <c r="I58" s="233">
        <v>0</v>
      </c>
    </row>
    <row r="59" spans="2:9" s="22" customFormat="1" ht="11.1" customHeight="1" x14ac:dyDescent="0.15">
      <c r="B59" s="29" t="s">
        <v>109</v>
      </c>
      <c r="C59" s="223">
        <v>27</v>
      </c>
      <c r="D59" s="36"/>
      <c r="E59" s="228">
        <v>17</v>
      </c>
      <c r="F59" s="229">
        <v>5</v>
      </c>
      <c r="G59" s="229">
        <v>1</v>
      </c>
      <c r="H59" s="229">
        <v>0</v>
      </c>
      <c r="I59" s="230">
        <v>0</v>
      </c>
    </row>
    <row r="60" spans="2:9" s="5" customFormat="1" ht="11.1" customHeight="1" x14ac:dyDescent="0.15">
      <c r="B60" s="33" t="s">
        <v>38</v>
      </c>
      <c r="C60" s="224">
        <v>0</v>
      </c>
      <c r="D60" s="38"/>
      <c r="E60" s="231">
        <v>1</v>
      </c>
      <c r="F60" s="232">
        <v>0</v>
      </c>
      <c r="G60" s="232">
        <v>0</v>
      </c>
      <c r="H60" s="232">
        <v>0</v>
      </c>
      <c r="I60" s="233">
        <v>0</v>
      </c>
    </row>
    <row r="61" spans="2:9" s="5" customFormat="1" ht="11.1" customHeight="1" x14ac:dyDescent="0.15">
      <c r="B61" s="33" t="s">
        <v>39</v>
      </c>
      <c r="C61" s="224">
        <v>0</v>
      </c>
      <c r="D61" s="38"/>
      <c r="E61" s="231">
        <v>0</v>
      </c>
      <c r="F61" s="232">
        <v>0</v>
      </c>
      <c r="G61" s="232">
        <v>0</v>
      </c>
      <c r="H61" s="232">
        <v>0</v>
      </c>
      <c r="I61" s="233">
        <v>0</v>
      </c>
    </row>
    <row r="62" spans="2:9" s="5" customFormat="1" ht="11.1" customHeight="1" x14ac:dyDescent="0.15">
      <c r="B62" s="33" t="s">
        <v>40</v>
      </c>
      <c r="C62" s="224">
        <v>6</v>
      </c>
      <c r="D62" s="38"/>
      <c r="E62" s="231">
        <v>3</v>
      </c>
      <c r="F62" s="232">
        <v>1</v>
      </c>
      <c r="G62" s="232">
        <v>0</v>
      </c>
      <c r="H62" s="232">
        <v>0</v>
      </c>
      <c r="I62" s="233">
        <v>0</v>
      </c>
    </row>
    <row r="63" spans="2:9" s="5" customFormat="1" ht="11.1" customHeight="1" x14ac:dyDescent="0.15">
      <c r="B63" s="33" t="s">
        <v>41</v>
      </c>
      <c r="C63" s="224">
        <v>20</v>
      </c>
      <c r="D63" s="38"/>
      <c r="E63" s="231">
        <v>12</v>
      </c>
      <c r="F63" s="232">
        <v>4</v>
      </c>
      <c r="G63" s="232">
        <v>1</v>
      </c>
      <c r="H63" s="232">
        <v>0</v>
      </c>
      <c r="I63" s="233">
        <v>0</v>
      </c>
    </row>
    <row r="64" spans="2:9" s="5" customFormat="1" ht="11.1" customHeight="1" x14ac:dyDescent="0.15">
      <c r="B64" s="33" t="s">
        <v>42</v>
      </c>
      <c r="C64" s="224">
        <v>1</v>
      </c>
      <c r="D64" s="38"/>
      <c r="E64" s="231">
        <v>1</v>
      </c>
      <c r="F64" s="232">
        <v>0</v>
      </c>
      <c r="G64" s="232">
        <v>0</v>
      </c>
      <c r="H64" s="232">
        <v>0</v>
      </c>
      <c r="I64" s="233">
        <v>0</v>
      </c>
    </row>
    <row r="65" spans="2:9" s="22" customFormat="1" ht="11.1" customHeight="1" x14ac:dyDescent="0.15">
      <c r="B65" s="29" t="s">
        <v>110</v>
      </c>
      <c r="C65" s="223">
        <v>8</v>
      </c>
      <c r="D65" s="36"/>
      <c r="E65" s="228">
        <v>21</v>
      </c>
      <c r="F65" s="229">
        <v>4</v>
      </c>
      <c r="G65" s="229">
        <v>1</v>
      </c>
      <c r="H65" s="229">
        <v>0</v>
      </c>
      <c r="I65" s="230">
        <v>0</v>
      </c>
    </row>
    <row r="66" spans="2:9" s="5" customFormat="1" ht="11.1" customHeight="1" x14ac:dyDescent="0.15">
      <c r="B66" s="33" t="s">
        <v>43</v>
      </c>
      <c r="C66" s="224">
        <v>6</v>
      </c>
      <c r="D66" s="38"/>
      <c r="E66" s="231">
        <v>6</v>
      </c>
      <c r="F66" s="232">
        <v>2</v>
      </c>
      <c r="G66" s="232">
        <v>1</v>
      </c>
      <c r="H66" s="232">
        <v>0</v>
      </c>
      <c r="I66" s="233">
        <v>0</v>
      </c>
    </row>
    <row r="67" spans="2:9" s="5" customFormat="1" ht="11.1" customHeight="1" x14ac:dyDescent="0.15">
      <c r="B67" s="33" t="s">
        <v>44</v>
      </c>
      <c r="C67" s="224">
        <v>0</v>
      </c>
      <c r="D67" s="38"/>
      <c r="E67" s="231">
        <v>12</v>
      </c>
      <c r="F67" s="232">
        <v>1</v>
      </c>
      <c r="G67" s="232">
        <v>0</v>
      </c>
      <c r="H67" s="232">
        <v>0</v>
      </c>
      <c r="I67" s="233">
        <v>0</v>
      </c>
    </row>
    <row r="68" spans="2:9" s="5" customFormat="1" ht="11.1" customHeight="1" x14ac:dyDescent="0.15">
      <c r="B68" s="33" t="s">
        <v>45</v>
      </c>
      <c r="C68" s="224">
        <v>2</v>
      </c>
      <c r="D68" s="38"/>
      <c r="E68" s="231">
        <v>3</v>
      </c>
      <c r="F68" s="232">
        <v>1</v>
      </c>
      <c r="G68" s="232">
        <v>0</v>
      </c>
      <c r="H68" s="232">
        <v>0</v>
      </c>
      <c r="I68" s="233">
        <v>0</v>
      </c>
    </row>
    <row r="69" spans="2:9" s="5" customFormat="1" ht="11.1" customHeight="1" x14ac:dyDescent="0.15">
      <c r="B69" s="33" t="s">
        <v>46</v>
      </c>
      <c r="C69" s="224">
        <v>0</v>
      </c>
      <c r="D69" s="38"/>
      <c r="E69" s="231">
        <v>0</v>
      </c>
      <c r="F69" s="232">
        <v>0</v>
      </c>
      <c r="G69" s="232">
        <v>0</v>
      </c>
      <c r="H69" s="232">
        <v>0</v>
      </c>
      <c r="I69" s="233">
        <v>0</v>
      </c>
    </row>
    <row r="70" spans="2:9" s="22" customFormat="1" ht="11.1" customHeight="1" x14ac:dyDescent="0.15">
      <c r="B70" s="29" t="s">
        <v>111</v>
      </c>
      <c r="C70" s="223">
        <v>18</v>
      </c>
      <c r="D70" s="36"/>
      <c r="E70" s="228">
        <v>7</v>
      </c>
      <c r="F70" s="229">
        <v>4</v>
      </c>
      <c r="G70" s="229">
        <v>1</v>
      </c>
      <c r="H70" s="229">
        <v>0</v>
      </c>
      <c r="I70" s="230">
        <v>0</v>
      </c>
    </row>
    <row r="71" spans="2:9" s="5" customFormat="1" ht="11.1" customHeight="1" x14ac:dyDescent="0.15">
      <c r="B71" s="33" t="s">
        <v>47</v>
      </c>
      <c r="C71" s="224">
        <v>17</v>
      </c>
      <c r="D71" s="38"/>
      <c r="E71" s="231">
        <v>5</v>
      </c>
      <c r="F71" s="232">
        <v>3</v>
      </c>
      <c r="G71" s="232">
        <v>0</v>
      </c>
      <c r="H71" s="232">
        <v>0</v>
      </c>
      <c r="I71" s="233">
        <v>0</v>
      </c>
    </row>
    <row r="72" spans="2:9" s="5" customFormat="1" ht="11.1" customHeight="1" x14ac:dyDescent="0.15">
      <c r="B72" s="33" t="s">
        <v>48</v>
      </c>
      <c r="C72" s="224">
        <v>0</v>
      </c>
      <c r="D72" s="38"/>
      <c r="E72" s="231">
        <v>0</v>
      </c>
      <c r="F72" s="232">
        <v>0</v>
      </c>
      <c r="G72" s="232">
        <v>0</v>
      </c>
      <c r="H72" s="232">
        <v>0</v>
      </c>
      <c r="I72" s="233">
        <v>0</v>
      </c>
    </row>
    <row r="73" spans="2:9" s="5" customFormat="1" ht="11.1" customHeight="1" x14ac:dyDescent="0.15">
      <c r="B73" s="33" t="s">
        <v>49</v>
      </c>
      <c r="C73" s="224">
        <v>1</v>
      </c>
      <c r="D73" s="38"/>
      <c r="E73" s="231">
        <v>0</v>
      </c>
      <c r="F73" s="232">
        <v>0</v>
      </c>
      <c r="G73" s="232">
        <v>0</v>
      </c>
      <c r="H73" s="232">
        <v>0</v>
      </c>
      <c r="I73" s="233">
        <v>0</v>
      </c>
    </row>
    <row r="74" spans="2:9" s="5" customFormat="1" ht="11.1" customHeight="1" x14ac:dyDescent="0.15">
      <c r="B74" s="33" t="s">
        <v>50</v>
      </c>
      <c r="C74" s="224">
        <v>0</v>
      </c>
      <c r="D74" s="38"/>
      <c r="E74" s="231">
        <v>0</v>
      </c>
      <c r="F74" s="232">
        <v>0</v>
      </c>
      <c r="G74" s="232">
        <v>0</v>
      </c>
      <c r="H74" s="232">
        <v>0</v>
      </c>
      <c r="I74" s="233">
        <v>0</v>
      </c>
    </row>
    <row r="75" spans="2:9" s="5" customFormat="1" ht="11.1" customHeight="1" x14ac:dyDescent="0.15">
      <c r="B75" s="33" t="s">
        <v>51</v>
      </c>
      <c r="C75" s="224">
        <v>0</v>
      </c>
      <c r="D75" s="38"/>
      <c r="E75" s="231">
        <v>0</v>
      </c>
      <c r="F75" s="232">
        <v>0</v>
      </c>
      <c r="G75" s="232">
        <v>0</v>
      </c>
      <c r="H75" s="232">
        <v>0</v>
      </c>
      <c r="I75" s="233">
        <v>0</v>
      </c>
    </row>
    <row r="76" spans="2:9" s="5" customFormat="1" ht="11.1" customHeight="1" x14ac:dyDescent="0.15">
      <c r="B76" s="33" t="s">
        <v>52</v>
      </c>
      <c r="C76" s="224">
        <v>0</v>
      </c>
      <c r="D76" s="38"/>
      <c r="E76" s="231">
        <v>1</v>
      </c>
      <c r="F76" s="232">
        <v>0</v>
      </c>
      <c r="G76" s="232">
        <v>0</v>
      </c>
      <c r="H76" s="232">
        <v>0</v>
      </c>
      <c r="I76" s="233">
        <v>0</v>
      </c>
    </row>
    <row r="77" spans="2:9" s="5" customFormat="1" ht="11.1" customHeight="1" x14ac:dyDescent="0.15">
      <c r="B77" s="33" t="s">
        <v>53</v>
      </c>
      <c r="C77" s="224">
        <v>0</v>
      </c>
      <c r="D77" s="38"/>
      <c r="E77" s="231">
        <v>0</v>
      </c>
      <c r="F77" s="232">
        <v>0</v>
      </c>
      <c r="G77" s="232">
        <v>0</v>
      </c>
      <c r="H77" s="232">
        <v>0</v>
      </c>
      <c r="I77" s="233">
        <v>0</v>
      </c>
    </row>
    <row r="78" spans="2:9" s="5" customFormat="1" ht="11.1" customHeight="1" thickBot="1" x14ac:dyDescent="0.2">
      <c r="B78" s="34" t="s">
        <v>54</v>
      </c>
      <c r="C78" s="227">
        <v>0</v>
      </c>
      <c r="D78" s="41"/>
      <c r="E78" s="234">
        <v>1</v>
      </c>
      <c r="F78" s="235">
        <v>1</v>
      </c>
      <c r="G78" s="235">
        <v>1</v>
      </c>
      <c r="H78" s="235">
        <v>0</v>
      </c>
      <c r="I78" s="236">
        <v>0</v>
      </c>
    </row>
    <row r="79" spans="2:9" s="5" customFormat="1" x14ac:dyDescent="0.15">
      <c r="B79" s="5" t="s">
        <v>75</v>
      </c>
    </row>
    <row r="80" spans="2:9" x14ac:dyDescent="0.15">
      <c r="B80" s="2" t="s">
        <v>76</v>
      </c>
      <c r="C80" s="2">
        <f>SUM(C21:C25,C27:C33,C35:C44,C46:C51,C53:C58,C60:C64,C66:C69,C71:C78)-C18</f>
        <v>0</v>
      </c>
      <c r="E80" s="2">
        <f>SUM(E21:E25,E27:E33,E35:E44,E46:E51,E53:E58,E60:E64,E66:E69,E71:E78)-E18</f>
        <v>0</v>
      </c>
      <c r="F80" s="2">
        <f>SUM(F21:F25,F27:F33,F35:F44,F46:F51,F53:F58,F60:F64,F66:F69,F71:F78)-F18</f>
        <v>0</v>
      </c>
      <c r="G80" s="2">
        <f>SUM(G21:G25,G27:G33,G35:G44,G46:G51,G53:G58,G60:G64,G66:G69,G71:G78)-G18</f>
        <v>0</v>
      </c>
      <c r="H80" s="2">
        <f>SUM(H21:H25,H27:H33,H35:H44,H46:H51,H53:H58,H60:H64,H66:H69,H71:H78)-H18</f>
        <v>0</v>
      </c>
      <c r="I80" s="2">
        <f>SUM(I21:I25,I27:I33,I35:I44,I46:I51,I53:I58,I60:I64,I66:I69,I71:I78)-I18</f>
        <v>0</v>
      </c>
    </row>
    <row r="81" spans="2:9" x14ac:dyDescent="0.15">
      <c r="B81" s="2" t="s">
        <v>77</v>
      </c>
      <c r="C81" s="2">
        <f>SUM(C21:C25)-C20</f>
        <v>0</v>
      </c>
      <c r="E81" s="2">
        <f>SUM(E21:E25)-E20</f>
        <v>0</v>
      </c>
      <c r="F81" s="2">
        <f>SUM(F21:F25)-F20</f>
        <v>0</v>
      </c>
      <c r="G81" s="2">
        <f>SUM(G21:G25)-G20</f>
        <v>0</v>
      </c>
      <c r="H81" s="2">
        <f>SUM(H21:H25)-H20</f>
        <v>0</v>
      </c>
      <c r="I81" s="2">
        <f>SUM(I21:I25)-I20</f>
        <v>0</v>
      </c>
    </row>
    <row r="82" spans="2:9" x14ac:dyDescent="0.15">
      <c r="B82" s="2" t="s">
        <v>78</v>
      </c>
      <c r="C82" s="2">
        <f>SUM(C27:C32)-C26</f>
        <v>0</v>
      </c>
      <c r="E82" s="2">
        <f>SUM(E27:E32)-E26</f>
        <v>0</v>
      </c>
      <c r="F82" s="2">
        <f>SUM(F27:F32)-F26</f>
        <v>0</v>
      </c>
      <c r="G82" s="2">
        <f>SUM(G27:G32)-G26</f>
        <v>0</v>
      </c>
      <c r="H82" s="2">
        <f>SUM(H27:H32)-H26</f>
        <v>0</v>
      </c>
      <c r="I82" s="2">
        <f>SUM(I27:I32)-I26</f>
        <v>0</v>
      </c>
    </row>
    <row r="83" spans="2:9" x14ac:dyDescent="0.15">
      <c r="B83" s="2" t="s">
        <v>79</v>
      </c>
      <c r="C83" s="2">
        <f>SUM(C35:C44)-C34</f>
        <v>0</v>
      </c>
      <c r="E83" s="2">
        <f>SUM(E35:E44)-E34</f>
        <v>0</v>
      </c>
      <c r="F83" s="2">
        <f>SUM(F35:F44)-F34</f>
        <v>0</v>
      </c>
      <c r="G83" s="2">
        <f>SUM(G35:G44)-G34</f>
        <v>0</v>
      </c>
      <c r="H83" s="2">
        <f>SUM(H35:H44)-H34</f>
        <v>0</v>
      </c>
      <c r="I83" s="2">
        <f>SUM(I35:I44)-I34</f>
        <v>0</v>
      </c>
    </row>
    <row r="84" spans="2:9" x14ac:dyDescent="0.15">
      <c r="B84" s="2" t="s">
        <v>80</v>
      </c>
      <c r="C84" s="2">
        <f>SUM(C46:C51)-C45</f>
        <v>0</v>
      </c>
      <c r="E84" s="2">
        <f>SUM(E46:E51)-E45</f>
        <v>0</v>
      </c>
      <c r="F84" s="2">
        <f>SUM(F46:F51)-F45</f>
        <v>0</v>
      </c>
      <c r="G84" s="2">
        <f>SUM(G46:G51)-G45</f>
        <v>0</v>
      </c>
      <c r="H84" s="2">
        <f>SUM(H46:H51)-H45</f>
        <v>0</v>
      </c>
      <c r="I84" s="2">
        <f>SUM(I46:I51)-I45</f>
        <v>0</v>
      </c>
    </row>
    <row r="85" spans="2:9" x14ac:dyDescent="0.15">
      <c r="B85" s="2" t="s">
        <v>81</v>
      </c>
      <c r="C85" s="2">
        <f>SUM(C53:C58)-C52</f>
        <v>0</v>
      </c>
      <c r="E85" s="2">
        <f>SUM(E53:E58)-E52</f>
        <v>0</v>
      </c>
      <c r="F85" s="2">
        <f>SUM(F53:F58)-F52</f>
        <v>0</v>
      </c>
      <c r="G85" s="2">
        <f>SUM(G53:G58)-G52</f>
        <v>0</v>
      </c>
      <c r="H85" s="2">
        <f>SUM(H53:H58)-H52</f>
        <v>0</v>
      </c>
      <c r="I85" s="2">
        <f>SUM(I53:I58)-I52</f>
        <v>0</v>
      </c>
    </row>
    <row r="86" spans="2:9" x14ac:dyDescent="0.15">
      <c r="B86" s="2" t="s">
        <v>82</v>
      </c>
      <c r="C86" s="2">
        <f>SUM(C60:C64)-C59</f>
        <v>0</v>
      </c>
      <c r="E86" s="2">
        <f>SUM(E60:E64)-E59</f>
        <v>0</v>
      </c>
      <c r="F86" s="2">
        <f>SUM(F60:F64)-F59</f>
        <v>0</v>
      </c>
      <c r="G86" s="2">
        <f>SUM(G60:G64)-G59</f>
        <v>0</v>
      </c>
      <c r="H86" s="2">
        <f>SUM(H60:H64)-H59</f>
        <v>0</v>
      </c>
      <c r="I86" s="2">
        <f>SUM(I60:I64)-I59</f>
        <v>0</v>
      </c>
    </row>
    <row r="87" spans="2:9" x14ac:dyDescent="0.15">
      <c r="B87" s="2" t="s">
        <v>83</v>
      </c>
      <c r="C87" s="2">
        <f>SUM(C66:C69)-C65</f>
        <v>0</v>
      </c>
      <c r="E87" s="2">
        <f>SUM(E66:E69)-E65</f>
        <v>0</v>
      </c>
      <c r="F87" s="2">
        <f>SUM(F66:F69)-F65</f>
        <v>0</v>
      </c>
      <c r="G87" s="2">
        <f>SUM(G66:G69)-G65</f>
        <v>0</v>
      </c>
      <c r="H87" s="2">
        <f>SUM(H66:H69)-H65</f>
        <v>0</v>
      </c>
      <c r="I87" s="2">
        <f>SUM(I66:I69)-I65</f>
        <v>0</v>
      </c>
    </row>
    <row r="88" spans="2:9" x14ac:dyDescent="0.15">
      <c r="B88" s="2" t="s">
        <v>84</v>
      </c>
      <c r="C88" s="2">
        <f>SUM(C71:C78)-C70</f>
        <v>0</v>
      </c>
      <c r="E88" s="2">
        <f>SUM(E71:E78)-E70</f>
        <v>0</v>
      </c>
      <c r="F88" s="2">
        <f>SUM(F71:F78)-F70</f>
        <v>0</v>
      </c>
      <c r="G88" s="2">
        <f>SUM(G71:G78)-G70</f>
        <v>0</v>
      </c>
      <c r="H88" s="2">
        <f>SUM(H71:H78)-H70</f>
        <v>0</v>
      </c>
      <c r="I88" s="2">
        <f>SUM(I71:I78)-I70</f>
        <v>0</v>
      </c>
    </row>
    <row r="89" spans="2:9" x14ac:dyDescent="0.15">
      <c r="D89" s="1"/>
    </row>
    <row r="90" spans="2:9" x14ac:dyDescent="0.15">
      <c r="D90" s="1"/>
    </row>
    <row r="91" spans="2:9" x14ac:dyDescent="0.15">
      <c r="D91" s="1"/>
    </row>
  </sheetData>
  <mergeCells count="8">
    <mergeCell ref="B2:I2"/>
    <mergeCell ref="F5:I5"/>
    <mergeCell ref="C4:I4"/>
    <mergeCell ref="B5:B7"/>
    <mergeCell ref="D5:E7"/>
    <mergeCell ref="F6:F7"/>
    <mergeCell ref="H6:H7"/>
    <mergeCell ref="C5:C7"/>
  </mergeCells>
  <phoneticPr fontId="1"/>
  <printOptions horizontalCentered="1" verticalCentered="1" gridLinesSet="0"/>
  <pageMargins left="0.39370078740157483" right="0.39370078740157483" top="0.59055118110236227" bottom="0.39370078740157483" header="0.31496062992125984" footer="0.31496062992125984"/>
  <pageSetup paperSize="9" scale="95" orientation="portrait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45"/>
  <dimension ref="B1:I91"/>
  <sheetViews>
    <sheetView view="pageBreakPreview" zoomScale="115" zoomScaleNormal="100" zoomScaleSheetLayoutView="115" workbookViewId="0">
      <pane xSplit="2" ySplit="7" topLeftCell="C8" activePane="bottomRight" state="frozen"/>
      <selection activeCell="D68" sqref="D68"/>
      <selection pane="topRight" activeCell="D68" sqref="D68"/>
      <selection pane="bottomLeft" activeCell="D68" sqref="D68"/>
      <selection pane="bottomRight" activeCell="C9" sqref="C9"/>
    </sheetView>
  </sheetViews>
  <sheetFormatPr defaultColWidth="9.33203125" defaultRowHeight="10.5" x14ac:dyDescent="0.15"/>
  <cols>
    <col min="1" max="1" width="3.83203125" style="2" customWidth="1"/>
    <col min="2" max="2" width="16.83203125" style="2" customWidth="1"/>
    <col min="3" max="9" width="13.83203125" style="2" customWidth="1"/>
    <col min="10" max="11" width="9.33203125" style="2"/>
    <col min="12" max="12" width="8.83203125" style="2" customWidth="1"/>
    <col min="13" max="16384" width="9.33203125" style="2"/>
  </cols>
  <sheetData>
    <row r="1" spans="2:9" x14ac:dyDescent="0.15">
      <c r="B1" s="1" t="s">
        <v>97</v>
      </c>
    </row>
    <row r="2" spans="2:9" s="3" customFormat="1" ht="14.25" x14ac:dyDescent="0.15">
      <c r="B2" s="249" t="str">
        <f>'D-a-(2)'!B2:I2</f>
        <v>６　年次別　都道府県別  詐欺　手口別　認知・検挙件数及び検挙人員（つづき）</v>
      </c>
      <c r="C2" s="249"/>
      <c r="D2" s="249"/>
      <c r="E2" s="249"/>
      <c r="F2" s="249"/>
      <c r="G2" s="249"/>
      <c r="H2" s="249"/>
      <c r="I2" s="249"/>
    </row>
    <row r="3" spans="2:9" s="5" customFormat="1" x14ac:dyDescent="0.15">
      <c r="B3" s="4"/>
      <c r="C3" s="4"/>
      <c r="D3" s="4"/>
      <c r="E3" s="4"/>
      <c r="F3" s="4"/>
      <c r="G3" s="4"/>
      <c r="H3" s="4"/>
      <c r="I3" s="4"/>
    </row>
    <row r="4" spans="2:9" s="7" customFormat="1" ht="11.25" thickBot="1" x14ac:dyDescent="0.2">
      <c r="B4" s="6"/>
      <c r="C4" s="252" t="s">
        <v>74</v>
      </c>
      <c r="D4" s="252"/>
      <c r="E4" s="252"/>
      <c r="F4" s="252"/>
      <c r="G4" s="252"/>
      <c r="H4" s="252"/>
      <c r="I4" s="252"/>
    </row>
    <row r="5" spans="2:9" s="5" customFormat="1" x14ac:dyDescent="0.15">
      <c r="B5" s="253" t="s">
        <v>57</v>
      </c>
      <c r="C5" s="266" t="s">
        <v>0</v>
      </c>
      <c r="D5" s="256" t="s">
        <v>58</v>
      </c>
      <c r="E5" s="257"/>
      <c r="F5" s="250" t="s">
        <v>59</v>
      </c>
      <c r="G5" s="251"/>
      <c r="H5" s="251"/>
      <c r="I5" s="251"/>
    </row>
    <row r="6" spans="2:9" s="5" customFormat="1" x14ac:dyDescent="0.15">
      <c r="B6" s="254"/>
      <c r="C6" s="267"/>
      <c r="D6" s="258"/>
      <c r="E6" s="259"/>
      <c r="F6" s="262" t="s">
        <v>60</v>
      </c>
      <c r="G6" s="9"/>
      <c r="H6" s="264" t="s">
        <v>61</v>
      </c>
      <c r="I6" s="9"/>
    </row>
    <row r="7" spans="2:9" s="5" customFormat="1" x14ac:dyDescent="0.15">
      <c r="B7" s="255"/>
      <c r="C7" s="268"/>
      <c r="D7" s="260"/>
      <c r="E7" s="261"/>
      <c r="F7" s="263"/>
      <c r="G7" s="8" t="s">
        <v>1</v>
      </c>
      <c r="H7" s="265"/>
      <c r="I7" s="8" t="s">
        <v>1</v>
      </c>
    </row>
    <row r="8" spans="2:9" s="5" customFormat="1" x14ac:dyDescent="0.15">
      <c r="B8" s="10"/>
      <c r="C8" s="11"/>
      <c r="D8" s="12" t="s">
        <v>2</v>
      </c>
      <c r="E8" s="10"/>
      <c r="F8" s="11"/>
      <c r="G8" s="13"/>
      <c r="H8" s="12"/>
      <c r="I8" s="13"/>
    </row>
    <row r="9" spans="2:9" s="5" customFormat="1" x14ac:dyDescent="0.15">
      <c r="B9" s="18" t="str">
        <f>'D-a-(13)'!B9</f>
        <v>2012  平成24年</v>
      </c>
      <c r="C9" s="15">
        <v>9478</v>
      </c>
      <c r="D9" s="16">
        <v>61.194344798480692</v>
      </c>
      <c r="E9" s="17">
        <v>5800</v>
      </c>
      <c r="F9" s="15">
        <v>3118</v>
      </c>
      <c r="G9" s="15">
        <v>562</v>
      </c>
      <c r="H9" s="15">
        <v>108</v>
      </c>
      <c r="I9" s="15">
        <v>26</v>
      </c>
    </row>
    <row r="10" spans="2:9" s="5" customFormat="1" x14ac:dyDescent="0.15">
      <c r="B10" s="18" t="str">
        <f>'D-a-(13)'!B10</f>
        <v>2013      25</v>
      </c>
      <c r="C10" s="15">
        <v>10855</v>
      </c>
      <c r="D10" s="16">
        <v>52.795946568401654</v>
      </c>
      <c r="E10" s="17">
        <v>5731</v>
      </c>
      <c r="F10" s="15">
        <v>3374</v>
      </c>
      <c r="G10" s="15">
        <v>656</v>
      </c>
      <c r="H10" s="15">
        <v>114</v>
      </c>
      <c r="I10" s="15">
        <v>25</v>
      </c>
    </row>
    <row r="11" spans="2:9" s="5" customFormat="1" x14ac:dyDescent="0.15">
      <c r="B11" s="18" t="str">
        <f>'D-a-(13)'!B11</f>
        <v>2014      26</v>
      </c>
      <c r="C11" s="15">
        <v>12737</v>
      </c>
      <c r="D11" s="16">
        <v>43.495328570306981</v>
      </c>
      <c r="E11" s="17">
        <v>5540</v>
      </c>
      <c r="F11" s="15">
        <v>3378</v>
      </c>
      <c r="G11" s="15">
        <v>635</v>
      </c>
      <c r="H11" s="15">
        <v>121</v>
      </c>
      <c r="I11" s="15">
        <v>21</v>
      </c>
    </row>
    <row r="12" spans="2:9" s="5" customFormat="1" x14ac:dyDescent="0.15">
      <c r="B12" s="18" t="str">
        <f>'D-a-(13)'!B12</f>
        <v>2015      27</v>
      </c>
      <c r="C12" s="15">
        <v>13297</v>
      </c>
      <c r="D12" s="16">
        <v>49.063698578626756</v>
      </c>
      <c r="E12" s="17">
        <v>6524</v>
      </c>
      <c r="F12" s="15">
        <v>3839</v>
      </c>
      <c r="G12" s="15">
        <v>684</v>
      </c>
      <c r="H12" s="15">
        <v>161</v>
      </c>
      <c r="I12" s="15">
        <v>25</v>
      </c>
    </row>
    <row r="13" spans="2:9" s="5" customFormat="1" x14ac:dyDescent="0.15">
      <c r="B13" s="18" t="str">
        <f>'D-a-(13)'!B13</f>
        <v>2016      28</v>
      </c>
      <c r="C13" s="15">
        <v>14138</v>
      </c>
      <c r="D13" s="16">
        <v>47.665865044560753</v>
      </c>
      <c r="E13" s="17">
        <v>6739</v>
      </c>
      <c r="F13" s="15">
        <v>3972</v>
      </c>
      <c r="G13" s="15">
        <v>671</v>
      </c>
      <c r="H13" s="15">
        <v>131</v>
      </c>
      <c r="I13" s="15">
        <v>16</v>
      </c>
    </row>
    <row r="14" spans="2:9" s="5" customFormat="1" x14ac:dyDescent="0.15">
      <c r="B14" s="18" t="str">
        <f>'D-a-(13)'!B14</f>
        <v>2017      29</v>
      </c>
      <c r="C14" s="15">
        <v>15195</v>
      </c>
      <c r="D14" s="16">
        <v>39.072063178677197</v>
      </c>
      <c r="E14" s="17">
        <v>5937</v>
      </c>
      <c r="F14" s="15">
        <v>3501</v>
      </c>
      <c r="G14" s="15">
        <v>636</v>
      </c>
      <c r="H14" s="15">
        <v>137</v>
      </c>
      <c r="I14" s="15">
        <v>19</v>
      </c>
    </row>
    <row r="15" spans="2:9" s="5" customFormat="1" x14ac:dyDescent="0.15">
      <c r="B15" s="18" t="str">
        <f>'D-a-(13)'!B15</f>
        <v>2018      30</v>
      </c>
      <c r="C15" s="15">
        <v>12020</v>
      </c>
      <c r="D15" s="16">
        <v>44.467554076539102</v>
      </c>
      <c r="E15" s="17">
        <v>5345</v>
      </c>
      <c r="F15" s="15">
        <v>3284</v>
      </c>
      <c r="G15" s="15">
        <v>590</v>
      </c>
      <c r="H15" s="15">
        <v>161</v>
      </c>
      <c r="I15" s="15">
        <v>16</v>
      </c>
    </row>
    <row r="16" spans="2:9" s="5" customFormat="1" x14ac:dyDescent="0.15">
      <c r="B16" s="18" t="str">
        <f>'D-a-(13)'!B16</f>
        <v>2019  令和元年</v>
      </c>
      <c r="C16" s="15">
        <v>10786</v>
      </c>
      <c r="D16" s="16">
        <v>48.627850917856478</v>
      </c>
      <c r="E16" s="17">
        <v>5245</v>
      </c>
      <c r="F16" s="15">
        <v>2979</v>
      </c>
      <c r="G16" s="15">
        <v>575</v>
      </c>
      <c r="H16" s="15">
        <v>164</v>
      </c>
      <c r="I16" s="15">
        <v>12</v>
      </c>
    </row>
    <row r="17" spans="2:9" s="22" customFormat="1" x14ac:dyDescent="0.15">
      <c r="B17" s="18" t="str">
        <f>'D-a-(13)'!B17</f>
        <v>2020      ２</v>
      </c>
      <c r="C17" s="19">
        <v>9711</v>
      </c>
      <c r="D17" s="16">
        <v>46.195036556482336</v>
      </c>
      <c r="E17" s="20">
        <v>4486</v>
      </c>
      <c r="F17" s="20">
        <v>2560</v>
      </c>
      <c r="G17" s="20">
        <v>521</v>
      </c>
      <c r="H17" s="20">
        <v>105</v>
      </c>
      <c r="I17" s="21">
        <v>11</v>
      </c>
    </row>
    <row r="18" spans="2:9" s="22" customFormat="1" x14ac:dyDescent="0.15">
      <c r="B18" s="23" t="str">
        <f>'D-a-(13)'!B18</f>
        <v>2021      ３</v>
      </c>
      <c r="C18" s="24">
        <f>SUM(C20,C26,C33,C34,C45,C52,C59,C65,C70)</f>
        <v>16289</v>
      </c>
      <c r="D18" s="25">
        <f>E18/C18*100</f>
        <v>42.550187242924679</v>
      </c>
      <c r="E18" s="26">
        <f>SUM(E20,E26,E33,E34,E45,E52,E59,E65,E70)</f>
        <v>6931</v>
      </c>
      <c r="F18" s="24">
        <f>SUM(F20,F26,F33,F34,F45,F52,F59,F65,F70)</f>
        <v>5208</v>
      </c>
      <c r="G18" s="24">
        <f>SUM(G20,G26,G33,G34,G45,G52,G59,G65,G70)</f>
        <v>1135</v>
      </c>
      <c r="H18" s="24">
        <f>SUM(H20,H26,H33,H34,H45,H52,H59,H65,H70)</f>
        <v>342</v>
      </c>
      <c r="I18" s="24">
        <f>SUM(I20,I26,I33,I34,I45,I52,I59,I65,I70)</f>
        <v>46</v>
      </c>
    </row>
    <row r="19" spans="2:9" s="5" customFormat="1" x14ac:dyDescent="0.15">
      <c r="B19" s="32"/>
      <c r="C19" s="31"/>
      <c r="D19" s="27"/>
      <c r="E19" s="30"/>
      <c r="F19" s="31"/>
      <c r="G19" s="31"/>
      <c r="H19" s="31"/>
      <c r="I19" s="27"/>
    </row>
    <row r="20" spans="2:9" s="22" customFormat="1" ht="11.1" customHeight="1" x14ac:dyDescent="0.15">
      <c r="B20" s="29" t="s">
        <v>3</v>
      </c>
      <c r="C20" s="48">
        <v>350</v>
      </c>
      <c r="D20" s="36"/>
      <c r="E20" s="237">
        <v>269</v>
      </c>
      <c r="F20" s="238">
        <v>216</v>
      </c>
      <c r="G20" s="238">
        <v>46</v>
      </c>
      <c r="H20" s="238">
        <v>3</v>
      </c>
      <c r="I20" s="239">
        <v>2</v>
      </c>
    </row>
    <row r="21" spans="2:9" s="5" customFormat="1" ht="11.1" customHeight="1" x14ac:dyDescent="0.15">
      <c r="B21" s="33" t="s">
        <v>4</v>
      </c>
      <c r="C21" s="49">
        <v>243</v>
      </c>
      <c r="D21" s="38"/>
      <c r="E21" s="240">
        <v>189</v>
      </c>
      <c r="F21" s="241">
        <v>152</v>
      </c>
      <c r="G21" s="241">
        <v>39</v>
      </c>
      <c r="H21" s="241">
        <v>3</v>
      </c>
      <c r="I21" s="242">
        <v>2</v>
      </c>
    </row>
    <row r="22" spans="2:9" s="5" customFormat="1" ht="11.1" customHeight="1" x14ac:dyDescent="0.15">
      <c r="B22" s="33" t="s">
        <v>5</v>
      </c>
      <c r="C22" s="49">
        <v>25</v>
      </c>
      <c r="D22" s="38"/>
      <c r="E22" s="240">
        <v>13</v>
      </c>
      <c r="F22" s="241">
        <v>13</v>
      </c>
      <c r="G22" s="241">
        <v>1</v>
      </c>
      <c r="H22" s="241">
        <v>0</v>
      </c>
      <c r="I22" s="242">
        <v>0</v>
      </c>
    </row>
    <row r="23" spans="2:9" s="5" customFormat="1" ht="11.1" customHeight="1" x14ac:dyDescent="0.15">
      <c r="B23" s="33" t="s">
        <v>6</v>
      </c>
      <c r="C23" s="49">
        <v>38</v>
      </c>
      <c r="D23" s="38"/>
      <c r="E23" s="240">
        <v>27</v>
      </c>
      <c r="F23" s="241">
        <v>30</v>
      </c>
      <c r="G23" s="241">
        <v>5</v>
      </c>
      <c r="H23" s="241">
        <v>0</v>
      </c>
      <c r="I23" s="242">
        <v>0</v>
      </c>
    </row>
    <row r="24" spans="2:9" s="5" customFormat="1" ht="11.1" customHeight="1" x14ac:dyDescent="0.15">
      <c r="B24" s="33" t="s">
        <v>7</v>
      </c>
      <c r="C24" s="49">
        <v>27</v>
      </c>
      <c r="D24" s="38"/>
      <c r="E24" s="240">
        <v>15</v>
      </c>
      <c r="F24" s="241">
        <v>11</v>
      </c>
      <c r="G24" s="241">
        <v>0</v>
      </c>
      <c r="H24" s="241">
        <v>0</v>
      </c>
      <c r="I24" s="242">
        <v>0</v>
      </c>
    </row>
    <row r="25" spans="2:9" s="5" customFormat="1" ht="11.1" customHeight="1" x14ac:dyDescent="0.15">
      <c r="B25" s="33" t="s">
        <v>8</v>
      </c>
      <c r="C25" s="49">
        <v>17</v>
      </c>
      <c r="D25" s="38"/>
      <c r="E25" s="240">
        <v>25</v>
      </c>
      <c r="F25" s="241">
        <v>10</v>
      </c>
      <c r="G25" s="241">
        <v>1</v>
      </c>
      <c r="H25" s="241">
        <v>0</v>
      </c>
      <c r="I25" s="242">
        <v>0</v>
      </c>
    </row>
    <row r="26" spans="2:9" s="22" customFormat="1" ht="11.1" customHeight="1" x14ac:dyDescent="0.15">
      <c r="B26" s="29" t="s">
        <v>105</v>
      </c>
      <c r="C26" s="48">
        <v>738</v>
      </c>
      <c r="D26" s="36"/>
      <c r="E26" s="237">
        <v>465</v>
      </c>
      <c r="F26" s="238">
        <v>281</v>
      </c>
      <c r="G26" s="238">
        <v>79</v>
      </c>
      <c r="H26" s="238">
        <v>8</v>
      </c>
      <c r="I26" s="239">
        <v>2</v>
      </c>
    </row>
    <row r="27" spans="2:9" s="5" customFormat="1" ht="11.1" customHeight="1" x14ac:dyDescent="0.15">
      <c r="B27" s="33" t="s">
        <v>9</v>
      </c>
      <c r="C27" s="49">
        <v>126</v>
      </c>
      <c r="D27" s="38"/>
      <c r="E27" s="240">
        <v>73</v>
      </c>
      <c r="F27" s="241">
        <v>34</v>
      </c>
      <c r="G27" s="241">
        <v>11</v>
      </c>
      <c r="H27" s="241">
        <v>0</v>
      </c>
      <c r="I27" s="242">
        <v>0</v>
      </c>
    </row>
    <row r="28" spans="2:9" s="5" customFormat="1" ht="11.1" customHeight="1" x14ac:dyDescent="0.15">
      <c r="B28" s="33" t="s">
        <v>10</v>
      </c>
      <c r="C28" s="49">
        <v>49</v>
      </c>
      <c r="D28" s="38"/>
      <c r="E28" s="240">
        <v>53</v>
      </c>
      <c r="F28" s="241">
        <v>32</v>
      </c>
      <c r="G28" s="241">
        <v>9</v>
      </c>
      <c r="H28" s="241">
        <v>5</v>
      </c>
      <c r="I28" s="242">
        <v>1</v>
      </c>
    </row>
    <row r="29" spans="2:9" s="5" customFormat="1" ht="11.1" customHeight="1" x14ac:dyDescent="0.15">
      <c r="B29" s="33" t="s">
        <v>11</v>
      </c>
      <c r="C29" s="49">
        <v>283</v>
      </c>
      <c r="D29" s="38"/>
      <c r="E29" s="240">
        <v>90</v>
      </c>
      <c r="F29" s="241">
        <v>60</v>
      </c>
      <c r="G29" s="241">
        <v>15</v>
      </c>
      <c r="H29" s="241">
        <v>0</v>
      </c>
      <c r="I29" s="242">
        <v>0</v>
      </c>
    </row>
    <row r="30" spans="2:9" s="5" customFormat="1" ht="11.1" customHeight="1" x14ac:dyDescent="0.15">
      <c r="B30" s="33" t="s">
        <v>12</v>
      </c>
      <c r="C30" s="49">
        <v>78</v>
      </c>
      <c r="D30" s="38"/>
      <c r="E30" s="240">
        <v>59</v>
      </c>
      <c r="F30" s="241">
        <v>45</v>
      </c>
      <c r="G30" s="241">
        <v>11</v>
      </c>
      <c r="H30" s="241">
        <v>2</v>
      </c>
      <c r="I30" s="242">
        <v>1</v>
      </c>
    </row>
    <row r="31" spans="2:9" s="5" customFormat="1" ht="11.1" customHeight="1" x14ac:dyDescent="0.15">
      <c r="B31" s="33" t="s">
        <v>13</v>
      </c>
      <c r="C31" s="49">
        <v>66</v>
      </c>
      <c r="D31" s="38"/>
      <c r="E31" s="240">
        <v>65</v>
      </c>
      <c r="F31" s="241">
        <v>44</v>
      </c>
      <c r="G31" s="241">
        <v>11</v>
      </c>
      <c r="H31" s="241">
        <v>0</v>
      </c>
      <c r="I31" s="242">
        <v>0</v>
      </c>
    </row>
    <row r="32" spans="2:9" s="5" customFormat="1" ht="11.1" customHeight="1" x14ac:dyDescent="0.15">
      <c r="B32" s="33" t="s">
        <v>14</v>
      </c>
      <c r="C32" s="49">
        <v>136</v>
      </c>
      <c r="D32" s="38"/>
      <c r="E32" s="240">
        <v>125</v>
      </c>
      <c r="F32" s="241">
        <v>66</v>
      </c>
      <c r="G32" s="241">
        <v>22</v>
      </c>
      <c r="H32" s="241">
        <v>1</v>
      </c>
      <c r="I32" s="242">
        <v>0</v>
      </c>
    </row>
    <row r="33" spans="2:9" s="22" customFormat="1" ht="11.1" customHeight="1" x14ac:dyDescent="0.15">
      <c r="B33" s="29" t="s">
        <v>15</v>
      </c>
      <c r="C33" s="48">
        <v>3909</v>
      </c>
      <c r="D33" s="39"/>
      <c r="E33" s="237">
        <v>1235</v>
      </c>
      <c r="F33" s="238">
        <v>736</v>
      </c>
      <c r="G33" s="238">
        <v>130</v>
      </c>
      <c r="H33" s="238">
        <v>92</v>
      </c>
      <c r="I33" s="239">
        <v>11</v>
      </c>
    </row>
    <row r="34" spans="2:9" s="22" customFormat="1" ht="11.1" customHeight="1" x14ac:dyDescent="0.15">
      <c r="B34" s="29" t="s">
        <v>106</v>
      </c>
      <c r="C34" s="48">
        <v>3276</v>
      </c>
      <c r="D34" s="36"/>
      <c r="E34" s="237">
        <v>1415</v>
      </c>
      <c r="F34" s="238">
        <v>994</v>
      </c>
      <c r="G34" s="238">
        <v>227</v>
      </c>
      <c r="H34" s="238">
        <v>54</v>
      </c>
      <c r="I34" s="239">
        <v>8</v>
      </c>
    </row>
    <row r="35" spans="2:9" s="5" customFormat="1" ht="11.1" customHeight="1" x14ac:dyDescent="0.15">
      <c r="B35" s="33" t="s">
        <v>16</v>
      </c>
      <c r="C35" s="49">
        <v>227</v>
      </c>
      <c r="D35" s="38"/>
      <c r="E35" s="240">
        <v>67</v>
      </c>
      <c r="F35" s="241">
        <v>44</v>
      </c>
      <c r="G35" s="241">
        <v>13</v>
      </c>
      <c r="H35" s="241">
        <v>4</v>
      </c>
      <c r="I35" s="242">
        <v>0</v>
      </c>
    </row>
    <row r="36" spans="2:9" s="5" customFormat="1" ht="11.1" customHeight="1" x14ac:dyDescent="0.15">
      <c r="B36" s="33" t="s">
        <v>17</v>
      </c>
      <c r="C36" s="49">
        <v>162</v>
      </c>
      <c r="D36" s="38"/>
      <c r="E36" s="240">
        <v>93</v>
      </c>
      <c r="F36" s="241">
        <v>46</v>
      </c>
      <c r="G36" s="241">
        <v>10</v>
      </c>
      <c r="H36" s="241">
        <v>0</v>
      </c>
      <c r="I36" s="242">
        <v>0</v>
      </c>
    </row>
    <row r="37" spans="2:9" s="5" customFormat="1" ht="11.1" customHeight="1" x14ac:dyDescent="0.15">
      <c r="B37" s="33" t="s">
        <v>18</v>
      </c>
      <c r="C37" s="49">
        <v>181</v>
      </c>
      <c r="D37" s="38"/>
      <c r="E37" s="240">
        <v>150</v>
      </c>
      <c r="F37" s="241">
        <v>89</v>
      </c>
      <c r="G37" s="241">
        <v>29</v>
      </c>
      <c r="H37" s="241">
        <v>0</v>
      </c>
      <c r="I37" s="242">
        <v>0</v>
      </c>
    </row>
    <row r="38" spans="2:9" s="5" customFormat="1" ht="11.1" customHeight="1" x14ac:dyDescent="0.15">
      <c r="B38" s="33" t="s">
        <v>19</v>
      </c>
      <c r="C38" s="49">
        <v>586</v>
      </c>
      <c r="D38" s="38"/>
      <c r="E38" s="240">
        <v>229</v>
      </c>
      <c r="F38" s="241">
        <v>203</v>
      </c>
      <c r="G38" s="241">
        <v>48</v>
      </c>
      <c r="H38" s="241">
        <v>22</v>
      </c>
      <c r="I38" s="242">
        <v>2</v>
      </c>
    </row>
    <row r="39" spans="2:9" s="5" customFormat="1" ht="11.1" customHeight="1" x14ac:dyDescent="0.15">
      <c r="B39" s="33" t="s">
        <v>20</v>
      </c>
      <c r="C39" s="49">
        <v>627</v>
      </c>
      <c r="D39" s="38"/>
      <c r="E39" s="240">
        <v>218</v>
      </c>
      <c r="F39" s="241">
        <v>187</v>
      </c>
      <c r="G39" s="241">
        <v>45</v>
      </c>
      <c r="H39" s="241">
        <v>7</v>
      </c>
      <c r="I39" s="242">
        <v>3</v>
      </c>
    </row>
    <row r="40" spans="2:9" s="5" customFormat="1" ht="11.1" customHeight="1" x14ac:dyDescent="0.15">
      <c r="B40" s="33" t="s">
        <v>21</v>
      </c>
      <c r="C40" s="49">
        <v>886</v>
      </c>
      <c r="D40" s="38"/>
      <c r="E40" s="240">
        <v>348</v>
      </c>
      <c r="F40" s="241">
        <v>149</v>
      </c>
      <c r="G40" s="241">
        <v>26</v>
      </c>
      <c r="H40" s="241">
        <v>13</v>
      </c>
      <c r="I40" s="242">
        <v>1</v>
      </c>
    </row>
    <row r="41" spans="2:9" s="5" customFormat="1" ht="11.1" customHeight="1" x14ac:dyDescent="0.15">
      <c r="B41" s="33" t="s">
        <v>22</v>
      </c>
      <c r="C41" s="49">
        <v>214</v>
      </c>
      <c r="D41" s="38"/>
      <c r="E41" s="240">
        <v>80</v>
      </c>
      <c r="F41" s="241">
        <v>78</v>
      </c>
      <c r="G41" s="241">
        <v>9</v>
      </c>
      <c r="H41" s="241">
        <v>3</v>
      </c>
      <c r="I41" s="242">
        <v>0</v>
      </c>
    </row>
    <row r="42" spans="2:9" s="5" customFormat="1" ht="11.1" customHeight="1" x14ac:dyDescent="0.15">
      <c r="B42" s="33" t="s">
        <v>23</v>
      </c>
      <c r="C42" s="49">
        <v>74</v>
      </c>
      <c r="D42" s="38"/>
      <c r="E42" s="240">
        <v>43</v>
      </c>
      <c r="F42" s="241">
        <v>28</v>
      </c>
      <c r="G42" s="241">
        <v>4</v>
      </c>
      <c r="H42" s="241">
        <v>1</v>
      </c>
      <c r="I42" s="242">
        <v>0</v>
      </c>
    </row>
    <row r="43" spans="2:9" s="5" customFormat="1" ht="11.1" customHeight="1" x14ac:dyDescent="0.15">
      <c r="B43" s="33" t="s">
        <v>24</v>
      </c>
      <c r="C43" s="49">
        <v>139</v>
      </c>
      <c r="D43" s="38"/>
      <c r="E43" s="240">
        <v>62</v>
      </c>
      <c r="F43" s="241">
        <v>39</v>
      </c>
      <c r="G43" s="241">
        <v>12</v>
      </c>
      <c r="H43" s="241">
        <v>2</v>
      </c>
      <c r="I43" s="242">
        <v>1</v>
      </c>
    </row>
    <row r="44" spans="2:9" s="5" customFormat="1" ht="11.1" customHeight="1" x14ac:dyDescent="0.15">
      <c r="B44" s="33" t="s">
        <v>25</v>
      </c>
      <c r="C44" s="49">
        <v>180</v>
      </c>
      <c r="D44" s="38"/>
      <c r="E44" s="240">
        <v>125</v>
      </c>
      <c r="F44" s="241">
        <v>131</v>
      </c>
      <c r="G44" s="241">
        <v>31</v>
      </c>
      <c r="H44" s="241">
        <v>2</v>
      </c>
      <c r="I44" s="242">
        <v>1</v>
      </c>
    </row>
    <row r="45" spans="2:9" s="22" customFormat="1" ht="11.1" customHeight="1" x14ac:dyDescent="0.15">
      <c r="B45" s="29" t="s">
        <v>107</v>
      </c>
      <c r="C45" s="48">
        <v>1375</v>
      </c>
      <c r="D45" s="36"/>
      <c r="E45" s="237">
        <v>817</v>
      </c>
      <c r="F45" s="238">
        <v>789</v>
      </c>
      <c r="G45" s="238">
        <v>164</v>
      </c>
      <c r="H45" s="238">
        <v>31</v>
      </c>
      <c r="I45" s="239">
        <v>5</v>
      </c>
    </row>
    <row r="46" spans="2:9" s="5" customFormat="1" ht="11.1" customHeight="1" x14ac:dyDescent="0.15">
      <c r="B46" s="33" t="s">
        <v>26</v>
      </c>
      <c r="C46" s="49">
        <v>76</v>
      </c>
      <c r="D46" s="38"/>
      <c r="E46" s="240">
        <v>31</v>
      </c>
      <c r="F46" s="241">
        <v>12</v>
      </c>
      <c r="G46" s="241">
        <v>3</v>
      </c>
      <c r="H46" s="241">
        <v>1</v>
      </c>
      <c r="I46" s="242">
        <v>0</v>
      </c>
    </row>
    <row r="47" spans="2:9" s="5" customFormat="1" ht="11.1" customHeight="1" x14ac:dyDescent="0.15">
      <c r="B47" s="33" t="s">
        <v>27</v>
      </c>
      <c r="C47" s="49">
        <v>69</v>
      </c>
      <c r="D47" s="38"/>
      <c r="E47" s="240">
        <v>58</v>
      </c>
      <c r="F47" s="241">
        <v>57</v>
      </c>
      <c r="G47" s="241">
        <v>18</v>
      </c>
      <c r="H47" s="241">
        <v>2</v>
      </c>
      <c r="I47" s="242">
        <v>0</v>
      </c>
    </row>
    <row r="48" spans="2:9" s="5" customFormat="1" ht="11.1" customHeight="1" x14ac:dyDescent="0.15">
      <c r="B48" s="33" t="s">
        <v>28</v>
      </c>
      <c r="C48" s="55">
        <v>54</v>
      </c>
      <c r="D48" s="38"/>
      <c r="E48" s="240">
        <v>42</v>
      </c>
      <c r="F48" s="241">
        <v>28</v>
      </c>
      <c r="G48" s="241">
        <v>7</v>
      </c>
      <c r="H48" s="241">
        <v>0</v>
      </c>
      <c r="I48" s="242">
        <v>0</v>
      </c>
    </row>
    <row r="49" spans="2:9" s="5" customFormat="1" ht="11.1" customHeight="1" x14ac:dyDescent="0.15">
      <c r="B49" s="33" t="s">
        <v>29</v>
      </c>
      <c r="C49" s="55">
        <v>222</v>
      </c>
      <c r="D49" s="38"/>
      <c r="E49" s="240">
        <v>108</v>
      </c>
      <c r="F49" s="241">
        <v>99</v>
      </c>
      <c r="G49" s="241">
        <v>28</v>
      </c>
      <c r="H49" s="241">
        <v>1</v>
      </c>
      <c r="I49" s="242">
        <v>0</v>
      </c>
    </row>
    <row r="50" spans="2:9" s="5" customFormat="1" ht="11.1" customHeight="1" x14ac:dyDescent="0.15">
      <c r="B50" s="33" t="s">
        <v>30</v>
      </c>
      <c r="C50" s="55">
        <v>792</v>
      </c>
      <c r="D50" s="38"/>
      <c r="E50" s="240">
        <v>452</v>
      </c>
      <c r="F50" s="241">
        <v>500</v>
      </c>
      <c r="G50" s="241">
        <v>86</v>
      </c>
      <c r="H50" s="241">
        <v>25</v>
      </c>
      <c r="I50" s="242">
        <v>4</v>
      </c>
    </row>
    <row r="51" spans="2:9" s="5" customFormat="1" ht="11.1" customHeight="1" x14ac:dyDescent="0.15">
      <c r="B51" s="33" t="s">
        <v>31</v>
      </c>
      <c r="C51" s="55">
        <v>162</v>
      </c>
      <c r="D51" s="38"/>
      <c r="E51" s="240">
        <v>126</v>
      </c>
      <c r="F51" s="241">
        <v>93</v>
      </c>
      <c r="G51" s="241">
        <v>22</v>
      </c>
      <c r="H51" s="241">
        <v>2</v>
      </c>
      <c r="I51" s="242">
        <v>1</v>
      </c>
    </row>
    <row r="52" spans="2:9" s="22" customFormat="1" ht="11.1" customHeight="1" x14ac:dyDescent="0.15">
      <c r="B52" s="29" t="s">
        <v>108</v>
      </c>
      <c r="C52" s="56">
        <v>3913</v>
      </c>
      <c r="D52" s="36"/>
      <c r="E52" s="237">
        <v>1367</v>
      </c>
      <c r="F52" s="238">
        <v>1096</v>
      </c>
      <c r="G52" s="238">
        <v>236</v>
      </c>
      <c r="H52" s="238">
        <v>97</v>
      </c>
      <c r="I52" s="239">
        <v>7</v>
      </c>
    </row>
    <row r="53" spans="2:9" s="5" customFormat="1" ht="11.1" customHeight="1" x14ac:dyDescent="0.15">
      <c r="B53" s="33" t="s">
        <v>32</v>
      </c>
      <c r="C53" s="55">
        <v>256</v>
      </c>
      <c r="D53" s="38"/>
      <c r="E53" s="240">
        <v>142</v>
      </c>
      <c r="F53" s="241">
        <v>105</v>
      </c>
      <c r="G53" s="241">
        <v>16</v>
      </c>
      <c r="H53" s="241">
        <v>2</v>
      </c>
      <c r="I53" s="242">
        <v>0</v>
      </c>
    </row>
    <row r="54" spans="2:9" s="5" customFormat="1" ht="11.1" customHeight="1" x14ac:dyDescent="0.15">
      <c r="B54" s="33" t="s">
        <v>33</v>
      </c>
      <c r="C54" s="55">
        <v>199</v>
      </c>
      <c r="D54" s="38"/>
      <c r="E54" s="240">
        <v>128</v>
      </c>
      <c r="F54" s="241">
        <v>133</v>
      </c>
      <c r="G54" s="241">
        <v>39</v>
      </c>
      <c r="H54" s="241">
        <v>3</v>
      </c>
      <c r="I54" s="242">
        <v>0</v>
      </c>
    </row>
    <row r="55" spans="2:9" s="5" customFormat="1" ht="11.1" customHeight="1" x14ac:dyDescent="0.15">
      <c r="B55" s="33" t="s">
        <v>34</v>
      </c>
      <c r="C55" s="55">
        <v>1998</v>
      </c>
      <c r="D55" s="38"/>
      <c r="E55" s="240">
        <v>450</v>
      </c>
      <c r="F55" s="241">
        <v>339</v>
      </c>
      <c r="G55" s="241">
        <v>75</v>
      </c>
      <c r="H55" s="241">
        <v>29</v>
      </c>
      <c r="I55" s="242">
        <v>2</v>
      </c>
    </row>
    <row r="56" spans="2:9" s="5" customFormat="1" ht="11.1" customHeight="1" x14ac:dyDescent="0.15">
      <c r="B56" s="33" t="s">
        <v>35</v>
      </c>
      <c r="C56" s="55">
        <v>1185</v>
      </c>
      <c r="D56" s="38"/>
      <c r="E56" s="240">
        <v>450</v>
      </c>
      <c r="F56" s="241">
        <v>356</v>
      </c>
      <c r="G56" s="241">
        <v>64</v>
      </c>
      <c r="H56" s="241">
        <v>49</v>
      </c>
      <c r="I56" s="242">
        <v>3</v>
      </c>
    </row>
    <row r="57" spans="2:9" s="5" customFormat="1" ht="11.1" customHeight="1" x14ac:dyDescent="0.15">
      <c r="B57" s="33" t="s">
        <v>36</v>
      </c>
      <c r="C57" s="55">
        <v>153</v>
      </c>
      <c r="D57" s="38"/>
      <c r="E57" s="240">
        <v>136</v>
      </c>
      <c r="F57" s="241">
        <v>103</v>
      </c>
      <c r="G57" s="241">
        <v>30</v>
      </c>
      <c r="H57" s="241">
        <v>9</v>
      </c>
      <c r="I57" s="242">
        <v>2</v>
      </c>
    </row>
    <row r="58" spans="2:9" s="5" customFormat="1" ht="11.1" customHeight="1" x14ac:dyDescent="0.15">
      <c r="B58" s="33" t="s">
        <v>37</v>
      </c>
      <c r="C58" s="49">
        <v>122</v>
      </c>
      <c r="D58" s="38"/>
      <c r="E58" s="240">
        <v>61</v>
      </c>
      <c r="F58" s="241">
        <v>60</v>
      </c>
      <c r="G58" s="241">
        <v>12</v>
      </c>
      <c r="H58" s="241">
        <v>5</v>
      </c>
      <c r="I58" s="242">
        <v>0</v>
      </c>
    </row>
    <row r="59" spans="2:9" s="22" customFormat="1" ht="11.1" customHeight="1" x14ac:dyDescent="0.15">
      <c r="B59" s="29" t="s">
        <v>109</v>
      </c>
      <c r="C59" s="48">
        <v>921</v>
      </c>
      <c r="D59" s="36"/>
      <c r="E59" s="237">
        <v>429</v>
      </c>
      <c r="F59" s="238">
        <v>353</v>
      </c>
      <c r="G59" s="238">
        <v>81</v>
      </c>
      <c r="H59" s="238">
        <v>11</v>
      </c>
      <c r="I59" s="239">
        <v>3</v>
      </c>
    </row>
    <row r="60" spans="2:9" s="5" customFormat="1" ht="11.1" customHeight="1" x14ac:dyDescent="0.15">
      <c r="B60" s="33" t="s">
        <v>38</v>
      </c>
      <c r="C60" s="49">
        <v>61</v>
      </c>
      <c r="D60" s="38"/>
      <c r="E60" s="240">
        <v>32</v>
      </c>
      <c r="F60" s="241">
        <v>19</v>
      </c>
      <c r="G60" s="241">
        <v>8</v>
      </c>
      <c r="H60" s="241">
        <v>1</v>
      </c>
      <c r="I60" s="242">
        <v>1</v>
      </c>
    </row>
    <row r="61" spans="2:9" s="5" customFormat="1" ht="11.1" customHeight="1" x14ac:dyDescent="0.15">
      <c r="B61" s="33" t="s">
        <v>39</v>
      </c>
      <c r="C61" s="49">
        <v>115</v>
      </c>
      <c r="D61" s="38"/>
      <c r="E61" s="240">
        <v>84</v>
      </c>
      <c r="F61" s="241">
        <v>72</v>
      </c>
      <c r="G61" s="241">
        <v>16</v>
      </c>
      <c r="H61" s="241">
        <v>0</v>
      </c>
      <c r="I61" s="242">
        <v>0</v>
      </c>
    </row>
    <row r="62" spans="2:9" s="5" customFormat="1" ht="11.1" customHeight="1" x14ac:dyDescent="0.15">
      <c r="B62" s="33" t="s">
        <v>40</v>
      </c>
      <c r="C62" s="49">
        <v>241</v>
      </c>
      <c r="D62" s="38"/>
      <c r="E62" s="240">
        <v>137</v>
      </c>
      <c r="F62" s="241">
        <v>120</v>
      </c>
      <c r="G62" s="241">
        <v>23</v>
      </c>
      <c r="H62" s="241">
        <v>2</v>
      </c>
      <c r="I62" s="242">
        <v>0</v>
      </c>
    </row>
    <row r="63" spans="2:9" s="5" customFormat="1" ht="11.1" customHeight="1" x14ac:dyDescent="0.15">
      <c r="B63" s="33" t="s">
        <v>41</v>
      </c>
      <c r="C63" s="49">
        <v>366</v>
      </c>
      <c r="D63" s="38"/>
      <c r="E63" s="240">
        <v>138</v>
      </c>
      <c r="F63" s="241">
        <v>112</v>
      </c>
      <c r="G63" s="241">
        <v>28</v>
      </c>
      <c r="H63" s="241">
        <v>6</v>
      </c>
      <c r="I63" s="242">
        <v>1</v>
      </c>
    </row>
    <row r="64" spans="2:9" s="5" customFormat="1" ht="11.1" customHeight="1" x14ac:dyDescent="0.15">
      <c r="B64" s="33" t="s">
        <v>42</v>
      </c>
      <c r="C64" s="49">
        <v>138</v>
      </c>
      <c r="D64" s="38"/>
      <c r="E64" s="240">
        <v>38</v>
      </c>
      <c r="F64" s="241">
        <v>30</v>
      </c>
      <c r="G64" s="241">
        <v>6</v>
      </c>
      <c r="H64" s="241">
        <v>2</v>
      </c>
      <c r="I64" s="242">
        <v>1</v>
      </c>
    </row>
    <row r="65" spans="2:9" s="22" customFormat="1" ht="11.1" customHeight="1" x14ac:dyDescent="0.15">
      <c r="B65" s="29" t="s">
        <v>110</v>
      </c>
      <c r="C65" s="48">
        <v>434</v>
      </c>
      <c r="D65" s="36"/>
      <c r="E65" s="237">
        <v>238</v>
      </c>
      <c r="F65" s="238">
        <v>160</v>
      </c>
      <c r="G65" s="238">
        <v>39</v>
      </c>
      <c r="H65" s="238">
        <v>15</v>
      </c>
      <c r="I65" s="239">
        <v>1</v>
      </c>
    </row>
    <row r="66" spans="2:9" s="5" customFormat="1" ht="11.1" customHeight="1" x14ac:dyDescent="0.15">
      <c r="B66" s="33" t="s">
        <v>43</v>
      </c>
      <c r="C66" s="49">
        <v>50</v>
      </c>
      <c r="D66" s="38"/>
      <c r="E66" s="240">
        <v>17</v>
      </c>
      <c r="F66" s="241">
        <v>18</v>
      </c>
      <c r="G66" s="241">
        <v>1</v>
      </c>
      <c r="H66" s="241">
        <v>3</v>
      </c>
      <c r="I66" s="242">
        <v>0</v>
      </c>
    </row>
    <row r="67" spans="2:9" s="5" customFormat="1" ht="11.1" customHeight="1" x14ac:dyDescent="0.15">
      <c r="B67" s="33" t="s">
        <v>44</v>
      </c>
      <c r="C67" s="49">
        <v>116</v>
      </c>
      <c r="D67" s="38"/>
      <c r="E67" s="240">
        <v>81</v>
      </c>
      <c r="F67" s="241">
        <v>45</v>
      </c>
      <c r="G67" s="241">
        <v>15</v>
      </c>
      <c r="H67" s="241">
        <v>2</v>
      </c>
      <c r="I67" s="242">
        <v>0</v>
      </c>
    </row>
    <row r="68" spans="2:9" s="5" customFormat="1" ht="11.1" customHeight="1" x14ac:dyDescent="0.15">
      <c r="B68" s="33" t="s">
        <v>45</v>
      </c>
      <c r="C68" s="49">
        <v>218</v>
      </c>
      <c r="D68" s="38"/>
      <c r="E68" s="240">
        <v>55</v>
      </c>
      <c r="F68" s="241">
        <v>68</v>
      </c>
      <c r="G68" s="241">
        <v>18</v>
      </c>
      <c r="H68" s="241">
        <v>6</v>
      </c>
      <c r="I68" s="242">
        <v>1</v>
      </c>
    </row>
    <row r="69" spans="2:9" s="5" customFormat="1" ht="11.1" customHeight="1" x14ac:dyDescent="0.15">
      <c r="B69" s="33" t="s">
        <v>46</v>
      </c>
      <c r="C69" s="49">
        <v>50</v>
      </c>
      <c r="D69" s="38"/>
      <c r="E69" s="240">
        <v>85</v>
      </c>
      <c r="F69" s="241">
        <v>29</v>
      </c>
      <c r="G69" s="241">
        <v>5</v>
      </c>
      <c r="H69" s="241">
        <v>4</v>
      </c>
      <c r="I69" s="242">
        <v>0</v>
      </c>
    </row>
    <row r="70" spans="2:9" s="22" customFormat="1" ht="11.1" customHeight="1" x14ac:dyDescent="0.15">
      <c r="B70" s="29" t="s">
        <v>111</v>
      </c>
      <c r="C70" s="48">
        <v>1373</v>
      </c>
      <c r="D70" s="36"/>
      <c r="E70" s="237">
        <v>696</v>
      </c>
      <c r="F70" s="238">
        <v>583</v>
      </c>
      <c r="G70" s="238">
        <v>133</v>
      </c>
      <c r="H70" s="238">
        <v>31</v>
      </c>
      <c r="I70" s="239">
        <v>7</v>
      </c>
    </row>
    <row r="71" spans="2:9" s="5" customFormat="1" ht="11.1" customHeight="1" x14ac:dyDescent="0.15">
      <c r="B71" s="33" t="s">
        <v>47</v>
      </c>
      <c r="C71" s="49">
        <v>474</v>
      </c>
      <c r="D71" s="38"/>
      <c r="E71" s="240">
        <v>239</v>
      </c>
      <c r="F71" s="241">
        <v>207</v>
      </c>
      <c r="G71" s="241">
        <v>50</v>
      </c>
      <c r="H71" s="241">
        <v>17</v>
      </c>
      <c r="I71" s="242">
        <v>6</v>
      </c>
    </row>
    <row r="72" spans="2:9" s="5" customFormat="1" ht="11.1" customHeight="1" x14ac:dyDescent="0.15">
      <c r="B72" s="33" t="s">
        <v>48</v>
      </c>
      <c r="C72" s="49">
        <v>110</v>
      </c>
      <c r="D72" s="38"/>
      <c r="E72" s="240">
        <v>42</v>
      </c>
      <c r="F72" s="241">
        <v>51</v>
      </c>
      <c r="G72" s="241">
        <v>12</v>
      </c>
      <c r="H72" s="241">
        <v>3</v>
      </c>
      <c r="I72" s="242">
        <v>1</v>
      </c>
    </row>
    <row r="73" spans="2:9" s="5" customFormat="1" ht="11.1" customHeight="1" x14ac:dyDescent="0.15">
      <c r="B73" s="33" t="s">
        <v>49</v>
      </c>
      <c r="C73" s="49">
        <v>212</v>
      </c>
      <c r="D73" s="38"/>
      <c r="E73" s="240">
        <v>69</v>
      </c>
      <c r="F73" s="241">
        <v>48</v>
      </c>
      <c r="G73" s="241">
        <v>8</v>
      </c>
      <c r="H73" s="241">
        <v>2</v>
      </c>
      <c r="I73" s="242">
        <v>0</v>
      </c>
    </row>
    <row r="74" spans="2:9" s="5" customFormat="1" ht="11.1" customHeight="1" x14ac:dyDescent="0.15">
      <c r="B74" s="33" t="s">
        <v>50</v>
      </c>
      <c r="C74" s="49">
        <v>126</v>
      </c>
      <c r="D74" s="38"/>
      <c r="E74" s="240">
        <v>97</v>
      </c>
      <c r="F74" s="241">
        <v>100</v>
      </c>
      <c r="G74" s="241">
        <v>24</v>
      </c>
      <c r="H74" s="241">
        <v>6</v>
      </c>
      <c r="I74" s="242">
        <v>0</v>
      </c>
    </row>
    <row r="75" spans="2:9" s="5" customFormat="1" ht="11.1" customHeight="1" x14ac:dyDescent="0.15">
      <c r="B75" s="33" t="s">
        <v>51</v>
      </c>
      <c r="C75" s="49">
        <v>101</v>
      </c>
      <c r="D75" s="38"/>
      <c r="E75" s="240">
        <v>35</v>
      </c>
      <c r="F75" s="241">
        <v>33</v>
      </c>
      <c r="G75" s="241">
        <v>6</v>
      </c>
      <c r="H75" s="241">
        <v>2</v>
      </c>
      <c r="I75" s="242">
        <v>0</v>
      </c>
    </row>
    <row r="76" spans="2:9" s="5" customFormat="1" ht="11.1" customHeight="1" x14ac:dyDescent="0.15">
      <c r="B76" s="33" t="s">
        <v>52</v>
      </c>
      <c r="C76" s="49">
        <v>120</v>
      </c>
      <c r="D76" s="38"/>
      <c r="E76" s="240">
        <v>66</v>
      </c>
      <c r="F76" s="241">
        <v>45</v>
      </c>
      <c r="G76" s="241">
        <v>9</v>
      </c>
      <c r="H76" s="241">
        <v>0</v>
      </c>
      <c r="I76" s="242">
        <v>0</v>
      </c>
    </row>
    <row r="77" spans="2:9" s="5" customFormat="1" ht="11.1" customHeight="1" x14ac:dyDescent="0.15">
      <c r="B77" s="33" t="s">
        <v>53</v>
      </c>
      <c r="C77" s="49">
        <v>66</v>
      </c>
      <c r="D77" s="38"/>
      <c r="E77" s="240">
        <v>46</v>
      </c>
      <c r="F77" s="241">
        <v>27</v>
      </c>
      <c r="G77" s="241">
        <v>5</v>
      </c>
      <c r="H77" s="241">
        <v>0</v>
      </c>
      <c r="I77" s="242">
        <v>0</v>
      </c>
    </row>
    <row r="78" spans="2:9" s="5" customFormat="1" ht="11.1" customHeight="1" thickBot="1" x14ac:dyDescent="0.2">
      <c r="B78" s="34" t="s">
        <v>54</v>
      </c>
      <c r="C78" s="50">
        <v>164</v>
      </c>
      <c r="D78" s="41"/>
      <c r="E78" s="243">
        <v>102</v>
      </c>
      <c r="F78" s="244">
        <v>72</v>
      </c>
      <c r="G78" s="244">
        <v>19</v>
      </c>
      <c r="H78" s="244">
        <v>1</v>
      </c>
      <c r="I78" s="245">
        <v>0</v>
      </c>
    </row>
    <row r="79" spans="2:9" s="5" customFormat="1" x14ac:dyDescent="0.15">
      <c r="B79" s="5" t="s">
        <v>75</v>
      </c>
    </row>
    <row r="80" spans="2:9" x14ac:dyDescent="0.15">
      <c r="B80" s="2" t="s">
        <v>76</v>
      </c>
      <c r="C80" s="2">
        <f>SUM(C21:C25,C27:C33,C35:C44,C46:C51,C53:C58,C60:C64,C66:C69,C71:C78)-C18</f>
        <v>0</v>
      </c>
      <c r="E80" s="2">
        <f>SUM(E21:E25,E27:E33,E35:E44,E46:E51,E53:E58,E60:E64,E66:E69,E71:E78)-E18</f>
        <v>0</v>
      </c>
      <c r="F80" s="2">
        <f>SUM(F21:F25,F27:F33,F35:F44,F46:F51,F53:F58,F60:F64,F66:F69,F71:F78)-F18</f>
        <v>0</v>
      </c>
      <c r="G80" s="2">
        <f>SUM(G21:G25,G27:G33,G35:G44,G46:G51,G53:G58,G60:G64,G66:G69,G71:G78)-G18</f>
        <v>0</v>
      </c>
      <c r="H80" s="2">
        <f>SUM(H21:H25,H27:H33,H35:H44,H46:H51,H53:H58,H60:H64,H66:H69,H71:H78)-H18</f>
        <v>0</v>
      </c>
      <c r="I80" s="2">
        <f>SUM(I21:I25,I27:I33,I35:I44,I46:I51,I53:I58,I60:I64,I66:I69,I71:I78)-I18</f>
        <v>0</v>
      </c>
    </row>
    <row r="81" spans="2:9" x14ac:dyDescent="0.15">
      <c r="B81" s="2" t="s">
        <v>77</v>
      </c>
      <c r="C81" s="2">
        <f>SUM(C21:C25)-C20</f>
        <v>0</v>
      </c>
      <c r="E81" s="2">
        <f>SUM(E21:E25)-E20</f>
        <v>0</v>
      </c>
      <c r="F81" s="2">
        <f>SUM(F21:F25)-F20</f>
        <v>0</v>
      </c>
      <c r="G81" s="2">
        <f>SUM(G21:G25)-G20</f>
        <v>0</v>
      </c>
      <c r="H81" s="2">
        <f>SUM(H21:H25)-H20</f>
        <v>0</v>
      </c>
      <c r="I81" s="2">
        <f>SUM(I21:I25)-I20</f>
        <v>0</v>
      </c>
    </row>
    <row r="82" spans="2:9" x14ac:dyDescent="0.15">
      <c r="B82" s="2" t="s">
        <v>78</v>
      </c>
      <c r="C82" s="2">
        <f>SUM(C27:C32)-C26</f>
        <v>0</v>
      </c>
      <c r="E82" s="2">
        <f>SUM(E27:E32)-E26</f>
        <v>0</v>
      </c>
      <c r="F82" s="2">
        <f>SUM(F27:F32)-F26</f>
        <v>0</v>
      </c>
      <c r="G82" s="2">
        <f>SUM(G27:G32)-G26</f>
        <v>0</v>
      </c>
      <c r="H82" s="2">
        <f>SUM(H27:H32)-H26</f>
        <v>0</v>
      </c>
      <c r="I82" s="2">
        <f>SUM(I27:I32)-I26</f>
        <v>0</v>
      </c>
    </row>
    <row r="83" spans="2:9" x14ac:dyDescent="0.15">
      <c r="B83" s="2" t="s">
        <v>79</v>
      </c>
      <c r="C83" s="2">
        <f>SUM(C35:C44)-C34</f>
        <v>0</v>
      </c>
      <c r="E83" s="2">
        <f>SUM(E35:E44)-E34</f>
        <v>0</v>
      </c>
      <c r="F83" s="2">
        <f>SUM(F35:F44)-F34</f>
        <v>0</v>
      </c>
      <c r="G83" s="2">
        <f>SUM(G35:G44)-G34</f>
        <v>0</v>
      </c>
      <c r="H83" s="2">
        <f>SUM(H35:H44)-H34</f>
        <v>0</v>
      </c>
      <c r="I83" s="2">
        <f>SUM(I35:I44)-I34</f>
        <v>0</v>
      </c>
    </row>
    <row r="84" spans="2:9" x14ac:dyDescent="0.15">
      <c r="B84" s="2" t="s">
        <v>80</v>
      </c>
      <c r="C84" s="2">
        <f>SUM(C46:C51)-C45</f>
        <v>0</v>
      </c>
      <c r="E84" s="2">
        <f>SUM(E46:E51)-E45</f>
        <v>0</v>
      </c>
      <c r="F84" s="2">
        <f>SUM(F46:F51)-F45</f>
        <v>0</v>
      </c>
      <c r="G84" s="2">
        <f>SUM(G46:G51)-G45</f>
        <v>0</v>
      </c>
      <c r="H84" s="2">
        <f>SUM(H46:H51)-H45</f>
        <v>0</v>
      </c>
      <c r="I84" s="2">
        <f>SUM(I46:I51)-I45</f>
        <v>0</v>
      </c>
    </row>
    <row r="85" spans="2:9" x14ac:dyDescent="0.15">
      <c r="B85" s="2" t="s">
        <v>81</v>
      </c>
      <c r="C85" s="2">
        <f>SUM(C53:C58)-C52</f>
        <v>0</v>
      </c>
      <c r="E85" s="2">
        <f>SUM(E53:E58)-E52</f>
        <v>0</v>
      </c>
      <c r="F85" s="2">
        <f>SUM(F53:F58)-F52</f>
        <v>0</v>
      </c>
      <c r="G85" s="2">
        <f>SUM(G53:G58)-G52</f>
        <v>0</v>
      </c>
      <c r="H85" s="2">
        <f>SUM(H53:H58)-H52</f>
        <v>0</v>
      </c>
      <c r="I85" s="2">
        <f>SUM(I53:I58)-I52</f>
        <v>0</v>
      </c>
    </row>
    <row r="86" spans="2:9" x14ac:dyDescent="0.15">
      <c r="B86" s="2" t="s">
        <v>82</v>
      </c>
      <c r="C86" s="2">
        <f>SUM(C60:C64)-C59</f>
        <v>0</v>
      </c>
      <c r="E86" s="2">
        <f>SUM(E60:E64)-E59</f>
        <v>0</v>
      </c>
      <c r="F86" s="2">
        <f>SUM(F60:F64)-F59</f>
        <v>0</v>
      </c>
      <c r="G86" s="2">
        <f>SUM(G60:G64)-G59</f>
        <v>0</v>
      </c>
      <c r="H86" s="2">
        <f>SUM(H60:H64)-H59</f>
        <v>0</v>
      </c>
      <c r="I86" s="2">
        <f>SUM(I60:I64)-I59</f>
        <v>0</v>
      </c>
    </row>
    <row r="87" spans="2:9" x14ac:dyDescent="0.15">
      <c r="B87" s="2" t="s">
        <v>83</v>
      </c>
      <c r="C87" s="2">
        <f>SUM(C66:C69)-C65</f>
        <v>0</v>
      </c>
      <c r="E87" s="2">
        <f>SUM(E66:E69)-E65</f>
        <v>0</v>
      </c>
      <c r="F87" s="2">
        <f>SUM(F66:F69)-F65</f>
        <v>0</v>
      </c>
      <c r="G87" s="2">
        <f>SUM(G66:G69)-G65</f>
        <v>0</v>
      </c>
      <c r="H87" s="2">
        <f>SUM(H66:H69)-H65</f>
        <v>0</v>
      </c>
      <c r="I87" s="2">
        <f>SUM(I66:I69)-I65</f>
        <v>0</v>
      </c>
    </row>
    <row r="88" spans="2:9" x14ac:dyDescent="0.15">
      <c r="B88" s="2" t="s">
        <v>84</v>
      </c>
      <c r="C88" s="2">
        <f>SUM(C71:C78)-C70</f>
        <v>0</v>
      </c>
      <c r="E88" s="2">
        <f>SUM(E71:E78)-E70</f>
        <v>0</v>
      </c>
      <c r="F88" s="2">
        <f>SUM(F71:F78)-F70</f>
        <v>0</v>
      </c>
      <c r="G88" s="2">
        <f>SUM(G71:G78)-G70</f>
        <v>0</v>
      </c>
      <c r="H88" s="2">
        <f>SUM(H71:H78)-H70</f>
        <v>0</v>
      </c>
      <c r="I88" s="2">
        <f>SUM(I71:I78)-I70</f>
        <v>0</v>
      </c>
    </row>
    <row r="89" spans="2:9" x14ac:dyDescent="0.15">
      <c r="D89" s="1"/>
    </row>
    <row r="90" spans="2:9" x14ac:dyDescent="0.15">
      <c r="D90" s="1"/>
    </row>
    <row r="91" spans="2:9" x14ac:dyDescent="0.15">
      <c r="D91" s="1"/>
    </row>
  </sheetData>
  <mergeCells count="8">
    <mergeCell ref="B2:I2"/>
    <mergeCell ref="F5:I5"/>
    <mergeCell ref="C4:I4"/>
    <mergeCell ref="B5:B7"/>
    <mergeCell ref="D5:E7"/>
    <mergeCell ref="F6:F7"/>
    <mergeCell ref="H6:H7"/>
    <mergeCell ref="C5:C7"/>
  </mergeCells>
  <phoneticPr fontId="1"/>
  <printOptions horizontalCentered="1" verticalCentered="1" gridLinesSet="0"/>
  <pageMargins left="0.39370078740157483" right="0.39370078740157483" top="0.59055118110236227" bottom="0.39370078740157483" header="0.31496062992125984" footer="0.31496062992125984"/>
  <pageSetup paperSize="9" scale="95" orientation="portrait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0.5" x14ac:dyDescent="0.15"/>
  <sheetData/>
  <phoneticPr fontId="5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37"/>
  <dimension ref="B1:I91"/>
  <sheetViews>
    <sheetView view="pageBreakPreview" zoomScale="115" zoomScaleNormal="100" zoomScaleSheetLayoutView="115" workbookViewId="0">
      <pane xSplit="2" ySplit="7" topLeftCell="C8" activePane="bottomRight" state="frozen"/>
      <selection activeCell="I33" sqref="I33"/>
      <selection pane="topRight" activeCell="I33" sqref="I33"/>
      <selection pane="bottomLeft" activeCell="I33" sqref="I33"/>
      <selection pane="bottomRight" activeCell="C9" sqref="C9"/>
    </sheetView>
  </sheetViews>
  <sheetFormatPr defaultColWidth="9.33203125" defaultRowHeight="10.5" x14ac:dyDescent="0.15"/>
  <cols>
    <col min="1" max="1" width="3.83203125" style="2" customWidth="1"/>
    <col min="2" max="2" width="16.83203125" style="2" customWidth="1"/>
    <col min="3" max="9" width="13.83203125" style="2" customWidth="1"/>
    <col min="10" max="11" width="9.33203125" style="2"/>
    <col min="12" max="12" width="8.83203125" style="2" customWidth="1"/>
    <col min="13" max="16384" width="9.33203125" style="2"/>
  </cols>
  <sheetData>
    <row r="1" spans="2:9" x14ac:dyDescent="0.15">
      <c r="B1" s="1" t="s">
        <v>86</v>
      </c>
    </row>
    <row r="2" spans="2:9" s="3" customFormat="1" ht="14.25" x14ac:dyDescent="0.15">
      <c r="B2" s="249" t="s">
        <v>113</v>
      </c>
      <c r="C2" s="249"/>
      <c r="D2" s="249"/>
      <c r="E2" s="249"/>
      <c r="F2" s="249"/>
      <c r="G2" s="249"/>
      <c r="H2" s="249"/>
      <c r="I2" s="249"/>
    </row>
    <row r="3" spans="2:9" s="5" customFormat="1" x14ac:dyDescent="0.15">
      <c r="B3" s="4"/>
      <c r="C3" s="4"/>
      <c r="D3" s="4"/>
      <c r="E3" s="4"/>
      <c r="F3" s="4"/>
      <c r="G3" s="4"/>
      <c r="H3" s="4"/>
      <c r="I3" s="4"/>
    </row>
    <row r="4" spans="2:9" s="7" customFormat="1" ht="11.25" thickBot="1" x14ac:dyDescent="0.2">
      <c r="B4" s="6"/>
      <c r="C4" s="252" t="s">
        <v>63</v>
      </c>
      <c r="D4" s="252"/>
      <c r="E4" s="252"/>
      <c r="F4" s="252"/>
      <c r="G4" s="252"/>
      <c r="H4" s="252"/>
      <c r="I4" s="252"/>
    </row>
    <row r="5" spans="2:9" s="5" customFormat="1" x14ac:dyDescent="0.15">
      <c r="B5" s="253" t="s">
        <v>57</v>
      </c>
      <c r="C5" s="266" t="s">
        <v>0</v>
      </c>
      <c r="D5" s="256" t="s">
        <v>58</v>
      </c>
      <c r="E5" s="257"/>
      <c r="F5" s="250" t="s">
        <v>59</v>
      </c>
      <c r="G5" s="251"/>
      <c r="H5" s="251"/>
      <c r="I5" s="251"/>
    </row>
    <row r="6" spans="2:9" s="5" customFormat="1" x14ac:dyDescent="0.15">
      <c r="B6" s="254"/>
      <c r="C6" s="267"/>
      <c r="D6" s="258"/>
      <c r="E6" s="259"/>
      <c r="F6" s="262" t="s">
        <v>60</v>
      </c>
      <c r="G6" s="9"/>
      <c r="H6" s="264" t="s">
        <v>61</v>
      </c>
      <c r="I6" s="9"/>
    </row>
    <row r="7" spans="2:9" s="5" customFormat="1" x14ac:dyDescent="0.15">
      <c r="B7" s="255"/>
      <c r="C7" s="268"/>
      <c r="D7" s="260"/>
      <c r="E7" s="261"/>
      <c r="F7" s="263"/>
      <c r="G7" s="8" t="s">
        <v>1</v>
      </c>
      <c r="H7" s="265"/>
      <c r="I7" s="8" t="s">
        <v>1</v>
      </c>
    </row>
    <row r="8" spans="2:9" s="5" customFormat="1" x14ac:dyDescent="0.15">
      <c r="B8" s="10"/>
      <c r="C8" s="11"/>
      <c r="D8" s="12" t="s">
        <v>2</v>
      </c>
      <c r="E8" s="10"/>
      <c r="F8" s="11"/>
      <c r="G8" s="13"/>
      <c r="H8" s="12"/>
      <c r="I8" s="13"/>
    </row>
    <row r="9" spans="2:9" s="5" customFormat="1" x14ac:dyDescent="0.15">
      <c r="B9" s="18" t="str">
        <f>'D-a-(1)'!B9</f>
        <v>2012  平成24年</v>
      </c>
      <c r="C9" s="15">
        <v>1916</v>
      </c>
      <c r="D9" s="16">
        <v>79.123173277661792</v>
      </c>
      <c r="E9" s="69">
        <v>1516</v>
      </c>
      <c r="F9" s="70">
        <v>534</v>
      </c>
      <c r="G9" s="70">
        <v>91</v>
      </c>
      <c r="H9" s="70">
        <v>9</v>
      </c>
      <c r="I9" s="70">
        <v>3</v>
      </c>
    </row>
    <row r="10" spans="2:9" s="5" customFormat="1" x14ac:dyDescent="0.15">
      <c r="B10" s="18" t="str">
        <f>'D-a-(1)'!B10</f>
        <v>2013      25</v>
      </c>
      <c r="C10" s="15">
        <v>1606</v>
      </c>
      <c r="D10" s="16">
        <v>74.782067247820677</v>
      </c>
      <c r="E10" s="69">
        <v>1201</v>
      </c>
      <c r="F10" s="70">
        <v>548</v>
      </c>
      <c r="G10" s="70">
        <v>90</v>
      </c>
      <c r="H10" s="70">
        <v>12</v>
      </c>
      <c r="I10" s="70">
        <v>3</v>
      </c>
    </row>
    <row r="11" spans="2:9" s="5" customFormat="1" x14ac:dyDescent="0.15">
      <c r="B11" s="18" t="str">
        <f>'D-a-(1)'!B11</f>
        <v>2014      26</v>
      </c>
      <c r="C11" s="15">
        <v>1404</v>
      </c>
      <c r="D11" s="16">
        <v>77.706552706552714</v>
      </c>
      <c r="E11" s="69">
        <v>1091</v>
      </c>
      <c r="F11" s="70">
        <v>501</v>
      </c>
      <c r="G11" s="70">
        <v>108</v>
      </c>
      <c r="H11" s="70">
        <v>12</v>
      </c>
      <c r="I11" s="70">
        <v>3</v>
      </c>
    </row>
    <row r="12" spans="2:9" s="5" customFormat="1" x14ac:dyDescent="0.15">
      <c r="B12" s="18" t="str">
        <f>'D-a-(1)'!B12</f>
        <v>2015      27</v>
      </c>
      <c r="C12" s="15">
        <v>1160</v>
      </c>
      <c r="D12" s="16">
        <v>75.172413793103445</v>
      </c>
      <c r="E12" s="69">
        <v>872</v>
      </c>
      <c r="F12" s="70">
        <v>429</v>
      </c>
      <c r="G12" s="70">
        <v>84</v>
      </c>
      <c r="H12" s="70">
        <v>11</v>
      </c>
      <c r="I12" s="70">
        <v>5</v>
      </c>
    </row>
    <row r="13" spans="2:9" s="5" customFormat="1" x14ac:dyDescent="0.15">
      <c r="B13" s="18" t="str">
        <f>'D-a-(1)'!B13</f>
        <v>2016      28</v>
      </c>
      <c r="C13" s="15">
        <v>1285</v>
      </c>
      <c r="D13" s="16">
        <v>80.389105058365757</v>
      </c>
      <c r="E13" s="69">
        <v>1033</v>
      </c>
      <c r="F13" s="70">
        <v>427</v>
      </c>
      <c r="G13" s="70">
        <v>89</v>
      </c>
      <c r="H13" s="70">
        <v>12</v>
      </c>
      <c r="I13" s="70">
        <v>5</v>
      </c>
    </row>
    <row r="14" spans="2:9" s="5" customFormat="1" x14ac:dyDescent="0.15">
      <c r="B14" s="18" t="str">
        <f>'D-a-(1)'!B14</f>
        <v>2017      29</v>
      </c>
      <c r="C14" s="15">
        <v>1142</v>
      </c>
      <c r="D14" s="16">
        <v>78.984238178633987</v>
      </c>
      <c r="E14" s="69">
        <v>902</v>
      </c>
      <c r="F14" s="70">
        <v>458</v>
      </c>
      <c r="G14" s="70">
        <v>103</v>
      </c>
      <c r="H14" s="70">
        <v>8</v>
      </c>
      <c r="I14" s="70">
        <v>2</v>
      </c>
    </row>
    <row r="15" spans="2:9" s="5" customFormat="1" x14ac:dyDescent="0.15">
      <c r="B15" s="18" t="str">
        <f>'D-a-(1)'!B15</f>
        <v>2018      30</v>
      </c>
      <c r="C15" s="15">
        <v>973</v>
      </c>
      <c r="D15" s="16">
        <v>79.547790339157245</v>
      </c>
      <c r="E15" s="69">
        <v>774</v>
      </c>
      <c r="F15" s="70">
        <v>402</v>
      </c>
      <c r="G15" s="70">
        <v>91</v>
      </c>
      <c r="H15" s="70">
        <v>6</v>
      </c>
      <c r="I15" s="70">
        <v>1</v>
      </c>
    </row>
    <row r="16" spans="2:9" s="5" customFormat="1" x14ac:dyDescent="0.15">
      <c r="B16" s="18" t="str">
        <f>'D-a-(1)'!B16</f>
        <v>2019  令和元年</v>
      </c>
      <c r="C16" s="15">
        <v>974</v>
      </c>
      <c r="D16" s="16">
        <v>81.006160164271051</v>
      </c>
      <c r="E16" s="69">
        <v>789</v>
      </c>
      <c r="F16" s="70">
        <v>365</v>
      </c>
      <c r="G16" s="70">
        <v>91</v>
      </c>
      <c r="H16" s="70">
        <v>8</v>
      </c>
      <c r="I16" s="70">
        <v>3</v>
      </c>
    </row>
    <row r="17" spans="2:9" s="22" customFormat="1" x14ac:dyDescent="0.15">
      <c r="B17" s="18" t="str">
        <f>'D-a-(1)'!B17</f>
        <v>2020      ２</v>
      </c>
      <c r="C17" s="19">
        <v>971</v>
      </c>
      <c r="D17" s="16">
        <v>82.801235839340876</v>
      </c>
      <c r="E17" s="71">
        <v>804</v>
      </c>
      <c r="F17" s="71">
        <v>371</v>
      </c>
      <c r="G17" s="71">
        <v>75</v>
      </c>
      <c r="H17" s="71">
        <v>7</v>
      </c>
      <c r="I17" s="72">
        <v>0</v>
      </c>
    </row>
    <row r="18" spans="2:9" s="22" customFormat="1" x14ac:dyDescent="0.15">
      <c r="B18" s="23" t="str">
        <f>'D-a-(1)'!B18</f>
        <v>2021      ３</v>
      </c>
      <c r="C18" s="24">
        <f>SUM(C20,C26,C33,C34,C45,C52,C59,C65,C70)</f>
        <v>937</v>
      </c>
      <c r="D18" s="25">
        <f>E18/C18*100</f>
        <v>85.485592315901812</v>
      </c>
      <c r="E18" s="73">
        <f>SUM(E20,E26,E33,E34,E45,E52,E59,E65,E70)</f>
        <v>801</v>
      </c>
      <c r="F18" s="74">
        <f>SUM(F20,F26,F33,F34,F45,F52,F59,F65,F70)</f>
        <v>405</v>
      </c>
      <c r="G18" s="74">
        <f>SUM(G20,G26,G33,G34,G45,G52,G59,G65,G70)</f>
        <v>94</v>
      </c>
      <c r="H18" s="74">
        <f>SUM(H20,H26,H33,H34,H45,H52,H59,H65,H70)</f>
        <v>5</v>
      </c>
      <c r="I18" s="74">
        <f>SUM(I20,I26,I33,I34,I45,I52,I59,I65,I70)</f>
        <v>0</v>
      </c>
    </row>
    <row r="19" spans="2:9" s="5" customFormat="1" x14ac:dyDescent="0.15">
      <c r="B19" s="32"/>
      <c r="C19" s="31"/>
      <c r="D19" s="27"/>
      <c r="E19" s="30"/>
      <c r="F19" s="31"/>
      <c r="G19" s="31"/>
      <c r="H19" s="31"/>
      <c r="I19" s="27"/>
    </row>
    <row r="20" spans="2:9" s="22" customFormat="1" ht="11.1" customHeight="1" x14ac:dyDescent="0.15">
      <c r="B20" s="29" t="s">
        <v>3</v>
      </c>
      <c r="C20" s="42">
        <v>34</v>
      </c>
      <c r="D20" s="36"/>
      <c r="E20" s="75">
        <v>30</v>
      </c>
      <c r="F20" s="76">
        <v>21</v>
      </c>
      <c r="G20" s="76">
        <v>9</v>
      </c>
      <c r="H20" s="76">
        <v>0</v>
      </c>
      <c r="I20" s="77">
        <v>0</v>
      </c>
    </row>
    <row r="21" spans="2:9" s="5" customFormat="1" ht="11.1" customHeight="1" x14ac:dyDescent="0.15">
      <c r="B21" s="33" t="s">
        <v>4</v>
      </c>
      <c r="C21" s="43">
        <v>29</v>
      </c>
      <c r="D21" s="38"/>
      <c r="E21" s="78">
        <v>24</v>
      </c>
      <c r="F21" s="79">
        <v>17</v>
      </c>
      <c r="G21" s="79">
        <v>7</v>
      </c>
      <c r="H21" s="79">
        <v>0</v>
      </c>
      <c r="I21" s="80">
        <v>0</v>
      </c>
    </row>
    <row r="22" spans="2:9" s="5" customFormat="1" ht="11.1" customHeight="1" x14ac:dyDescent="0.15">
      <c r="B22" s="33" t="s">
        <v>5</v>
      </c>
      <c r="C22" s="43">
        <v>2</v>
      </c>
      <c r="D22" s="38"/>
      <c r="E22" s="78">
        <v>2</v>
      </c>
      <c r="F22" s="79">
        <v>1</v>
      </c>
      <c r="G22" s="79">
        <v>0</v>
      </c>
      <c r="H22" s="79">
        <v>0</v>
      </c>
      <c r="I22" s="80">
        <v>0</v>
      </c>
    </row>
    <row r="23" spans="2:9" s="5" customFormat="1" ht="11.1" customHeight="1" x14ac:dyDescent="0.15">
      <c r="B23" s="33" t="s">
        <v>6</v>
      </c>
      <c r="C23" s="43">
        <v>2</v>
      </c>
      <c r="D23" s="38"/>
      <c r="E23" s="78">
        <v>3</v>
      </c>
      <c r="F23" s="79">
        <v>1</v>
      </c>
      <c r="G23" s="79">
        <v>1</v>
      </c>
      <c r="H23" s="79">
        <v>0</v>
      </c>
      <c r="I23" s="80">
        <v>0</v>
      </c>
    </row>
    <row r="24" spans="2:9" s="5" customFormat="1" ht="11.1" customHeight="1" x14ac:dyDescent="0.15">
      <c r="B24" s="33" t="s">
        <v>7</v>
      </c>
      <c r="C24" s="247">
        <v>0</v>
      </c>
      <c r="D24" s="38"/>
      <c r="E24" s="78">
        <v>0</v>
      </c>
      <c r="F24" s="79">
        <v>1</v>
      </c>
      <c r="G24" s="79">
        <v>0</v>
      </c>
      <c r="H24" s="79">
        <v>0</v>
      </c>
      <c r="I24" s="80">
        <v>0</v>
      </c>
    </row>
    <row r="25" spans="2:9" s="5" customFormat="1" ht="11.1" customHeight="1" x14ac:dyDescent="0.15">
      <c r="B25" s="33" t="s">
        <v>8</v>
      </c>
      <c r="C25" s="43">
        <v>1</v>
      </c>
      <c r="D25" s="38"/>
      <c r="E25" s="78">
        <v>1</v>
      </c>
      <c r="F25" s="79">
        <v>1</v>
      </c>
      <c r="G25" s="79">
        <v>1</v>
      </c>
      <c r="H25" s="79">
        <v>0</v>
      </c>
      <c r="I25" s="80">
        <v>0</v>
      </c>
    </row>
    <row r="26" spans="2:9" s="22" customFormat="1" ht="11.1" customHeight="1" x14ac:dyDescent="0.15">
      <c r="B26" s="29" t="s">
        <v>105</v>
      </c>
      <c r="C26" s="42">
        <v>133</v>
      </c>
      <c r="D26" s="36"/>
      <c r="E26" s="75">
        <v>142</v>
      </c>
      <c r="F26" s="76">
        <v>43</v>
      </c>
      <c r="G26" s="76">
        <v>9</v>
      </c>
      <c r="H26" s="76">
        <v>0</v>
      </c>
      <c r="I26" s="77">
        <v>0</v>
      </c>
    </row>
    <row r="27" spans="2:9" s="5" customFormat="1" ht="11.1" customHeight="1" x14ac:dyDescent="0.15">
      <c r="B27" s="33" t="s">
        <v>9</v>
      </c>
      <c r="C27" s="43">
        <v>15</v>
      </c>
      <c r="D27" s="38"/>
      <c r="E27" s="78">
        <v>13</v>
      </c>
      <c r="F27" s="79">
        <v>12</v>
      </c>
      <c r="G27" s="79">
        <v>1</v>
      </c>
      <c r="H27" s="79">
        <v>0</v>
      </c>
      <c r="I27" s="80">
        <v>0</v>
      </c>
    </row>
    <row r="28" spans="2:9" s="5" customFormat="1" ht="11.1" customHeight="1" x14ac:dyDescent="0.15">
      <c r="B28" s="33" t="s">
        <v>10</v>
      </c>
      <c r="C28" s="43">
        <v>1</v>
      </c>
      <c r="D28" s="38"/>
      <c r="E28" s="78">
        <v>3</v>
      </c>
      <c r="F28" s="79">
        <v>3</v>
      </c>
      <c r="G28" s="79">
        <v>1</v>
      </c>
      <c r="H28" s="79">
        <v>0</v>
      </c>
      <c r="I28" s="80">
        <v>0</v>
      </c>
    </row>
    <row r="29" spans="2:9" s="5" customFormat="1" ht="11.1" customHeight="1" x14ac:dyDescent="0.15">
      <c r="B29" s="33" t="s">
        <v>11</v>
      </c>
      <c r="C29" s="43">
        <v>65</v>
      </c>
      <c r="D29" s="38"/>
      <c r="E29" s="78">
        <v>70</v>
      </c>
      <c r="F29" s="79">
        <v>16</v>
      </c>
      <c r="G29" s="79">
        <v>5</v>
      </c>
      <c r="H29" s="79">
        <v>0</v>
      </c>
      <c r="I29" s="80">
        <v>0</v>
      </c>
    </row>
    <row r="30" spans="2:9" s="5" customFormat="1" ht="11.1" customHeight="1" x14ac:dyDescent="0.15">
      <c r="B30" s="33" t="s">
        <v>12</v>
      </c>
      <c r="C30" s="43">
        <v>6</v>
      </c>
      <c r="D30" s="38"/>
      <c r="E30" s="78">
        <v>6</v>
      </c>
      <c r="F30" s="79">
        <v>5</v>
      </c>
      <c r="G30" s="79">
        <v>1</v>
      </c>
      <c r="H30" s="79">
        <v>0</v>
      </c>
      <c r="I30" s="80">
        <v>0</v>
      </c>
    </row>
    <row r="31" spans="2:9" s="5" customFormat="1" ht="11.1" customHeight="1" x14ac:dyDescent="0.15">
      <c r="B31" s="33" t="s">
        <v>13</v>
      </c>
      <c r="C31" s="43">
        <v>35</v>
      </c>
      <c r="D31" s="38"/>
      <c r="E31" s="78">
        <v>37</v>
      </c>
      <c r="F31" s="79">
        <v>2</v>
      </c>
      <c r="G31" s="79">
        <v>0</v>
      </c>
      <c r="H31" s="79">
        <v>0</v>
      </c>
      <c r="I31" s="80">
        <v>0</v>
      </c>
    </row>
    <row r="32" spans="2:9" s="5" customFormat="1" ht="11.1" customHeight="1" x14ac:dyDescent="0.15">
      <c r="B32" s="33" t="s">
        <v>14</v>
      </c>
      <c r="C32" s="43">
        <v>11</v>
      </c>
      <c r="D32" s="38"/>
      <c r="E32" s="78">
        <v>13</v>
      </c>
      <c r="F32" s="79">
        <v>5</v>
      </c>
      <c r="G32" s="79">
        <v>1</v>
      </c>
      <c r="H32" s="79">
        <v>0</v>
      </c>
      <c r="I32" s="80">
        <v>0</v>
      </c>
    </row>
    <row r="33" spans="2:9" s="22" customFormat="1" ht="11.1" customHeight="1" x14ac:dyDescent="0.15">
      <c r="B33" s="29" t="s">
        <v>15</v>
      </c>
      <c r="C33" s="42">
        <v>88</v>
      </c>
      <c r="D33" s="39"/>
      <c r="E33" s="75">
        <v>70</v>
      </c>
      <c r="F33" s="76">
        <v>44</v>
      </c>
      <c r="G33" s="76">
        <v>5</v>
      </c>
      <c r="H33" s="76">
        <v>0</v>
      </c>
      <c r="I33" s="77">
        <v>0</v>
      </c>
    </row>
    <row r="34" spans="2:9" s="22" customFormat="1" ht="11.1" customHeight="1" x14ac:dyDescent="0.15">
      <c r="B34" s="29" t="s">
        <v>106</v>
      </c>
      <c r="C34" s="42">
        <v>161</v>
      </c>
      <c r="D34" s="36"/>
      <c r="E34" s="75">
        <v>132</v>
      </c>
      <c r="F34" s="76">
        <v>64</v>
      </c>
      <c r="G34" s="76">
        <v>18</v>
      </c>
      <c r="H34" s="76">
        <v>1</v>
      </c>
      <c r="I34" s="77">
        <v>0</v>
      </c>
    </row>
    <row r="35" spans="2:9" s="5" customFormat="1" ht="11.1" customHeight="1" x14ac:dyDescent="0.15">
      <c r="B35" s="33" t="s">
        <v>16</v>
      </c>
      <c r="C35" s="43">
        <v>9</v>
      </c>
      <c r="D35" s="38"/>
      <c r="E35" s="78">
        <v>7</v>
      </c>
      <c r="F35" s="79">
        <v>8</v>
      </c>
      <c r="G35" s="79">
        <v>2</v>
      </c>
      <c r="H35" s="79">
        <v>0</v>
      </c>
      <c r="I35" s="80">
        <v>0</v>
      </c>
    </row>
    <row r="36" spans="2:9" s="5" customFormat="1" ht="11.1" customHeight="1" x14ac:dyDescent="0.15">
      <c r="B36" s="33" t="s">
        <v>17</v>
      </c>
      <c r="C36" s="43">
        <v>5</v>
      </c>
      <c r="D36" s="38"/>
      <c r="E36" s="78">
        <v>10</v>
      </c>
      <c r="F36" s="79">
        <v>6</v>
      </c>
      <c r="G36" s="79">
        <v>2</v>
      </c>
      <c r="H36" s="79">
        <v>0</v>
      </c>
      <c r="I36" s="80">
        <v>0</v>
      </c>
    </row>
    <row r="37" spans="2:9" s="5" customFormat="1" ht="11.1" customHeight="1" x14ac:dyDescent="0.15">
      <c r="B37" s="33" t="s">
        <v>18</v>
      </c>
      <c r="C37" s="43">
        <v>11</v>
      </c>
      <c r="D37" s="38"/>
      <c r="E37" s="78">
        <v>2</v>
      </c>
      <c r="F37" s="79">
        <v>1</v>
      </c>
      <c r="G37" s="79">
        <v>0</v>
      </c>
      <c r="H37" s="79">
        <v>0</v>
      </c>
      <c r="I37" s="80">
        <v>0</v>
      </c>
    </row>
    <row r="38" spans="2:9" s="5" customFormat="1" ht="11.1" customHeight="1" x14ac:dyDescent="0.15">
      <c r="B38" s="33" t="s">
        <v>19</v>
      </c>
      <c r="C38" s="43">
        <v>18</v>
      </c>
      <c r="D38" s="38"/>
      <c r="E38" s="78">
        <v>13</v>
      </c>
      <c r="F38" s="79">
        <v>9</v>
      </c>
      <c r="G38" s="79">
        <v>3</v>
      </c>
      <c r="H38" s="79">
        <v>0</v>
      </c>
      <c r="I38" s="80">
        <v>0</v>
      </c>
    </row>
    <row r="39" spans="2:9" s="5" customFormat="1" ht="11.1" customHeight="1" x14ac:dyDescent="0.15">
      <c r="B39" s="33" t="s">
        <v>20</v>
      </c>
      <c r="C39" s="43">
        <v>20</v>
      </c>
      <c r="D39" s="38"/>
      <c r="E39" s="78">
        <v>19</v>
      </c>
      <c r="F39" s="79">
        <v>8</v>
      </c>
      <c r="G39" s="79">
        <v>2</v>
      </c>
      <c r="H39" s="79">
        <v>0</v>
      </c>
      <c r="I39" s="80">
        <v>0</v>
      </c>
    </row>
    <row r="40" spans="2:9" s="5" customFormat="1" ht="11.1" customHeight="1" x14ac:dyDescent="0.15">
      <c r="B40" s="33" t="s">
        <v>21</v>
      </c>
      <c r="C40" s="43">
        <v>16</v>
      </c>
      <c r="D40" s="38"/>
      <c r="E40" s="78">
        <v>9</v>
      </c>
      <c r="F40" s="79">
        <v>8</v>
      </c>
      <c r="G40" s="79">
        <v>3</v>
      </c>
      <c r="H40" s="79">
        <v>0</v>
      </c>
      <c r="I40" s="80">
        <v>0</v>
      </c>
    </row>
    <row r="41" spans="2:9" s="5" customFormat="1" ht="11.1" customHeight="1" x14ac:dyDescent="0.15">
      <c r="B41" s="33" t="s">
        <v>22</v>
      </c>
      <c r="C41" s="43">
        <v>45</v>
      </c>
      <c r="D41" s="38"/>
      <c r="E41" s="78">
        <v>45</v>
      </c>
      <c r="F41" s="79">
        <v>10</v>
      </c>
      <c r="G41" s="79">
        <v>2</v>
      </c>
      <c r="H41" s="79">
        <v>1</v>
      </c>
      <c r="I41" s="80">
        <v>0</v>
      </c>
    </row>
    <row r="42" spans="2:9" s="5" customFormat="1" ht="11.1" customHeight="1" x14ac:dyDescent="0.15">
      <c r="B42" s="33" t="s">
        <v>23</v>
      </c>
      <c r="C42" s="43">
        <v>5</v>
      </c>
      <c r="D42" s="38"/>
      <c r="E42" s="78">
        <v>4</v>
      </c>
      <c r="F42" s="79">
        <v>1</v>
      </c>
      <c r="G42" s="79">
        <v>1</v>
      </c>
      <c r="H42" s="79">
        <v>0</v>
      </c>
      <c r="I42" s="80">
        <v>0</v>
      </c>
    </row>
    <row r="43" spans="2:9" s="5" customFormat="1" ht="11.1" customHeight="1" x14ac:dyDescent="0.15">
      <c r="B43" s="33" t="s">
        <v>24</v>
      </c>
      <c r="C43" s="43">
        <v>12</v>
      </c>
      <c r="D43" s="38"/>
      <c r="E43" s="78">
        <v>7</v>
      </c>
      <c r="F43" s="79">
        <v>3</v>
      </c>
      <c r="G43" s="79">
        <v>1</v>
      </c>
      <c r="H43" s="79">
        <v>0</v>
      </c>
      <c r="I43" s="80">
        <v>0</v>
      </c>
    </row>
    <row r="44" spans="2:9" s="5" customFormat="1" ht="11.1" customHeight="1" x14ac:dyDescent="0.15">
      <c r="B44" s="33" t="s">
        <v>25</v>
      </c>
      <c r="C44" s="43">
        <v>20</v>
      </c>
      <c r="D44" s="38"/>
      <c r="E44" s="78">
        <v>16</v>
      </c>
      <c r="F44" s="79">
        <v>10</v>
      </c>
      <c r="G44" s="79">
        <v>2</v>
      </c>
      <c r="H44" s="79">
        <v>0</v>
      </c>
      <c r="I44" s="80">
        <v>0</v>
      </c>
    </row>
    <row r="45" spans="2:9" s="22" customFormat="1" ht="11.1" customHeight="1" x14ac:dyDescent="0.15">
      <c r="B45" s="29" t="s">
        <v>107</v>
      </c>
      <c r="C45" s="42">
        <v>89</v>
      </c>
      <c r="D45" s="36"/>
      <c r="E45" s="75">
        <v>82</v>
      </c>
      <c r="F45" s="76">
        <v>67</v>
      </c>
      <c r="G45" s="76">
        <v>14</v>
      </c>
      <c r="H45" s="76">
        <v>2</v>
      </c>
      <c r="I45" s="77">
        <v>0</v>
      </c>
    </row>
    <row r="46" spans="2:9" s="5" customFormat="1" ht="11.1" customHeight="1" x14ac:dyDescent="0.15">
      <c r="B46" s="33" t="s">
        <v>26</v>
      </c>
      <c r="C46" s="43">
        <v>6</v>
      </c>
      <c r="D46" s="38"/>
      <c r="E46" s="78">
        <v>4</v>
      </c>
      <c r="F46" s="79">
        <v>2</v>
      </c>
      <c r="G46" s="79">
        <v>1</v>
      </c>
      <c r="H46" s="79">
        <v>0</v>
      </c>
      <c r="I46" s="80">
        <v>0</v>
      </c>
    </row>
    <row r="47" spans="2:9" s="5" customFormat="1" ht="11.1" customHeight="1" x14ac:dyDescent="0.15">
      <c r="B47" s="33" t="s">
        <v>27</v>
      </c>
      <c r="C47" s="43">
        <v>3</v>
      </c>
      <c r="D47" s="38"/>
      <c r="E47" s="78">
        <v>3</v>
      </c>
      <c r="F47" s="79">
        <v>2</v>
      </c>
      <c r="G47" s="79">
        <v>0</v>
      </c>
      <c r="H47" s="79">
        <v>0</v>
      </c>
      <c r="I47" s="80">
        <v>0</v>
      </c>
    </row>
    <row r="48" spans="2:9" s="5" customFormat="1" ht="11.1" customHeight="1" x14ac:dyDescent="0.15">
      <c r="B48" s="33" t="s">
        <v>28</v>
      </c>
      <c r="C48" s="43">
        <v>7</v>
      </c>
      <c r="D48" s="38"/>
      <c r="E48" s="78">
        <v>5</v>
      </c>
      <c r="F48" s="79">
        <v>2</v>
      </c>
      <c r="G48" s="79">
        <v>0</v>
      </c>
      <c r="H48" s="79">
        <v>0</v>
      </c>
      <c r="I48" s="80">
        <v>0</v>
      </c>
    </row>
    <row r="49" spans="2:9" s="5" customFormat="1" ht="11.1" customHeight="1" x14ac:dyDescent="0.15">
      <c r="B49" s="33" t="s">
        <v>29</v>
      </c>
      <c r="C49" s="53">
        <v>18</v>
      </c>
      <c r="D49" s="38"/>
      <c r="E49" s="78">
        <v>9</v>
      </c>
      <c r="F49" s="79">
        <v>4</v>
      </c>
      <c r="G49" s="79">
        <v>1</v>
      </c>
      <c r="H49" s="79">
        <v>0</v>
      </c>
      <c r="I49" s="80">
        <v>0</v>
      </c>
    </row>
    <row r="50" spans="2:9" s="5" customFormat="1" ht="11.1" customHeight="1" x14ac:dyDescent="0.15">
      <c r="B50" s="33" t="s">
        <v>30</v>
      </c>
      <c r="C50" s="53">
        <v>48</v>
      </c>
      <c r="D50" s="38"/>
      <c r="E50" s="78">
        <v>54</v>
      </c>
      <c r="F50" s="79">
        <v>53</v>
      </c>
      <c r="G50" s="79">
        <v>10</v>
      </c>
      <c r="H50" s="79">
        <v>2</v>
      </c>
      <c r="I50" s="80">
        <v>0</v>
      </c>
    </row>
    <row r="51" spans="2:9" s="5" customFormat="1" ht="11.1" customHeight="1" x14ac:dyDescent="0.15">
      <c r="B51" s="33" t="s">
        <v>31</v>
      </c>
      <c r="C51" s="53">
        <v>7</v>
      </c>
      <c r="D51" s="38"/>
      <c r="E51" s="78">
        <v>7</v>
      </c>
      <c r="F51" s="79">
        <v>4</v>
      </c>
      <c r="G51" s="79">
        <v>2</v>
      </c>
      <c r="H51" s="79">
        <v>0</v>
      </c>
      <c r="I51" s="80">
        <v>0</v>
      </c>
    </row>
    <row r="52" spans="2:9" s="22" customFormat="1" ht="11.1" customHeight="1" x14ac:dyDescent="0.15">
      <c r="B52" s="29" t="s">
        <v>108</v>
      </c>
      <c r="C52" s="54">
        <v>221</v>
      </c>
      <c r="D52" s="36"/>
      <c r="E52" s="75">
        <v>126</v>
      </c>
      <c r="F52" s="76">
        <v>82</v>
      </c>
      <c r="G52" s="76">
        <v>18</v>
      </c>
      <c r="H52" s="76">
        <v>1</v>
      </c>
      <c r="I52" s="77">
        <v>0</v>
      </c>
    </row>
    <row r="53" spans="2:9" s="5" customFormat="1" ht="11.1" customHeight="1" x14ac:dyDescent="0.15">
      <c r="B53" s="33" t="s">
        <v>32</v>
      </c>
      <c r="C53" s="53">
        <v>12</v>
      </c>
      <c r="D53" s="38"/>
      <c r="E53" s="78">
        <v>4</v>
      </c>
      <c r="F53" s="79">
        <v>2</v>
      </c>
      <c r="G53" s="79">
        <v>1</v>
      </c>
      <c r="H53" s="79">
        <v>0</v>
      </c>
      <c r="I53" s="80">
        <v>0</v>
      </c>
    </row>
    <row r="54" spans="2:9" s="5" customFormat="1" ht="11.1" customHeight="1" x14ac:dyDescent="0.15">
      <c r="B54" s="33" t="s">
        <v>33</v>
      </c>
      <c r="C54" s="53">
        <v>30</v>
      </c>
      <c r="D54" s="38"/>
      <c r="E54" s="78">
        <v>18</v>
      </c>
      <c r="F54" s="79">
        <v>9</v>
      </c>
      <c r="G54" s="79">
        <v>2</v>
      </c>
      <c r="H54" s="79">
        <v>1</v>
      </c>
      <c r="I54" s="80">
        <v>0</v>
      </c>
    </row>
    <row r="55" spans="2:9" s="5" customFormat="1" ht="11.1" customHeight="1" x14ac:dyDescent="0.15">
      <c r="B55" s="33" t="s">
        <v>34</v>
      </c>
      <c r="C55" s="53">
        <v>102</v>
      </c>
      <c r="D55" s="38"/>
      <c r="E55" s="78">
        <v>46</v>
      </c>
      <c r="F55" s="79">
        <v>35</v>
      </c>
      <c r="G55" s="79">
        <v>4</v>
      </c>
      <c r="H55" s="79">
        <v>0</v>
      </c>
      <c r="I55" s="80">
        <v>0</v>
      </c>
    </row>
    <row r="56" spans="2:9" s="5" customFormat="1" ht="11.1" customHeight="1" x14ac:dyDescent="0.15">
      <c r="B56" s="33" t="s">
        <v>35</v>
      </c>
      <c r="C56" s="53">
        <v>51</v>
      </c>
      <c r="D56" s="38"/>
      <c r="E56" s="78">
        <v>37</v>
      </c>
      <c r="F56" s="79">
        <v>28</v>
      </c>
      <c r="G56" s="79">
        <v>10</v>
      </c>
      <c r="H56" s="79">
        <v>0</v>
      </c>
      <c r="I56" s="80">
        <v>0</v>
      </c>
    </row>
    <row r="57" spans="2:9" s="5" customFormat="1" ht="11.1" customHeight="1" x14ac:dyDescent="0.15">
      <c r="B57" s="33" t="s">
        <v>36</v>
      </c>
      <c r="C57" s="53">
        <v>16</v>
      </c>
      <c r="D57" s="38"/>
      <c r="E57" s="78">
        <v>13</v>
      </c>
      <c r="F57" s="79">
        <v>4</v>
      </c>
      <c r="G57" s="79">
        <v>0</v>
      </c>
      <c r="H57" s="79">
        <v>0</v>
      </c>
      <c r="I57" s="80">
        <v>0</v>
      </c>
    </row>
    <row r="58" spans="2:9" s="5" customFormat="1" ht="11.1" customHeight="1" x14ac:dyDescent="0.15">
      <c r="B58" s="33" t="s">
        <v>37</v>
      </c>
      <c r="C58" s="43">
        <v>10</v>
      </c>
      <c r="D58" s="38"/>
      <c r="E58" s="78">
        <v>8</v>
      </c>
      <c r="F58" s="79">
        <v>4</v>
      </c>
      <c r="G58" s="79">
        <v>1</v>
      </c>
      <c r="H58" s="79">
        <v>0</v>
      </c>
      <c r="I58" s="80">
        <v>0</v>
      </c>
    </row>
    <row r="59" spans="2:9" s="22" customFormat="1" ht="11.1" customHeight="1" x14ac:dyDescent="0.15">
      <c r="B59" s="29" t="s">
        <v>109</v>
      </c>
      <c r="C59" s="42">
        <v>76</v>
      </c>
      <c r="D59" s="36"/>
      <c r="E59" s="75">
        <v>49</v>
      </c>
      <c r="F59" s="76">
        <v>25</v>
      </c>
      <c r="G59" s="76">
        <v>6</v>
      </c>
      <c r="H59" s="76">
        <v>0</v>
      </c>
      <c r="I59" s="77">
        <v>0</v>
      </c>
    </row>
    <row r="60" spans="2:9" s="5" customFormat="1" ht="11.1" customHeight="1" x14ac:dyDescent="0.15">
      <c r="B60" s="33" t="s">
        <v>38</v>
      </c>
      <c r="C60" s="43">
        <v>4</v>
      </c>
      <c r="D60" s="38"/>
      <c r="E60" s="78">
        <v>2</v>
      </c>
      <c r="F60" s="79">
        <v>1</v>
      </c>
      <c r="G60" s="79">
        <v>0</v>
      </c>
      <c r="H60" s="79">
        <v>0</v>
      </c>
      <c r="I60" s="80">
        <v>0</v>
      </c>
    </row>
    <row r="61" spans="2:9" s="5" customFormat="1" ht="11.1" customHeight="1" x14ac:dyDescent="0.15">
      <c r="B61" s="33" t="s">
        <v>39</v>
      </c>
      <c r="C61" s="43">
        <v>12</v>
      </c>
      <c r="D61" s="38"/>
      <c r="E61" s="78">
        <v>12</v>
      </c>
      <c r="F61" s="79">
        <v>6</v>
      </c>
      <c r="G61" s="79">
        <v>3</v>
      </c>
      <c r="H61" s="79">
        <v>0</v>
      </c>
      <c r="I61" s="80">
        <v>0</v>
      </c>
    </row>
    <row r="62" spans="2:9" s="5" customFormat="1" ht="11.1" customHeight="1" x14ac:dyDescent="0.15">
      <c r="B62" s="33" t="s">
        <v>40</v>
      </c>
      <c r="C62" s="43">
        <v>29</v>
      </c>
      <c r="D62" s="38"/>
      <c r="E62" s="78">
        <v>15</v>
      </c>
      <c r="F62" s="79">
        <v>4</v>
      </c>
      <c r="G62" s="79">
        <v>1</v>
      </c>
      <c r="H62" s="79">
        <v>0</v>
      </c>
      <c r="I62" s="80">
        <v>0</v>
      </c>
    </row>
    <row r="63" spans="2:9" s="5" customFormat="1" ht="11.1" customHeight="1" x14ac:dyDescent="0.15">
      <c r="B63" s="33" t="s">
        <v>41</v>
      </c>
      <c r="C63" s="43">
        <v>20</v>
      </c>
      <c r="D63" s="38"/>
      <c r="E63" s="78">
        <v>9</v>
      </c>
      <c r="F63" s="79">
        <v>7</v>
      </c>
      <c r="G63" s="79">
        <v>1</v>
      </c>
      <c r="H63" s="79">
        <v>0</v>
      </c>
      <c r="I63" s="80">
        <v>0</v>
      </c>
    </row>
    <row r="64" spans="2:9" s="5" customFormat="1" ht="11.1" customHeight="1" x14ac:dyDescent="0.15">
      <c r="B64" s="33" t="s">
        <v>42</v>
      </c>
      <c r="C64" s="43">
        <v>11</v>
      </c>
      <c r="D64" s="38"/>
      <c r="E64" s="78">
        <v>11</v>
      </c>
      <c r="F64" s="79">
        <v>7</v>
      </c>
      <c r="G64" s="79">
        <v>1</v>
      </c>
      <c r="H64" s="79">
        <v>0</v>
      </c>
      <c r="I64" s="80">
        <v>0</v>
      </c>
    </row>
    <row r="65" spans="2:9" s="22" customFormat="1" ht="11.1" customHeight="1" x14ac:dyDescent="0.15">
      <c r="B65" s="29" t="s">
        <v>110</v>
      </c>
      <c r="C65" s="42">
        <v>39</v>
      </c>
      <c r="D65" s="36"/>
      <c r="E65" s="75">
        <v>94</v>
      </c>
      <c r="F65" s="76">
        <v>19</v>
      </c>
      <c r="G65" s="76">
        <v>3</v>
      </c>
      <c r="H65" s="76">
        <v>1</v>
      </c>
      <c r="I65" s="77">
        <v>0</v>
      </c>
    </row>
    <row r="66" spans="2:9" s="5" customFormat="1" ht="11.1" customHeight="1" x14ac:dyDescent="0.15">
      <c r="B66" s="33" t="s">
        <v>43</v>
      </c>
      <c r="C66" s="43">
        <v>5</v>
      </c>
      <c r="D66" s="38"/>
      <c r="E66" s="78">
        <v>5</v>
      </c>
      <c r="F66" s="79">
        <v>3</v>
      </c>
      <c r="G66" s="79">
        <v>1</v>
      </c>
      <c r="H66" s="79">
        <v>0</v>
      </c>
      <c r="I66" s="80">
        <v>0</v>
      </c>
    </row>
    <row r="67" spans="2:9" s="5" customFormat="1" ht="11.1" customHeight="1" x14ac:dyDescent="0.15">
      <c r="B67" s="33" t="s">
        <v>44</v>
      </c>
      <c r="C67" s="43">
        <v>23</v>
      </c>
      <c r="D67" s="38"/>
      <c r="E67" s="78">
        <v>84</v>
      </c>
      <c r="F67" s="79">
        <v>9</v>
      </c>
      <c r="G67" s="79">
        <v>1</v>
      </c>
      <c r="H67" s="79">
        <v>0</v>
      </c>
      <c r="I67" s="80">
        <v>0</v>
      </c>
    </row>
    <row r="68" spans="2:9" s="5" customFormat="1" ht="11.1" customHeight="1" x14ac:dyDescent="0.15">
      <c r="B68" s="33" t="s">
        <v>45</v>
      </c>
      <c r="C68" s="43">
        <v>9</v>
      </c>
      <c r="D68" s="38"/>
      <c r="E68" s="78">
        <v>5</v>
      </c>
      <c r="F68" s="79">
        <v>7</v>
      </c>
      <c r="G68" s="79">
        <v>1</v>
      </c>
      <c r="H68" s="79">
        <v>1</v>
      </c>
      <c r="I68" s="80">
        <v>0</v>
      </c>
    </row>
    <row r="69" spans="2:9" s="5" customFormat="1" ht="11.1" customHeight="1" x14ac:dyDescent="0.15">
      <c r="B69" s="33" t="s">
        <v>46</v>
      </c>
      <c r="C69" s="43">
        <v>2</v>
      </c>
      <c r="D69" s="38"/>
      <c r="E69" s="78">
        <v>0</v>
      </c>
      <c r="F69" s="79">
        <v>0</v>
      </c>
      <c r="G69" s="79">
        <v>0</v>
      </c>
      <c r="H69" s="79">
        <v>0</v>
      </c>
      <c r="I69" s="80">
        <v>0</v>
      </c>
    </row>
    <row r="70" spans="2:9" s="22" customFormat="1" ht="11.1" customHeight="1" x14ac:dyDescent="0.15">
      <c r="B70" s="29" t="s">
        <v>111</v>
      </c>
      <c r="C70" s="42">
        <v>96</v>
      </c>
      <c r="D70" s="36"/>
      <c r="E70" s="75">
        <v>76</v>
      </c>
      <c r="F70" s="76">
        <v>40</v>
      </c>
      <c r="G70" s="76">
        <v>12</v>
      </c>
      <c r="H70" s="76">
        <v>0</v>
      </c>
      <c r="I70" s="77">
        <v>0</v>
      </c>
    </row>
    <row r="71" spans="2:9" s="5" customFormat="1" ht="11.1" customHeight="1" x14ac:dyDescent="0.15">
      <c r="B71" s="33" t="s">
        <v>47</v>
      </c>
      <c r="C71" s="43">
        <v>30</v>
      </c>
      <c r="D71" s="38"/>
      <c r="E71" s="78">
        <v>31</v>
      </c>
      <c r="F71" s="79">
        <v>12</v>
      </c>
      <c r="G71" s="79">
        <v>1</v>
      </c>
      <c r="H71" s="79">
        <v>0</v>
      </c>
      <c r="I71" s="80">
        <v>0</v>
      </c>
    </row>
    <row r="72" spans="2:9" s="5" customFormat="1" ht="11.1" customHeight="1" x14ac:dyDescent="0.15">
      <c r="B72" s="33" t="s">
        <v>48</v>
      </c>
      <c r="C72" s="43">
        <v>8</v>
      </c>
      <c r="D72" s="38"/>
      <c r="E72" s="78">
        <v>6</v>
      </c>
      <c r="F72" s="79">
        <v>3</v>
      </c>
      <c r="G72" s="79">
        <v>0</v>
      </c>
      <c r="H72" s="79">
        <v>0</v>
      </c>
      <c r="I72" s="80">
        <v>0</v>
      </c>
    </row>
    <row r="73" spans="2:9" s="5" customFormat="1" ht="11.1" customHeight="1" x14ac:dyDescent="0.15">
      <c r="B73" s="33" t="s">
        <v>49</v>
      </c>
      <c r="C73" s="43">
        <v>9</v>
      </c>
      <c r="D73" s="38"/>
      <c r="E73" s="78">
        <v>7</v>
      </c>
      <c r="F73" s="79">
        <v>3</v>
      </c>
      <c r="G73" s="79">
        <v>1</v>
      </c>
      <c r="H73" s="79">
        <v>0</v>
      </c>
      <c r="I73" s="80">
        <v>0</v>
      </c>
    </row>
    <row r="74" spans="2:9" s="5" customFormat="1" ht="11.1" customHeight="1" x14ac:dyDescent="0.15">
      <c r="B74" s="33" t="s">
        <v>50</v>
      </c>
      <c r="C74" s="43">
        <v>14</v>
      </c>
      <c r="D74" s="38"/>
      <c r="E74" s="78">
        <v>8</v>
      </c>
      <c r="F74" s="79">
        <v>6</v>
      </c>
      <c r="G74" s="79">
        <v>1</v>
      </c>
      <c r="H74" s="79">
        <v>0</v>
      </c>
      <c r="I74" s="80">
        <v>0</v>
      </c>
    </row>
    <row r="75" spans="2:9" s="5" customFormat="1" ht="11.1" customHeight="1" x14ac:dyDescent="0.15">
      <c r="B75" s="33" t="s">
        <v>51</v>
      </c>
      <c r="C75" s="43">
        <v>7</v>
      </c>
      <c r="D75" s="38"/>
      <c r="E75" s="78">
        <v>6</v>
      </c>
      <c r="F75" s="79">
        <v>3</v>
      </c>
      <c r="G75" s="79">
        <v>2</v>
      </c>
      <c r="H75" s="79">
        <v>0</v>
      </c>
      <c r="I75" s="80">
        <v>0</v>
      </c>
    </row>
    <row r="76" spans="2:9" s="5" customFormat="1" ht="11.1" customHeight="1" x14ac:dyDescent="0.15">
      <c r="B76" s="33" t="s">
        <v>52</v>
      </c>
      <c r="C76" s="43">
        <v>13</v>
      </c>
      <c r="D76" s="38"/>
      <c r="E76" s="78">
        <v>12</v>
      </c>
      <c r="F76" s="79">
        <v>8</v>
      </c>
      <c r="G76" s="79">
        <v>3</v>
      </c>
      <c r="H76" s="79">
        <v>0</v>
      </c>
      <c r="I76" s="80">
        <v>0</v>
      </c>
    </row>
    <row r="77" spans="2:9" s="5" customFormat="1" ht="11.1" customHeight="1" x14ac:dyDescent="0.15">
      <c r="B77" s="33" t="s">
        <v>53</v>
      </c>
      <c r="C77" s="43">
        <v>9</v>
      </c>
      <c r="D77" s="38"/>
      <c r="E77" s="78">
        <v>3</v>
      </c>
      <c r="F77" s="79">
        <v>2</v>
      </c>
      <c r="G77" s="79">
        <v>2</v>
      </c>
      <c r="H77" s="79">
        <v>0</v>
      </c>
      <c r="I77" s="80">
        <v>0</v>
      </c>
    </row>
    <row r="78" spans="2:9" s="5" customFormat="1" ht="11.1" customHeight="1" thickBot="1" x14ac:dyDescent="0.2">
      <c r="B78" s="34" t="s">
        <v>54</v>
      </c>
      <c r="C78" s="44">
        <v>6</v>
      </c>
      <c r="D78" s="41"/>
      <c r="E78" s="81">
        <v>3</v>
      </c>
      <c r="F78" s="82">
        <v>3</v>
      </c>
      <c r="G78" s="82">
        <v>2</v>
      </c>
      <c r="H78" s="82">
        <v>0</v>
      </c>
      <c r="I78" s="83">
        <v>0</v>
      </c>
    </row>
    <row r="79" spans="2:9" s="5" customFormat="1" x14ac:dyDescent="0.15">
      <c r="B79" s="5" t="s">
        <v>75</v>
      </c>
    </row>
    <row r="80" spans="2:9" x14ac:dyDescent="0.15">
      <c r="B80" s="2" t="s">
        <v>76</v>
      </c>
      <c r="C80" s="2">
        <f>SUM(C21:C25,C27:C33,C35:C44,C46:C51,C53:C58,C60:C64,C66:C69,C71:C78)-C18</f>
        <v>0</v>
      </c>
      <c r="E80" s="2">
        <f>SUM(E21:E25,E27:E33,E35:E44,E46:E51,E53:E58,E60:E64,E66:E69,E71:E78)-E18</f>
        <v>0</v>
      </c>
      <c r="F80" s="2">
        <f>SUM(F21:F25,F27:F33,F35:F44,F46:F51,F53:F58,F60:F64,F66:F69,F71:F78)-F18</f>
        <v>0</v>
      </c>
      <c r="G80" s="2">
        <f>SUM(G21:G25,G27:G33,G35:G44,G46:G51,G53:G58,G60:G64,G66:G69,G71:G78)-G18</f>
        <v>0</v>
      </c>
      <c r="H80" s="2">
        <f>SUM(H21:H25,H27:H33,H35:H44,H46:H51,H53:H58,H60:H64,H66:H69,H71:H78)-H18</f>
        <v>0</v>
      </c>
      <c r="I80" s="2">
        <f>SUM(I21:I25,I27:I33,I35:I44,I46:I51,I53:I58,I60:I64,I66:I69,I71:I78)-I18</f>
        <v>0</v>
      </c>
    </row>
    <row r="81" spans="2:9" x14ac:dyDescent="0.15">
      <c r="B81" s="2" t="s">
        <v>77</v>
      </c>
      <c r="C81" s="2">
        <f>SUM(C21:C25)-C20</f>
        <v>0</v>
      </c>
      <c r="E81" s="2">
        <f>SUM(E21:E25)-E20</f>
        <v>0</v>
      </c>
      <c r="F81" s="2">
        <f>SUM(F21:F25)-F20</f>
        <v>0</v>
      </c>
      <c r="G81" s="2">
        <f>SUM(G21:G25)-G20</f>
        <v>0</v>
      </c>
      <c r="H81" s="2">
        <f>SUM(H21:H25)-H20</f>
        <v>0</v>
      </c>
      <c r="I81" s="2">
        <f>SUM(I21:I25)-I20</f>
        <v>0</v>
      </c>
    </row>
    <row r="82" spans="2:9" x14ac:dyDescent="0.15">
      <c r="B82" s="2" t="s">
        <v>78</v>
      </c>
      <c r="C82" s="2">
        <f>SUM(C27:C32)-C26</f>
        <v>0</v>
      </c>
      <c r="E82" s="2">
        <f>SUM(E27:E32)-E26</f>
        <v>0</v>
      </c>
      <c r="F82" s="2">
        <f>SUM(F27:F32)-F26</f>
        <v>0</v>
      </c>
      <c r="G82" s="2">
        <f>SUM(G27:G32)-G26</f>
        <v>0</v>
      </c>
      <c r="H82" s="2">
        <f>SUM(H27:H32)-H26</f>
        <v>0</v>
      </c>
      <c r="I82" s="2">
        <f>SUM(I27:I32)-I26</f>
        <v>0</v>
      </c>
    </row>
    <row r="83" spans="2:9" x14ac:dyDescent="0.15">
      <c r="B83" s="2" t="s">
        <v>79</v>
      </c>
      <c r="C83" s="2">
        <f>SUM(C35:C44)-C34</f>
        <v>0</v>
      </c>
      <c r="E83" s="2">
        <f>SUM(E35:E44)-E34</f>
        <v>0</v>
      </c>
      <c r="F83" s="2">
        <f>SUM(F35:F44)-F34</f>
        <v>0</v>
      </c>
      <c r="G83" s="2">
        <f>SUM(G35:G44)-G34</f>
        <v>0</v>
      </c>
      <c r="H83" s="2">
        <f>SUM(H35:H44)-H34</f>
        <v>0</v>
      </c>
      <c r="I83" s="2">
        <f>SUM(I35:I44)-I34</f>
        <v>0</v>
      </c>
    </row>
    <row r="84" spans="2:9" x14ac:dyDescent="0.15">
      <c r="B84" s="2" t="s">
        <v>80</v>
      </c>
      <c r="C84" s="2">
        <f>SUM(C46:C51)-C45</f>
        <v>0</v>
      </c>
      <c r="E84" s="2">
        <f>SUM(E46:E51)-E45</f>
        <v>0</v>
      </c>
      <c r="F84" s="2">
        <f>SUM(F46:F51)-F45</f>
        <v>0</v>
      </c>
      <c r="G84" s="2">
        <f>SUM(G46:G51)-G45</f>
        <v>0</v>
      </c>
      <c r="H84" s="2">
        <f>SUM(H46:H51)-H45</f>
        <v>0</v>
      </c>
      <c r="I84" s="2">
        <f>SUM(I46:I51)-I45</f>
        <v>0</v>
      </c>
    </row>
    <row r="85" spans="2:9" x14ac:dyDescent="0.15">
      <c r="B85" s="2" t="s">
        <v>81</v>
      </c>
      <c r="C85" s="2">
        <f>SUM(C53:C58)-C52</f>
        <v>0</v>
      </c>
      <c r="E85" s="2">
        <f>SUM(E53:E58)-E52</f>
        <v>0</v>
      </c>
      <c r="F85" s="2">
        <f>SUM(F53:F58)-F52</f>
        <v>0</v>
      </c>
      <c r="G85" s="2">
        <f>SUM(G53:G58)-G52</f>
        <v>0</v>
      </c>
      <c r="H85" s="2">
        <f>SUM(H53:H58)-H52</f>
        <v>0</v>
      </c>
      <c r="I85" s="2">
        <f>SUM(I53:I58)-I52</f>
        <v>0</v>
      </c>
    </row>
    <row r="86" spans="2:9" x14ac:dyDescent="0.15">
      <c r="B86" s="2" t="s">
        <v>82</v>
      </c>
      <c r="C86" s="2">
        <f>SUM(C60:C64)-C59</f>
        <v>0</v>
      </c>
      <c r="E86" s="2">
        <f>SUM(E60:E64)-E59</f>
        <v>0</v>
      </c>
      <c r="F86" s="2">
        <f>SUM(F60:F64)-F59</f>
        <v>0</v>
      </c>
      <c r="G86" s="2">
        <f>SUM(G60:G64)-G59</f>
        <v>0</v>
      </c>
      <c r="H86" s="2">
        <f>SUM(H60:H64)-H59</f>
        <v>0</v>
      </c>
      <c r="I86" s="2">
        <f>SUM(I60:I64)-I59</f>
        <v>0</v>
      </c>
    </row>
    <row r="87" spans="2:9" x14ac:dyDescent="0.15">
      <c r="B87" s="2" t="s">
        <v>83</v>
      </c>
      <c r="C87" s="2">
        <f>SUM(C66:C69)-C65</f>
        <v>0</v>
      </c>
      <c r="E87" s="2">
        <f>SUM(E66:E69)-E65</f>
        <v>0</v>
      </c>
      <c r="F87" s="2">
        <f>SUM(F66:F69)-F65</f>
        <v>0</v>
      </c>
      <c r="G87" s="2">
        <f>SUM(G66:G69)-G65</f>
        <v>0</v>
      </c>
      <c r="H87" s="2">
        <f>SUM(H66:H69)-H65</f>
        <v>0</v>
      </c>
      <c r="I87" s="2">
        <f>SUM(I66:I69)-I65</f>
        <v>0</v>
      </c>
    </row>
    <row r="88" spans="2:9" x14ac:dyDescent="0.15">
      <c r="B88" s="2" t="s">
        <v>84</v>
      </c>
      <c r="C88" s="2">
        <f>SUM(C71:C78)-C70</f>
        <v>0</v>
      </c>
      <c r="E88" s="2">
        <f>SUM(E71:E78)-E70</f>
        <v>0</v>
      </c>
      <c r="F88" s="2">
        <f>SUM(F71:F78)-F70</f>
        <v>0</v>
      </c>
      <c r="G88" s="2">
        <f>SUM(G71:G78)-G70</f>
        <v>0</v>
      </c>
      <c r="H88" s="2">
        <f>SUM(H71:H78)-H70</f>
        <v>0</v>
      </c>
      <c r="I88" s="2">
        <f>SUM(I71:I78)-I70</f>
        <v>0</v>
      </c>
    </row>
    <row r="89" spans="2:9" x14ac:dyDescent="0.15">
      <c r="D89" s="1"/>
    </row>
    <row r="90" spans="2:9" x14ac:dyDescent="0.15">
      <c r="D90" s="1"/>
    </row>
    <row r="91" spans="2:9" x14ac:dyDescent="0.15">
      <c r="D91" s="1"/>
    </row>
  </sheetData>
  <mergeCells count="8">
    <mergeCell ref="B2:I2"/>
    <mergeCell ref="F5:I5"/>
    <mergeCell ref="C4:I4"/>
    <mergeCell ref="B5:B7"/>
    <mergeCell ref="D5:E7"/>
    <mergeCell ref="F6:F7"/>
    <mergeCell ref="H6:H7"/>
    <mergeCell ref="C5:C7"/>
  </mergeCells>
  <phoneticPr fontId="1"/>
  <printOptions horizontalCentered="1" verticalCentered="1" gridLinesSet="0"/>
  <pageMargins left="0.39370078740157483" right="0.39370078740157483" top="0.59055118110236227" bottom="0.39370078740157483" header="0.31496062992125984" footer="0.31496062992125984"/>
  <pageSetup paperSize="9" scale="95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38"/>
  <dimension ref="B1:I91"/>
  <sheetViews>
    <sheetView view="pageBreakPreview" zoomScale="115" zoomScaleNormal="100" zoomScaleSheetLayoutView="115" workbookViewId="0">
      <pane xSplit="2" ySplit="7" topLeftCell="C8" activePane="bottomRight" state="frozen"/>
      <selection activeCell="D68" sqref="D68"/>
      <selection pane="topRight" activeCell="D68" sqref="D68"/>
      <selection pane="bottomLeft" activeCell="D68" sqref="D68"/>
      <selection pane="bottomRight" activeCell="C9" sqref="C9"/>
    </sheetView>
  </sheetViews>
  <sheetFormatPr defaultColWidth="9.33203125" defaultRowHeight="10.5" x14ac:dyDescent="0.15"/>
  <cols>
    <col min="1" max="1" width="3.83203125" style="2" customWidth="1"/>
    <col min="2" max="2" width="16.83203125" style="2" customWidth="1"/>
    <col min="3" max="9" width="13.83203125" style="2" customWidth="1"/>
    <col min="10" max="11" width="9.33203125" style="2"/>
    <col min="12" max="12" width="8.83203125" style="2" customWidth="1"/>
    <col min="13" max="16384" width="9.33203125" style="2"/>
  </cols>
  <sheetData>
    <row r="1" spans="2:9" x14ac:dyDescent="0.15">
      <c r="B1" s="1" t="s">
        <v>87</v>
      </c>
    </row>
    <row r="2" spans="2:9" s="3" customFormat="1" ht="14.25" x14ac:dyDescent="0.15">
      <c r="B2" s="249" t="str">
        <f>'D-a-(2)'!B2:I2</f>
        <v>６　年次別　都道府県別  詐欺　手口別　認知・検挙件数及び検挙人員（つづき）</v>
      </c>
      <c r="C2" s="249"/>
      <c r="D2" s="249"/>
      <c r="E2" s="249"/>
      <c r="F2" s="249"/>
      <c r="G2" s="249"/>
      <c r="H2" s="249"/>
      <c r="I2" s="249"/>
    </row>
    <row r="3" spans="2:9" s="5" customFormat="1" x14ac:dyDescent="0.15">
      <c r="B3" s="4"/>
      <c r="C3" s="4"/>
      <c r="D3" s="4"/>
      <c r="E3" s="4"/>
      <c r="F3" s="4"/>
      <c r="G3" s="4"/>
      <c r="H3" s="4"/>
      <c r="I3" s="4"/>
    </row>
    <row r="4" spans="2:9" s="7" customFormat="1" ht="11.25" thickBot="1" x14ac:dyDescent="0.2">
      <c r="B4" s="6"/>
      <c r="C4" s="252" t="s">
        <v>64</v>
      </c>
      <c r="D4" s="252"/>
      <c r="E4" s="252"/>
      <c r="F4" s="252"/>
      <c r="G4" s="252"/>
      <c r="H4" s="252"/>
      <c r="I4" s="252"/>
    </row>
    <row r="5" spans="2:9" s="5" customFormat="1" x14ac:dyDescent="0.15">
      <c r="B5" s="253" t="s">
        <v>57</v>
      </c>
      <c r="C5" s="266" t="s">
        <v>0</v>
      </c>
      <c r="D5" s="256" t="s">
        <v>58</v>
      </c>
      <c r="E5" s="257"/>
      <c r="F5" s="250" t="s">
        <v>59</v>
      </c>
      <c r="G5" s="251"/>
      <c r="H5" s="251"/>
      <c r="I5" s="251"/>
    </row>
    <row r="6" spans="2:9" s="5" customFormat="1" x14ac:dyDescent="0.15">
      <c r="B6" s="254"/>
      <c r="C6" s="267"/>
      <c r="D6" s="258"/>
      <c r="E6" s="259"/>
      <c r="F6" s="262" t="s">
        <v>60</v>
      </c>
      <c r="G6" s="9"/>
      <c r="H6" s="264" t="s">
        <v>61</v>
      </c>
      <c r="I6" s="9"/>
    </row>
    <row r="7" spans="2:9" s="5" customFormat="1" x14ac:dyDescent="0.15">
      <c r="B7" s="255"/>
      <c r="C7" s="268"/>
      <c r="D7" s="260"/>
      <c r="E7" s="261"/>
      <c r="F7" s="263"/>
      <c r="G7" s="8" t="s">
        <v>1</v>
      </c>
      <c r="H7" s="265"/>
      <c r="I7" s="8" t="s">
        <v>1</v>
      </c>
    </row>
    <row r="8" spans="2:9" s="5" customFormat="1" x14ac:dyDescent="0.15">
      <c r="B8" s="10"/>
      <c r="C8" s="11"/>
      <c r="D8" s="12" t="s">
        <v>2</v>
      </c>
      <c r="E8" s="10"/>
      <c r="F8" s="11"/>
      <c r="G8" s="13"/>
      <c r="H8" s="12"/>
      <c r="I8" s="13"/>
    </row>
    <row r="9" spans="2:9" s="5" customFormat="1" x14ac:dyDescent="0.15">
      <c r="B9" s="18" t="str">
        <f>'D-a-(2)'!B9</f>
        <v>2012  平成24年</v>
      </c>
      <c r="C9" s="15">
        <v>228</v>
      </c>
      <c r="D9" s="16">
        <v>74.122807017543863</v>
      </c>
      <c r="E9" s="69">
        <v>169</v>
      </c>
      <c r="F9" s="70">
        <v>123</v>
      </c>
      <c r="G9" s="70">
        <v>12</v>
      </c>
      <c r="H9" s="70">
        <v>0</v>
      </c>
      <c r="I9" s="70">
        <v>0</v>
      </c>
    </row>
    <row r="10" spans="2:9" s="5" customFormat="1" x14ac:dyDescent="0.15">
      <c r="B10" s="18" t="str">
        <f>'D-a-(2)'!B10</f>
        <v>2013      25</v>
      </c>
      <c r="C10" s="15">
        <v>115</v>
      </c>
      <c r="D10" s="16">
        <v>79.130434782608688</v>
      </c>
      <c r="E10" s="69">
        <v>91</v>
      </c>
      <c r="F10" s="70">
        <v>100</v>
      </c>
      <c r="G10" s="70">
        <v>12</v>
      </c>
      <c r="H10" s="70">
        <v>0</v>
      </c>
      <c r="I10" s="70">
        <v>0</v>
      </c>
    </row>
    <row r="11" spans="2:9" s="5" customFormat="1" x14ac:dyDescent="0.15">
      <c r="B11" s="18" t="str">
        <f>'D-a-(2)'!B11</f>
        <v>2014      26</v>
      </c>
      <c r="C11" s="15">
        <v>179</v>
      </c>
      <c r="D11" s="16">
        <v>79.888268156424573</v>
      </c>
      <c r="E11" s="69">
        <v>143</v>
      </c>
      <c r="F11" s="70">
        <v>123</v>
      </c>
      <c r="G11" s="70">
        <v>8</v>
      </c>
      <c r="H11" s="70">
        <v>0</v>
      </c>
      <c r="I11" s="70">
        <v>0</v>
      </c>
    </row>
    <row r="12" spans="2:9" s="5" customFormat="1" x14ac:dyDescent="0.15">
      <c r="B12" s="18" t="str">
        <f>'D-a-(2)'!B12</f>
        <v>2015      27</v>
      </c>
      <c r="C12" s="15">
        <v>133</v>
      </c>
      <c r="D12" s="16">
        <v>75.939849624060145</v>
      </c>
      <c r="E12" s="69">
        <v>101</v>
      </c>
      <c r="F12" s="70">
        <v>80</v>
      </c>
      <c r="G12" s="70">
        <v>5</v>
      </c>
      <c r="H12" s="70">
        <v>0</v>
      </c>
      <c r="I12" s="70">
        <v>0</v>
      </c>
    </row>
    <row r="13" spans="2:9" s="5" customFormat="1" x14ac:dyDescent="0.15">
      <c r="B13" s="18" t="str">
        <f>'D-a-(2)'!B13</f>
        <v>2016      28</v>
      </c>
      <c r="C13" s="15">
        <v>128</v>
      </c>
      <c r="D13" s="16">
        <v>90.625</v>
      </c>
      <c r="E13" s="69">
        <v>116</v>
      </c>
      <c r="F13" s="70">
        <v>88</v>
      </c>
      <c r="G13" s="70">
        <v>11</v>
      </c>
      <c r="H13" s="70">
        <v>0</v>
      </c>
      <c r="I13" s="70">
        <v>0</v>
      </c>
    </row>
    <row r="14" spans="2:9" s="5" customFormat="1" x14ac:dyDescent="0.15">
      <c r="B14" s="18" t="str">
        <f>'D-a-(2)'!B14</f>
        <v>2017      29</v>
      </c>
      <c r="C14" s="15">
        <v>99</v>
      </c>
      <c r="D14" s="16">
        <v>65.656565656565661</v>
      </c>
      <c r="E14" s="69">
        <v>65</v>
      </c>
      <c r="F14" s="70">
        <v>110</v>
      </c>
      <c r="G14" s="70">
        <v>18</v>
      </c>
      <c r="H14" s="70">
        <v>1</v>
      </c>
      <c r="I14" s="70">
        <v>1</v>
      </c>
    </row>
    <row r="15" spans="2:9" s="5" customFormat="1" x14ac:dyDescent="0.15">
      <c r="B15" s="18" t="str">
        <f>'D-a-(2)'!B15</f>
        <v>2018      30</v>
      </c>
      <c r="C15" s="15">
        <v>123</v>
      </c>
      <c r="D15" s="16">
        <v>70.731707317073173</v>
      </c>
      <c r="E15" s="69">
        <v>87</v>
      </c>
      <c r="F15" s="70">
        <v>109</v>
      </c>
      <c r="G15" s="70">
        <v>6</v>
      </c>
      <c r="H15" s="70">
        <v>0</v>
      </c>
      <c r="I15" s="70">
        <v>0</v>
      </c>
    </row>
    <row r="16" spans="2:9" s="5" customFormat="1" x14ac:dyDescent="0.15">
      <c r="B16" s="18" t="str">
        <f>'D-a-(2)'!B16</f>
        <v>2019  令和元年</v>
      </c>
      <c r="C16" s="15">
        <v>117</v>
      </c>
      <c r="D16" s="16">
        <v>84.615384615384613</v>
      </c>
      <c r="E16" s="69">
        <v>99</v>
      </c>
      <c r="F16" s="70">
        <v>116</v>
      </c>
      <c r="G16" s="70">
        <v>19</v>
      </c>
      <c r="H16" s="70">
        <v>0</v>
      </c>
      <c r="I16" s="70">
        <v>0</v>
      </c>
    </row>
    <row r="17" spans="2:9" s="22" customFormat="1" x14ac:dyDescent="0.15">
      <c r="B17" s="18" t="str">
        <f>'D-a-(2)'!B17</f>
        <v>2020      ２</v>
      </c>
      <c r="C17" s="19">
        <v>126</v>
      </c>
      <c r="D17" s="16">
        <v>85.714285714285708</v>
      </c>
      <c r="E17" s="71">
        <v>108</v>
      </c>
      <c r="F17" s="71">
        <v>96</v>
      </c>
      <c r="G17" s="71">
        <v>13</v>
      </c>
      <c r="H17" s="71">
        <v>0</v>
      </c>
      <c r="I17" s="72">
        <v>0</v>
      </c>
    </row>
    <row r="18" spans="2:9" s="22" customFormat="1" x14ac:dyDescent="0.15">
      <c r="B18" s="23" t="str">
        <f>'D-a-(2)'!B18</f>
        <v>2021      ３</v>
      </c>
      <c r="C18" s="24">
        <f>SUM(C20,C26,C33,C34,C45,C52,C59,C65,C70)</f>
        <v>74</v>
      </c>
      <c r="D18" s="25">
        <f>E18/C18*100</f>
        <v>90.540540540540533</v>
      </c>
      <c r="E18" s="73">
        <f>SUM(E20,E26,E33,E34,E45,E52,E59,E65,E70)</f>
        <v>67</v>
      </c>
      <c r="F18" s="74">
        <f>SUM(F20,F26,F33,F34,F45,F52,F59,F65,F70)</f>
        <v>94</v>
      </c>
      <c r="G18" s="74">
        <f>SUM(G20,G26,G33,G34,G45,G52,G59,G65,G70)</f>
        <v>9</v>
      </c>
      <c r="H18" s="74">
        <f>SUM(H20,H26,H33,H34,H45,H52,H59,H65,H70)</f>
        <v>0</v>
      </c>
      <c r="I18" s="74">
        <f>SUM(I20,I26,I33,I34,I45,I52,I59,I65,I70)</f>
        <v>0</v>
      </c>
    </row>
    <row r="19" spans="2:9" s="5" customFormat="1" x14ac:dyDescent="0.15">
      <c r="B19" s="32"/>
      <c r="C19" s="31"/>
      <c r="D19" s="27"/>
      <c r="E19" s="30"/>
      <c r="F19" s="31"/>
      <c r="G19" s="31"/>
      <c r="H19" s="31"/>
      <c r="I19" s="27"/>
    </row>
    <row r="20" spans="2:9" s="22" customFormat="1" ht="11.1" customHeight="1" x14ac:dyDescent="0.15">
      <c r="B20" s="29" t="s">
        <v>3</v>
      </c>
      <c r="C20" s="84">
        <v>2</v>
      </c>
      <c r="D20" s="36"/>
      <c r="E20" s="88">
        <v>2</v>
      </c>
      <c r="F20" s="89">
        <v>2</v>
      </c>
      <c r="G20" s="89">
        <v>0</v>
      </c>
      <c r="H20" s="89">
        <v>0</v>
      </c>
      <c r="I20" s="90">
        <v>0</v>
      </c>
    </row>
    <row r="21" spans="2:9" s="5" customFormat="1" ht="11.1" customHeight="1" x14ac:dyDescent="0.15">
      <c r="B21" s="33" t="s">
        <v>4</v>
      </c>
      <c r="C21" s="85">
        <v>1</v>
      </c>
      <c r="D21" s="38"/>
      <c r="E21" s="91">
        <v>0</v>
      </c>
      <c r="F21" s="92">
        <v>0</v>
      </c>
      <c r="G21" s="92">
        <v>0</v>
      </c>
      <c r="H21" s="92">
        <v>0</v>
      </c>
      <c r="I21" s="93">
        <v>0</v>
      </c>
    </row>
    <row r="22" spans="2:9" s="5" customFormat="1" ht="11.1" customHeight="1" x14ac:dyDescent="0.15">
      <c r="B22" s="33" t="s">
        <v>5</v>
      </c>
      <c r="C22" s="85">
        <v>0</v>
      </c>
      <c r="D22" s="38"/>
      <c r="E22" s="91">
        <v>0</v>
      </c>
      <c r="F22" s="92">
        <v>0</v>
      </c>
      <c r="G22" s="92">
        <v>0</v>
      </c>
      <c r="H22" s="92">
        <v>0</v>
      </c>
      <c r="I22" s="93">
        <v>0</v>
      </c>
    </row>
    <row r="23" spans="2:9" s="5" customFormat="1" ht="11.1" customHeight="1" x14ac:dyDescent="0.15">
      <c r="B23" s="33" t="s">
        <v>6</v>
      </c>
      <c r="C23" s="85">
        <v>0</v>
      </c>
      <c r="D23" s="38"/>
      <c r="E23" s="91">
        <v>0</v>
      </c>
      <c r="F23" s="92">
        <v>0</v>
      </c>
      <c r="G23" s="92">
        <v>0</v>
      </c>
      <c r="H23" s="92">
        <v>0</v>
      </c>
      <c r="I23" s="93">
        <v>0</v>
      </c>
    </row>
    <row r="24" spans="2:9" s="5" customFormat="1" ht="11.1" customHeight="1" x14ac:dyDescent="0.15">
      <c r="B24" s="33" t="s">
        <v>7</v>
      </c>
      <c r="C24" s="85">
        <v>1</v>
      </c>
      <c r="D24" s="38"/>
      <c r="E24" s="91">
        <v>2</v>
      </c>
      <c r="F24" s="92">
        <v>2</v>
      </c>
      <c r="G24" s="92">
        <v>0</v>
      </c>
      <c r="H24" s="92">
        <v>0</v>
      </c>
      <c r="I24" s="93">
        <v>0</v>
      </c>
    </row>
    <row r="25" spans="2:9" s="5" customFormat="1" ht="11.1" customHeight="1" x14ac:dyDescent="0.15">
      <c r="B25" s="33" t="s">
        <v>8</v>
      </c>
      <c r="C25" s="85">
        <v>0</v>
      </c>
      <c r="D25" s="38"/>
      <c r="E25" s="91">
        <v>0</v>
      </c>
      <c r="F25" s="92">
        <v>0</v>
      </c>
      <c r="G25" s="92">
        <v>0</v>
      </c>
      <c r="H25" s="92">
        <v>0</v>
      </c>
      <c r="I25" s="93">
        <v>0</v>
      </c>
    </row>
    <row r="26" spans="2:9" s="22" customFormat="1" ht="11.1" customHeight="1" x14ac:dyDescent="0.15">
      <c r="B26" s="29" t="s">
        <v>105</v>
      </c>
      <c r="C26" s="86">
        <v>3</v>
      </c>
      <c r="D26" s="36"/>
      <c r="E26" s="94">
        <v>0</v>
      </c>
      <c r="F26" s="89">
        <v>0</v>
      </c>
      <c r="G26" s="89">
        <v>0</v>
      </c>
      <c r="H26" s="89">
        <v>0</v>
      </c>
      <c r="I26" s="90">
        <v>0</v>
      </c>
    </row>
    <row r="27" spans="2:9" s="5" customFormat="1" ht="11.1" customHeight="1" x14ac:dyDescent="0.15">
      <c r="B27" s="33" t="s">
        <v>9</v>
      </c>
      <c r="C27" s="85">
        <v>0</v>
      </c>
      <c r="D27" s="38"/>
      <c r="E27" s="91">
        <v>0</v>
      </c>
      <c r="F27" s="92">
        <v>0</v>
      </c>
      <c r="G27" s="92">
        <v>0</v>
      </c>
      <c r="H27" s="92">
        <v>0</v>
      </c>
      <c r="I27" s="93">
        <v>0</v>
      </c>
    </row>
    <row r="28" spans="2:9" s="5" customFormat="1" ht="11.1" customHeight="1" x14ac:dyDescent="0.15">
      <c r="B28" s="33" t="s">
        <v>10</v>
      </c>
      <c r="C28" s="85">
        <v>2</v>
      </c>
      <c r="D28" s="38"/>
      <c r="E28" s="91">
        <v>0</v>
      </c>
      <c r="F28" s="92">
        <v>0</v>
      </c>
      <c r="G28" s="92">
        <v>0</v>
      </c>
      <c r="H28" s="92">
        <v>0</v>
      </c>
      <c r="I28" s="93">
        <v>0</v>
      </c>
    </row>
    <row r="29" spans="2:9" s="5" customFormat="1" ht="11.1" customHeight="1" x14ac:dyDescent="0.15">
      <c r="B29" s="33" t="s">
        <v>11</v>
      </c>
      <c r="C29" s="85">
        <v>0</v>
      </c>
      <c r="D29" s="38"/>
      <c r="E29" s="91">
        <v>0</v>
      </c>
      <c r="F29" s="92">
        <v>0</v>
      </c>
      <c r="G29" s="92">
        <v>0</v>
      </c>
      <c r="H29" s="92">
        <v>0</v>
      </c>
      <c r="I29" s="93">
        <v>0</v>
      </c>
    </row>
    <row r="30" spans="2:9" s="5" customFormat="1" ht="11.1" customHeight="1" x14ac:dyDescent="0.15">
      <c r="B30" s="33" t="s">
        <v>12</v>
      </c>
      <c r="C30" s="85">
        <v>0</v>
      </c>
      <c r="D30" s="38"/>
      <c r="E30" s="91">
        <v>0</v>
      </c>
      <c r="F30" s="92">
        <v>0</v>
      </c>
      <c r="G30" s="92">
        <v>0</v>
      </c>
      <c r="H30" s="92">
        <v>0</v>
      </c>
      <c r="I30" s="93">
        <v>0</v>
      </c>
    </row>
    <row r="31" spans="2:9" s="5" customFormat="1" ht="11.1" customHeight="1" x14ac:dyDescent="0.15">
      <c r="B31" s="33" t="s">
        <v>13</v>
      </c>
      <c r="C31" s="85">
        <v>0</v>
      </c>
      <c r="D31" s="38"/>
      <c r="E31" s="91">
        <v>0</v>
      </c>
      <c r="F31" s="92">
        <v>0</v>
      </c>
      <c r="G31" s="92">
        <v>0</v>
      </c>
      <c r="H31" s="92">
        <v>0</v>
      </c>
      <c r="I31" s="93">
        <v>0</v>
      </c>
    </row>
    <row r="32" spans="2:9" s="5" customFormat="1" ht="11.1" customHeight="1" x14ac:dyDescent="0.15">
      <c r="B32" s="33" t="s">
        <v>14</v>
      </c>
      <c r="C32" s="85">
        <v>1</v>
      </c>
      <c r="D32" s="38"/>
      <c r="E32" s="91">
        <v>0</v>
      </c>
      <c r="F32" s="92">
        <v>0</v>
      </c>
      <c r="G32" s="92">
        <v>0</v>
      </c>
      <c r="H32" s="92">
        <v>0</v>
      </c>
      <c r="I32" s="93">
        <v>0</v>
      </c>
    </row>
    <row r="33" spans="2:9" s="22" customFormat="1" ht="11.1" customHeight="1" x14ac:dyDescent="0.15">
      <c r="B33" s="29" t="s">
        <v>15</v>
      </c>
      <c r="C33" s="86">
        <v>13</v>
      </c>
      <c r="D33" s="39"/>
      <c r="E33" s="94">
        <v>13</v>
      </c>
      <c r="F33" s="89">
        <v>22</v>
      </c>
      <c r="G33" s="89">
        <v>5</v>
      </c>
      <c r="H33" s="89">
        <v>0</v>
      </c>
      <c r="I33" s="90">
        <v>0</v>
      </c>
    </row>
    <row r="34" spans="2:9" s="22" customFormat="1" ht="11.1" customHeight="1" x14ac:dyDescent="0.15">
      <c r="B34" s="29" t="s">
        <v>106</v>
      </c>
      <c r="C34" s="86">
        <v>20</v>
      </c>
      <c r="D34" s="36"/>
      <c r="E34" s="94">
        <v>13</v>
      </c>
      <c r="F34" s="89">
        <v>23</v>
      </c>
      <c r="G34" s="89">
        <v>3</v>
      </c>
      <c r="H34" s="89">
        <v>0</v>
      </c>
      <c r="I34" s="90">
        <v>0</v>
      </c>
    </row>
    <row r="35" spans="2:9" s="5" customFormat="1" ht="11.1" customHeight="1" x14ac:dyDescent="0.15">
      <c r="B35" s="33" t="s">
        <v>16</v>
      </c>
      <c r="C35" s="85">
        <v>0</v>
      </c>
      <c r="D35" s="38"/>
      <c r="E35" s="91">
        <v>0</v>
      </c>
      <c r="F35" s="92">
        <v>1</v>
      </c>
      <c r="G35" s="92">
        <v>0</v>
      </c>
      <c r="H35" s="92">
        <v>0</v>
      </c>
      <c r="I35" s="93">
        <v>0</v>
      </c>
    </row>
    <row r="36" spans="2:9" s="5" customFormat="1" ht="11.1" customHeight="1" x14ac:dyDescent="0.15">
      <c r="B36" s="33" t="s">
        <v>17</v>
      </c>
      <c r="C36" s="85">
        <v>1</v>
      </c>
      <c r="D36" s="38"/>
      <c r="E36" s="91">
        <v>1</v>
      </c>
      <c r="F36" s="92">
        <v>2</v>
      </c>
      <c r="G36" s="92">
        <v>0</v>
      </c>
      <c r="H36" s="92">
        <v>0</v>
      </c>
      <c r="I36" s="93">
        <v>0</v>
      </c>
    </row>
    <row r="37" spans="2:9" s="5" customFormat="1" ht="11.1" customHeight="1" x14ac:dyDescent="0.15">
      <c r="B37" s="33" t="s">
        <v>18</v>
      </c>
      <c r="C37" s="85">
        <v>3</v>
      </c>
      <c r="D37" s="38"/>
      <c r="E37" s="91">
        <v>1</v>
      </c>
      <c r="F37" s="92">
        <v>2</v>
      </c>
      <c r="G37" s="92">
        <v>1</v>
      </c>
      <c r="H37" s="92">
        <v>0</v>
      </c>
      <c r="I37" s="93">
        <v>0</v>
      </c>
    </row>
    <row r="38" spans="2:9" s="5" customFormat="1" ht="11.1" customHeight="1" x14ac:dyDescent="0.15">
      <c r="B38" s="33" t="s">
        <v>19</v>
      </c>
      <c r="C38" s="85">
        <v>9</v>
      </c>
      <c r="D38" s="38"/>
      <c r="E38" s="91">
        <v>7</v>
      </c>
      <c r="F38" s="92">
        <v>6</v>
      </c>
      <c r="G38" s="92">
        <v>2</v>
      </c>
      <c r="H38" s="92">
        <v>0</v>
      </c>
      <c r="I38" s="93">
        <v>0</v>
      </c>
    </row>
    <row r="39" spans="2:9" s="5" customFormat="1" ht="11.1" customHeight="1" x14ac:dyDescent="0.15">
      <c r="B39" s="33" t="s">
        <v>20</v>
      </c>
      <c r="C39" s="85">
        <v>5</v>
      </c>
      <c r="D39" s="38"/>
      <c r="E39" s="91">
        <v>0</v>
      </c>
      <c r="F39" s="92">
        <v>1</v>
      </c>
      <c r="G39" s="92">
        <v>0</v>
      </c>
      <c r="H39" s="92">
        <v>0</v>
      </c>
      <c r="I39" s="93">
        <v>0</v>
      </c>
    </row>
    <row r="40" spans="2:9" s="5" customFormat="1" ht="11.1" customHeight="1" x14ac:dyDescent="0.15">
      <c r="B40" s="33" t="s">
        <v>21</v>
      </c>
      <c r="C40" s="85">
        <v>2</v>
      </c>
      <c r="D40" s="38"/>
      <c r="E40" s="91">
        <v>3</v>
      </c>
      <c r="F40" s="92">
        <v>3</v>
      </c>
      <c r="G40" s="92">
        <v>0</v>
      </c>
      <c r="H40" s="92">
        <v>0</v>
      </c>
      <c r="I40" s="93">
        <v>0</v>
      </c>
    </row>
    <row r="41" spans="2:9" s="5" customFormat="1" ht="11.1" customHeight="1" x14ac:dyDescent="0.15">
      <c r="B41" s="33" t="s">
        <v>22</v>
      </c>
      <c r="C41" s="85">
        <v>0</v>
      </c>
      <c r="D41" s="38"/>
      <c r="E41" s="91">
        <v>1</v>
      </c>
      <c r="F41" s="92">
        <v>2</v>
      </c>
      <c r="G41" s="92">
        <v>0</v>
      </c>
      <c r="H41" s="92">
        <v>0</v>
      </c>
      <c r="I41" s="93">
        <v>0</v>
      </c>
    </row>
    <row r="42" spans="2:9" s="5" customFormat="1" ht="11.1" customHeight="1" x14ac:dyDescent="0.15">
      <c r="B42" s="33" t="s">
        <v>23</v>
      </c>
      <c r="C42" s="85">
        <v>0</v>
      </c>
      <c r="D42" s="38"/>
      <c r="E42" s="91">
        <v>0</v>
      </c>
      <c r="F42" s="92">
        <v>0</v>
      </c>
      <c r="G42" s="92">
        <v>0</v>
      </c>
      <c r="H42" s="92">
        <v>0</v>
      </c>
      <c r="I42" s="93">
        <v>0</v>
      </c>
    </row>
    <row r="43" spans="2:9" s="5" customFormat="1" ht="11.1" customHeight="1" x14ac:dyDescent="0.15">
      <c r="B43" s="33" t="s">
        <v>24</v>
      </c>
      <c r="C43" s="85">
        <v>0</v>
      </c>
      <c r="D43" s="38"/>
      <c r="E43" s="91">
        <v>0</v>
      </c>
      <c r="F43" s="92">
        <v>0</v>
      </c>
      <c r="G43" s="92">
        <v>0</v>
      </c>
      <c r="H43" s="92">
        <v>0</v>
      </c>
      <c r="I43" s="93">
        <v>0</v>
      </c>
    </row>
    <row r="44" spans="2:9" s="5" customFormat="1" ht="11.1" customHeight="1" x14ac:dyDescent="0.15">
      <c r="B44" s="33" t="s">
        <v>25</v>
      </c>
      <c r="C44" s="85">
        <v>0</v>
      </c>
      <c r="D44" s="38"/>
      <c r="E44" s="91">
        <v>0</v>
      </c>
      <c r="F44" s="92">
        <v>6</v>
      </c>
      <c r="G44" s="92">
        <v>0</v>
      </c>
      <c r="H44" s="92">
        <v>0</v>
      </c>
      <c r="I44" s="93">
        <v>0</v>
      </c>
    </row>
    <row r="45" spans="2:9" s="22" customFormat="1" ht="11.1" customHeight="1" x14ac:dyDescent="0.15">
      <c r="B45" s="29" t="s">
        <v>107</v>
      </c>
      <c r="C45" s="86">
        <v>7</v>
      </c>
      <c r="D45" s="36"/>
      <c r="E45" s="94">
        <v>9</v>
      </c>
      <c r="F45" s="89">
        <v>10</v>
      </c>
      <c r="G45" s="89">
        <v>1</v>
      </c>
      <c r="H45" s="89">
        <v>0</v>
      </c>
      <c r="I45" s="90">
        <v>0</v>
      </c>
    </row>
    <row r="46" spans="2:9" s="5" customFormat="1" ht="11.1" customHeight="1" x14ac:dyDescent="0.15">
      <c r="B46" s="33" t="s">
        <v>26</v>
      </c>
      <c r="C46" s="85">
        <v>1</v>
      </c>
      <c r="D46" s="38"/>
      <c r="E46" s="91">
        <v>0</v>
      </c>
      <c r="F46" s="92">
        <v>0</v>
      </c>
      <c r="G46" s="92">
        <v>0</v>
      </c>
      <c r="H46" s="92">
        <v>0</v>
      </c>
      <c r="I46" s="93">
        <v>0</v>
      </c>
    </row>
    <row r="47" spans="2:9" s="5" customFormat="1" ht="11.1" customHeight="1" x14ac:dyDescent="0.15">
      <c r="B47" s="33" t="s">
        <v>27</v>
      </c>
      <c r="C47" s="85">
        <v>0</v>
      </c>
      <c r="D47" s="38"/>
      <c r="E47" s="91">
        <v>0</v>
      </c>
      <c r="F47" s="92">
        <v>0</v>
      </c>
      <c r="G47" s="92">
        <v>0</v>
      </c>
      <c r="H47" s="92">
        <v>0</v>
      </c>
      <c r="I47" s="93">
        <v>0</v>
      </c>
    </row>
    <row r="48" spans="2:9" s="5" customFormat="1" ht="11.1" customHeight="1" x14ac:dyDescent="0.15">
      <c r="B48" s="33" t="s">
        <v>28</v>
      </c>
      <c r="C48" s="85">
        <v>0</v>
      </c>
      <c r="D48" s="38"/>
      <c r="E48" s="91">
        <v>0</v>
      </c>
      <c r="F48" s="92">
        <v>0</v>
      </c>
      <c r="G48" s="92">
        <v>0</v>
      </c>
      <c r="H48" s="92">
        <v>0</v>
      </c>
      <c r="I48" s="93">
        <v>0</v>
      </c>
    </row>
    <row r="49" spans="2:9" s="5" customFormat="1" ht="11.1" customHeight="1" x14ac:dyDescent="0.15">
      <c r="B49" s="33" t="s">
        <v>29</v>
      </c>
      <c r="C49" s="85">
        <v>0</v>
      </c>
      <c r="D49" s="38"/>
      <c r="E49" s="91">
        <v>0</v>
      </c>
      <c r="F49" s="92">
        <v>0</v>
      </c>
      <c r="G49" s="92">
        <v>0</v>
      </c>
      <c r="H49" s="92">
        <v>0</v>
      </c>
      <c r="I49" s="93">
        <v>0</v>
      </c>
    </row>
    <row r="50" spans="2:9" s="5" customFormat="1" ht="11.1" customHeight="1" x14ac:dyDescent="0.15">
      <c r="B50" s="33" t="s">
        <v>30</v>
      </c>
      <c r="C50" s="85">
        <v>4</v>
      </c>
      <c r="D50" s="38"/>
      <c r="E50" s="91">
        <v>7</v>
      </c>
      <c r="F50" s="92">
        <v>8</v>
      </c>
      <c r="G50" s="92">
        <v>1</v>
      </c>
      <c r="H50" s="92">
        <v>0</v>
      </c>
      <c r="I50" s="93">
        <v>0</v>
      </c>
    </row>
    <row r="51" spans="2:9" s="5" customFormat="1" ht="11.1" customHeight="1" x14ac:dyDescent="0.15">
      <c r="B51" s="33" t="s">
        <v>31</v>
      </c>
      <c r="C51" s="85">
        <v>2</v>
      </c>
      <c r="D51" s="38"/>
      <c r="E51" s="91">
        <v>2</v>
      </c>
      <c r="F51" s="92">
        <v>2</v>
      </c>
      <c r="G51" s="92">
        <v>0</v>
      </c>
      <c r="H51" s="92">
        <v>0</v>
      </c>
      <c r="I51" s="93">
        <v>0</v>
      </c>
    </row>
    <row r="52" spans="2:9" s="22" customFormat="1" ht="11.1" customHeight="1" x14ac:dyDescent="0.15">
      <c r="B52" s="29" t="s">
        <v>108</v>
      </c>
      <c r="C52" s="86">
        <v>22</v>
      </c>
      <c r="D52" s="36"/>
      <c r="E52" s="94">
        <v>22</v>
      </c>
      <c r="F52" s="89">
        <v>23</v>
      </c>
      <c r="G52" s="89">
        <v>0</v>
      </c>
      <c r="H52" s="89">
        <v>0</v>
      </c>
      <c r="I52" s="90">
        <v>0</v>
      </c>
    </row>
    <row r="53" spans="2:9" s="5" customFormat="1" ht="11.1" customHeight="1" x14ac:dyDescent="0.15">
      <c r="B53" s="33" t="s">
        <v>32</v>
      </c>
      <c r="C53" s="85">
        <v>1</v>
      </c>
      <c r="D53" s="38"/>
      <c r="E53" s="91">
        <v>2</v>
      </c>
      <c r="F53" s="92">
        <v>3</v>
      </c>
      <c r="G53" s="92">
        <v>0</v>
      </c>
      <c r="H53" s="92">
        <v>0</v>
      </c>
      <c r="I53" s="93">
        <v>0</v>
      </c>
    </row>
    <row r="54" spans="2:9" s="5" customFormat="1" ht="11.1" customHeight="1" x14ac:dyDescent="0.15">
      <c r="B54" s="33" t="s">
        <v>33</v>
      </c>
      <c r="C54" s="85">
        <v>4</v>
      </c>
      <c r="D54" s="38"/>
      <c r="E54" s="91">
        <v>1</v>
      </c>
      <c r="F54" s="92">
        <v>1</v>
      </c>
      <c r="G54" s="92">
        <v>0</v>
      </c>
      <c r="H54" s="92">
        <v>0</v>
      </c>
      <c r="I54" s="93">
        <v>0</v>
      </c>
    </row>
    <row r="55" spans="2:9" s="5" customFormat="1" ht="11.1" customHeight="1" x14ac:dyDescent="0.15">
      <c r="B55" s="33" t="s">
        <v>34</v>
      </c>
      <c r="C55" s="85">
        <v>14</v>
      </c>
      <c r="D55" s="38"/>
      <c r="E55" s="91">
        <v>11</v>
      </c>
      <c r="F55" s="92">
        <v>12</v>
      </c>
      <c r="G55" s="92">
        <v>0</v>
      </c>
      <c r="H55" s="92">
        <v>0</v>
      </c>
      <c r="I55" s="93">
        <v>0</v>
      </c>
    </row>
    <row r="56" spans="2:9" s="5" customFormat="1" ht="11.1" customHeight="1" x14ac:dyDescent="0.15">
      <c r="B56" s="33" t="s">
        <v>35</v>
      </c>
      <c r="C56" s="85">
        <v>2</v>
      </c>
      <c r="D56" s="38"/>
      <c r="E56" s="91">
        <v>7</v>
      </c>
      <c r="F56" s="92">
        <v>6</v>
      </c>
      <c r="G56" s="92">
        <v>0</v>
      </c>
      <c r="H56" s="92">
        <v>0</v>
      </c>
      <c r="I56" s="93">
        <v>0</v>
      </c>
    </row>
    <row r="57" spans="2:9" s="5" customFormat="1" ht="11.1" customHeight="1" x14ac:dyDescent="0.15">
      <c r="B57" s="33" t="s">
        <v>36</v>
      </c>
      <c r="C57" s="85">
        <v>1</v>
      </c>
      <c r="D57" s="38"/>
      <c r="E57" s="91">
        <v>1</v>
      </c>
      <c r="F57" s="92">
        <v>1</v>
      </c>
      <c r="G57" s="92">
        <v>0</v>
      </c>
      <c r="H57" s="92">
        <v>0</v>
      </c>
      <c r="I57" s="93">
        <v>0</v>
      </c>
    </row>
    <row r="58" spans="2:9" s="5" customFormat="1" ht="11.1" customHeight="1" x14ac:dyDescent="0.15">
      <c r="B58" s="33" t="s">
        <v>37</v>
      </c>
      <c r="C58" s="85">
        <v>0</v>
      </c>
      <c r="D58" s="38"/>
      <c r="E58" s="91">
        <v>0</v>
      </c>
      <c r="F58" s="92">
        <v>0</v>
      </c>
      <c r="G58" s="92">
        <v>0</v>
      </c>
      <c r="H58" s="92">
        <v>0</v>
      </c>
      <c r="I58" s="93">
        <v>0</v>
      </c>
    </row>
    <row r="59" spans="2:9" s="22" customFormat="1" ht="11.1" customHeight="1" x14ac:dyDescent="0.15">
      <c r="B59" s="29" t="s">
        <v>109</v>
      </c>
      <c r="C59" s="86">
        <v>0</v>
      </c>
      <c r="D59" s="36"/>
      <c r="E59" s="94">
        <v>2</v>
      </c>
      <c r="F59" s="89">
        <v>3</v>
      </c>
      <c r="G59" s="89">
        <v>0</v>
      </c>
      <c r="H59" s="89">
        <v>0</v>
      </c>
      <c r="I59" s="90">
        <v>0</v>
      </c>
    </row>
    <row r="60" spans="2:9" s="5" customFormat="1" ht="11.1" customHeight="1" x14ac:dyDescent="0.15">
      <c r="B60" s="33" t="s">
        <v>38</v>
      </c>
      <c r="C60" s="85">
        <v>0</v>
      </c>
      <c r="D60" s="38"/>
      <c r="E60" s="91">
        <v>0</v>
      </c>
      <c r="F60" s="92">
        <v>1</v>
      </c>
      <c r="G60" s="92">
        <v>0</v>
      </c>
      <c r="H60" s="92">
        <v>0</v>
      </c>
      <c r="I60" s="93">
        <v>0</v>
      </c>
    </row>
    <row r="61" spans="2:9" s="5" customFormat="1" ht="11.1" customHeight="1" x14ac:dyDescent="0.15">
      <c r="B61" s="33" t="s">
        <v>39</v>
      </c>
      <c r="C61" s="85">
        <v>0</v>
      </c>
      <c r="D61" s="38"/>
      <c r="E61" s="91">
        <v>0</v>
      </c>
      <c r="F61" s="92">
        <v>0</v>
      </c>
      <c r="G61" s="92">
        <v>0</v>
      </c>
      <c r="H61" s="92">
        <v>0</v>
      </c>
      <c r="I61" s="93">
        <v>0</v>
      </c>
    </row>
    <row r="62" spans="2:9" s="5" customFormat="1" ht="11.1" customHeight="1" x14ac:dyDescent="0.15">
      <c r="B62" s="33" t="s">
        <v>40</v>
      </c>
      <c r="C62" s="85">
        <v>0</v>
      </c>
      <c r="D62" s="38"/>
      <c r="E62" s="91">
        <v>1</v>
      </c>
      <c r="F62" s="92">
        <v>1</v>
      </c>
      <c r="G62" s="92">
        <v>0</v>
      </c>
      <c r="H62" s="92">
        <v>0</v>
      </c>
      <c r="I62" s="93">
        <v>0</v>
      </c>
    </row>
    <row r="63" spans="2:9" s="5" customFormat="1" ht="11.1" customHeight="1" x14ac:dyDescent="0.15">
      <c r="B63" s="33" t="s">
        <v>41</v>
      </c>
      <c r="C63" s="85">
        <v>0</v>
      </c>
      <c r="D63" s="38"/>
      <c r="E63" s="91">
        <v>1</v>
      </c>
      <c r="F63" s="92">
        <v>1</v>
      </c>
      <c r="G63" s="92">
        <v>0</v>
      </c>
      <c r="H63" s="92">
        <v>0</v>
      </c>
      <c r="I63" s="93">
        <v>0</v>
      </c>
    </row>
    <row r="64" spans="2:9" s="5" customFormat="1" ht="11.1" customHeight="1" x14ac:dyDescent="0.15">
      <c r="B64" s="33" t="s">
        <v>42</v>
      </c>
      <c r="C64" s="85">
        <v>0</v>
      </c>
      <c r="D64" s="38"/>
      <c r="E64" s="91">
        <v>0</v>
      </c>
      <c r="F64" s="92">
        <v>0</v>
      </c>
      <c r="G64" s="92">
        <v>0</v>
      </c>
      <c r="H64" s="92">
        <v>0</v>
      </c>
      <c r="I64" s="93">
        <v>0</v>
      </c>
    </row>
    <row r="65" spans="2:9" s="22" customFormat="1" ht="11.1" customHeight="1" x14ac:dyDescent="0.15">
      <c r="B65" s="29" t="s">
        <v>110</v>
      </c>
      <c r="C65" s="86">
        <v>1</v>
      </c>
      <c r="D65" s="36"/>
      <c r="E65" s="94">
        <v>0</v>
      </c>
      <c r="F65" s="89">
        <v>0</v>
      </c>
      <c r="G65" s="89">
        <v>0</v>
      </c>
      <c r="H65" s="89">
        <v>0</v>
      </c>
      <c r="I65" s="90">
        <v>0</v>
      </c>
    </row>
    <row r="66" spans="2:9" s="5" customFormat="1" ht="11.1" customHeight="1" x14ac:dyDescent="0.15">
      <c r="B66" s="33" t="s">
        <v>43</v>
      </c>
      <c r="C66" s="85">
        <v>0</v>
      </c>
      <c r="D66" s="38"/>
      <c r="E66" s="91">
        <v>0</v>
      </c>
      <c r="F66" s="92">
        <v>0</v>
      </c>
      <c r="G66" s="92">
        <v>0</v>
      </c>
      <c r="H66" s="92">
        <v>0</v>
      </c>
      <c r="I66" s="93">
        <v>0</v>
      </c>
    </row>
    <row r="67" spans="2:9" s="5" customFormat="1" ht="11.1" customHeight="1" x14ac:dyDescent="0.15">
      <c r="B67" s="33" t="s">
        <v>44</v>
      </c>
      <c r="C67" s="85">
        <v>1</v>
      </c>
      <c r="D67" s="38"/>
      <c r="E67" s="91">
        <v>0</v>
      </c>
      <c r="F67" s="92">
        <v>0</v>
      </c>
      <c r="G67" s="92">
        <v>0</v>
      </c>
      <c r="H67" s="92">
        <v>0</v>
      </c>
      <c r="I67" s="93">
        <v>0</v>
      </c>
    </row>
    <row r="68" spans="2:9" s="5" customFormat="1" ht="11.1" customHeight="1" x14ac:dyDescent="0.15">
      <c r="B68" s="33" t="s">
        <v>45</v>
      </c>
      <c r="C68" s="85">
        <v>0</v>
      </c>
      <c r="D68" s="38"/>
      <c r="E68" s="91">
        <v>0</v>
      </c>
      <c r="F68" s="92">
        <v>0</v>
      </c>
      <c r="G68" s="92">
        <v>0</v>
      </c>
      <c r="H68" s="92">
        <v>0</v>
      </c>
      <c r="I68" s="93">
        <v>0</v>
      </c>
    </row>
    <row r="69" spans="2:9" s="5" customFormat="1" ht="11.1" customHeight="1" x14ac:dyDescent="0.15">
      <c r="B69" s="33" t="s">
        <v>46</v>
      </c>
      <c r="C69" s="85">
        <v>0</v>
      </c>
      <c r="D69" s="38"/>
      <c r="E69" s="91">
        <v>0</v>
      </c>
      <c r="F69" s="92">
        <v>0</v>
      </c>
      <c r="G69" s="92">
        <v>0</v>
      </c>
      <c r="H69" s="92">
        <v>0</v>
      </c>
      <c r="I69" s="93">
        <v>0</v>
      </c>
    </row>
    <row r="70" spans="2:9" s="22" customFormat="1" ht="11.1" customHeight="1" x14ac:dyDescent="0.15">
      <c r="B70" s="29" t="s">
        <v>111</v>
      </c>
      <c r="C70" s="86">
        <v>6</v>
      </c>
      <c r="D70" s="36"/>
      <c r="E70" s="94">
        <v>6</v>
      </c>
      <c r="F70" s="89">
        <v>11</v>
      </c>
      <c r="G70" s="89">
        <v>0</v>
      </c>
      <c r="H70" s="89">
        <v>0</v>
      </c>
      <c r="I70" s="90">
        <v>0</v>
      </c>
    </row>
    <row r="71" spans="2:9" s="5" customFormat="1" ht="11.1" customHeight="1" x14ac:dyDescent="0.15">
      <c r="B71" s="33" t="s">
        <v>47</v>
      </c>
      <c r="C71" s="85">
        <v>3</v>
      </c>
      <c r="D71" s="38"/>
      <c r="E71" s="91">
        <v>3</v>
      </c>
      <c r="F71" s="92">
        <v>1</v>
      </c>
      <c r="G71" s="92">
        <v>0</v>
      </c>
      <c r="H71" s="92">
        <v>0</v>
      </c>
      <c r="I71" s="93">
        <v>0</v>
      </c>
    </row>
    <row r="72" spans="2:9" s="5" customFormat="1" ht="11.1" customHeight="1" x14ac:dyDescent="0.15">
      <c r="B72" s="33" t="s">
        <v>48</v>
      </c>
      <c r="C72" s="85">
        <v>0</v>
      </c>
      <c r="D72" s="38"/>
      <c r="E72" s="91">
        <v>0</v>
      </c>
      <c r="F72" s="92">
        <v>0</v>
      </c>
      <c r="G72" s="92">
        <v>0</v>
      </c>
      <c r="H72" s="92">
        <v>0</v>
      </c>
      <c r="I72" s="93">
        <v>0</v>
      </c>
    </row>
    <row r="73" spans="2:9" s="5" customFormat="1" ht="11.1" customHeight="1" x14ac:dyDescent="0.15">
      <c r="B73" s="33" t="s">
        <v>49</v>
      </c>
      <c r="C73" s="85">
        <v>0</v>
      </c>
      <c r="D73" s="38"/>
      <c r="E73" s="91">
        <v>0</v>
      </c>
      <c r="F73" s="92">
        <v>0</v>
      </c>
      <c r="G73" s="92">
        <v>0</v>
      </c>
      <c r="H73" s="92">
        <v>0</v>
      </c>
      <c r="I73" s="93">
        <v>0</v>
      </c>
    </row>
    <row r="74" spans="2:9" s="5" customFormat="1" ht="11.1" customHeight="1" x14ac:dyDescent="0.15">
      <c r="B74" s="33" t="s">
        <v>50</v>
      </c>
      <c r="C74" s="85">
        <v>0</v>
      </c>
      <c r="D74" s="38"/>
      <c r="E74" s="91">
        <v>1</v>
      </c>
      <c r="F74" s="92">
        <v>6</v>
      </c>
      <c r="G74" s="92">
        <v>0</v>
      </c>
      <c r="H74" s="92">
        <v>0</v>
      </c>
      <c r="I74" s="93">
        <v>0</v>
      </c>
    </row>
    <row r="75" spans="2:9" s="5" customFormat="1" ht="11.1" customHeight="1" x14ac:dyDescent="0.15">
      <c r="B75" s="33" t="s">
        <v>51</v>
      </c>
      <c r="C75" s="85">
        <v>1</v>
      </c>
      <c r="D75" s="38"/>
      <c r="E75" s="91">
        <v>0</v>
      </c>
      <c r="F75" s="92">
        <v>0</v>
      </c>
      <c r="G75" s="92">
        <v>0</v>
      </c>
      <c r="H75" s="92">
        <v>0</v>
      </c>
      <c r="I75" s="93">
        <v>0</v>
      </c>
    </row>
    <row r="76" spans="2:9" s="5" customFormat="1" ht="11.1" customHeight="1" x14ac:dyDescent="0.15">
      <c r="B76" s="33" t="s">
        <v>52</v>
      </c>
      <c r="C76" s="85">
        <v>0</v>
      </c>
      <c r="D76" s="38"/>
      <c r="E76" s="91">
        <v>1</v>
      </c>
      <c r="F76" s="92">
        <v>1</v>
      </c>
      <c r="G76" s="92">
        <v>0</v>
      </c>
      <c r="H76" s="92">
        <v>0</v>
      </c>
      <c r="I76" s="93">
        <v>0</v>
      </c>
    </row>
    <row r="77" spans="2:9" s="5" customFormat="1" ht="11.1" customHeight="1" x14ac:dyDescent="0.15">
      <c r="B77" s="33" t="s">
        <v>53</v>
      </c>
      <c r="C77" s="85">
        <v>1</v>
      </c>
      <c r="D77" s="38"/>
      <c r="E77" s="91">
        <v>1</v>
      </c>
      <c r="F77" s="92">
        <v>3</v>
      </c>
      <c r="G77" s="92">
        <v>0</v>
      </c>
      <c r="H77" s="92">
        <v>0</v>
      </c>
      <c r="I77" s="93">
        <v>0</v>
      </c>
    </row>
    <row r="78" spans="2:9" s="5" customFormat="1" ht="11.1" customHeight="1" thickBot="1" x14ac:dyDescent="0.2">
      <c r="B78" s="34" t="s">
        <v>54</v>
      </c>
      <c r="C78" s="87">
        <v>1</v>
      </c>
      <c r="D78" s="41"/>
      <c r="E78" s="95">
        <v>0</v>
      </c>
      <c r="F78" s="96">
        <v>0</v>
      </c>
      <c r="G78" s="96">
        <v>0</v>
      </c>
      <c r="H78" s="96">
        <v>0</v>
      </c>
      <c r="I78" s="97">
        <v>0</v>
      </c>
    </row>
    <row r="79" spans="2:9" s="5" customFormat="1" x14ac:dyDescent="0.15">
      <c r="B79" s="5" t="s">
        <v>75</v>
      </c>
    </row>
    <row r="80" spans="2:9" x14ac:dyDescent="0.15">
      <c r="B80" s="2" t="s">
        <v>76</v>
      </c>
      <c r="C80" s="2">
        <f>SUM(C21:C25,C27:C33,C35:C44,C46:C51,C53:C58,C60:C64,C66:C69,C71:C78)-C18</f>
        <v>0</v>
      </c>
      <c r="E80" s="2">
        <f>SUM(E21:E25,E27:E33,E35:E44,E46:E51,E53:E58,E60:E64,E66:E69,E71:E78)-E18</f>
        <v>0</v>
      </c>
      <c r="F80" s="2">
        <f>SUM(F21:F25,F27:F33,F35:F44,F46:F51,F53:F58,F60:F64,F66:F69,F71:F78)-F18</f>
        <v>0</v>
      </c>
      <c r="G80" s="2">
        <f>SUM(G21:G25,G27:G33,G35:G44,G46:G51,G53:G58,G60:G64,G66:G69,G71:G78)-G18</f>
        <v>0</v>
      </c>
      <c r="H80" s="2">
        <f>SUM(H21:H25,H27:H33,H35:H44,H46:H51,H53:H58,H60:H64,H66:H69,H71:H78)-H18</f>
        <v>0</v>
      </c>
      <c r="I80" s="2">
        <f>SUM(I21:I25,I27:I33,I35:I44,I46:I51,I53:I58,I60:I64,I66:I69,I71:I78)-I18</f>
        <v>0</v>
      </c>
    </row>
    <row r="81" spans="2:9" x14ac:dyDescent="0.15">
      <c r="B81" s="2" t="s">
        <v>77</v>
      </c>
      <c r="C81" s="2">
        <f>SUM(C21:C25)-C20</f>
        <v>0</v>
      </c>
      <c r="E81" s="2">
        <f>SUM(E21:E25)-E20</f>
        <v>0</v>
      </c>
      <c r="F81" s="2">
        <f>SUM(F21:F25)-F20</f>
        <v>0</v>
      </c>
      <c r="G81" s="2">
        <f>SUM(G21:G25)-G20</f>
        <v>0</v>
      </c>
      <c r="H81" s="2">
        <f>SUM(H21:H25)-H20</f>
        <v>0</v>
      </c>
      <c r="I81" s="2">
        <f>SUM(I21:I25)-I20</f>
        <v>0</v>
      </c>
    </row>
    <row r="82" spans="2:9" x14ac:dyDescent="0.15">
      <c r="B82" s="2" t="s">
        <v>78</v>
      </c>
      <c r="C82" s="2">
        <f>SUM(C27:C32)-C26</f>
        <v>0</v>
      </c>
      <c r="E82" s="2">
        <f>SUM(E27:E32)-E26</f>
        <v>0</v>
      </c>
      <c r="F82" s="2">
        <f>SUM(F27:F32)-F26</f>
        <v>0</v>
      </c>
      <c r="G82" s="2">
        <f>SUM(G27:G32)-G26</f>
        <v>0</v>
      </c>
      <c r="H82" s="2">
        <f>SUM(H27:H32)-H26</f>
        <v>0</v>
      </c>
      <c r="I82" s="2">
        <f>SUM(I27:I32)-I26</f>
        <v>0</v>
      </c>
    </row>
    <row r="83" spans="2:9" x14ac:dyDescent="0.15">
      <c r="B83" s="2" t="s">
        <v>79</v>
      </c>
      <c r="C83" s="2">
        <f>SUM(C35:C44)-C34</f>
        <v>0</v>
      </c>
      <c r="E83" s="2">
        <f>SUM(E35:E44)-E34</f>
        <v>0</v>
      </c>
      <c r="F83" s="2">
        <f>SUM(F35:F44)-F34</f>
        <v>0</v>
      </c>
      <c r="G83" s="2">
        <f>SUM(G35:G44)-G34</f>
        <v>0</v>
      </c>
      <c r="H83" s="2">
        <f>SUM(H35:H44)-H34</f>
        <v>0</v>
      </c>
      <c r="I83" s="2">
        <f>SUM(I35:I44)-I34</f>
        <v>0</v>
      </c>
    </row>
    <row r="84" spans="2:9" x14ac:dyDescent="0.15">
      <c r="B84" s="2" t="s">
        <v>80</v>
      </c>
      <c r="C84" s="2">
        <f>SUM(C46:C51)-C45</f>
        <v>0</v>
      </c>
      <c r="E84" s="2">
        <f>SUM(E46:E51)-E45</f>
        <v>0</v>
      </c>
      <c r="F84" s="2">
        <f>SUM(F46:F51)-F45</f>
        <v>0</v>
      </c>
      <c r="G84" s="2">
        <f>SUM(G46:G51)-G45</f>
        <v>0</v>
      </c>
      <c r="H84" s="2">
        <f>SUM(H46:H51)-H45</f>
        <v>0</v>
      </c>
      <c r="I84" s="2">
        <f>SUM(I46:I51)-I45</f>
        <v>0</v>
      </c>
    </row>
    <row r="85" spans="2:9" x14ac:dyDescent="0.15">
      <c r="B85" s="2" t="s">
        <v>81</v>
      </c>
      <c r="C85" s="2">
        <f>SUM(C53:C58)-C52</f>
        <v>0</v>
      </c>
      <c r="E85" s="2">
        <f>SUM(E53:E58)-E52</f>
        <v>0</v>
      </c>
      <c r="F85" s="2">
        <f>SUM(F53:F58)-F52</f>
        <v>0</v>
      </c>
      <c r="G85" s="2">
        <f>SUM(G53:G58)-G52</f>
        <v>0</v>
      </c>
      <c r="H85" s="2">
        <f>SUM(H53:H58)-H52</f>
        <v>0</v>
      </c>
      <c r="I85" s="2">
        <f>SUM(I53:I58)-I52</f>
        <v>0</v>
      </c>
    </row>
    <row r="86" spans="2:9" x14ac:dyDescent="0.15">
      <c r="B86" s="2" t="s">
        <v>82</v>
      </c>
      <c r="C86" s="2">
        <f>SUM(C60:C64)-C59</f>
        <v>0</v>
      </c>
      <c r="E86" s="2">
        <f>SUM(E60:E64)-E59</f>
        <v>0</v>
      </c>
      <c r="F86" s="2">
        <f>SUM(F60:F64)-F59</f>
        <v>0</v>
      </c>
      <c r="G86" s="2">
        <f>SUM(G60:G64)-G59</f>
        <v>0</v>
      </c>
      <c r="H86" s="2">
        <f>SUM(H60:H64)-H59</f>
        <v>0</v>
      </c>
      <c r="I86" s="2">
        <f>SUM(I60:I64)-I59</f>
        <v>0</v>
      </c>
    </row>
    <row r="87" spans="2:9" x14ac:dyDescent="0.15">
      <c r="B87" s="2" t="s">
        <v>83</v>
      </c>
      <c r="C87" s="2">
        <f>SUM(C66:C69)-C65</f>
        <v>0</v>
      </c>
      <c r="E87" s="2">
        <f>SUM(E66:E69)-E65</f>
        <v>0</v>
      </c>
      <c r="F87" s="2">
        <f>SUM(F66:F69)-F65</f>
        <v>0</v>
      </c>
      <c r="G87" s="2">
        <f>SUM(G66:G69)-G65</f>
        <v>0</v>
      </c>
      <c r="H87" s="2">
        <f>SUM(H66:H69)-H65</f>
        <v>0</v>
      </c>
      <c r="I87" s="2">
        <f>SUM(I66:I69)-I65</f>
        <v>0</v>
      </c>
    </row>
    <row r="88" spans="2:9" x14ac:dyDescent="0.15">
      <c r="B88" s="2" t="s">
        <v>84</v>
      </c>
      <c r="C88" s="2">
        <f>SUM(C71:C78)-C70</f>
        <v>0</v>
      </c>
      <c r="E88" s="2">
        <f>SUM(E71:E78)-E70</f>
        <v>0</v>
      </c>
      <c r="F88" s="2">
        <f>SUM(F71:F78)-F70</f>
        <v>0</v>
      </c>
      <c r="G88" s="2">
        <f>SUM(G71:G78)-G70</f>
        <v>0</v>
      </c>
      <c r="H88" s="2">
        <f>SUM(H71:H78)-H70</f>
        <v>0</v>
      </c>
      <c r="I88" s="2">
        <f>SUM(I71:I78)-I70</f>
        <v>0</v>
      </c>
    </row>
    <row r="89" spans="2:9" x14ac:dyDescent="0.15">
      <c r="D89" s="1"/>
    </row>
    <row r="90" spans="2:9" x14ac:dyDescent="0.15">
      <c r="D90" s="1"/>
    </row>
    <row r="91" spans="2:9" x14ac:dyDescent="0.15">
      <c r="D91" s="1"/>
    </row>
  </sheetData>
  <mergeCells count="8">
    <mergeCell ref="B2:I2"/>
    <mergeCell ref="F5:I5"/>
    <mergeCell ref="C4:I4"/>
    <mergeCell ref="B5:B7"/>
    <mergeCell ref="D5:E7"/>
    <mergeCell ref="F6:F7"/>
    <mergeCell ref="H6:H7"/>
    <mergeCell ref="C5:C7"/>
  </mergeCells>
  <phoneticPr fontId="1"/>
  <printOptions horizontalCentered="1" verticalCentered="1" gridLinesSet="0"/>
  <pageMargins left="0.39370078740157483" right="0.39370078740157483" top="0.59055118110236227" bottom="0.39370078740157483" header="0.31496062992125984" footer="0.31496062992125984"/>
  <pageSetup paperSize="9" scale="95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39"/>
  <dimension ref="B1:I91"/>
  <sheetViews>
    <sheetView view="pageBreakPreview" zoomScale="115" zoomScaleNormal="100" zoomScaleSheetLayoutView="115" workbookViewId="0">
      <pane xSplit="2" ySplit="7" topLeftCell="C8" activePane="bottomRight" state="frozen"/>
      <selection activeCell="D68" sqref="D68"/>
      <selection pane="topRight" activeCell="D68" sqref="D68"/>
      <selection pane="bottomLeft" activeCell="D68" sqref="D68"/>
      <selection pane="bottomRight" activeCell="C9" sqref="C9"/>
    </sheetView>
  </sheetViews>
  <sheetFormatPr defaultColWidth="9.33203125" defaultRowHeight="10.5" x14ac:dyDescent="0.15"/>
  <cols>
    <col min="1" max="1" width="3.83203125" style="2" customWidth="1"/>
    <col min="2" max="2" width="16.83203125" style="2" customWidth="1"/>
    <col min="3" max="9" width="13.83203125" style="2" customWidth="1"/>
    <col min="10" max="11" width="9.33203125" style="2"/>
    <col min="12" max="12" width="8.83203125" style="2" customWidth="1"/>
    <col min="13" max="16384" width="9.33203125" style="2"/>
  </cols>
  <sheetData>
    <row r="1" spans="2:9" x14ac:dyDescent="0.15">
      <c r="B1" s="1" t="s">
        <v>88</v>
      </c>
    </row>
    <row r="2" spans="2:9" s="3" customFormat="1" ht="14.25" x14ac:dyDescent="0.15">
      <c r="B2" s="249" t="str">
        <f>'D-a-(2)'!B2:I2</f>
        <v>６　年次別　都道府県別  詐欺　手口別　認知・検挙件数及び検挙人員（つづき）</v>
      </c>
      <c r="C2" s="249"/>
      <c r="D2" s="249"/>
      <c r="E2" s="249"/>
      <c r="F2" s="249"/>
      <c r="G2" s="249"/>
      <c r="H2" s="249"/>
      <c r="I2" s="249"/>
    </row>
    <row r="3" spans="2:9" s="5" customFormat="1" x14ac:dyDescent="0.15">
      <c r="B3" s="4"/>
      <c r="C3" s="4"/>
      <c r="D3" s="4"/>
      <c r="E3" s="4"/>
      <c r="F3" s="4"/>
      <c r="G3" s="4"/>
      <c r="H3" s="4"/>
      <c r="I3" s="4"/>
    </row>
    <row r="4" spans="2:9" s="7" customFormat="1" ht="11.25" thickBot="1" x14ac:dyDescent="0.2">
      <c r="B4" s="6"/>
      <c r="C4" s="252" t="s">
        <v>65</v>
      </c>
      <c r="D4" s="252"/>
      <c r="E4" s="252"/>
      <c r="F4" s="252"/>
      <c r="G4" s="252"/>
      <c r="H4" s="252"/>
      <c r="I4" s="252"/>
    </row>
    <row r="5" spans="2:9" s="5" customFormat="1" x14ac:dyDescent="0.15">
      <c r="B5" s="253" t="s">
        <v>57</v>
      </c>
      <c r="C5" s="266" t="s">
        <v>0</v>
      </c>
      <c r="D5" s="256" t="s">
        <v>58</v>
      </c>
      <c r="E5" s="257"/>
      <c r="F5" s="250" t="s">
        <v>59</v>
      </c>
      <c r="G5" s="251"/>
      <c r="H5" s="251"/>
      <c r="I5" s="251"/>
    </row>
    <row r="6" spans="2:9" s="5" customFormat="1" x14ac:dyDescent="0.15">
      <c r="B6" s="254"/>
      <c r="C6" s="267"/>
      <c r="D6" s="258"/>
      <c r="E6" s="259"/>
      <c r="F6" s="262" t="s">
        <v>60</v>
      </c>
      <c r="G6" s="9"/>
      <c r="H6" s="264" t="s">
        <v>61</v>
      </c>
      <c r="I6" s="9"/>
    </row>
    <row r="7" spans="2:9" s="5" customFormat="1" x14ac:dyDescent="0.15">
      <c r="B7" s="255"/>
      <c r="C7" s="268"/>
      <c r="D7" s="260"/>
      <c r="E7" s="261"/>
      <c r="F7" s="263"/>
      <c r="G7" s="8" t="s">
        <v>1</v>
      </c>
      <c r="H7" s="265"/>
      <c r="I7" s="8" t="s">
        <v>1</v>
      </c>
    </row>
    <row r="8" spans="2:9" s="5" customFormat="1" x14ac:dyDescent="0.15">
      <c r="B8" s="10"/>
      <c r="C8" s="11"/>
      <c r="D8" s="12" t="s">
        <v>2</v>
      </c>
      <c r="E8" s="10"/>
      <c r="F8" s="11"/>
      <c r="G8" s="13"/>
      <c r="H8" s="12"/>
      <c r="I8" s="13"/>
    </row>
    <row r="9" spans="2:9" s="5" customFormat="1" x14ac:dyDescent="0.15">
      <c r="B9" s="18" t="str">
        <f>'D-a-(3)'!B9</f>
        <v>2012  平成24年</v>
      </c>
      <c r="C9" s="15">
        <v>2167</v>
      </c>
      <c r="D9" s="16">
        <v>72.35809875403784</v>
      </c>
      <c r="E9" s="69">
        <v>1568</v>
      </c>
      <c r="F9" s="70">
        <v>443</v>
      </c>
      <c r="G9" s="70">
        <v>57</v>
      </c>
      <c r="H9" s="70">
        <v>21</v>
      </c>
      <c r="I9" s="70">
        <v>2</v>
      </c>
    </row>
    <row r="10" spans="2:9" s="5" customFormat="1" x14ac:dyDescent="0.15">
      <c r="B10" s="18" t="str">
        <f>'D-a-(3)'!B10</f>
        <v>2013      25</v>
      </c>
      <c r="C10" s="15">
        <v>1660</v>
      </c>
      <c r="D10" s="16">
        <v>81.024096385542165</v>
      </c>
      <c r="E10" s="69">
        <v>1345</v>
      </c>
      <c r="F10" s="70">
        <v>297</v>
      </c>
      <c r="G10" s="70">
        <v>44</v>
      </c>
      <c r="H10" s="70">
        <v>16</v>
      </c>
      <c r="I10" s="70">
        <v>4</v>
      </c>
    </row>
    <row r="11" spans="2:9" s="5" customFormat="1" x14ac:dyDescent="0.15">
      <c r="B11" s="18" t="str">
        <f>'D-a-(3)'!B11</f>
        <v>2014      26</v>
      </c>
      <c r="C11" s="15">
        <v>1385</v>
      </c>
      <c r="D11" s="16">
        <v>62.599277978339352</v>
      </c>
      <c r="E11" s="69">
        <v>867</v>
      </c>
      <c r="F11" s="70">
        <v>260</v>
      </c>
      <c r="G11" s="70">
        <v>43</v>
      </c>
      <c r="H11" s="70">
        <v>11</v>
      </c>
      <c r="I11" s="70">
        <v>0</v>
      </c>
    </row>
    <row r="12" spans="2:9" s="5" customFormat="1" x14ac:dyDescent="0.15">
      <c r="B12" s="18" t="str">
        <f>'D-a-(3)'!B12</f>
        <v>2015      27</v>
      </c>
      <c r="C12" s="15">
        <v>1482</v>
      </c>
      <c r="D12" s="16">
        <v>66.126855600539812</v>
      </c>
      <c r="E12" s="69">
        <v>980</v>
      </c>
      <c r="F12" s="70">
        <v>298</v>
      </c>
      <c r="G12" s="70">
        <v>43</v>
      </c>
      <c r="H12" s="70">
        <v>18</v>
      </c>
      <c r="I12" s="70">
        <v>1</v>
      </c>
    </row>
    <row r="13" spans="2:9" s="5" customFormat="1" x14ac:dyDescent="0.15">
      <c r="B13" s="18" t="str">
        <f>'D-a-(3)'!B13</f>
        <v>2016      28</v>
      </c>
      <c r="C13" s="15">
        <v>1760</v>
      </c>
      <c r="D13" s="16">
        <v>92.670454545454547</v>
      </c>
      <c r="E13" s="69">
        <v>1631</v>
      </c>
      <c r="F13" s="70">
        <v>285</v>
      </c>
      <c r="G13" s="70">
        <v>46</v>
      </c>
      <c r="H13" s="70">
        <v>34</v>
      </c>
      <c r="I13" s="70">
        <v>3</v>
      </c>
    </row>
    <row r="14" spans="2:9" s="5" customFormat="1" x14ac:dyDescent="0.15">
      <c r="B14" s="18" t="str">
        <f>'D-a-(3)'!B14</f>
        <v>2017      29</v>
      </c>
      <c r="C14" s="15">
        <v>1541</v>
      </c>
      <c r="D14" s="16">
        <v>75.405580791693708</v>
      </c>
      <c r="E14" s="69">
        <v>1162</v>
      </c>
      <c r="F14" s="70">
        <v>306</v>
      </c>
      <c r="G14" s="70">
        <v>61</v>
      </c>
      <c r="H14" s="70">
        <v>22</v>
      </c>
      <c r="I14" s="70">
        <v>4</v>
      </c>
    </row>
    <row r="15" spans="2:9" s="5" customFormat="1" x14ac:dyDescent="0.15">
      <c r="B15" s="18" t="str">
        <f>'D-a-(3)'!B15</f>
        <v>2018      30</v>
      </c>
      <c r="C15" s="15">
        <v>1321</v>
      </c>
      <c r="D15" s="16">
        <v>76.381529144587432</v>
      </c>
      <c r="E15" s="69">
        <v>1009</v>
      </c>
      <c r="F15" s="70">
        <v>331</v>
      </c>
      <c r="G15" s="70">
        <v>67</v>
      </c>
      <c r="H15" s="70">
        <v>25</v>
      </c>
      <c r="I15" s="70">
        <v>8</v>
      </c>
    </row>
    <row r="16" spans="2:9" s="5" customFormat="1" x14ac:dyDescent="0.15">
      <c r="B16" s="18" t="str">
        <f>'D-a-(3)'!B16</f>
        <v>2019  令和元年</v>
      </c>
      <c r="C16" s="15">
        <v>1369</v>
      </c>
      <c r="D16" s="16">
        <v>87.947406866325778</v>
      </c>
      <c r="E16" s="69">
        <v>1204</v>
      </c>
      <c r="F16" s="70">
        <v>286</v>
      </c>
      <c r="G16" s="70">
        <v>48</v>
      </c>
      <c r="H16" s="70">
        <v>16</v>
      </c>
      <c r="I16" s="70">
        <v>0</v>
      </c>
    </row>
    <row r="17" spans="2:9" s="22" customFormat="1" x14ac:dyDescent="0.15">
      <c r="B17" s="18" t="str">
        <f>'D-a-(3)'!B17</f>
        <v>2020      ２</v>
      </c>
      <c r="C17" s="19">
        <v>1184</v>
      </c>
      <c r="D17" s="16">
        <v>76.266891891891902</v>
      </c>
      <c r="E17" s="71">
        <v>903</v>
      </c>
      <c r="F17" s="71">
        <v>291</v>
      </c>
      <c r="G17" s="71">
        <v>59</v>
      </c>
      <c r="H17" s="71">
        <v>23</v>
      </c>
      <c r="I17" s="72">
        <v>10</v>
      </c>
    </row>
    <row r="18" spans="2:9" s="22" customFormat="1" x14ac:dyDescent="0.15">
      <c r="B18" s="23" t="str">
        <f>'D-a-(3)'!B18</f>
        <v>2021      ３</v>
      </c>
      <c r="C18" s="24">
        <f>SUM(C20,C26,C33,C34,C45,C52,C59,C65,C70)</f>
        <v>1124</v>
      </c>
      <c r="D18" s="25">
        <f>E18/C18*100</f>
        <v>76.690391459074732</v>
      </c>
      <c r="E18" s="73">
        <f>SUM(E20,E26,E33,E34,E45,E52,E59,E65,E70)</f>
        <v>862</v>
      </c>
      <c r="F18" s="74">
        <f>SUM(F20,F26,F33,F34,F45,F52,F59,F65,F70)</f>
        <v>193</v>
      </c>
      <c r="G18" s="74">
        <f>SUM(G20,G26,G33,G34,G45,G52,G59,G65,G70)</f>
        <v>45</v>
      </c>
      <c r="H18" s="74">
        <f>SUM(H20,H26,H33,H34,H45,H52,H59,H65,H70)</f>
        <v>9</v>
      </c>
      <c r="I18" s="74">
        <f>SUM(I20,I26,I33,I34,I45,I52,I59,I65,I70)</f>
        <v>0</v>
      </c>
    </row>
    <row r="19" spans="2:9" s="5" customFormat="1" x14ac:dyDescent="0.15">
      <c r="B19" s="32"/>
      <c r="C19" s="31"/>
      <c r="D19" s="27"/>
      <c r="E19" s="30"/>
      <c r="F19" s="31"/>
      <c r="G19" s="31"/>
      <c r="H19" s="31"/>
      <c r="I19" s="27"/>
    </row>
    <row r="20" spans="2:9" s="22" customFormat="1" ht="11.1" customHeight="1" x14ac:dyDescent="0.15">
      <c r="B20" s="29" t="s">
        <v>3</v>
      </c>
      <c r="C20" s="98">
        <v>18</v>
      </c>
      <c r="D20" s="36"/>
      <c r="E20" s="101">
        <v>11</v>
      </c>
      <c r="F20" s="102">
        <v>3</v>
      </c>
      <c r="G20" s="102">
        <v>0</v>
      </c>
      <c r="H20" s="102">
        <v>0</v>
      </c>
      <c r="I20" s="103">
        <v>0</v>
      </c>
    </row>
    <row r="21" spans="2:9" s="5" customFormat="1" ht="11.1" customHeight="1" x14ac:dyDescent="0.15">
      <c r="B21" s="33" t="s">
        <v>4</v>
      </c>
      <c r="C21" s="99">
        <v>13</v>
      </c>
      <c r="D21" s="38"/>
      <c r="E21" s="104">
        <v>7</v>
      </c>
      <c r="F21" s="105">
        <v>1</v>
      </c>
      <c r="G21" s="105">
        <v>0</v>
      </c>
      <c r="H21" s="105">
        <v>0</v>
      </c>
      <c r="I21" s="106">
        <v>0</v>
      </c>
    </row>
    <row r="22" spans="2:9" s="5" customFormat="1" ht="11.1" customHeight="1" x14ac:dyDescent="0.15">
      <c r="B22" s="33" t="s">
        <v>5</v>
      </c>
      <c r="C22" s="99">
        <v>1</v>
      </c>
      <c r="D22" s="38"/>
      <c r="E22" s="104">
        <v>0</v>
      </c>
      <c r="F22" s="105">
        <v>0</v>
      </c>
      <c r="G22" s="105">
        <v>0</v>
      </c>
      <c r="H22" s="105">
        <v>0</v>
      </c>
      <c r="I22" s="106">
        <v>0</v>
      </c>
    </row>
    <row r="23" spans="2:9" s="5" customFormat="1" ht="11.1" customHeight="1" x14ac:dyDescent="0.15">
      <c r="B23" s="33" t="s">
        <v>6</v>
      </c>
      <c r="C23" s="99">
        <v>2</v>
      </c>
      <c r="D23" s="38"/>
      <c r="E23" s="104">
        <v>2</v>
      </c>
      <c r="F23" s="105">
        <v>2</v>
      </c>
      <c r="G23" s="105">
        <v>0</v>
      </c>
      <c r="H23" s="105">
        <v>0</v>
      </c>
      <c r="I23" s="106">
        <v>0</v>
      </c>
    </row>
    <row r="24" spans="2:9" s="5" customFormat="1" ht="11.1" customHeight="1" x14ac:dyDescent="0.15">
      <c r="B24" s="33" t="s">
        <v>7</v>
      </c>
      <c r="C24" s="99">
        <v>0</v>
      </c>
      <c r="D24" s="38"/>
      <c r="E24" s="104">
        <v>0</v>
      </c>
      <c r="F24" s="105">
        <v>0</v>
      </c>
      <c r="G24" s="105">
        <v>0</v>
      </c>
      <c r="H24" s="105">
        <v>0</v>
      </c>
      <c r="I24" s="106">
        <v>0</v>
      </c>
    </row>
    <row r="25" spans="2:9" s="5" customFormat="1" ht="11.1" customHeight="1" x14ac:dyDescent="0.15">
      <c r="B25" s="33" t="s">
        <v>8</v>
      </c>
      <c r="C25" s="99">
        <v>2</v>
      </c>
      <c r="D25" s="38"/>
      <c r="E25" s="104">
        <v>2</v>
      </c>
      <c r="F25" s="105">
        <v>0</v>
      </c>
      <c r="G25" s="105">
        <v>0</v>
      </c>
      <c r="H25" s="105">
        <v>0</v>
      </c>
      <c r="I25" s="106">
        <v>0</v>
      </c>
    </row>
    <row r="26" spans="2:9" s="22" customFormat="1" ht="11.1" customHeight="1" x14ac:dyDescent="0.15">
      <c r="B26" s="29" t="s">
        <v>105</v>
      </c>
      <c r="C26" s="98">
        <v>113</v>
      </c>
      <c r="D26" s="36"/>
      <c r="E26" s="101">
        <v>109</v>
      </c>
      <c r="F26" s="102">
        <v>22</v>
      </c>
      <c r="G26" s="102">
        <v>4</v>
      </c>
      <c r="H26" s="102">
        <v>0</v>
      </c>
      <c r="I26" s="103">
        <v>0</v>
      </c>
    </row>
    <row r="27" spans="2:9" s="5" customFormat="1" ht="11.1" customHeight="1" x14ac:dyDescent="0.15">
      <c r="B27" s="33" t="s">
        <v>9</v>
      </c>
      <c r="C27" s="99">
        <v>20</v>
      </c>
      <c r="D27" s="38"/>
      <c r="E27" s="104">
        <v>13</v>
      </c>
      <c r="F27" s="105">
        <v>2</v>
      </c>
      <c r="G27" s="105">
        <v>1</v>
      </c>
      <c r="H27" s="105">
        <v>0</v>
      </c>
      <c r="I27" s="106">
        <v>0</v>
      </c>
    </row>
    <row r="28" spans="2:9" s="5" customFormat="1" ht="11.1" customHeight="1" x14ac:dyDescent="0.15">
      <c r="B28" s="33" t="s">
        <v>10</v>
      </c>
      <c r="C28" s="99">
        <v>3</v>
      </c>
      <c r="D28" s="38"/>
      <c r="E28" s="104">
        <v>3</v>
      </c>
      <c r="F28" s="105">
        <v>1</v>
      </c>
      <c r="G28" s="105">
        <v>0</v>
      </c>
      <c r="H28" s="105">
        <v>0</v>
      </c>
      <c r="I28" s="106">
        <v>0</v>
      </c>
    </row>
    <row r="29" spans="2:9" s="5" customFormat="1" ht="11.1" customHeight="1" x14ac:dyDescent="0.15">
      <c r="B29" s="33" t="s">
        <v>11</v>
      </c>
      <c r="C29" s="99">
        <v>53</v>
      </c>
      <c r="D29" s="38"/>
      <c r="E29" s="104">
        <v>52</v>
      </c>
      <c r="F29" s="105">
        <v>7</v>
      </c>
      <c r="G29" s="105">
        <v>2</v>
      </c>
      <c r="H29" s="105">
        <v>0</v>
      </c>
      <c r="I29" s="106">
        <v>0</v>
      </c>
    </row>
    <row r="30" spans="2:9" s="5" customFormat="1" ht="11.1" customHeight="1" x14ac:dyDescent="0.15">
      <c r="B30" s="33" t="s">
        <v>12</v>
      </c>
      <c r="C30" s="99">
        <v>25</v>
      </c>
      <c r="D30" s="38"/>
      <c r="E30" s="104">
        <v>29</v>
      </c>
      <c r="F30" s="105">
        <v>8</v>
      </c>
      <c r="G30" s="105">
        <v>0</v>
      </c>
      <c r="H30" s="105">
        <v>0</v>
      </c>
      <c r="I30" s="106">
        <v>0</v>
      </c>
    </row>
    <row r="31" spans="2:9" s="5" customFormat="1" ht="11.1" customHeight="1" x14ac:dyDescent="0.15">
      <c r="B31" s="33" t="s">
        <v>13</v>
      </c>
      <c r="C31" s="99">
        <v>4</v>
      </c>
      <c r="D31" s="38"/>
      <c r="E31" s="104">
        <v>3</v>
      </c>
      <c r="F31" s="105">
        <v>1</v>
      </c>
      <c r="G31" s="105">
        <v>0</v>
      </c>
      <c r="H31" s="105">
        <v>0</v>
      </c>
      <c r="I31" s="106">
        <v>0</v>
      </c>
    </row>
    <row r="32" spans="2:9" s="5" customFormat="1" ht="11.1" customHeight="1" x14ac:dyDescent="0.15">
      <c r="B32" s="33" t="s">
        <v>14</v>
      </c>
      <c r="C32" s="99">
        <v>8</v>
      </c>
      <c r="D32" s="38"/>
      <c r="E32" s="104">
        <v>9</v>
      </c>
      <c r="F32" s="105">
        <v>3</v>
      </c>
      <c r="G32" s="105">
        <v>1</v>
      </c>
      <c r="H32" s="105">
        <v>0</v>
      </c>
      <c r="I32" s="106">
        <v>0</v>
      </c>
    </row>
    <row r="33" spans="2:9" s="22" customFormat="1" ht="11.1" customHeight="1" x14ac:dyDescent="0.15">
      <c r="B33" s="29" t="s">
        <v>15</v>
      </c>
      <c r="C33" s="98">
        <v>307</v>
      </c>
      <c r="D33" s="39"/>
      <c r="E33" s="101">
        <v>271</v>
      </c>
      <c r="F33" s="102">
        <v>41</v>
      </c>
      <c r="G33" s="102">
        <v>8</v>
      </c>
      <c r="H33" s="102">
        <v>1</v>
      </c>
      <c r="I33" s="103">
        <v>0</v>
      </c>
    </row>
    <row r="34" spans="2:9" s="22" customFormat="1" ht="11.1" customHeight="1" x14ac:dyDescent="0.15">
      <c r="B34" s="29" t="s">
        <v>106</v>
      </c>
      <c r="C34" s="98">
        <v>213</v>
      </c>
      <c r="D34" s="36"/>
      <c r="E34" s="101">
        <v>168</v>
      </c>
      <c r="F34" s="102">
        <v>41</v>
      </c>
      <c r="G34" s="102">
        <v>11</v>
      </c>
      <c r="H34" s="102">
        <v>3</v>
      </c>
      <c r="I34" s="103">
        <v>0</v>
      </c>
    </row>
    <row r="35" spans="2:9" s="5" customFormat="1" ht="11.1" customHeight="1" x14ac:dyDescent="0.15">
      <c r="B35" s="33" t="s">
        <v>16</v>
      </c>
      <c r="C35" s="99">
        <v>11</v>
      </c>
      <c r="D35" s="38"/>
      <c r="E35" s="104">
        <v>8</v>
      </c>
      <c r="F35" s="105">
        <v>4</v>
      </c>
      <c r="G35" s="105">
        <v>1</v>
      </c>
      <c r="H35" s="105">
        <v>0</v>
      </c>
      <c r="I35" s="106">
        <v>0</v>
      </c>
    </row>
    <row r="36" spans="2:9" s="5" customFormat="1" ht="11.1" customHeight="1" x14ac:dyDescent="0.15">
      <c r="B36" s="33" t="s">
        <v>17</v>
      </c>
      <c r="C36" s="99">
        <v>19</v>
      </c>
      <c r="D36" s="38"/>
      <c r="E36" s="104">
        <v>21</v>
      </c>
      <c r="F36" s="105">
        <v>3</v>
      </c>
      <c r="G36" s="105">
        <v>2</v>
      </c>
      <c r="H36" s="105">
        <v>0</v>
      </c>
      <c r="I36" s="106">
        <v>0</v>
      </c>
    </row>
    <row r="37" spans="2:9" s="5" customFormat="1" ht="11.1" customHeight="1" x14ac:dyDescent="0.15">
      <c r="B37" s="33" t="s">
        <v>18</v>
      </c>
      <c r="C37" s="99">
        <v>12</v>
      </c>
      <c r="D37" s="38"/>
      <c r="E37" s="104">
        <v>19</v>
      </c>
      <c r="F37" s="105">
        <v>1</v>
      </c>
      <c r="G37" s="105">
        <v>0</v>
      </c>
      <c r="H37" s="105">
        <v>0</v>
      </c>
      <c r="I37" s="106">
        <v>0</v>
      </c>
    </row>
    <row r="38" spans="2:9" s="5" customFormat="1" ht="11.1" customHeight="1" x14ac:dyDescent="0.15">
      <c r="B38" s="33" t="s">
        <v>19</v>
      </c>
      <c r="C38" s="99">
        <v>25</v>
      </c>
      <c r="D38" s="38"/>
      <c r="E38" s="104">
        <v>20</v>
      </c>
      <c r="F38" s="105">
        <v>3</v>
      </c>
      <c r="G38" s="105">
        <v>0</v>
      </c>
      <c r="H38" s="105">
        <v>0</v>
      </c>
      <c r="I38" s="106">
        <v>0</v>
      </c>
    </row>
    <row r="39" spans="2:9" s="5" customFormat="1" ht="11.1" customHeight="1" x14ac:dyDescent="0.15">
      <c r="B39" s="33" t="s">
        <v>20</v>
      </c>
      <c r="C39" s="99">
        <v>56</v>
      </c>
      <c r="D39" s="38"/>
      <c r="E39" s="104">
        <v>66</v>
      </c>
      <c r="F39" s="105">
        <v>17</v>
      </c>
      <c r="G39" s="105">
        <v>2</v>
      </c>
      <c r="H39" s="105">
        <v>2</v>
      </c>
      <c r="I39" s="106">
        <v>0</v>
      </c>
    </row>
    <row r="40" spans="2:9" s="5" customFormat="1" ht="11.1" customHeight="1" x14ac:dyDescent="0.15">
      <c r="B40" s="33" t="s">
        <v>21</v>
      </c>
      <c r="C40" s="99">
        <v>68</v>
      </c>
      <c r="D40" s="38"/>
      <c r="E40" s="104">
        <v>17</v>
      </c>
      <c r="F40" s="105">
        <v>6</v>
      </c>
      <c r="G40" s="105">
        <v>4</v>
      </c>
      <c r="H40" s="105">
        <v>0</v>
      </c>
      <c r="I40" s="106">
        <v>0</v>
      </c>
    </row>
    <row r="41" spans="2:9" s="5" customFormat="1" ht="11.1" customHeight="1" x14ac:dyDescent="0.15">
      <c r="B41" s="33" t="s">
        <v>22</v>
      </c>
      <c r="C41" s="99">
        <v>4</v>
      </c>
      <c r="D41" s="38"/>
      <c r="E41" s="104">
        <v>3</v>
      </c>
      <c r="F41" s="105">
        <v>1</v>
      </c>
      <c r="G41" s="105">
        <v>1</v>
      </c>
      <c r="H41" s="105">
        <v>0</v>
      </c>
      <c r="I41" s="106">
        <v>0</v>
      </c>
    </row>
    <row r="42" spans="2:9" s="5" customFormat="1" ht="11.1" customHeight="1" x14ac:dyDescent="0.15">
      <c r="B42" s="33" t="s">
        <v>23</v>
      </c>
      <c r="C42" s="99">
        <v>4</v>
      </c>
      <c r="D42" s="38"/>
      <c r="E42" s="104">
        <v>4</v>
      </c>
      <c r="F42" s="105">
        <v>2</v>
      </c>
      <c r="G42" s="105">
        <v>0</v>
      </c>
      <c r="H42" s="105">
        <v>1</v>
      </c>
      <c r="I42" s="106">
        <v>0</v>
      </c>
    </row>
    <row r="43" spans="2:9" s="5" customFormat="1" ht="11.1" customHeight="1" x14ac:dyDescent="0.15">
      <c r="B43" s="33" t="s">
        <v>24</v>
      </c>
      <c r="C43" s="99">
        <v>5</v>
      </c>
      <c r="D43" s="38"/>
      <c r="E43" s="104">
        <v>3</v>
      </c>
      <c r="F43" s="105">
        <v>3</v>
      </c>
      <c r="G43" s="105">
        <v>1</v>
      </c>
      <c r="H43" s="105">
        <v>0</v>
      </c>
      <c r="I43" s="106">
        <v>0</v>
      </c>
    </row>
    <row r="44" spans="2:9" s="5" customFormat="1" ht="11.1" customHeight="1" x14ac:dyDescent="0.15">
      <c r="B44" s="33" t="s">
        <v>25</v>
      </c>
      <c r="C44" s="99">
        <v>9</v>
      </c>
      <c r="D44" s="38"/>
      <c r="E44" s="104">
        <v>7</v>
      </c>
      <c r="F44" s="105">
        <v>1</v>
      </c>
      <c r="G44" s="105">
        <v>0</v>
      </c>
      <c r="H44" s="105">
        <v>0</v>
      </c>
      <c r="I44" s="106">
        <v>0</v>
      </c>
    </row>
    <row r="45" spans="2:9" s="22" customFormat="1" ht="11.1" customHeight="1" x14ac:dyDescent="0.15">
      <c r="B45" s="29" t="s">
        <v>107</v>
      </c>
      <c r="C45" s="98">
        <v>117</v>
      </c>
      <c r="D45" s="36"/>
      <c r="E45" s="101">
        <v>112</v>
      </c>
      <c r="F45" s="102">
        <v>32</v>
      </c>
      <c r="G45" s="102">
        <v>8</v>
      </c>
      <c r="H45" s="102">
        <v>3</v>
      </c>
      <c r="I45" s="103">
        <v>0</v>
      </c>
    </row>
    <row r="46" spans="2:9" s="5" customFormat="1" ht="11.1" customHeight="1" x14ac:dyDescent="0.15">
      <c r="B46" s="33" t="s">
        <v>26</v>
      </c>
      <c r="C46" s="99">
        <v>15</v>
      </c>
      <c r="D46" s="38"/>
      <c r="E46" s="104">
        <v>20</v>
      </c>
      <c r="F46" s="105">
        <v>2</v>
      </c>
      <c r="G46" s="105">
        <v>0</v>
      </c>
      <c r="H46" s="105">
        <v>0</v>
      </c>
      <c r="I46" s="106">
        <v>0</v>
      </c>
    </row>
    <row r="47" spans="2:9" s="5" customFormat="1" ht="11.1" customHeight="1" x14ac:dyDescent="0.15">
      <c r="B47" s="33" t="s">
        <v>27</v>
      </c>
      <c r="C47" s="99">
        <v>9</v>
      </c>
      <c r="D47" s="38"/>
      <c r="E47" s="104">
        <v>1</v>
      </c>
      <c r="F47" s="105">
        <v>2</v>
      </c>
      <c r="G47" s="105">
        <v>0</v>
      </c>
      <c r="H47" s="105">
        <v>0</v>
      </c>
      <c r="I47" s="106">
        <v>0</v>
      </c>
    </row>
    <row r="48" spans="2:9" s="5" customFormat="1" ht="11.1" customHeight="1" x14ac:dyDescent="0.15">
      <c r="B48" s="33" t="s">
        <v>28</v>
      </c>
      <c r="C48" s="99">
        <v>5</v>
      </c>
      <c r="D48" s="38"/>
      <c r="E48" s="104">
        <v>5</v>
      </c>
      <c r="F48" s="105">
        <v>1</v>
      </c>
      <c r="G48" s="105">
        <v>0</v>
      </c>
      <c r="H48" s="105">
        <v>0</v>
      </c>
      <c r="I48" s="106">
        <v>0</v>
      </c>
    </row>
    <row r="49" spans="2:9" s="5" customFormat="1" ht="11.1" customHeight="1" x14ac:dyDescent="0.15">
      <c r="B49" s="33" t="s">
        <v>29</v>
      </c>
      <c r="C49" s="99">
        <v>10</v>
      </c>
      <c r="D49" s="38"/>
      <c r="E49" s="104">
        <v>25</v>
      </c>
      <c r="F49" s="105">
        <v>7</v>
      </c>
      <c r="G49" s="105">
        <v>2</v>
      </c>
      <c r="H49" s="105">
        <v>3</v>
      </c>
      <c r="I49" s="106">
        <v>0</v>
      </c>
    </row>
    <row r="50" spans="2:9" s="5" customFormat="1" ht="11.1" customHeight="1" x14ac:dyDescent="0.15">
      <c r="B50" s="33" t="s">
        <v>30</v>
      </c>
      <c r="C50" s="99">
        <v>65</v>
      </c>
      <c r="D50" s="38"/>
      <c r="E50" s="104">
        <v>53</v>
      </c>
      <c r="F50" s="105">
        <v>18</v>
      </c>
      <c r="G50" s="105">
        <v>4</v>
      </c>
      <c r="H50" s="105">
        <v>0</v>
      </c>
      <c r="I50" s="106">
        <v>0</v>
      </c>
    </row>
    <row r="51" spans="2:9" s="5" customFormat="1" ht="11.1" customHeight="1" x14ac:dyDescent="0.15">
      <c r="B51" s="33" t="s">
        <v>31</v>
      </c>
      <c r="C51" s="99">
        <v>13</v>
      </c>
      <c r="D51" s="38"/>
      <c r="E51" s="104">
        <v>8</v>
      </c>
      <c r="F51" s="105">
        <v>2</v>
      </c>
      <c r="G51" s="105">
        <v>2</v>
      </c>
      <c r="H51" s="105">
        <v>0</v>
      </c>
      <c r="I51" s="106">
        <v>0</v>
      </c>
    </row>
    <row r="52" spans="2:9" s="22" customFormat="1" ht="11.1" customHeight="1" x14ac:dyDescent="0.15">
      <c r="B52" s="29" t="s">
        <v>108</v>
      </c>
      <c r="C52" s="98">
        <v>168</v>
      </c>
      <c r="D52" s="36"/>
      <c r="E52" s="101">
        <v>99</v>
      </c>
      <c r="F52" s="102">
        <v>30</v>
      </c>
      <c r="G52" s="102">
        <v>8</v>
      </c>
      <c r="H52" s="102">
        <v>0</v>
      </c>
      <c r="I52" s="103">
        <v>0</v>
      </c>
    </row>
    <row r="53" spans="2:9" s="5" customFormat="1" ht="11.1" customHeight="1" x14ac:dyDescent="0.15">
      <c r="B53" s="33" t="s">
        <v>32</v>
      </c>
      <c r="C53" s="99">
        <v>7</v>
      </c>
      <c r="D53" s="38"/>
      <c r="E53" s="104">
        <v>4</v>
      </c>
      <c r="F53" s="105">
        <v>2</v>
      </c>
      <c r="G53" s="105">
        <v>1</v>
      </c>
      <c r="H53" s="105">
        <v>0</v>
      </c>
      <c r="I53" s="106">
        <v>0</v>
      </c>
    </row>
    <row r="54" spans="2:9" s="5" customFormat="1" ht="11.1" customHeight="1" x14ac:dyDescent="0.15">
      <c r="B54" s="33" t="s">
        <v>33</v>
      </c>
      <c r="C54" s="99">
        <v>53</v>
      </c>
      <c r="D54" s="38"/>
      <c r="E54" s="104">
        <v>24</v>
      </c>
      <c r="F54" s="105">
        <v>4</v>
      </c>
      <c r="G54" s="105">
        <v>0</v>
      </c>
      <c r="H54" s="105">
        <v>0</v>
      </c>
      <c r="I54" s="106">
        <v>0</v>
      </c>
    </row>
    <row r="55" spans="2:9" s="5" customFormat="1" ht="11.1" customHeight="1" x14ac:dyDescent="0.15">
      <c r="B55" s="33" t="s">
        <v>34</v>
      </c>
      <c r="C55" s="99">
        <v>72</v>
      </c>
      <c r="D55" s="38"/>
      <c r="E55" s="104">
        <v>49</v>
      </c>
      <c r="F55" s="105">
        <v>15</v>
      </c>
      <c r="G55" s="105">
        <v>3</v>
      </c>
      <c r="H55" s="105">
        <v>0</v>
      </c>
      <c r="I55" s="106">
        <v>0</v>
      </c>
    </row>
    <row r="56" spans="2:9" s="5" customFormat="1" ht="11.1" customHeight="1" x14ac:dyDescent="0.15">
      <c r="B56" s="33" t="s">
        <v>35</v>
      </c>
      <c r="C56" s="99">
        <v>26</v>
      </c>
      <c r="D56" s="38"/>
      <c r="E56" s="104">
        <v>12</v>
      </c>
      <c r="F56" s="105">
        <v>4</v>
      </c>
      <c r="G56" s="105">
        <v>0</v>
      </c>
      <c r="H56" s="105">
        <v>0</v>
      </c>
      <c r="I56" s="106">
        <v>0</v>
      </c>
    </row>
    <row r="57" spans="2:9" s="5" customFormat="1" ht="11.1" customHeight="1" x14ac:dyDescent="0.15">
      <c r="B57" s="33" t="s">
        <v>36</v>
      </c>
      <c r="C57" s="99">
        <v>5</v>
      </c>
      <c r="D57" s="38"/>
      <c r="E57" s="104">
        <v>6</v>
      </c>
      <c r="F57" s="105">
        <v>3</v>
      </c>
      <c r="G57" s="105">
        <v>3</v>
      </c>
      <c r="H57" s="105">
        <v>0</v>
      </c>
      <c r="I57" s="106">
        <v>0</v>
      </c>
    </row>
    <row r="58" spans="2:9" s="5" customFormat="1" ht="11.1" customHeight="1" x14ac:dyDescent="0.15">
      <c r="B58" s="33" t="s">
        <v>37</v>
      </c>
      <c r="C58" s="99">
        <v>5</v>
      </c>
      <c r="D58" s="38"/>
      <c r="E58" s="104">
        <v>4</v>
      </c>
      <c r="F58" s="105">
        <v>2</v>
      </c>
      <c r="G58" s="105">
        <v>1</v>
      </c>
      <c r="H58" s="105">
        <v>0</v>
      </c>
      <c r="I58" s="106">
        <v>0</v>
      </c>
    </row>
    <row r="59" spans="2:9" s="22" customFormat="1" ht="11.1" customHeight="1" x14ac:dyDescent="0.15">
      <c r="B59" s="29" t="s">
        <v>109</v>
      </c>
      <c r="C59" s="98">
        <v>29</v>
      </c>
      <c r="D59" s="36"/>
      <c r="E59" s="101">
        <v>27</v>
      </c>
      <c r="F59" s="102">
        <v>7</v>
      </c>
      <c r="G59" s="102">
        <v>0</v>
      </c>
      <c r="H59" s="102">
        <v>2</v>
      </c>
      <c r="I59" s="103">
        <v>0</v>
      </c>
    </row>
    <row r="60" spans="2:9" s="5" customFormat="1" ht="11.1" customHeight="1" x14ac:dyDescent="0.15">
      <c r="B60" s="33" t="s">
        <v>38</v>
      </c>
      <c r="C60" s="99">
        <v>0</v>
      </c>
      <c r="D60" s="38"/>
      <c r="E60" s="104">
        <v>0</v>
      </c>
      <c r="F60" s="105">
        <v>0</v>
      </c>
      <c r="G60" s="105">
        <v>0</v>
      </c>
      <c r="H60" s="105">
        <v>0</v>
      </c>
      <c r="I60" s="106">
        <v>0</v>
      </c>
    </row>
    <row r="61" spans="2:9" s="5" customFormat="1" ht="11.1" customHeight="1" x14ac:dyDescent="0.15">
      <c r="B61" s="33" t="s">
        <v>39</v>
      </c>
      <c r="C61" s="99">
        <v>1</v>
      </c>
      <c r="D61" s="38"/>
      <c r="E61" s="104">
        <v>1</v>
      </c>
      <c r="F61" s="105">
        <v>1</v>
      </c>
      <c r="G61" s="105">
        <v>0</v>
      </c>
      <c r="H61" s="105">
        <v>0</v>
      </c>
      <c r="I61" s="106">
        <v>0</v>
      </c>
    </row>
    <row r="62" spans="2:9" s="5" customFormat="1" ht="11.1" customHeight="1" x14ac:dyDescent="0.15">
      <c r="B62" s="33" t="s">
        <v>40</v>
      </c>
      <c r="C62" s="99">
        <v>9</v>
      </c>
      <c r="D62" s="38"/>
      <c r="E62" s="104">
        <v>8</v>
      </c>
      <c r="F62" s="105">
        <v>2</v>
      </c>
      <c r="G62" s="105">
        <v>0</v>
      </c>
      <c r="H62" s="105">
        <v>1</v>
      </c>
      <c r="I62" s="106">
        <v>0</v>
      </c>
    </row>
    <row r="63" spans="2:9" s="5" customFormat="1" ht="11.1" customHeight="1" x14ac:dyDescent="0.15">
      <c r="B63" s="33" t="s">
        <v>41</v>
      </c>
      <c r="C63" s="99">
        <v>16</v>
      </c>
      <c r="D63" s="38"/>
      <c r="E63" s="104">
        <v>10</v>
      </c>
      <c r="F63" s="105">
        <v>4</v>
      </c>
      <c r="G63" s="105">
        <v>0</v>
      </c>
      <c r="H63" s="105">
        <v>1</v>
      </c>
      <c r="I63" s="106">
        <v>0</v>
      </c>
    </row>
    <row r="64" spans="2:9" s="5" customFormat="1" ht="11.1" customHeight="1" x14ac:dyDescent="0.15">
      <c r="B64" s="33" t="s">
        <v>42</v>
      </c>
      <c r="C64" s="99">
        <v>3</v>
      </c>
      <c r="D64" s="38"/>
      <c r="E64" s="104">
        <v>8</v>
      </c>
      <c r="F64" s="105">
        <v>0</v>
      </c>
      <c r="G64" s="105">
        <v>0</v>
      </c>
      <c r="H64" s="105">
        <v>0</v>
      </c>
      <c r="I64" s="106">
        <v>0</v>
      </c>
    </row>
    <row r="65" spans="2:9" s="22" customFormat="1" ht="11.1" customHeight="1" x14ac:dyDescent="0.15">
      <c r="B65" s="29" t="s">
        <v>110</v>
      </c>
      <c r="C65" s="98">
        <v>34</v>
      </c>
      <c r="D65" s="36"/>
      <c r="E65" s="101">
        <v>26</v>
      </c>
      <c r="F65" s="102">
        <v>6</v>
      </c>
      <c r="G65" s="102">
        <v>2</v>
      </c>
      <c r="H65" s="102">
        <v>0</v>
      </c>
      <c r="I65" s="103">
        <v>0</v>
      </c>
    </row>
    <row r="66" spans="2:9" s="5" customFormat="1" ht="11.1" customHeight="1" x14ac:dyDescent="0.15">
      <c r="B66" s="33" t="s">
        <v>43</v>
      </c>
      <c r="C66" s="99">
        <v>19</v>
      </c>
      <c r="D66" s="38"/>
      <c r="E66" s="104">
        <v>14</v>
      </c>
      <c r="F66" s="105">
        <v>4</v>
      </c>
      <c r="G66" s="105">
        <v>0</v>
      </c>
      <c r="H66" s="105">
        <v>0</v>
      </c>
      <c r="I66" s="106">
        <v>0</v>
      </c>
    </row>
    <row r="67" spans="2:9" s="5" customFormat="1" ht="11.1" customHeight="1" x14ac:dyDescent="0.15">
      <c r="B67" s="33" t="s">
        <v>44</v>
      </c>
      <c r="C67" s="99">
        <v>9</v>
      </c>
      <c r="D67" s="38"/>
      <c r="E67" s="104">
        <v>6</v>
      </c>
      <c r="F67" s="105">
        <v>2</v>
      </c>
      <c r="G67" s="105">
        <v>2</v>
      </c>
      <c r="H67" s="105">
        <v>0</v>
      </c>
      <c r="I67" s="106">
        <v>0</v>
      </c>
    </row>
    <row r="68" spans="2:9" s="5" customFormat="1" ht="11.1" customHeight="1" x14ac:dyDescent="0.15">
      <c r="B68" s="33" t="s">
        <v>45</v>
      </c>
      <c r="C68" s="99">
        <v>5</v>
      </c>
      <c r="D68" s="38"/>
      <c r="E68" s="104">
        <v>4</v>
      </c>
      <c r="F68" s="105">
        <v>0</v>
      </c>
      <c r="G68" s="105">
        <v>0</v>
      </c>
      <c r="H68" s="105">
        <v>0</v>
      </c>
      <c r="I68" s="106">
        <v>0</v>
      </c>
    </row>
    <row r="69" spans="2:9" s="5" customFormat="1" ht="11.1" customHeight="1" x14ac:dyDescent="0.15">
      <c r="B69" s="33" t="s">
        <v>46</v>
      </c>
      <c r="C69" s="99">
        <v>1</v>
      </c>
      <c r="D69" s="38"/>
      <c r="E69" s="104">
        <v>2</v>
      </c>
      <c r="F69" s="105">
        <v>0</v>
      </c>
      <c r="G69" s="105">
        <v>0</v>
      </c>
      <c r="H69" s="105">
        <v>0</v>
      </c>
      <c r="I69" s="106">
        <v>0</v>
      </c>
    </row>
    <row r="70" spans="2:9" s="22" customFormat="1" ht="11.1" customHeight="1" x14ac:dyDescent="0.15">
      <c r="B70" s="29" t="s">
        <v>111</v>
      </c>
      <c r="C70" s="98">
        <v>125</v>
      </c>
      <c r="D70" s="36"/>
      <c r="E70" s="101">
        <v>39</v>
      </c>
      <c r="F70" s="102">
        <v>11</v>
      </c>
      <c r="G70" s="102">
        <v>4</v>
      </c>
      <c r="H70" s="102">
        <v>0</v>
      </c>
      <c r="I70" s="103">
        <v>0</v>
      </c>
    </row>
    <row r="71" spans="2:9" s="5" customFormat="1" ht="11.1" customHeight="1" x14ac:dyDescent="0.15">
      <c r="B71" s="33" t="s">
        <v>47</v>
      </c>
      <c r="C71" s="99">
        <v>19</v>
      </c>
      <c r="D71" s="38"/>
      <c r="E71" s="104">
        <v>10</v>
      </c>
      <c r="F71" s="105">
        <v>4</v>
      </c>
      <c r="G71" s="105">
        <v>2</v>
      </c>
      <c r="H71" s="105">
        <v>0</v>
      </c>
      <c r="I71" s="106">
        <v>0</v>
      </c>
    </row>
    <row r="72" spans="2:9" s="5" customFormat="1" ht="11.1" customHeight="1" x14ac:dyDescent="0.15">
      <c r="B72" s="33" t="s">
        <v>48</v>
      </c>
      <c r="C72" s="99">
        <v>1</v>
      </c>
      <c r="D72" s="38"/>
      <c r="E72" s="104">
        <v>0</v>
      </c>
      <c r="F72" s="105">
        <v>0</v>
      </c>
      <c r="G72" s="105">
        <v>0</v>
      </c>
      <c r="H72" s="105">
        <v>0</v>
      </c>
      <c r="I72" s="106">
        <v>0</v>
      </c>
    </row>
    <row r="73" spans="2:9" s="5" customFormat="1" ht="11.1" customHeight="1" x14ac:dyDescent="0.15">
      <c r="B73" s="33" t="s">
        <v>49</v>
      </c>
      <c r="C73" s="99">
        <v>7</v>
      </c>
      <c r="D73" s="38"/>
      <c r="E73" s="104">
        <v>7</v>
      </c>
      <c r="F73" s="105">
        <v>1</v>
      </c>
      <c r="G73" s="105">
        <v>0</v>
      </c>
      <c r="H73" s="105">
        <v>0</v>
      </c>
      <c r="I73" s="106">
        <v>0</v>
      </c>
    </row>
    <row r="74" spans="2:9" s="5" customFormat="1" ht="11.1" customHeight="1" x14ac:dyDescent="0.15">
      <c r="B74" s="33" t="s">
        <v>50</v>
      </c>
      <c r="C74" s="99">
        <v>4</v>
      </c>
      <c r="D74" s="38"/>
      <c r="E74" s="104">
        <v>3</v>
      </c>
      <c r="F74" s="105">
        <v>2</v>
      </c>
      <c r="G74" s="105">
        <v>0</v>
      </c>
      <c r="H74" s="105">
        <v>0</v>
      </c>
      <c r="I74" s="106">
        <v>0</v>
      </c>
    </row>
    <row r="75" spans="2:9" s="5" customFormat="1" ht="11.1" customHeight="1" x14ac:dyDescent="0.15">
      <c r="B75" s="33" t="s">
        <v>51</v>
      </c>
      <c r="C75" s="99">
        <v>1</v>
      </c>
      <c r="D75" s="38"/>
      <c r="E75" s="104">
        <v>0</v>
      </c>
      <c r="F75" s="105">
        <v>0</v>
      </c>
      <c r="G75" s="105">
        <v>0</v>
      </c>
      <c r="H75" s="105">
        <v>0</v>
      </c>
      <c r="I75" s="106">
        <v>0</v>
      </c>
    </row>
    <row r="76" spans="2:9" s="5" customFormat="1" ht="11.1" customHeight="1" x14ac:dyDescent="0.15">
      <c r="B76" s="33" t="s">
        <v>52</v>
      </c>
      <c r="C76" s="99">
        <v>4</v>
      </c>
      <c r="D76" s="38"/>
      <c r="E76" s="104">
        <v>0</v>
      </c>
      <c r="F76" s="105">
        <v>0</v>
      </c>
      <c r="G76" s="105">
        <v>0</v>
      </c>
      <c r="H76" s="105">
        <v>0</v>
      </c>
      <c r="I76" s="106">
        <v>0</v>
      </c>
    </row>
    <row r="77" spans="2:9" s="5" customFormat="1" ht="11.1" customHeight="1" x14ac:dyDescent="0.15">
      <c r="B77" s="33" t="s">
        <v>53</v>
      </c>
      <c r="C77" s="99">
        <v>7</v>
      </c>
      <c r="D77" s="38"/>
      <c r="E77" s="104">
        <v>7</v>
      </c>
      <c r="F77" s="105">
        <v>3</v>
      </c>
      <c r="G77" s="105">
        <v>1</v>
      </c>
      <c r="H77" s="105">
        <v>0</v>
      </c>
      <c r="I77" s="106">
        <v>0</v>
      </c>
    </row>
    <row r="78" spans="2:9" s="5" customFormat="1" ht="11.1" customHeight="1" thickBot="1" x14ac:dyDescent="0.2">
      <c r="B78" s="34" t="s">
        <v>54</v>
      </c>
      <c r="C78" s="100">
        <v>82</v>
      </c>
      <c r="D78" s="41"/>
      <c r="E78" s="107">
        <v>12</v>
      </c>
      <c r="F78" s="108">
        <v>1</v>
      </c>
      <c r="G78" s="108">
        <v>1</v>
      </c>
      <c r="H78" s="108">
        <v>0</v>
      </c>
      <c r="I78" s="109">
        <v>0</v>
      </c>
    </row>
    <row r="79" spans="2:9" s="5" customFormat="1" x14ac:dyDescent="0.15">
      <c r="B79" s="5" t="s">
        <v>75</v>
      </c>
    </row>
    <row r="80" spans="2:9" x14ac:dyDescent="0.15">
      <c r="B80" s="2" t="s">
        <v>76</v>
      </c>
      <c r="C80" s="2">
        <f>SUM(C21:C25,C27:C33,C35:C44,C46:C51,C53:C58,C60:C64,C66:C69,C71:C78)-C18</f>
        <v>0</v>
      </c>
      <c r="E80" s="2">
        <f>SUM(E21:E25,E27:E33,E35:E44,E46:E51,E53:E58,E60:E64,E66:E69,E71:E78)-E18</f>
        <v>0</v>
      </c>
      <c r="F80" s="2">
        <f>SUM(F21:F25,F27:F33,F35:F44,F46:F51,F53:F58,F60:F64,F66:F69,F71:F78)-F18</f>
        <v>0</v>
      </c>
      <c r="G80" s="2">
        <f>SUM(G21:G25,G27:G33,G35:G44,G46:G51,G53:G58,G60:G64,G66:G69,G71:G78)-G18</f>
        <v>0</v>
      </c>
      <c r="H80" s="2">
        <f>SUM(H21:H25,H27:H33,H35:H44,H46:H51,H53:H58,H60:H64,H66:H69,H71:H78)-H18</f>
        <v>0</v>
      </c>
      <c r="I80" s="2">
        <f>SUM(I21:I25,I27:I33,I35:I44,I46:I51,I53:I58,I60:I64,I66:I69,I71:I78)-I18</f>
        <v>0</v>
      </c>
    </row>
    <row r="81" spans="2:9" x14ac:dyDescent="0.15">
      <c r="B81" s="2" t="s">
        <v>77</v>
      </c>
      <c r="C81" s="2">
        <f>SUM(C21:C25)-C20</f>
        <v>0</v>
      </c>
      <c r="E81" s="2">
        <f>SUM(E21:E25)-E20</f>
        <v>0</v>
      </c>
      <c r="F81" s="2">
        <f>SUM(F21:F25)-F20</f>
        <v>0</v>
      </c>
      <c r="G81" s="2">
        <f>SUM(G21:G25)-G20</f>
        <v>0</v>
      </c>
      <c r="H81" s="2">
        <f>SUM(H21:H25)-H20</f>
        <v>0</v>
      </c>
      <c r="I81" s="2">
        <f>SUM(I21:I25)-I20</f>
        <v>0</v>
      </c>
    </row>
    <row r="82" spans="2:9" x14ac:dyDescent="0.15">
      <c r="B82" s="2" t="s">
        <v>78</v>
      </c>
      <c r="C82" s="2">
        <f>SUM(C27:C32)-C26</f>
        <v>0</v>
      </c>
      <c r="E82" s="2">
        <f>SUM(E27:E32)-E26</f>
        <v>0</v>
      </c>
      <c r="F82" s="2">
        <f>SUM(F27:F32)-F26</f>
        <v>0</v>
      </c>
      <c r="G82" s="2">
        <f>SUM(G27:G32)-G26</f>
        <v>0</v>
      </c>
      <c r="H82" s="2">
        <f>SUM(H27:H32)-H26</f>
        <v>0</v>
      </c>
      <c r="I82" s="2">
        <f>SUM(I27:I32)-I26</f>
        <v>0</v>
      </c>
    </row>
    <row r="83" spans="2:9" x14ac:dyDescent="0.15">
      <c r="B83" s="2" t="s">
        <v>79</v>
      </c>
      <c r="C83" s="2">
        <f>SUM(C35:C44)-C34</f>
        <v>0</v>
      </c>
      <c r="E83" s="2">
        <f>SUM(E35:E44)-E34</f>
        <v>0</v>
      </c>
      <c r="F83" s="2">
        <f>SUM(F35:F44)-F34</f>
        <v>0</v>
      </c>
      <c r="G83" s="2">
        <f>SUM(G35:G44)-G34</f>
        <v>0</v>
      </c>
      <c r="H83" s="2">
        <f>SUM(H35:H44)-H34</f>
        <v>0</v>
      </c>
      <c r="I83" s="2">
        <f>SUM(I35:I44)-I34</f>
        <v>0</v>
      </c>
    </row>
    <row r="84" spans="2:9" x14ac:dyDescent="0.15">
      <c r="B84" s="2" t="s">
        <v>80</v>
      </c>
      <c r="C84" s="2">
        <f>SUM(C46:C51)-C45</f>
        <v>0</v>
      </c>
      <c r="E84" s="2">
        <f>SUM(E46:E51)-E45</f>
        <v>0</v>
      </c>
      <c r="F84" s="2">
        <f>SUM(F46:F51)-F45</f>
        <v>0</v>
      </c>
      <c r="G84" s="2">
        <f>SUM(G46:G51)-G45</f>
        <v>0</v>
      </c>
      <c r="H84" s="2">
        <f>SUM(H46:H51)-H45</f>
        <v>0</v>
      </c>
      <c r="I84" s="2">
        <f>SUM(I46:I51)-I45</f>
        <v>0</v>
      </c>
    </row>
    <row r="85" spans="2:9" x14ac:dyDescent="0.15">
      <c r="B85" s="2" t="s">
        <v>81</v>
      </c>
      <c r="C85" s="2">
        <f>SUM(C53:C58)-C52</f>
        <v>0</v>
      </c>
      <c r="E85" s="2">
        <f>SUM(E53:E58)-E52</f>
        <v>0</v>
      </c>
      <c r="F85" s="2">
        <f>SUM(F53:F58)-F52</f>
        <v>0</v>
      </c>
      <c r="G85" s="2">
        <f>SUM(G53:G58)-G52</f>
        <v>0</v>
      </c>
      <c r="H85" s="2">
        <f>SUM(H53:H58)-H52</f>
        <v>0</v>
      </c>
      <c r="I85" s="2">
        <f>SUM(I53:I58)-I52</f>
        <v>0</v>
      </c>
    </row>
    <row r="86" spans="2:9" x14ac:dyDescent="0.15">
      <c r="B86" s="2" t="s">
        <v>82</v>
      </c>
      <c r="C86" s="2">
        <f>SUM(C60:C64)-C59</f>
        <v>0</v>
      </c>
      <c r="E86" s="2">
        <f>SUM(E60:E64)-E59</f>
        <v>0</v>
      </c>
      <c r="F86" s="2">
        <f>SUM(F60:F64)-F59</f>
        <v>0</v>
      </c>
      <c r="G86" s="2">
        <f>SUM(G60:G64)-G59</f>
        <v>0</v>
      </c>
      <c r="H86" s="2">
        <f>SUM(H60:H64)-H59</f>
        <v>0</v>
      </c>
      <c r="I86" s="2">
        <f>SUM(I60:I64)-I59</f>
        <v>0</v>
      </c>
    </row>
    <row r="87" spans="2:9" x14ac:dyDescent="0.15">
      <c r="B87" s="2" t="s">
        <v>83</v>
      </c>
      <c r="C87" s="2">
        <f>SUM(C66:C69)-C65</f>
        <v>0</v>
      </c>
      <c r="E87" s="2">
        <f>SUM(E66:E69)-E65</f>
        <v>0</v>
      </c>
      <c r="F87" s="2">
        <f>SUM(F66:F69)-F65</f>
        <v>0</v>
      </c>
      <c r="G87" s="2">
        <f>SUM(G66:G69)-G65</f>
        <v>0</v>
      </c>
      <c r="H87" s="2">
        <f>SUM(H66:H69)-H65</f>
        <v>0</v>
      </c>
      <c r="I87" s="2">
        <f>SUM(I66:I69)-I65</f>
        <v>0</v>
      </c>
    </row>
    <row r="88" spans="2:9" x14ac:dyDescent="0.15">
      <c r="B88" s="2" t="s">
        <v>84</v>
      </c>
      <c r="C88" s="2">
        <f>SUM(C71:C78)-C70</f>
        <v>0</v>
      </c>
      <c r="E88" s="2">
        <f>SUM(E71:E78)-E70</f>
        <v>0</v>
      </c>
      <c r="F88" s="2">
        <f>SUM(F71:F78)-F70</f>
        <v>0</v>
      </c>
      <c r="G88" s="2">
        <f>SUM(G71:G78)-G70</f>
        <v>0</v>
      </c>
      <c r="H88" s="2">
        <f>SUM(H71:H78)-H70</f>
        <v>0</v>
      </c>
      <c r="I88" s="2">
        <f>SUM(I71:I78)-I70</f>
        <v>0</v>
      </c>
    </row>
    <row r="89" spans="2:9" x14ac:dyDescent="0.15">
      <c r="D89" s="1"/>
    </row>
    <row r="90" spans="2:9" x14ac:dyDescent="0.15">
      <c r="D90" s="1"/>
    </row>
    <row r="91" spans="2:9" x14ac:dyDescent="0.15">
      <c r="D91" s="1"/>
    </row>
  </sheetData>
  <mergeCells count="8">
    <mergeCell ref="B2:I2"/>
    <mergeCell ref="F5:I5"/>
    <mergeCell ref="C4:I4"/>
    <mergeCell ref="B5:B7"/>
    <mergeCell ref="D5:E7"/>
    <mergeCell ref="F6:F7"/>
    <mergeCell ref="H6:H7"/>
    <mergeCell ref="C5:C7"/>
  </mergeCells>
  <phoneticPr fontId="1"/>
  <printOptions horizontalCentered="1" verticalCentered="1" gridLinesSet="0"/>
  <pageMargins left="0.39370078740157483" right="0.39370078740157483" top="0.59055118110236227" bottom="0.39370078740157483" header="0.31496062992125984" footer="0.31496062992125984"/>
  <pageSetup paperSize="9" scale="95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40"/>
  <dimension ref="B1:I91"/>
  <sheetViews>
    <sheetView view="pageBreakPreview" zoomScale="115" zoomScaleNormal="100" zoomScaleSheetLayoutView="115" workbookViewId="0">
      <pane xSplit="2" ySplit="7" topLeftCell="C8" activePane="bottomRight" state="frozen"/>
      <selection activeCell="D68" sqref="D68"/>
      <selection pane="topRight" activeCell="D68" sqref="D68"/>
      <selection pane="bottomLeft" activeCell="D68" sqref="D68"/>
      <selection pane="bottomRight" activeCell="C9" sqref="C9"/>
    </sheetView>
  </sheetViews>
  <sheetFormatPr defaultColWidth="9.33203125" defaultRowHeight="10.5" x14ac:dyDescent="0.15"/>
  <cols>
    <col min="1" max="1" width="3.83203125" style="2" customWidth="1"/>
    <col min="2" max="2" width="16.83203125" style="2" customWidth="1"/>
    <col min="3" max="9" width="13.83203125" style="2" customWidth="1"/>
    <col min="10" max="11" width="9.33203125" style="2"/>
    <col min="12" max="12" width="8.83203125" style="2" customWidth="1"/>
    <col min="13" max="16384" width="9.33203125" style="2"/>
  </cols>
  <sheetData>
    <row r="1" spans="2:9" x14ac:dyDescent="0.15">
      <c r="B1" s="1" t="s">
        <v>89</v>
      </c>
    </row>
    <row r="2" spans="2:9" s="3" customFormat="1" ht="14.25" x14ac:dyDescent="0.15">
      <c r="B2" s="249" t="str">
        <f>'D-a-(2)'!B2:I2</f>
        <v>６　年次別　都道府県別  詐欺　手口別　認知・検挙件数及び検挙人員（つづき）</v>
      </c>
      <c r="C2" s="249"/>
      <c r="D2" s="249"/>
      <c r="E2" s="249"/>
      <c r="F2" s="249"/>
      <c r="G2" s="249"/>
      <c r="H2" s="249"/>
      <c r="I2" s="249"/>
    </row>
    <row r="3" spans="2:9" s="5" customFormat="1" x14ac:dyDescent="0.15">
      <c r="B3" s="4"/>
      <c r="C3" s="4"/>
      <c r="D3" s="4"/>
      <c r="E3" s="4"/>
      <c r="F3" s="4"/>
      <c r="G3" s="4"/>
      <c r="H3" s="4"/>
      <c r="I3" s="4"/>
    </row>
    <row r="4" spans="2:9" s="7" customFormat="1" ht="11.25" thickBot="1" x14ac:dyDescent="0.2">
      <c r="B4" s="6"/>
      <c r="C4" s="252" t="s">
        <v>101</v>
      </c>
      <c r="D4" s="252"/>
      <c r="E4" s="252"/>
      <c r="F4" s="252"/>
      <c r="G4" s="252"/>
      <c r="H4" s="252"/>
      <c r="I4" s="252"/>
    </row>
    <row r="5" spans="2:9" s="5" customFormat="1" x14ac:dyDescent="0.15">
      <c r="B5" s="253" t="s">
        <v>57</v>
      </c>
      <c r="C5" s="266" t="s">
        <v>0</v>
      </c>
      <c r="D5" s="256" t="s">
        <v>58</v>
      </c>
      <c r="E5" s="257"/>
      <c r="F5" s="250" t="s">
        <v>59</v>
      </c>
      <c r="G5" s="251"/>
      <c r="H5" s="251"/>
      <c r="I5" s="251"/>
    </row>
    <row r="6" spans="2:9" s="5" customFormat="1" x14ac:dyDescent="0.15">
      <c r="B6" s="254"/>
      <c r="C6" s="267"/>
      <c r="D6" s="258"/>
      <c r="E6" s="259"/>
      <c r="F6" s="262" t="s">
        <v>60</v>
      </c>
      <c r="G6" s="9"/>
      <c r="H6" s="264" t="s">
        <v>61</v>
      </c>
      <c r="I6" s="9"/>
    </row>
    <row r="7" spans="2:9" s="5" customFormat="1" x14ac:dyDescent="0.15">
      <c r="B7" s="255"/>
      <c r="C7" s="268"/>
      <c r="D7" s="260"/>
      <c r="E7" s="261"/>
      <c r="F7" s="263"/>
      <c r="G7" s="8" t="s">
        <v>1</v>
      </c>
      <c r="H7" s="265"/>
      <c r="I7" s="8" t="s">
        <v>1</v>
      </c>
    </row>
    <row r="8" spans="2:9" s="5" customFormat="1" x14ac:dyDescent="0.15">
      <c r="B8" s="10"/>
      <c r="C8" s="11"/>
      <c r="D8" s="12" t="s">
        <v>2</v>
      </c>
      <c r="E8" s="10"/>
      <c r="F8" s="11"/>
      <c r="G8" s="13"/>
      <c r="H8" s="12"/>
      <c r="I8" s="13"/>
    </row>
    <row r="9" spans="2:9" s="5" customFormat="1" x14ac:dyDescent="0.15">
      <c r="B9" s="18" t="str">
        <f>'D-a-(4)'!B9</f>
        <v>2012  平成24年</v>
      </c>
      <c r="C9" s="15">
        <v>1712</v>
      </c>
      <c r="D9" s="16">
        <v>71.028037383177562</v>
      </c>
      <c r="E9" s="69">
        <v>1216</v>
      </c>
      <c r="F9" s="70">
        <v>488</v>
      </c>
      <c r="G9" s="70">
        <v>155</v>
      </c>
      <c r="H9" s="70">
        <v>40</v>
      </c>
      <c r="I9" s="70">
        <v>11</v>
      </c>
    </row>
    <row r="10" spans="2:9" s="5" customFormat="1" x14ac:dyDescent="0.15">
      <c r="B10" s="18" t="str">
        <f>'D-a-(4)'!B10</f>
        <v>2013      25</v>
      </c>
      <c r="C10" s="15">
        <v>1407</v>
      </c>
      <c r="D10" s="16">
        <v>55.650319829424312</v>
      </c>
      <c r="E10" s="69">
        <v>783</v>
      </c>
      <c r="F10" s="70">
        <v>429</v>
      </c>
      <c r="G10" s="70">
        <v>142</v>
      </c>
      <c r="H10" s="70">
        <v>14</v>
      </c>
      <c r="I10" s="70">
        <v>2</v>
      </c>
    </row>
    <row r="11" spans="2:9" s="5" customFormat="1" x14ac:dyDescent="0.15">
      <c r="B11" s="18" t="str">
        <f>'D-a-(4)'!B11</f>
        <v>2014      26</v>
      </c>
      <c r="C11" s="15">
        <v>1707</v>
      </c>
      <c r="D11" s="16">
        <v>66.608084358523726</v>
      </c>
      <c r="E11" s="69">
        <v>1137</v>
      </c>
      <c r="F11" s="70">
        <v>528</v>
      </c>
      <c r="G11" s="70">
        <v>183</v>
      </c>
      <c r="H11" s="70">
        <v>19</v>
      </c>
      <c r="I11" s="70">
        <v>3</v>
      </c>
    </row>
    <row r="12" spans="2:9" s="5" customFormat="1" x14ac:dyDescent="0.15">
      <c r="B12" s="18" t="str">
        <f>'D-a-(4)'!B12</f>
        <v>2015      27</v>
      </c>
      <c r="C12" s="15">
        <v>1193</v>
      </c>
      <c r="D12" s="16">
        <v>61.022632020117349</v>
      </c>
      <c r="E12" s="69">
        <v>728</v>
      </c>
      <c r="F12" s="70">
        <v>470</v>
      </c>
      <c r="G12" s="70">
        <v>197</v>
      </c>
      <c r="H12" s="70">
        <v>24</v>
      </c>
      <c r="I12" s="70">
        <v>3</v>
      </c>
    </row>
    <row r="13" spans="2:9" s="5" customFormat="1" x14ac:dyDescent="0.15">
      <c r="B13" s="18" t="str">
        <f>'D-a-(4)'!B13</f>
        <v>2016      28</v>
      </c>
      <c r="C13" s="15">
        <v>929</v>
      </c>
      <c r="D13" s="16">
        <v>66.307857911733052</v>
      </c>
      <c r="E13" s="69">
        <v>616</v>
      </c>
      <c r="F13" s="70">
        <v>429</v>
      </c>
      <c r="G13" s="70">
        <v>148</v>
      </c>
      <c r="H13" s="70">
        <v>14</v>
      </c>
      <c r="I13" s="70">
        <v>0</v>
      </c>
    </row>
    <row r="14" spans="2:9" s="5" customFormat="1" x14ac:dyDescent="0.15">
      <c r="B14" s="18" t="str">
        <f>'D-a-(4)'!B14</f>
        <v>2017      29</v>
      </c>
      <c r="C14" s="15">
        <v>904</v>
      </c>
      <c r="D14" s="16">
        <v>63.495575221238944</v>
      </c>
      <c r="E14" s="69">
        <v>574</v>
      </c>
      <c r="F14" s="70">
        <v>337</v>
      </c>
      <c r="G14" s="70">
        <v>119</v>
      </c>
      <c r="H14" s="70">
        <v>11</v>
      </c>
      <c r="I14" s="70">
        <v>6</v>
      </c>
    </row>
    <row r="15" spans="2:9" s="5" customFormat="1" x14ac:dyDescent="0.15">
      <c r="B15" s="18" t="str">
        <f>'D-a-(4)'!B15</f>
        <v>2018      30</v>
      </c>
      <c r="C15" s="15">
        <v>1041</v>
      </c>
      <c r="D15" s="16">
        <v>73.102785782901066</v>
      </c>
      <c r="E15" s="69">
        <v>761</v>
      </c>
      <c r="F15" s="70">
        <v>400</v>
      </c>
      <c r="G15" s="70">
        <v>151</v>
      </c>
      <c r="H15" s="70">
        <v>13</v>
      </c>
      <c r="I15" s="70">
        <v>3</v>
      </c>
    </row>
    <row r="16" spans="2:9" s="5" customFormat="1" x14ac:dyDescent="0.15">
      <c r="B16" s="18" t="str">
        <f>'D-a-(4)'!B16</f>
        <v>2019  令和元年</v>
      </c>
      <c r="C16" s="15">
        <v>811</v>
      </c>
      <c r="D16" s="16">
        <v>77.92848335388409</v>
      </c>
      <c r="E16" s="69">
        <v>632</v>
      </c>
      <c r="F16" s="70">
        <v>359</v>
      </c>
      <c r="G16" s="70">
        <v>112</v>
      </c>
      <c r="H16" s="70">
        <v>13</v>
      </c>
      <c r="I16" s="70">
        <v>2</v>
      </c>
    </row>
    <row r="17" spans="2:9" s="22" customFormat="1" x14ac:dyDescent="0.15">
      <c r="B17" s="18" t="str">
        <f>'D-a-(4)'!B17</f>
        <v>2020      ２</v>
      </c>
      <c r="C17" s="19">
        <v>1002</v>
      </c>
      <c r="D17" s="16">
        <v>79.041916167664667</v>
      </c>
      <c r="E17" s="71">
        <v>792</v>
      </c>
      <c r="F17" s="71">
        <v>533</v>
      </c>
      <c r="G17" s="71">
        <v>181</v>
      </c>
      <c r="H17" s="71">
        <v>14</v>
      </c>
      <c r="I17" s="72">
        <v>3</v>
      </c>
    </row>
    <row r="18" spans="2:9" s="22" customFormat="1" x14ac:dyDescent="0.15">
      <c r="B18" s="23" t="str">
        <f>'D-a-(4)'!B18</f>
        <v>2021      ３</v>
      </c>
      <c r="C18" s="24">
        <f>SUM(C20,C26,C33,C34,C45,C52,C59,C65,C70)</f>
        <v>849</v>
      </c>
      <c r="D18" s="25">
        <f>E18/C18*100</f>
        <v>78.091872791519435</v>
      </c>
      <c r="E18" s="73">
        <f>SUM(E20,E26,E33,E34,E45,E52,E59,E65,E70)</f>
        <v>663</v>
      </c>
      <c r="F18" s="74">
        <f>SUM(F20,F26,F33,F34,F45,F52,F59,F65,F70)</f>
        <v>499</v>
      </c>
      <c r="G18" s="74">
        <f>SUM(G20,G26,G33,G34,G45,G52,G59,G65,G70)</f>
        <v>165</v>
      </c>
      <c r="H18" s="74">
        <f>SUM(H20,H26,H33,H34,H45,H52,H59,H65,H70)</f>
        <v>10</v>
      </c>
      <c r="I18" s="74">
        <f>SUM(I20,I26,I33,I34,I45,I52,I59,I65,I70)</f>
        <v>3</v>
      </c>
    </row>
    <row r="19" spans="2:9" s="5" customFormat="1" x14ac:dyDescent="0.15">
      <c r="B19" s="32"/>
      <c r="C19" s="31"/>
      <c r="D19" s="27"/>
      <c r="E19" s="30"/>
      <c r="F19" s="31"/>
      <c r="G19" s="31"/>
      <c r="H19" s="31"/>
      <c r="I19" s="27"/>
    </row>
    <row r="20" spans="2:9" s="22" customFormat="1" ht="11.1" customHeight="1" x14ac:dyDescent="0.15">
      <c r="B20" s="29" t="s">
        <v>3</v>
      </c>
      <c r="C20" s="110">
        <v>32</v>
      </c>
      <c r="D20" s="36"/>
      <c r="E20" s="115">
        <v>16</v>
      </c>
      <c r="F20" s="116">
        <v>22</v>
      </c>
      <c r="G20" s="116">
        <v>9</v>
      </c>
      <c r="H20" s="116">
        <v>2</v>
      </c>
      <c r="I20" s="117">
        <v>1</v>
      </c>
    </row>
    <row r="21" spans="2:9" s="5" customFormat="1" ht="11.1" customHeight="1" x14ac:dyDescent="0.15">
      <c r="B21" s="33" t="s">
        <v>4</v>
      </c>
      <c r="C21" s="111">
        <v>27</v>
      </c>
      <c r="D21" s="38"/>
      <c r="E21" s="118">
        <v>12</v>
      </c>
      <c r="F21" s="119">
        <v>18</v>
      </c>
      <c r="G21" s="119">
        <v>7</v>
      </c>
      <c r="H21" s="119">
        <v>2</v>
      </c>
      <c r="I21" s="120">
        <v>1</v>
      </c>
    </row>
    <row r="22" spans="2:9" s="5" customFormat="1" ht="11.1" customHeight="1" x14ac:dyDescent="0.15">
      <c r="B22" s="33" t="s">
        <v>5</v>
      </c>
      <c r="C22" s="111">
        <v>1</v>
      </c>
      <c r="D22" s="38"/>
      <c r="E22" s="118">
        <v>0</v>
      </c>
      <c r="F22" s="119">
        <v>0</v>
      </c>
      <c r="G22" s="119">
        <v>0</v>
      </c>
      <c r="H22" s="119">
        <v>0</v>
      </c>
      <c r="I22" s="120">
        <v>0</v>
      </c>
    </row>
    <row r="23" spans="2:9" s="5" customFormat="1" ht="11.1" customHeight="1" x14ac:dyDescent="0.15">
      <c r="B23" s="33" t="s">
        <v>6</v>
      </c>
      <c r="C23" s="111">
        <v>2</v>
      </c>
      <c r="D23" s="38"/>
      <c r="E23" s="118">
        <v>2</v>
      </c>
      <c r="F23" s="119">
        <v>2</v>
      </c>
      <c r="G23" s="119">
        <v>2</v>
      </c>
      <c r="H23" s="119">
        <v>0</v>
      </c>
      <c r="I23" s="120">
        <v>0</v>
      </c>
    </row>
    <row r="24" spans="2:9" s="5" customFormat="1" ht="11.1" customHeight="1" x14ac:dyDescent="0.15">
      <c r="B24" s="33" t="s">
        <v>7</v>
      </c>
      <c r="C24" s="111">
        <v>2</v>
      </c>
      <c r="D24" s="38"/>
      <c r="E24" s="118">
        <v>2</v>
      </c>
      <c r="F24" s="119">
        <v>2</v>
      </c>
      <c r="G24" s="119">
        <v>0</v>
      </c>
      <c r="H24" s="119">
        <v>0</v>
      </c>
      <c r="I24" s="120">
        <v>0</v>
      </c>
    </row>
    <row r="25" spans="2:9" s="5" customFormat="1" ht="11.1" customHeight="1" x14ac:dyDescent="0.15">
      <c r="B25" s="33" t="s">
        <v>8</v>
      </c>
      <c r="C25" s="111">
        <v>0</v>
      </c>
      <c r="D25" s="38"/>
      <c r="E25" s="118">
        <v>0</v>
      </c>
      <c r="F25" s="119">
        <v>0</v>
      </c>
      <c r="G25" s="119">
        <v>0</v>
      </c>
      <c r="H25" s="119">
        <v>0</v>
      </c>
      <c r="I25" s="120">
        <v>0</v>
      </c>
    </row>
    <row r="26" spans="2:9" s="22" customFormat="1" ht="11.1" customHeight="1" x14ac:dyDescent="0.15">
      <c r="B26" s="29" t="s">
        <v>105</v>
      </c>
      <c r="C26" s="112">
        <v>41</v>
      </c>
      <c r="D26" s="36"/>
      <c r="E26" s="121">
        <v>44</v>
      </c>
      <c r="F26" s="116">
        <v>25</v>
      </c>
      <c r="G26" s="116">
        <v>10</v>
      </c>
      <c r="H26" s="116">
        <v>0</v>
      </c>
      <c r="I26" s="117">
        <v>0</v>
      </c>
    </row>
    <row r="27" spans="2:9" s="5" customFormat="1" ht="11.1" customHeight="1" x14ac:dyDescent="0.15">
      <c r="B27" s="33" t="s">
        <v>9</v>
      </c>
      <c r="C27" s="111">
        <v>4</v>
      </c>
      <c r="D27" s="38"/>
      <c r="E27" s="118">
        <v>2</v>
      </c>
      <c r="F27" s="119">
        <v>3</v>
      </c>
      <c r="G27" s="119">
        <v>0</v>
      </c>
      <c r="H27" s="119">
        <v>0</v>
      </c>
      <c r="I27" s="120">
        <v>0</v>
      </c>
    </row>
    <row r="28" spans="2:9" s="5" customFormat="1" ht="11.1" customHeight="1" x14ac:dyDescent="0.15">
      <c r="B28" s="33" t="s">
        <v>10</v>
      </c>
      <c r="C28" s="111">
        <v>2</v>
      </c>
      <c r="D28" s="38"/>
      <c r="E28" s="118">
        <v>2</v>
      </c>
      <c r="F28" s="119">
        <v>2</v>
      </c>
      <c r="G28" s="119">
        <v>2</v>
      </c>
      <c r="H28" s="119">
        <v>0</v>
      </c>
      <c r="I28" s="120">
        <v>0</v>
      </c>
    </row>
    <row r="29" spans="2:9" s="5" customFormat="1" ht="11.1" customHeight="1" x14ac:dyDescent="0.15">
      <c r="B29" s="33" t="s">
        <v>11</v>
      </c>
      <c r="C29" s="111">
        <v>11</v>
      </c>
      <c r="D29" s="38"/>
      <c r="E29" s="118">
        <v>8</v>
      </c>
      <c r="F29" s="119">
        <v>3</v>
      </c>
      <c r="G29" s="119">
        <v>2</v>
      </c>
      <c r="H29" s="119">
        <v>0</v>
      </c>
      <c r="I29" s="120">
        <v>0</v>
      </c>
    </row>
    <row r="30" spans="2:9" s="5" customFormat="1" ht="11.1" customHeight="1" x14ac:dyDescent="0.15">
      <c r="B30" s="33" t="s">
        <v>12</v>
      </c>
      <c r="C30" s="111">
        <v>11</v>
      </c>
      <c r="D30" s="38"/>
      <c r="E30" s="118">
        <v>14</v>
      </c>
      <c r="F30" s="119">
        <v>6</v>
      </c>
      <c r="G30" s="119">
        <v>0</v>
      </c>
      <c r="H30" s="119">
        <v>0</v>
      </c>
      <c r="I30" s="120">
        <v>0</v>
      </c>
    </row>
    <row r="31" spans="2:9" s="5" customFormat="1" ht="11.1" customHeight="1" x14ac:dyDescent="0.15">
      <c r="B31" s="33" t="s">
        <v>13</v>
      </c>
      <c r="C31" s="111">
        <v>2</v>
      </c>
      <c r="D31" s="38"/>
      <c r="E31" s="118">
        <v>8</v>
      </c>
      <c r="F31" s="119">
        <v>6</v>
      </c>
      <c r="G31" s="119">
        <v>6</v>
      </c>
      <c r="H31" s="119">
        <v>0</v>
      </c>
      <c r="I31" s="120">
        <v>0</v>
      </c>
    </row>
    <row r="32" spans="2:9" s="5" customFormat="1" ht="11.1" customHeight="1" x14ac:dyDescent="0.15">
      <c r="B32" s="33" t="s">
        <v>14</v>
      </c>
      <c r="C32" s="111">
        <v>11</v>
      </c>
      <c r="D32" s="38"/>
      <c r="E32" s="118">
        <v>10</v>
      </c>
      <c r="F32" s="119">
        <v>5</v>
      </c>
      <c r="G32" s="119">
        <v>0</v>
      </c>
      <c r="H32" s="119">
        <v>0</v>
      </c>
      <c r="I32" s="120">
        <v>0</v>
      </c>
    </row>
    <row r="33" spans="2:9" s="22" customFormat="1" ht="11.1" customHeight="1" x14ac:dyDescent="0.15">
      <c r="B33" s="29" t="s">
        <v>15</v>
      </c>
      <c r="C33" s="112">
        <v>119</v>
      </c>
      <c r="D33" s="39"/>
      <c r="E33" s="121">
        <v>80</v>
      </c>
      <c r="F33" s="116">
        <v>51</v>
      </c>
      <c r="G33" s="116">
        <v>12</v>
      </c>
      <c r="H33" s="116">
        <v>3</v>
      </c>
      <c r="I33" s="117">
        <v>2</v>
      </c>
    </row>
    <row r="34" spans="2:9" s="22" customFormat="1" ht="11.1" customHeight="1" x14ac:dyDescent="0.15">
      <c r="B34" s="29" t="s">
        <v>106</v>
      </c>
      <c r="C34" s="112">
        <v>264</v>
      </c>
      <c r="D34" s="36"/>
      <c r="E34" s="121">
        <v>197</v>
      </c>
      <c r="F34" s="116">
        <v>168</v>
      </c>
      <c r="G34" s="116">
        <v>58</v>
      </c>
      <c r="H34" s="116">
        <v>2</v>
      </c>
      <c r="I34" s="117">
        <v>0</v>
      </c>
    </row>
    <row r="35" spans="2:9" s="5" customFormat="1" ht="11.1" customHeight="1" x14ac:dyDescent="0.15">
      <c r="B35" s="33" t="s">
        <v>16</v>
      </c>
      <c r="C35" s="111">
        <v>9</v>
      </c>
      <c r="D35" s="38"/>
      <c r="E35" s="118">
        <v>7</v>
      </c>
      <c r="F35" s="119">
        <v>5</v>
      </c>
      <c r="G35" s="119">
        <v>2</v>
      </c>
      <c r="H35" s="119">
        <v>0</v>
      </c>
      <c r="I35" s="120">
        <v>0</v>
      </c>
    </row>
    <row r="36" spans="2:9" s="5" customFormat="1" ht="11.1" customHeight="1" x14ac:dyDescent="0.15">
      <c r="B36" s="33" t="s">
        <v>17</v>
      </c>
      <c r="C36" s="111">
        <v>20</v>
      </c>
      <c r="D36" s="38"/>
      <c r="E36" s="118">
        <v>16</v>
      </c>
      <c r="F36" s="119">
        <v>10</v>
      </c>
      <c r="G36" s="119">
        <v>4</v>
      </c>
      <c r="H36" s="119">
        <v>0</v>
      </c>
      <c r="I36" s="120">
        <v>0</v>
      </c>
    </row>
    <row r="37" spans="2:9" s="5" customFormat="1" ht="11.1" customHeight="1" x14ac:dyDescent="0.15">
      <c r="B37" s="33" t="s">
        <v>18</v>
      </c>
      <c r="C37" s="111">
        <v>42</v>
      </c>
      <c r="D37" s="38"/>
      <c r="E37" s="118">
        <v>48</v>
      </c>
      <c r="F37" s="119">
        <v>36</v>
      </c>
      <c r="G37" s="119">
        <v>10</v>
      </c>
      <c r="H37" s="119">
        <v>1</v>
      </c>
      <c r="I37" s="120">
        <v>0</v>
      </c>
    </row>
    <row r="38" spans="2:9" s="5" customFormat="1" ht="11.1" customHeight="1" x14ac:dyDescent="0.15">
      <c r="B38" s="33" t="s">
        <v>19</v>
      </c>
      <c r="C38" s="111">
        <v>83</v>
      </c>
      <c r="D38" s="38"/>
      <c r="E38" s="118">
        <v>41</v>
      </c>
      <c r="F38" s="119">
        <v>36</v>
      </c>
      <c r="G38" s="119">
        <v>13</v>
      </c>
      <c r="H38" s="119">
        <v>0</v>
      </c>
      <c r="I38" s="120">
        <v>0</v>
      </c>
    </row>
    <row r="39" spans="2:9" s="5" customFormat="1" ht="11.1" customHeight="1" x14ac:dyDescent="0.15">
      <c r="B39" s="33" t="s">
        <v>20</v>
      </c>
      <c r="C39" s="111">
        <v>22</v>
      </c>
      <c r="D39" s="38"/>
      <c r="E39" s="118">
        <v>25</v>
      </c>
      <c r="F39" s="119">
        <v>20</v>
      </c>
      <c r="G39" s="119">
        <v>5</v>
      </c>
      <c r="H39" s="119">
        <v>0</v>
      </c>
      <c r="I39" s="120">
        <v>0</v>
      </c>
    </row>
    <row r="40" spans="2:9" s="5" customFormat="1" ht="11.1" customHeight="1" x14ac:dyDescent="0.15">
      <c r="B40" s="33" t="s">
        <v>21</v>
      </c>
      <c r="C40" s="111">
        <v>39</v>
      </c>
      <c r="D40" s="38"/>
      <c r="E40" s="118">
        <v>30</v>
      </c>
      <c r="F40" s="119">
        <v>29</v>
      </c>
      <c r="G40" s="119">
        <v>9</v>
      </c>
      <c r="H40" s="119">
        <v>1</v>
      </c>
      <c r="I40" s="120">
        <v>0</v>
      </c>
    </row>
    <row r="41" spans="2:9" s="5" customFormat="1" ht="11.1" customHeight="1" x14ac:dyDescent="0.15">
      <c r="B41" s="33" t="s">
        <v>22</v>
      </c>
      <c r="C41" s="111">
        <v>20</v>
      </c>
      <c r="D41" s="38"/>
      <c r="E41" s="118">
        <v>10</v>
      </c>
      <c r="F41" s="119">
        <v>7</v>
      </c>
      <c r="G41" s="119">
        <v>3</v>
      </c>
      <c r="H41" s="119">
        <v>0</v>
      </c>
      <c r="I41" s="120">
        <v>0</v>
      </c>
    </row>
    <row r="42" spans="2:9" s="5" customFormat="1" ht="11.1" customHeight="1" x14ac:dyDescent="0.15">
      <c r="B42" s="33" t="s">
        <v>23</v>
      </c>
      <c r="C42" s="111">
        <v>1</v>
      </c>
      <c r="D42" s="38"/>
      <c r="E42" s="118">
        <v>1</v>
      </c>
      <c r="F42" s="119">
        <v>4</v>
      </c>
      <c r="G42" s="119">
        <v>3</v>
      </c>
      <c r="H42" s="119">
        <v>0</v>
      </c>
      <c r="I42" s="120">
        <v>0</v>
      </c>
    </row>
    <row r="43" spans="2:9" s="5" customFormat="1" ht="11.1" customHeight="1" x14ac:dyDescent="0.15">
      <c r="B43" s="33" t="s">
        <v>24</v>
      </c>
      <c r="C43" s="111">
        <v>8</v>
      </c>
      <c r="D43" s="38"/>
      <c r="E43" s="118">
        <v>5</v>
      </c>
      <c r="F43" s="119">
        <v>6</v>
      </c>
      <c r="G43" s="119">
        <v>4</v>
      </c>
      <c r="H43" s="119">
        <v>0</v>
      </c>
      <c r="I43" s="120">
        <v>0</v>
      </c>
    </row>
    <row r="44" spans="2:9" s="5" customFormat="1" ht="11.1" customHeight="1" x14ac:dyDescent="0.15">
      <c r="B44" s="33" t="s">
        <v>25</v>
      </c>
      <c r="C44" s="111">
        <v>20</v>
      </c>
      <c r="D44" s="38"/>
      <c r="E44" s="118">
        <v>14</v>
      </c>
      <c r="F44" s="119">
        <v>15</v>
      </c>
      <c r="G44" s="119">
        <v>5</v>
      </c>
      <c r="H44" s="119">
        <v>0</v>
      </c>
      <c r="I44" s="120">
        <v>0</v>
      </c>
    </row>
    <row r="45" spans="2:9" s="22" customFormat="1" ht="11.1" customHeight="1" x14ac:dyDescent="0.15">
      <c r="B45" s="29" t="s">
        <v>107</v>
      </c>
      <c r="C45" s="112">
        <v>105</v>
      </c>
      <c r="D45" s="36"/>
      <c r="E45" s="121">
        <v>102</v>
      </c>
      <c r="F45" s="116">
        <v>77</v>
      </c>
      <c r="G45" s="116">
        <v>22</v>
      </c>
      <c r="H45" s="116">
        <v>1</v>
      </c>
      <c r="I45" s="117">
        <v>0</v>
      </c>
    </row>
    <row r="46" spans="2:9" s="5" customFormat="1" ht="11.1" customHeight="1" x14ac:dyDescent="0.15">
      <c r="B46" s="33" t="s">
        <v>26</v>
      </c>
      <c r="C46" s="111">
        <v>10</v>
      </c>
      <c r="D46" s="38"/>
      <c r="E46" s="118">
        <v>8</v>
      </c>
      <c r="F46" s="119">
        <v>4</v>
      </c>
      <c r="G46" s="119">
        <v>0</v>
      </c>
      <c r="H46" s="119">
        <v>1</v>
      </c>
      <c r="I46" s="120">
        <v>0</v>
      </c>
    </row>
    <row r="47" spans="2:9" s="5" customFormat="1" ht="11.1" customHeight="1" x14ac:dyDescent="0.15">
      <c r="B47" s="33" t="s">
        <v>27</v>
      </c>
      <c r="C47" s="111">
        <v>6</v>
      </c>
      <c r="D47" s="38"/>
      <c r="E47" s="118">
        <v>3</v>
      </c>
      <c r="F47" s="119">
        <v>2</v>
      </c>
      <c r="G47" s="119">
        <v>1</v>
      </c>
      <c r="H47" s="119">
        <v>0</v>
      </c>
      <c r="I47" s="120">
        <v>0</v>
      </c>
    </row>
    <row r="48" spans="2:9" s="5" customFormat="1" ht="11.1" customHeight="1" x14ac:dyDescent="0.15">
      <c r="B48" s="33" t="s">
        <v>28</v>
      </c>
      <c r="C48" s="111">
        <v>3</v>
      </c>
      <c r="D48" s="38"/>
      <c r="E48" s="118">
        <v>1</v>
      </c>
      <c r="F48" s="119">
        <v>1</v>
      </c>
      <c r="G48" s="119">
        <v>0</v>
      </c>
      <c r="H48" s="119">
        <v>0</v>
      </c>
      <c r="I48" s="120">
        <v>0</v>
      </c>
    </row>
    <row r="49" spans="2:9" s="5" customFormat="1" ht="11.1" customHeight="1" x14ac:dyDescent="0.15">
      <c r="B49" s="33" t="s">
        <v>29</v>
      </c>
      <c r="C49" s="113">
        <v>33</v>
      </c>
      <c r="D49" s="38"/>
      <c r="E49" s="118">
        <v>29</v>
      </c>
      <c r="F49" s="119">
        <v>16</v>
      </c>
      <c r="G49" s="119">
        <v>7</v>
      </c>
      <c r="H49" s="119">
        <v>0</v>
      </c>
      <c r="I49" s="120">
        <v>0</v>
      </c>
    </row>
    <row r="50" spans="2:9" s="5" customFormat="1" ht="11.1" customHeight="1" x14ac:dyDescent="0.15">
      <c r="B50" s="33" t="s">
        <v>30</v>
      </c>
      <c r="C50" s="113">
        <v>37</v>
      </c>
      <c r="D50" s="38"/>
      <c r="E50" s="118">
        <v>41</v>
      </c>
      <c r="F50" s="119">
        <v>47</v>
      </c>
      <c r="G50" s="119">
        <v>12</v>
      </c>
      <c r="H50" s="119">
        <v>0</v>
      </c>
      <c r="I50" s="120">
        <v>0</v>
      </c>
    </row>
    <row r="51" spans="2:9" s="5" customFormat="1" ht="11.1" customHeight="1" x14ac:dyDescent="0.15">
      <c r="B51" s="33" t="s">
        <v>31</v>
      </c>
      <c r="C51" s="113">
        <v>16</v>
      </c>
      <c r="D51" s="38"/>
      <c r="E51" s="118">
        <v>20</v>
      </c>
      <c r="F51" s="119">
        <v>7</v>
      </c>
      <c r="G51" s="119">
        <v>2</v>
      </c>
      <c r="H51" s="119">
        <v>0</v>
      </c>
      <c r="I51" s="120">
        <v>0</v>
      </c>
    </row>
    <row r="52" spans="2:9" s="22" customFormat="1" ht="11.1" customHeight="1" x14ac:dyDescent="0.15">
      <c r="B52" s="29" t="s">
        <v>108</v>
      </c>
      <c r="C52" s="110">
        <v>159</v>
      </c>
      <c r="D52" s="36"/>
      <c r="E52" s="121">
        <v>112</v>
      </c>
      <c r="F52" s="116">
        <v>61</v>
      </c>
      <c r="G52" s="116">
        <v>15</v>
      </c>
      <c r="H52" s="116">
        <v>0</v>
      </c>
      <c r="I52" s="117">
        <v>0</v>
      </c>
    </row>
    <row r="53" spans="2:9" s="5" customFormat="1" ht="11.1" customHeight="1" x14ac:dyDescent="0.15">
      <c r="B53" s="33" t="s">
        <v>32</v>
      </c>
      <c r="C53" s="113">
        <v>10</v>
      </c>
      <c r="D53" s="38"/>
      <c r="E53" s="118">
        <v>4</v>
      </c>
      <c r="F53" s="119">
        <v>3</v>
      </c>
      <c r="G53" s="119">
        <v>1</v>
      </c>
      <c r="H53" s="119">
        <v>0</v>
      </c>
      <c r="I53" s="120">
        <v>0</v>
      </c>
    </row>
    <row r="54" spans="2:9" s="5" customFormat="1" ht="11.1" customHeight="1" x14ac:dyDescent="0.15">
      <c r="B54" s="33" t="s">
        <v>33</v>
      </c>
      <c r="C54" s="113">
        <v>21</v>
      </c>
      <c r="D54" s="38"/>
      <c r="E54" s="118">
        <v>18</v>
      </c>
      <c r="F54" s="119">
        <v>12</v>
      </c>
      <c r="G54" s="119">
        <v>4</v>
      </c>
      <c r="H54" s="119">
        <v>0</v>
      </c>
      <c r="I54" s="120">
        <v>0</v>
      </c>
    </row>
    <row r="55" spans="2:9" s="5" customFormat="1" ht="11.1" customHeight="1" x14ac:dyDescent="0.15">
      <c r="B55" s="33" t="s">
        <v>34</v>
      </c>
      <c r="C55" s="113">
        <v>89</v>
      </c>
      <c r="D55" s="38"/>
      <c r="E55" s="118">
        <v>55</v>
      </c>
      <c r="F55" s="119">
        <v>20</v>
      </c>
      <c r="G55" s="119">
        <v>2</v>
      </c>
      <c r="H55" s="119">
        <v>0</v>
      </c>
      <c r="I55" s="120">
        <v>0</v>
      </c>
    </row>
    <row r="56" spans="2:9" s="5" customFormat="1" ht="11.1" customHeight="1" x14ac:dyDescent="0.15">
      <c r="B56" s="33" t="s">
        <v>35</v>
      </c>
      <c r="C56" s="113">
        <v>24</v>
      </c>
      <c r="D56" s="38"/>
      <c r="E56" s="118">
        <v>15</v>
      </c>
      <c r="F56" s="119">
        <v>10</v>
      </c>
      <c r="G56" s="119">
        <v>2</v>
      </c>
      <c r="H56" s="119">
        <v>0</v>
      </c>
      <c r="I56" s="120">
        <v>0</v>
      </c>
    </row>
    <row r="57" spans="2:9" s="5" customFormat="1" ht="11.1" customHeight="1" x14ac:dyDescent="0.15">
      <c r="B57" s="33" t="s">
        <v>36</v>
      </c>
      <c r="C57" s="113">
        <v>10</v>
      </c>
      <c r="D57" s="38"/>
      <c r="E57" s="118">
        <v>13</v>
      </c>
      <c r="F57" s="119">
        <v>13</v>
      </c>
      <c r="G57" s="119">
        <v>4</v>
      </c>
      <c r="H57" s="119">
        <v>0</v>
      </c>
      <c r="I57" s="120">
        <v>0</v>
      </c>
    </row>
    <row r="58" spans="2:9" s="5" customFormat="1" ht="11.1" customHeight="1" x14ac:dyDescent="0.15">
      <c r="B58" s="33" t="s">
        <v>37</v>
      </c>
      <c r="C58" s="111">
        <v>5</v>
      </c>
      <c r="D58" s="38"/>
      <c r="E58" s="118">
        <v>7</v>
      </c>
      <c r="F58" s="119">
        <v>3</v>
      </c>
      <c r="G58" s="119">
        <v>2</v>
      </c>
      <c r="H58" s="119">
        <v>0</v>
      </c>
      <c r="I58" s="120">
        <v>0</v>
      </c>
    </row>
    <row r="59" spans="2:9" s="22" customFormat="1" ht="11.1" customHeight="1" x14ac:dyDescent="0.15">
      <c r="B59" s="29" t="s">
        <v>109</v>
      </c>
      <c r="C59" s="112">
        <v>50</v>
      </c>
      <c r="D59" s="36"/>
      <c r="E59" s="121">
        <v>51</v>
      </c>
      <c r="F59" s="116">
        <v>43</v>
      </c>
      <c r="G59" s="116">
        <v>18</v>
      </c>
      <c r="H59" s="116">
        <v>2</v>
      </c>
      <c r="I59" s="117">
        <v>0</v>
      </c>
    </row>
    <row r="60" spans="2:9" s="5" customFormat="1" ht="11.1" customHeight="1" x14ac:dyDescent="0.15">
      <c r="B60" s="33" t="s">
        <v>38</v>
      </c>
      <c r="C60" s="111">
        <v>5</v>
      </c>
      <c r="D60" s="38"/>
      <c r="E60" s="118">
        <v>8</v>
      </c>
      <c r="F60" s="119">
        <v>7</v>
      </c>
      <c r="G60" s="119">
        <v>2</v>
      </c>
      <c r="H60" s="119">
        <v>1</v>
      </c>
      <c r="I60" s="120">
        <v>0</v>
      </c>
    </row>
    <row r="61" spans="2:9" s="5" customFormat="1" ht="11.1" customHeight="1" x14ac:dyDescent="0.15">
      <c r="B61" s="33" t="s">
        <v>39</v>
      </c>
      <c r="C61" s="111">
        <v>5</v>
      </c>
      <c r="D61" s="38"/>
      <c r="E61" s="118">
        <v>6</v>
      </c>
      <c r="F61" s="119">
        <v>6</v>
      </c>
      <c r="G61" s="119">
        <v>2</v>
      </c>
      <c r="H61" s="119">
        <v>0</v>
      </c>
      <c r="I61" s="120">
        <v>0</v>
      </c>
    </row>
    <row r="62" spans="2:9" s="5" customFormat="1" ht="11.1" customHeight="1" x14ac:dyDescent="0.15">
      <c r="B62" s="33" t="s">
        <v>40</v>
      </c>
      <c r="C62" s="111">
        <v>6</v>
      </c>
      <c r="D62" s="38"/>
      <c r="E62" s="118">
        <v>7</v>
      </c>
      <c r="F62" s="119">
        <v>5</v>
      </c>
      <c r="G62" s="119">
        <v>4</v>
      </c>
      <c r="H62" s="119">
        <v>0</v>
      </c>
      <c r="I62" s="120">
        <v>0</v>
      </c>
    </row>
    <row r="63" spans="2:9" s="5" customFormat="1" ht="11.1" customHeight="1" x14ac:dyDescent="0.15">
      <c r="B63" s="33" t="s">
        <v>41</v>
      </c>
      <c r="C63" s="111">
        <v>26</v>
      </c>
      <c r="D63" s="38"/>
      <c r="E63" s="118">
        <v>22</v>
      </c>
      <c r="F63" s="119">
        <v>19</v>
      </c>
      <c r="G63" s="119">
        <v>10</v>
      </c>
      <c r="H63" s="119">
        <v>1</v>
      </c>
      <c r="I63" s="120">
        <v>0</v>
      </c>
    </row>
    <row r="64" spans="2:9" s="5" customFormat="1" ht="11.1" customHeight="1" x14ac:dyDescent="0.15">
      <c r="B64" s="33" t="s">
        <v>42</v>
      </c>
      <c r="C64" s="111">
        <v>8</v>
      </c>
      <c r="D64" s="38"/>
      <c r="E64" s="118">
        <v>8</v>
      </c>
      <c r="F64" s="119">
        <v>6</v>
      </c>
      <c r="G64" s="119">
        <v>0</v>
      </c>
      <c r="H64" s="119">
        <v>0</v>
      </c>
      <c r="I64" s="120">
        <v>0</v>
      </c>
    </row>
    <row r="65" spans="2:9" s="22" customFormat="1" ht="11.1" customHeight="1" x14ac:dyDescent="0.15">
      <c r="B65" s="29" t="s">
        <v>110</v>
      </c>
      <c r="C65" s="112">
        <v>31</v>
      </c>
      <c r="D65" s="36"/>
      <c r="E65" s="121">
        <v>23</v>
      </c>
      <c r="F65" s="116">
        <v>19</v>
      </c>
      <c r="G65" s="116">
        <v>6</v>
      </c>
      <c r="H65" s="116">
        <v>0</v>
      </c>
      <c r="I65" s="117">
        <v>0</v>
      </c>
    </row>
    <row r="66" spans="2:9" s="5" customFormat="1" ht="11.1" customHeight="1" x14ac:dyDescent="0.15">
      <c r="B66" s="33" t="s">
        <v>43</v>
      </c>
      <c r="C66" s="111">
        <v>6</v>
      </c>
      <c r="D66" s="38"/>
      <c r="E66" s="118">
        <v>5</v>
      </c>
      <c r="F66" s="119">
        <v>3</v>
      </c>
      <c r="G66" s="119">
        <v>1</v>
      </c>
      <c r="H66" s="119">
        <v>0</v>
      </c>
      <c r="I66" s="120">
        <v>0</v>
      </c>
    </row>
    <row r="67" spans="2:9" s="5" customFormat="1" ht="11.1" customHeight="1" x14ac:dyDescent="0.15">
      <c r="B67" s="33" t="s">
        <v>44</v>
      </c>
      <c r="C67" s="111">
        <v>10</v>
      </c>
      <c r="D67" s="38"/>
      <c r="E67" s="118">
        <v>5</v>
      </c>
      <c r="F67" s="119">
        <v>4</v>
      </c>
      <c r="G67" s="119">
        <v>1</v>
      </c>
      <c r="H67" s="119">
        <v>0</v>
      </c>
      <c r="I67" s="120">
        <v>0</v>
      </c>
    </row>
    <row r="68" spans="2:9" s="5" customFormat="1" ht="11.1" customHeight="1" x14ac:dyDescent="0.15">
      <c r="B68" s="33" t="s">
        <v>45</v>
      </c>
      <c r="C68" s="111">
        <v>11</v>
      </c>
      <c r="D68" s="38"/>
      <c r="E68" s="118">
        <v>8</v>
      </c>
      <c r="F68" s="119">
        <v>8</v>
      </c>
      <c r="G68" s="119">
        <v>2</v>
      </c>
      <c r="H68" s="119">
        <v>0</v>
      </c>
      <c r="I68" s="120">
        <v>0</v>
      </c>
    </row>
    <row r="69" spans="2:9" s="5" customFormat="1" ht="11.1" customHeight="1" x14ac:dyDescent="0.15">
      <c r="B69" s="33" t="s">
        <v>46</v>
      </c>
      <c r="C69" s="111">
        <v>4</v>
      </c>
      <c r="D69" s="38"/>
      <c r="E69" s="118">
        <v>5</v>
      </c>
      <c r="F69" s="119">
        <v>4</v>
      </c>
      <c r="G69" s="119">
        <v>2</v>
      </c>
      <c r="H69" s="119">
        <v>0</v>
      </c>
      <c r="I69" s="120">
        <v>0</v>
      </c>
    </row>
    <row r="70" spans="2:9" s="22" customFormat="1" ht="11.1" customHeight="1" x14ac:dyDescent="0.15">
      <c r="B70" s="29" t="s">
        <v>111</v>
      </c>
      <c r="C70" s="112">
        <v>48</v>
      </c>
      <c r="D70" s="36"/>
      <c r="E70" s="121">
        <v>38</v>
      </c>
      <c r="F70" s="116">
        <v>33</v>
      </c>
      <c r="G70" s="116">
        <v>15</v>
      </c>
      <c r="H70" s="116">
        <v>0</v>
      </c>
      <c r="I70" s="117">
        <v>0</v>
      </c>
    </row>
    <row r="71" spans="2:9" s="5" customFormat="1" ht="11.1" customHeight="1" x14ac:dyDescent="0.15">
      <c r="B71" s="33" t="s">
        <v>47</v>
      </c>
      <c r="C71" s="111">
        <v>12</v>
      </c>
      <c r="D71" s="38"/>
      <c r="E71" s="118">
        <v>12</v>
      </c>
      <c r="F71" s="119">
        <v>8</v>
      </c>
      <c r="G71" s="119">
        <v>5</v>
      </c>
      <c r="H71" s="119">
        <v>0</v>
      </c>
      <c r="I71" s="120">
        <v>0</v>
      </c>
    </row>
    <row r="72" spans="2:9" s="5" customFormat="1" ht="11.1" customHeight="1" x14ac:dyDescent="0.15">
      <c r="B72" s="33" t="s">
        <v>48</v>
      </c>
      <c r="C72" s="111">
        <v>2</v>
      </c>
      <c r="D72" s="38"/>
      <c r="E72" s="118">
        <v>3</v>
      </c>
      <c r="F72" s="119">
        <v>3</v>
      </c>
      <c r="G72" s="119">
        <v>1</v>
      </c>
      <c r="H72" s="119">
        <v>0</v>
      </c>
      <c r="I72" s="120">
        <v>0</v>
      </c>
    </row>
    <row r="73" spans="2:9" s="5" customFormat="1" ht="11.1" customHeight="1" x14ac:dyDescent="0.15">
      <c r="B73" s="33" t="s">
        <v>49</v>
      </c>
      <c r="C73" s="111">
        <v>4</v>
      </c>
      <c r="D73" s="38"/>
      <c r="E73" s="118">
        <v>4</v>
      </c>
      <c r="F73" s="119">
        <v>3</v>
      </c>
      <c r="G73" s="119">
        <v>2</v>
      </c>
      <c r="H73" s="119">
        <v>0</v>
      </c>
      <c r="I73" s="120">
        <v>0</v>
      </c>
    </row>
    <row r="74" spans="2:9" s="5" customFormat="1" ht="11.1" customHeight="1" x14ac:dyDescent="0.15">
      <c r="B74" s="33" t="s">
        <v>50</v>
      </c>
      <c r="C74" s="111">
        <v>11</v>
      </c>
      <c r="D74" s="38"/>
      <c r="E74" s="118">
        <v>10</v>
      </c>
      <c r="F74" s="119">
        <v>10</v>
      </c>
      <c r="G74" s="119">
        <v>4</v>
      </c>
      <c r="H74" s="119">
        <v>0</v>
      </c>
      <c r="I74" s="120">
        <v>0</v>
      </c>
    </row>
    <row r="75" spans="2:9" s="5" customFormat="1" ht="11.1" customHeight="1" x14ac:dyDescent="0.15">
      <c r="B75" s="33" t="s">
        <v>51</v>
      </c>
      <c r="C75" s="111">
        <v>4</v>
      </c>
      <c r="D75" s="38"/>
      <c r="E75" s="118">
        <v>3</v>
      </c>
      <c r="F75" s="119">
        <v>3</v>
      </c>
      <c r="G75" s="119">
        <v>1</v>
      </c>
      <c r="H75" s="119">
        <v>0</v>
      </c>
      <c r="I75" s="120">
        <v>0</v>
      </c>
    </row>
    <row r="76" spans="2:9" s="5" customFormat="1" ht="11.1" customHeight="1" x14ac:dyDescent="0.15">
      <c r="B76" s="33" t="s">
        <v>52</v>
      </c>
      <c r="C76" s="111">
        <v>4</v>
      </c>
      <c r="D76" s="38"/>
      <c r="E76" s="118">
        <v>3</v>
      </c>
      <c r="F76" s="119">
        <v>3</v>
      </c>
      <c r="G76" s="119">
        <v>1</v>
      </c>
      <c r="H76" s="119">
        <v>0</v>
      </c>
      <c r="I76" s="120">
        <v>0</v>
      </c>
    </row>
    <row r="77" spans="2:9" s="5" customFormat="1" ht="11.1" customHeight="1" x14ac:dyDescent="0.15">
      <c r="B77" s="33" t="s">
        <v>53</v>
      </c>
      <c r="C77" s="111">
        <v>5</v>
      </c>
      <c r="D77" s="38"/>
      <c r="E77" s="118">
        <v>1</v>
      </c>
      <c r="F77" s="119">
        <v>2</v>
      </c>
      <c r="G77" s="119">
        <v>0</v>
      </c>
      <c r="H77" s="119">
        <v>0</v>
      </c>
      <c r="I77" s="120">
        <v>0</v>
      </c>
    </row>
    <row r="78" spans="2:9" s="5" customFormat="1" ht="11.1" customHeight="1" thickBot="1" x14ac:dyDescent="0.2">
      <c r="B78" s="34" t="s">
        <v>54</v>
      </c>
      <c r="C78" s="114">
        <v>6</v>
      </c>
      <c r="D78" s="41"/>
      <c r="E78" s="122">
        <v>2</v>
      </c>
      <c r="F78" s="123">
        <v>1</v>
      </c>
      <c r="G78" s="123">
        <v>1</v>
      </c>
      <c r="H78" s="123">
        <v>0</v>
      </c>
      <c r="I78" s="124">
        <v>0</v>
      </c>
    </row>
    <row r="79" spans="2:9" s="5" customFormat="1" x14ac:dyDescent="0.15">
      <c r="B79" s="5" t="s">
        <v>75</v>
      </c>
    </row>
    <row r="80" spans="2:9" x14ac:dyDescent="0.15">
      <c r="B80" s="2" t="s">
        <v>76</v>
      </c>
      <c r="C80" s="2">
        <f>SUM(C21:C25,C27:C33,C35:C44,C46:C51,C53:C58,C60:C64,C66:C69,C71:C78)-C18</f>
        <v>0</v>
      </c>
      <c r="E80" s="2">
        <f>SUM(E21:E25,E27:E33,E35:E44,E46:E51,E53:E58,E60:E64,E66:E69,E71:E78)-E18</f>
        <v>0</v>
      </c>
      <c r="F80" s="2">
        <f>SUM(F21:F25,F27:F33,F35:F44,F46:F51,F53:F58,F60:F64,F66:F69,F71:F78)-F18</f>
        <v>0</v>
      </c>
      <c r="G80" s="2">
        <f>SUM(G21:G25,G27:G33,G35:G44,G46:G51,G53:G58,G60:G64,G66:G69,G71:G78)-G18</f>
        <v>0</v>
      </c>
      <c r="H80" s="2">
        <f>SUM(H21:H25,H27:H33,H35:H44,H46:H51,H53:H58,H60:H64,H66:H69,H71:H78)-H18</f>
        <v>0</v>
      </c>
      <c r="I80" s="2">
        <f>SUM(I21:I25,I27:I33,I35:I44,I46:I51,I53:I58,I60:I64,I66:I69,I71:I78)-I18</f>
        <v>0</v>
      </c>
    </row>
    <row r="81" spans="2:9" x14ac:dyDescent="0.15">
      <c r="B81" s="2" t="s">
        <v>77</v>
      </c>
      <c r="C81" s="2">
        <f>SUM(C21:C25)-C20</f>
        <v>0</v>
      </c>
      <c r="E81" s="2">
        <f>SUM(E21:E25)-E20</f>
        <v>0</v>
      </c>
      <c r="F81" s="2">
        <f>SUM(F21:F25)-F20</f>
        <v>0</v>
      </c>
      <c r="G81" s="2">
        <f>SUM(G21:G25)-G20</f>
        <v>0</v>
      </c>
      <c r="H81" s="2">
        <f>SUM(H21:H25)-H20</f>
        <v>0</v>
      </c>
      <c r="I81" s="2">
        <f>SUM(I21:I25)-I20</f>
        <v>0</v>
      </c>
    </row>
    <row r="82" spans="2:9" x14ac:dyDescent="0.15">
      <c r="B82" s="2" t="s">
        <v>78</v>
      </c>
      <c r="C82" s="2">
        <f>SUM(C27:C32)-C26</f>
        <v>0</v>
      </c>
      <c r="E82" s="2">
        <f>SUM(E27:E32)-E26</f>
        <v>0</v>
      </c>
      <c r="F82" s="2">
        <f>SUM(F27:F32)-F26</f>
        <v>0</v>
      </c>
      <c r="G82" s="2">
        <f>SUM(G27:G32)-G26</f>
        <v>0</v>
      </c>
      <c r="H82" s="2">
        <f>SUM(H27:H32)-H26</f>
        <v>0</v>
      </c>
      <c r="I82" s="2">
        <f>SUM(I27:I32)-I26</f>
        <v>0</v>
      </c>
    </row>
    <row r="83" spans="2:9" x14ac:dyDescent="0.15">
      <c r="B83" s="2" t="s">
        <v>79</v>
      </c>
      <c r="C83" s="2">
        <f>SUM(C35:C44)-C34</f>
        <v>0</v>
      </c>
      <c r="E83" s="2">
        <f>SUM(E35:E44)-E34</f>
        <v>0</v>
      </c>
      <c r="F83" s="2">
        <f>SUM(F35:F44)-F34</f>
        <v>0</v>
      </c>
      <c r="G83" s="2">
        <f>SUM(G35:G44)-G34</f>
        <v>0</v>
      </c>
      <c r="H83" s="2">
        <f>SUM(H35:H44)-H34</f>
        <v>0</v>
      </c>
      <c r="I83" s="2">
        <f>SUM(I35:I44)-I34</f>
        <v>0</v>
      </c>
    </row>
    <row r="84" spans="2:9" x14ac:dyDescent="0.15">
      <c r="B84" s="2" t="s">
        <v>80</v>
      </c>
      <c r="C84" s="2">
        <f>SUM(C46:C51)-C45</f>
        <v>0</v>
      </c>
      <c r="E84" s="2">
        <f>SUM(E46:E51)-E45</f>
        <v>0</v>
      </c>
      <c r="F84" s="2">
        <f>SUM(F46:F51)-F45</f>
        <v>0</v>
      </c>
      <c r="G84" s="2">
        <f>SUM(G46:G51)-G45</f>
        <v>0</v>
      </c>
      <c r="H84" s="2">
        <f>SUM(H46:H51)-H45</f>
        <v>0</v>
      </c>
      <c r="I84" s="2">
        <f>SUM(I46:I51)-I45</f>
        <v>0</v>
      </c>
    </row>
    <row r="85" spans="2:9" x14ac:dyDescent="0.15">
      <c r="B85" s="2" t="s">
        <v>81</v>
      </c>
      <c r="C85" s="2">
        <f>SUM(C53:C58)-C52</f>
        <v>0</v>
      </c>
      <c r="E85" s="2">
        <f>SUM(E53:E58)-E52</f>
        <v>0</v>
      </c>
      <c r="F85" s="2">
        <f>SUM(F53:F58)-F52</f>
        <v>0</v>
      </c>
      <c r="G85" s="2">
        <f>SUM(G53:G58)-G52</f>
        <v>0</v>
      </c>
      <c r="H85" s="2">
        <f>SUM(H53:H58)-H52</f>
        <v>0</v>
      </c>
      <c r="I85" s="2">
        <f>SUM(I53:I58)-I52</f>
        <v>0</v>
      </c>
    </row>
    <row r="86" spans="2:9" x14ac:dyDescent="0.15">
      <c r="B86" s="2" t="s">
        <v>82</v>
      </c>
      <c r="C86" s="2">
        <f>SUM(C60:C64)-C59</f>
        <v>0</v>
      </c>
      <c r="E86" s="2">
        <f>SUM(E60:E64)-E59</f>
        <v>0</v>
      </c>
      <c r="F86" s="2">
        <f>SUM(F60:F64)-F59</f>
        <v>0</v>
      </c>
      <c r="G86" s="2">
        <f>SUM(G60:G64)-G59</f>
        <v>0</v>
      </c>
      <c r="H86" s="2">
        <f>SUM(H60:H64)-H59</f>
        <v>0</v>
      </c>
      <c r="I86" s="2">
        <f>SUM(I60:I64)-I59</f>
        <v>0</v>
      </c>
    </row>
    <row r="87" spans="2:9" x14ac:dyDescent="0.15">
      <c r="B87" s="2" t="s">
        <v>83</v>
      </c>
      <c r="C87" s="2">
        <f>SUM(C66:C69)-C65</f>
        <v>0</v>
      </c>
      <c r="E87" s="2">
        <f>SUM(E66:E69)-E65</f>
        <v>0</v>
      </c>
      <c r="F87" s="2">
        <f>SUM(F66:F69)-F65</f>
        <v>0</v>
      </c>
      <c r="G87" s="2">
        <f>SUM(G66:G69)-G65</f>
        <v>0</v>
      </c>
      <c r="H87" s="2">
        <f>SUM(H66:H69)-H65</f>
        <v>0</v>
      </c>
      <c r="I87" s="2">
        <f>SUM(I66:I69)-I65</f>
        <v>0</v>
      </c>
    </row>
    <row r="88" spans="2:9" x14ac:dyDescent="0.15">
      <c r="B88" s="2" t="s">
        <v>84</v>
      </c>
      <c r="C88" s="2">
        <f>SUM(C71:C78)-C70</f>
        <v>0</v>
      </c>
      <c r="E88" s="2">
        <f>SUM(E71:E78)-E70</f>
        <v>0</v>
      </c>
      <c r="F88" s="2">
        <f>SUM(F71:F78)-F70</f>
        <v>0</v>
      </c>
      <c r="G88" s="2">
        <f>SUM(G71:G78)-G70</f>
        <v>0</v>
      </c>
      <c r="H88" s="2">
        <f>SUM(H71:H78)-H70</f>
        <v>0</v>
      </c>
      <c r="I88" s="2">
        <f>SUM(I71:I78)-I70</f>
        <v>0</v>
      </c>
    </row>
    <row r="89" spans="2:9" x14ac:dyDescent="0.15">
      <c r="D89" s="1"/>
    </row>
    <row r="90" spans="2:9" x14ac:dyDescent="0.15">
      <c r="D90" s="1"/>
    </row>
    <row r="91" spans="2:9" x14ac:dyDescent="0.15">
      <c r="D91" s="1"/>
    </row>
  </sheetData>
  <mergeCells count="8">
    <mergeCell ref="B2:I2"/>
    <mergeCell ref="F5:I5"/>
    <mergeCell ref="C4:I4"/>
    <mergeCell ref="B5:B7"/>
    <mergeCell ref="D5:E7"/>
    <mergeCell ref="F6:F7"/>
    <mergeCell ref="H6:H7"/>
    <mergeCell ref="C5:C7"/>
  </mergeCells>
  <phoneticPr fontId="1"/>
  <printOptions horizontalCentered="1" verticalCentered="1" gridLinesSet="0"/>
  <pageMargins left="0.39370078740157483" right="0.39370078740157483" top="0.59055118110236227" bottom="0.39370078740157483" header="0.31496062992125984" footer="0.31496062992125984"/>
  <pageSetup paperSize="9" scale="95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41"/>
  <dimension ref="B1:I91"/>
  <sheetViews>
    <sheetView view="pageBreakPreview" zoomScale="115" zoomScaleNormal="100" zoomScaleSheetLayoutView="115" workbookViewId="0">
      <pane xSplit="2" ySplit="7" topLeftCell="C8" activePane="bottomRight" state="frozen"/>
      <selection activeCell="D68" sqref="D68"/>
      <selection pane="topRight" activeCell="D68" sqref="D68"/>
      <selection pane="bottomLeft" activeCell="D68" sqref="D68"/>
      <selection pane="bottomRight" activeCell="C9" sqref="C9"/>
    </sheetView>
  </sheetViews>
  <sheetFormatPr defaultColWidth="9.33203125" defaultRowHeight="10.5" x14ac:dyDescent="0.15"/>
  <cols>
    <col min="1" max="1" width="3.83203125" style="2" customWidth="1"/>
    <col min="2" max="2" width="16.83203125" style="2" customWidth="1"/>
    <col min="3" max="9" width="13.83203125" style="2" customWidth="1"/>
    <col min="10" max="11" width="9.33203125" style="2"/>
    <col min="12" max="12" width="8.83203125" style="2" customWidth="1"/>
    <col min="13" max="16384" width="9.33203125" style="2"/>
  </cols>
  <sheetData>
    <row r="1" spans="2:9" x14ac:dyDescent="0.15">
      <c r="B1" s="1" t="s">
        <v>90</v>
      </c>
    </row>
    <row r="2" spans="2:9" s="3" customFormat="1" ht="14.25" x14ac:dyDescent="0.15">
      <c r="B2" s="249" t="str">
        <f>'D-a-(2)'!B2:I2</f>
        <v>６　年次別　都道府県別  詐欺　手口別　認知・検挙件数及び検挙人員（つづき）</v>
      </c>
      <c r="C2" s="249"/>
      <c r="D2" s="249"/>
      <c r="E2" s="249"/>
      <c r="F2" s="249"/>
      <c r="G2" s="249"/>
      <c r="H2" s="249"/>
      <c r="I2" s="249"/>
    </row>
    <row r="3" spans="2:9" s="5" customFormat="1" x14ac:dyDescent="0.15">
      <c r="B3" s="4"/>
      <c r="C3" s="4"/>
      <c r="D3" s="4"/>
      <c r="E3" s="4"/>
      <c r="F3" s="4"/>
      <c r="G3" s="4"/>
      <c r="H3" s="4"/>
      <c r="I3" s="4"/>
    </row>
    <row r="4" spans="2:9" s="7" customFormat="1" ht="11.25" thickBot="1" x14ac:dyDescent="0.2">
      <c r="B4" s="6"/>
      <c r="C4" s="252" t="s">
        <v>66</v>
      </c>
      <c r="D4" s="252"/>
      <c r="E4" s="252"/>
      <c r="F4" s="252"/>
      <c r="G4" s="252"/>
      <c r="H4" s="252"/>
      <c r="I4" s="252"/>
    </row>
    <row r="5" spans="2:9" s="5" customFormat="1" x14ac:dyDescent="0.15">
      <c r="B5" s="253" t="s">
        <v>57</v>
      </c>
      <c r="C5" s="266" t="s">
        <v>0</v>
      </c>
      <c r="D5" s="256" t="s">
        <v>58</v>
      </c>
      <c r="E5" s="257"/>
      <c r="F5" s="250" t="s">
        <v>59</v>
      </c>
      <c r="G5" s="251"/>
      <c r="H5" s="251"/>
      <c r="I5" s="251"/>
    </row>
    <row r="6" spans="2:9" s="5" customFormat="1" x14ac:dyDescent="0.15">
      <c r="B6" s="254"/>
      <c r="C6" s="267"/>
      <c r="D6" s="258"/>
      <c r="E6" s="259"/>
      <c r="F6" s="262" t="s">
        <v>60</v>
      </c>
      <c r="G6" s="9"/>
      <c r="H6" s="264" t="s">
        <v>61</v>
      </c>
      <c r="I6" s="9"/>
    </row>
    <row r="7" spans="2:9" s="5" customFormat="1" x14ac:dyDescent="0.15">
      <c r="B7" s="255"/>
      <c r="C7" s="268"/>
      <c r="D7" s="260"/>
      <c r="E7" s="261"/>
      <c r="F7" s="263"/>
      <c r="G7" s="8" t="s">
        <v>1</v>
      </c>
      <c r="H7" s="265"/>
      <c r="I7" s="8" t="s">
        <v>1</v>
      </c>
    </row>
    <row r="8" spans="2:9" s="5" customFormat="1" x14ac:dyDescent="0.15">
      <c r="B8" s="10"/>
      <c r="C8" s="11"/>
      <c r="D8" s="12" t="s">
        <v>2</v>
      </c>
      <c r="E8" s="10"/>
      <c r="F8" s="11"/>
      <c r="G8" s="13"/>
      <c r="H8" s="12"/>
      <c r="I8" s="13"/>
    </row>
    <row r="9" spans="2:9" s="5" customFormat="1" x14ac:dyDescent="0.15">
      <c r="B9" s="18" t="str">
        <f>'D-a-(5)'!B9</f>
        <v>2012  平成24年</v>
      </c>
      <c r="C9" s="15">
        <v>8095</v>
      </c>
      <c r="D9" s="16">
        <v>61.655342804200117</v>
      </c>
      <c r="E9" s="17">
        <v>4991</v>
      </c>
      <c r="F9" s="15">
        <v>3997</v>
      </c>
      <c r="G9" s="15">
        <v>667</v>
      </c>
      <c r="H9" s="15">
        <v>429</v>
      </c>
      <c r="I9" s="15">
        <v>184</v>
      </c>
    </row>
    <row r="10" spans="2:9" s="5" customFormat="1" x14ac:dyDescent="0.15">
      <c r="B10" s="18" t="str">
        <f>'D-a-(5)'!B10</f>
        <v>2013      25</v>
      </c>
      <c r="C10" s="15">
        <v>7117</v>
      </c>
      <c r="D10" s="16">
        <v>60.207952789096531</v>
      </c>
      <c r="E10" s="17">
        <v>4285</v>
      </c>
      <c r="F10" s="15">
        <v>3470</v>
      </c>
      <c r="G10" s="15">
        <v>494</v>
      </c>
      <c r="H10" s="15">
        <v>290</v>
      </c>
      <c r="I10" s="15">
        <v>104</v>
      </c>
    </row>
    <row r="11" spans="2:9" s="5" customFormat="1" x14ac:dyDescent="0.15">
      <c r="B11" s="18" t="str">
        <f>'D-a-(5)'!B11</f>
        <v>2014      26</v>
      </c>
      <c r="C11" s="15">
        <v>5904</v>
      </c>
      <c r="D11" s="16">
        <v>59.281842818428188</v>
      </c>
      <c r="E11" s="17">
        <v>3500</v>
      </c>
      <c r="F11" s="15">
        <v>2863</v>
      </c>
      <c r="G11" s="15">
        <v>387</v>
      </c>
      <c r="H11" s="15">
        <v>293</v>
      </c>
      <c r="I11" s="15">
        <v>91</v>
      </c>
    </row>
    <row r="12" spans="2:9" s="5" customFormat="1" x14ac:dyDescent="0.15">
      <c r="B12" s="18" t="str">
        <f>'D-a-(5)'!B12</f>
        <v>2015      27</v>
      </c>
      <c r="C12" s="15">
        <v>5461</v>
      </c>
      <c r="D12" s="16">
        <v>59.42135140084234</v>
      </c>
      <c r="E12" s="17">
        <v>3245</v>
      </c>
      <c r="F12" s="15">
        <v>2718</v>
      </c>
      <c r="G12" s="15">
        <v>367</v>
      </c>
      <c r="H12" s="15">
        <v>204</v>
      </c>
      <c r="I12" s="15">
        <v>65</v>
      </c>
    </row>
    <row r="13" spans="2:9" s="5" customFormat="1" x14ac:dyDescent="0.15">
      <c r="B13" s="18" t="str">
        <f>'D-a-(5)'!B13</f>
        <v>2016      28</v>
      </c>
      <c r="C13" s="15">
        <v>4824</v>
      </c>
      <c r="D13" s="16">
        <v>63.72305140961857</v>
      </c>
      <c r="E13" s="17">
        <v>3074</v>
      </c>
      <c r="F13" s="15">
        <v>2518</v>
      </c>
      <c r="G13" s="15">
        <v>315</v>
      </c>
      <c r="H13" s="15">
        <v>156</v>
      </c>
      <c r="I13" s="15">
        <v>38</v>
      </c>
    </row>
    <row r="14" spans="2:9" s="5" customFormat="1" x14ac:dyDescent="0.15">
      <c r="B14" s="18" t="str">
        <f>'D-a-(5)'!B14</f>
        <v>2017      29</v>
      </c>
      <c r="C14" s="15">
        <v>4275</v>
      </c>
      <c r="D14" s="16">
        <v>61.42690058479532</v>
      </c>
      <c r="E14" s="17">
        <v>2626</v>
      </c>
      <c r="F14" s="15">
        <v>2220</v>
      </c>
      <c r="G14" s="15">
        <v>280</v>
      </c>
      <c r="H14" s="15">
        <v>145</v>
      </c>
      <c r="I14" s="15">
        <v>42</v>
      </c>
    </row>
    <row r="15" spans="2:9" s="5" customFormat="1" x14ac:dyDescent="0.15">
      <c r="B15" s="18" t="str">
        <f>'D-a-(5)'!B15</f>
        <v>2018      30</v>
      </c>
      <c r="C15" s="15">
        <v>4302</v>
      </c>
      <c r="D15" s="16">
        <v>62.064156206415625</v>
      </c>
      <c r="E15" s="17">
        <v>2670</v>
      </c>
      <c r="F15" s="15">
        <v>2190</v>
      </c>
      <c r="G15" s="15">
        <v>289</v>
      </c>
      <c r="H15" s="15">
        <v>144</v>
      </c>
      <c r="I15" s="15">
        <v>36</v>
      </c>
    </row>
    <row r="16" spans="2:9" s="5" customFormat="1" x14ac:dyDescent="0.15">
      <c r="B16" s="18" t="str">
        <f>'D-a-(5)'!B16</f>
        <v>2019  令和元年</v>
      </c>
      <c r="C16" s="15">
        <v>3923</v>
      </c>
      <c r="D16" s="16">
        <v>64.440479225082854</v>
      </c>
      <c r="E16" s="17">
        <v>2528</v>
      </c>
      <c r="F16" s="15">
        <v>1988</v>
      </c>
      <c r="G16" s="15">
        <v>239</v>
      </c>
      <c r="H16" s="15">
        <v>117</v>
      </c>
      <c r="I16" s="15">
        <v>35</v>
      </c>
    </row>
    <row r="17" spans="2:9" s="22" customFormat="1" x14ac:dyDescent="0.15">
      <c r="B17" s="18" t="str">
        <f>'D-a-(5)'!B17</f>
        <v>2020      ２</v>
      </c>
      <c r="C17" s="19">
        <v>3452</v>
      </c>
      <c r="D17" s="16">
        <v>68.134414831981459</v>
      </c>
      <c r="E17" s="20">
        <v>2352</v>
      </c>
      <c r="F17" s="20">
        <v>1832</v>
      </c>
      <c r="G17" s="20">
        <v>235</v>
      </c>
      <c r="H17" s="20">
        <v>101</v>
      </c>
      <c r="I17" s="21">
        <v>18</v>
      </c>
    </row>
    <row r="18" spans="2:9" s="22" customFormat="1" x14ac:dyDescent="0.15">
      <c r="B18" s="23" t="str">
        <f>'D-a-(5)'!B18</f>
        <v>2021      ３</v>
      </c>
      <c r="C18" s="24">
        <f>SUM(C20,C26,C33,C34,C45,C52,C59,C65,C70)</f>
        <v>2751</v>
      </c>
      <c r="D18" s="25">
        <f>E18/C18*100</f>
        <v>67.975281715739726</v>
      </c>
      <c r="E18" s="26">
        <f>SUM(E20,E26,E33,E34,E45,E52,E59,E65,E70)</f>
        <v>1870</v>
      </c>
      <c r="F18" s="24">
        <f>SUM(F20,F26,F33,F34,F45,F52,F59,F65,F70)</f>
        <v>1552</v>
      </c>
      <c r="G18" s="24">
        <f>SUM(G20,G26,G33,G34,G45,G52,G59,G65,G70)</f>
        <v>234</v>
      </c>
      <c r="H18" s="24">
        <f>SUM(H20,H26,H33,H34,H45,H52,H59,H65,H70)</f>
        <v>87</v>
      </c>
      <c r="I18" s="24">
        <f>SUM(I20,I26,I33,I34,I45,I52,I59,I65,I70)</f>
        <v>19</v>
      </c>
    </row>
    <row r="19" spans="2:9" s="5" customFormat="1" x14ac:dyDescent="0.15">
      <c r="B19" s="32"/>
      <c r="C19" s="31"/>
      <c r="D19" s="27"/>
      <c r="E19" s="30"/>
      <c r="F19" s="31"/>
      <c r="G19" s="31"/>
      <c r="H19" s="31"/>
      <c r="I19" s="27"/>
    </row>
    <row r="20" spans="2:9" s="22" customFormat="1" ht="11.1" customHeight="1" x14ac:dyDescent="0.15">
      <c r="B20" s="29" t="s">
        <v>3</v>
      </c>
      <c r="C20" s="125">
        <v>88</v>
      </c>
      <c r="D20" s="36"/>
      <c r="E20" s="130">
        <v>52</v>
      </c>
      <c r="F20" s="131">
        <v>47</v>
      </c>
      <c r="G20" s="131">
        <v>8</v>
      </c>
      <c r="H20" s="131">
        <v>0</v>
      </c>
      <c r="I20" s="132">
        <v>0</v>
      </c>
    </row>
    <row r="21" spans="2:9" s="5" customFormat="1" ht="11.1" customHeight="1" x14ac:dyDescent="0.15">
      <c r="B21" s="33" t="s">
        <v>4</v>
      </c>
      <c r="C21" s="126">
        <v>66</v>
      </c>
      <c r="D21" s="38"/>
      <c r="E21" s="133">
        <v>36</v>
      </c>
      <c r="F21" s="134">
        <v>32</v>
      </c>
      <c r="G21" s="134">
        <v>4</v>
      </c>
      <c r="H21" s="134">
        <v>0</v>
      </c>
      <c r="I21" s="135">
        <v>0</v>
      </c>
    </row>
    <row r="22" spans="2:9" s="5" customFormat="1" ht="11.1" customHeight="1" x14ac:dyDescent="0.15">
      <c r="B22" s="33" t="s">
        <v>5</v>
      </c>
      <c r="C22" s="126">
        <v>9</v>
      </c>
      <c r="D22" s="38"/>
      <c r="E22" s="133">
        <v>5</v>
      </c>
      <c r="F22" s="134">
        <v>5</v>
      </c>
      <c r="G22" s="134">
        <v>1</v>
      </c>
      <c r="H22" s="134">
        <v>0</v>
      </c>
      <c r="I22" s="135">
        <v>0</v>
      </c>
    </row>
    <row r="23" spans="2:9" s="5" customFormat="1" ht="11.1" customHeight="1" x14ac:dyDescent="0.15">
      <c r="B23" s="33" t="s">
        <v>6</v>
      </c>
      <c r="C23" s="126">
        <v>3</v>
      </c>
      <c r="D23" s="38"/>
      <c r="E23" s="133">
        <v>3</v>
      </c>
      <c r="F23" s="134">
        <v>3</v>
      </c>
      <c r="G23" s="134">
        <v>1</v>
      </c>
      <c r="H23" s="134">
        <v>0</v>
      </c>
      <c r="I23" s="135">
        <v>0</v>
      </c>
    </row>
    <row r="24" spans="2:9" s="5" customFormat="1" ht="11.1" customHeight="1" x14ac:dyDescent="0.15">
      <c r="B24" s="33" t="s">
        <v>7</v>
      </c>
      <c r="C24" s="126">
        <v>3</v>
      </c>
      <c r="D24" s="38"/>
      <c r="E24" s="133">
        <v>2</v>
      </c>
      <c r="F24" s="134">
        <v>2</v>
      </c>
      <c r="G24" s="134">
        <v>1</v>
      </c>
      <c r="H24" s="134">
        <v>0</v>
      </c>
      <c r="I24" s="135">
        <v>0</v>
      </c>
    </row>
    <row r="25" spans="2:9" s="5" customFormat="1" ht="11.1" customHeight="1" x14ac:dyDescent="0.15">
      <c r="B25" s="33" t="s">
        <v>8</v>
      </c>
      <c r="C25" s="126">
        <v>7</v>
      </c>
      <c r="D25" s="38"/>
      <c r="E25" s="133">
        <v>6</v>
      </c>
      <c r="F25" s="134">
        <v>5</v>
      </c>
      <c r="G25" s="134">
        <v>1</v>
      </c>
      <c r="H25" s="134">
        <v>0</v>
      </c>
      <c r="I25" s="135">
        <v>0</v>
      </c>
    </row>
    <row r="26" spans="2:9" s="22" customFormat="1" ht="11.1" customHeight="1" x14ac:dyDescent="0.15">
      <c r="B26" s="29" t="s">
        <v>105</v>
      </c>
      <c r="C26" s="127">
        <v>203</v>
      </c>
      <c r="D26" s="36"/>
      <c r="E26" s="136">
        <v>190</v>
      </c>
      <c r="F26" s="131">
        <v>149</v>
      </c>
      <c r="G26" s="131">
        <v>23</v>
      </c>
      <c r="H26" s="131">
        <v>5</v>
      </c>
      <c r="I26" s="132">
        <v>1</v>
      </c>
    </row>
    <row r="27" spans="2:9" s="5" customFormat="1" ht="11.1" customHeight="1" x14ac:dyDescent="0.15">
      <c r="B27" s="33" t="s">
        <v>9</v>
      </c>
      <c r="C27" s="126">
        <v>51</v>
      </c>
      <c r="D27" s="38"/>
      <c r="E27" s="133">
        <v>50</v>
      </c>
      <c r="F27" s="134">
        <v>37</v>
      </c>
      <c r="G27" s="134">
        <v>6</v>
      </c>
      <c r="H27" s="134">
        <v>0</v>
      </c>
      <c r="I27" s="135">
        <v>0</v>
      </c>
    </row>
    <row r="28" spans="2:9" s="5" customFormat="1" ht="11.1" customHeight="1" x14ac:dyDescent="0.15">
      <c r="B28" s="33" t="s">
        <v>10</v>
      </c>
      <c r="C28" s="126">
        <v>25</v>
      </c>
      <c r="D28" s="38"/>
      <c r="E28" s="133">
        <v>19</v>
      </c>
      <c r="F28" s="134">
        <v>17</v>
      </c>
      <c r="G28" s="134">
        <v>0</v>
      </c>
      <c r="H28" s="134">
        <v>0</v>
      </c>
      <c r="I28" s="135">
        <v>0</v>
      </c>
    </row>
    <row r="29" spans="2:9" s="5" customFormat="1" ht="11.1" customHeight="1" x14ac:dyDescent="0.15">
      <c r="B29" s="33" t="s">
        <v>11</v>
      </c>
      <c r="C29" s="126">
        <v>63</v>
      </c>
      <c r="D29" s="38"/>
      <c r="E29" s="133">
        <v>50</v>
      </c>
      <c r="F29" s="134">
        <v>43</v>
      </c>
      <c r="G29" s="134">
        <v>7</v>
      </c>
      <c r="H29" s="134">
        <v>1</v>
      </c>
      <c r="I29" s="135">
        <v>0</v>
      </c>
    </row>
    <row r="30" spans="2:9" s="5" customFormat="1" ht="11.1" customHeight="1" x14ac:dyDescent="0.15">
      <c r="B30" s="33" t="s">
        <v>12</v>
      </c>
      <c r="C30" s="126">
        <v>11</v>
      </c>
      <c r="D30" s="38"/>
      <c r="E30" s="133">
        <v>10</v>
      </c>
      <c r="F30" s="134">
        <v>10</v>
      </c>
      <c r="G30" s="134">
        <v>2</v>
      </c>
      <c r="H30" s="134">
        <v>0</v>
      </c>
      <c r="I30" s="135">
        <v>0</v>
      </c>
    </row>
    <row r="31" spans="2:9" s="5" customFormat="1" ht="11.1" customHeight="1" x14ac:dyDescent="0.15">
      <c r="B31" s="33" t="s">
        <v>13</v>
      </c>
      <c r="C31" s="126">
        <v>17</v>
      </c>
      <c r="D31" s="38"/>
      <c r="E31" s="133">
        <v>26</v>
      </c>
      <c r="F31" s="134">
        <v>16</v>
      </c>
      <c r="G31" s="134">
        <v>3</v>
      </c>
      <c r="H31" s="134">
        <v>4</v>
      </c>
      <c r="I31" s="135">
        <v>1</v>
      </c>
    </row>
    <row r="32" spans="2:9" s="5" customFormat="1" ht="11.1" customHeight="1" x14ac:dyDescent="0.15">
      <c r="B32" s="33" t="s">
        <v>14</v>
      </c>
      <c r="C32" s="126">
        <v>36</v>
      </c>
      <c r="D32" s="38"/>
      <c r="E32" s="133">
        <v>35</v>
      </c>
      <c r="F32" s="134">
        <v>26</v>
      </c>
      <c r="G32" s="134">
        <v>5</v>
      </c>
      <c r="H32" s="134">
        <v>0</v>
      </c>
      <c r="I32" s="135">
        <v>0</v>
      </c>
    </row>
    <row r="33" spans="2:9" s="22" customFormat="1" ht="11.1" customHeight="1" x14ac:dyDescent="0.15">
      <c r="B33" s="29" t="s">
        <v>15</v>
      </c>
      <c r="C33" s="127">
        <v>445</v>
      </c>
      <c r="D33" s="39"/>
      <c r="E33" s="136">
        <v>199</v>
      </c>
      <c r="F33" s="131">
        <v>155</v>
      </c>
      <c r="G33" s="131">
        <v>17</v>
      </c>
      <c r="H33" s="131">
        <v>13</v>
      </c>
      <c r="I33" s="132">
        <v>1</v>
      </c>
    </row>
    <row r="34" spans="2:9" s="22" customFormat="1" ht="11.1" customHeight="1" x14ac:dyDescent="0.15">
      <c r="B34" s="29" t="s">
        <v>106</v>
      </c>
      <c r="C34" s="127">
        <v>668</v>
      </c>
      <c r="D34" s="36"/>
      <c r="E34" s="136">
        <v>465</v>
      </c>
      <c r="F34" s="131">
        <v>380</v>
      </c>
      <c r="G34" s="131">
        <v>51</v>
      </c>
      <c r="H34" s="131">
        <v>10</v>
      </c>
      <c r="I34" s="132">
        <v>2</v>
      </c>
    </row>
    <row r="35" spans="2:9" s="5" customFormat="1" ht="11.1" customHeight="1" x14ac:dyDescent="0.15">
      <c r="B35" s="33" t="s">
        <v>16</v>
      </c>
      <c r="C35" s="126">
        <v>79</v>
      </c>
      <c r="D35" s="38"/>
      <c r="E35" s="133">
        <v>34</v>
      </c>
      <c r="F35" s="134">
        <v>32</v>
      </c>
      <c r="G35" s="134">
        <v>6</v>
      </c>
      <c r="H35" s="134">
        <v>1</v>
      </c>
      <c r="I35" s="135">
        <v>1</v>
      </c>
    </row>
    <row r="36" spans="2:9" s="5" customFormat="1" ht="11.1" customHeight="1" x14ac:dyDescent="0.15">
      <c r="B36" s="33" t="s">
        <v>17</v>
      </c>
      <c r="C36" s="126">
        <v>42</v>
      </c>
      <c r="D36" s="38"/>
      <c r="E36" s="133">
        <v>26</v>
      </c>
      <c r="F36" s="134">
        <v>22</v>
      </c>
      <c r="G36" s="134">
        <v>3</v>
      </c>
      <c r="H36" s="134">
        <v>0</v>
      </c>
      <c r="I36" s="135">
        <v>0</v>
      </c>
    </row>
    <row r="37" spans="2:9" s="5" customFormat="1" ht="11.1" customHeight="1" x14ac:dyDescent="0.15">
      <c r="B37" s="33" t="s">
        <v>18</v>
      </c>
      <c r="C37" s="126">
        <v>63</v>
      </c>
      <c r="D37" s="38"/>
      <c r="E37" s="133">
        <v>67</v>
      </c>
      <c r="F37" s="134">
        <v>46</v>
      </c>
      <c r="G37" s="134">
        <v>5</v>
      </c>
      <c r="H37" s="134">
        <v>3</v>
      </c>
      <c r="I37" s="135">
        <v>0</v>
      </c>
    </row>
    <row r="38" spans="2:9" s="5" customFormat="1" ht="11.1" customHeight="1" x14ac:dyDescent="0.15">
      <c r="B38" s="33" t="s">
        <v>19</v>
      </c>
      <c r="C38" s="126">
        <v>136</v>
      </c>
      <c r="D38" s="38"/>
      <c r="E38" s="133">
        <v>81</v>
      </c>
      <c r="F38" s="134">
        <v>57</v>
      </c>
      <c r="G38" s="134">
        <v>11</v>
      </c>
      <c r="H38" s="134">
        <v>3</v>
      </c>
      <c r="I38" s="135">
        <v>1</v>
      </c>
    </row>
    <row r="39" spans="2:9" s="5" customFormat="1" ht="11.1" customHeight="1" x14ac:dyDescent="0.15">
      <c r="B39" s="33" t="s">
        <v>20</v>
      </c>
      <c r="C39" s="126">
        <v>102</v>
      </c>
      <c r="D39" s="38"/>
      <c r="E39" s="133">
        <v>77</v>
      </c>
      <c r="F39" s="134">
        <v>65</v>
      </c>
      <c r="G39" s="134">
        <v>6</v>
      </c>
      <c r="H39" s="134">
        <v>2</v>
      </c>
      <c r="I39" s="135">
        <v>0</v>
      </c>
    </row>
    <row r="40" spans="2:9" s="5" customFormat="1" ht="11.1" customHeight="1" x14ac:dyDescent="0.15">
      <c r="B40" s="33" t="s">
        <v>21</v>
      </c>
      <c r="C40" s="126">
        <v>93</v>
      </c>
      <c r="D40" s="38"/>
      <c r="E40" s="133">
        <v>53</v>
      </c>
      <c r="F40" s="134">
        <v>49</v>
      </c>
      <c r="G40" s="134">
        <v>5</v>
      </c>
      <c r="H40" s="134">
        <v>0</v>
      </c>
      <c r="I40" s="135">
        <v>0</v>
      </c>
    </row>
    <row r="41" spans="2:9" s="5" customFormat="1" ht="11.1" customHeight="1" x14ac:dyDescent="0.15">
      <c r="B41" s="33" t="s">
        <v>22</v>
      </c>
      <c r="C41" s="126">
        <v>38</v>
      </c>
      <c r="D41" s="38"/>
      <c r="E41" s="133">
        <v>22</v>
      </c>
      <c r="F41" s="134">
        <v>21</v>
      </c>
      <c r="G41" s="134">
        <v>0</v>
      </c>
      <c r="H41" s="134">
        <v>0</v>
      </c>
      <c r="I41" s="135">
        <v>0</v>
      </c>
    </row>
    <row r="42" spans="2:9" s="5" customFormat="1" ht="11.1" customHeight="1" x14ac:dyDescent="0.15">
      <c r="B42" s="33" t="s">
        <v>23</v>
      </c>
      <c r="C42" s="126">
        <v>11</v>
      </c>
      <c r="D42" s="38"/>
      <c r="E42" s="133">
        <v>13</v>
      </c>
      <c r="F42" s="134">
        <v>12</v>
      </c>
      <c r="G42" s="134">
        <v>2</v>
      </c>
      <c r="H42" s="134">
        <v>0</v>
      </c>
      <c r="I42" s="135">
        <v>0</v>
      </c>
    </row>
    <row r="43" spans="2:9" s="5" customFormat="1" ht="11.1" customHeight="1" x14ac:dyDescent="0.15">
      <c r="B43" s="33" t="s">
        <v>24</v>
      </c>
      <c r="C43" s="126">
        <v>22</v>
      </c>
      <c r="D43" s="38"/>
      <c r="E43" s="133">
        <v>19</v>
      </c>
      <c r="F43" s="134">
        <v>15</v>
      </c>
      <c r="G43" s="134">
        <v>3</v>
      </c>
      <c r="H43" s="134">
        <v>0</v>
      </c>
      <c r="I43" s="135">
        <v>0</v>
      </c>
    </row>
    <row r="44" spans="2:9" s="5" customFormat="1" ht="11.1" customHeight="1" x14ac:dyDescent="0.15">
      <c r="B44" s="33" t="s">
        <v>25</v>
      </c>
      <c r="C44" s="126">
        <v>82</v>
      </c>
      <c r="D44" s="38"/>
      <c r="E44" s="133">
        <v>73</v>
      </c>
      <c r="F44" s="134">
        <v>61</v>
      </c>
      <c r="G44" s="134">
        <v>10</v>
      </c>
      <c r="H44" s="134">
        <v>1</v>
      </c>
      <c r="I44" s="135">
        <v>0</v>
      </c>
    </row>
    <row r="45" spans="2:9" s="22" customFormat="1" ht="11.1" customHeight="1" x14ac:dyDescent="0.15">
      <c r="B45" s="29" t="s">
        <v>107</v>
      </c>
      <c r="C45" s="127">
        <v>371</v>
      </c>
      <c r="D45" s="36"/>
      <c r="E45" s="136">
        <v>276</v>
      </c>
      <c r="F45" s="131">
        <v>246</v>
      </c>
      <c r="G45" s="131">
        <v>43</v>
      </c>
      <c r="H45" s="131">
        <v>17</v>
      </c>
      <c r="I45" s="132">
        <v>6</v>
      </c>
    </row>
    <row r="46" spans="2:9" s="5" customFormat="1" ht="11.1" customHeight="1" x14ac:dyDescent="0.15">
      <c r="B46" s="33" t="s">
        <v>26</v>
      </c>
      <c r="C46" s="126">
        <v>63</v>
      </c>
      <c r="D46" s="38"/>
      <c r="E46" s="133">
        <v>55</v>
      </c>
      <c r="F46" s="134">
        <v>52</v>
      </c>
      <c r="G46" s="134">
        <v>20</v>
      </c>
      <c r="H46" s="134">
        <v>7</v>
      </c>
      <c r="I46" s="135">
        <v>5</v>
      </c>
    </row>
    <row r="47" spans="2:9" s="5" customFormat="1" ht="11.1" customHeight="1" x14ac:dyDescent="0.15">
      <c r="B47" s="33" t="s">
        <v>27</v>
      </c>
      <c r="C47" s="126">
        <v>13</v>
      </c>
      <c r="D47" s="38"/>
      <c r="E47" s="133">
        <v>8</v>
      </c>
      <c r="F47" s="134">
        <v>4</v>
      </c>
      <c r="G47" s="134">
        <v>0</v>
      </c>
      <c r="H47" s="134">
        <v>0</v>
      </c>
      <c r="I47" s="135">
        <v>0</v>
      </c>
    </row>
    <row r="48" spans="2:9" s="5" customFormat="1" ht="11.1" customHeight="1" x14ac:dyDescent="0.15">
      <c r="B48" s="33" t="s">
        <v>28</v>
      </c>
      <c r="C48" s="128">
        <v>21</v>
      </c>
      <c r="D48" s="38"/>
      <c r="E48" s="133">
        <v>19</v>
      </c>
      <c r="F48" s="134">
        <v>21</v>
      </c>
      <c r="G48" s="134">
        <v>5</v>
      </c>
      <c r="H48" s="134">
        <v>0</v>
      </c>
      <c r="I48" s="135">
        <v>0</v>
      </c>
    </row>
    <row r="49" spans="2:9" s="5" customFormat="1" ht="11.1" customHeight="1" x14ac:dyDescent="0.15">
      <c r="B49" s="33" t="s">
        <v>29</v>
      </c>
      <c r="C49" s="128">
        <v>49</v>
      </c>
      <c r="D49" s="38"/>
      <c r="E49" s="133">
        <v>37</v>
      </c>
      <c r="F49" s="134">
        <v>23</v>
      </c>
      <c r="G49" s="134">
        <v>3</v>
      </c>
      <c r="H49" s="134">
        <v>0</v>
      </c>
      <c r="I49" s="135">
        <v>0</v>
      </c>
    </row>
    <row r="50" spans="2:9" s="5" customFormat="1" ht="11.1" customHeight="1" x14ac:dyDescent="0.15">
      <c r="B50" s="33" t="s">
        <v>30</v>
      </c>
      <c r="C50" s="128">
        <v>180</v>
      </c>
      <c r="D50" s="38"/>
      <c r="E50" s="133">
        <v>119</v>
      </c>
      <c r="F50" s="134">
        <v>120</v>
      </c>
      <c r="G50" s="134">
        <v>13</v>
      </c>
      <c r="H50" s="134">
        <v>10</v>
      </c>
      <c r="I50" s="135">
        <v>1</v>
      </c>
    </row>
    <row r="51" spans="2:9" s="5" customFormat="1" ht="11.1" customHeight="1" x14ac:dyDescent="0.15">
      <c r="B51" s="33" t="s">
        <v>31</v>
      </c>
      <c r="C51" s="128">
        <v>45</v>
      </c>
      <c r="D51" s="38"/>
      <c r="E51" s="133">
        <v>38</v>
      </c>
      <c r="F51" s="134">
        <v>26</v>
      </c>
      <c r="G51" s="134">
        <v>2</v>
      </c>
      <c r="H51" s="134">
        <v>0</v>
      </c>
      <c r="I51" s="135">
        <v>0</v>
      </c>
    </row>
    <row r="52" spans="2:9" s="22" customFormat="1" ht="11.1" customHeight="1" x14ac:dyDescent="0.15">
      <c r="B52" s="29" t="s">
        <v>108</v>
      </c>
      <c r="C52" s="125">
        <v>465</v>
      </c>
      <c r="D52" s="36"/>
      <c r="E52" s="136">
        <v>267</v>
      </c>
      <c r="F52" s="131">
        <v>235</v>
      </c>
      <c r="G52" s="131">
        <v>45</v>
      </c>
      <c r="H52" s="131">
        <v>25</v>
      </c>
      <c r="I52" s="132">
        <v>3</v>
      </c>
    </row>
    <row r="53" spans="2:9" s="5" customFormat="1" ht="11.1" customHeight="1" x14ac:dyDescent="0.15">
      <c r="B53" s="33" t="s">
        <v>32</v>
      </c>
      <c r="C53" s="128">
        <v>44</v>
      </c>
      <c r="D53" s="38"/>
      <c r="E53" s="133">
        <v>32</v>
      </c>
      <c r="F53" s="134">
        <v>27</v>
      </c>
      <c r="G53" s="134">
        <v>8</v>
      </c>
      <c r="H53" s="134">
        <v>7</v>
      </c>
      <c r="I53" s="135">
        <v>2</v>
      </c>
    </row>
    <row r="54" spans="2:9" s="5" customFormat="1" ht="11.1" customHeight="1" x14ac:dyDescent="0.15">
      <c r="B54" s="33" t="s">
        <v>33</v>
      </c>
      <c r="C54" s="128">
        <v>53</v>
      </c>
      <c r="D54" s="38"/>
      <c r="E54" s="133">
        <v>23</v>
      </c>
      <c r="F54" s="134">
        <v>26</v>
      </c>
      <c r="G54" s="134">
        <v>4</v>
      </c>
      <c r="H54" s="134">
        <v>5</v>
      </c>
      <c r="I54" s="135">
        <v>1</v>
      </c>
    </row>
    <row r="55" spans="2:9" s="5" customFormat="1" ht="11.1" customHeight="1" x14ac:dyDescent="0.15">
      <c r="B55" s="33" t="s">
        <v>34</v>
      </c>
      <c r="C55" s="128">
        <v>190</v>
      </c>
      <c r="D55" s="38"/>
      <c r="E55" s="133">
        <v>81</v>
      </c>
      <c r="F55" s="134">
        <v>52</v>
      </c>
      <c r="G55" s="134">
        <v>11</v>
      </c>
      <c r="H55" s="134">
        <v>5</v>
      </c>
      <c r="I55" s="135">
        <v>0</v>
      </c>
    </row>
    <row r="56" spans="2:9" s="5" customFormat="1" ht="11.1" customHeight="1" x14ac:dyDescent="0.15">
      <c r="B56" s="33" t="s">
        <v>35</v>
      </c>
      <c r="C56" s="128">
        <v>142</v>
      </c>
      <c r="D56" s="38"/>
      <c r="E56" s="133">
        <v>103</v>
      </c>
      <c r="F56" s="134">
        <v>99</v>
      </c>
      <c r="G56" s="134">
        <v>16</v>
      </c>
      <c r="H56" s="134">
        <v>1</v>
      </c>
      <c r="I56" s="135">
        <v>0</v>
      </c>
    </row>
    <row r="57" spans="2:9" s="5" customFormat="1" ht="11.1" customHeight="1" x14ac:dyDescent="0.15">
      <c r="B57" s="33" t="s">
        <v>36</v>
      </c>
      <c r="C57" s="128">
        <v>25</v>
      </c>
      <c r="D57" s="38"/>
      <c r="E57" s="133">
        <v>18</v>
      </c>
      <c r="F57" s="134">
        <v>17</v>
      </c>
      <c r="G57" s="134">
        <v>3</v>
      </c>
      <c r="H57" s="134">
        <v>0</v>
      </c>
      <c r="I57" s="135">
        <v>0</v>
      </c>
    </row>
    <row r="58" spans="2:9" s="5" customFormat="1" ht="11.1" customHeight="1" x14ac:dyDescent="0.15">
      <c r="B58" s="33" t="s">
        <v>37</v>
      </c>
      <c r="C58" s="128">
        <v>11</v>
      </c>
      <c r="D58" s="38"/>
      <c r="E58" s="133">
        <v>10</v>
      </c>
      <c r="F58" s="134">
        <v>14</v>
      </c>
      <c r="G58" s="134">
        <v>3</v>
      </c>
      <c r="H58" s="134">
        <v>7</v>
      </c>
      <c r="I58" s="135">
        <v>0</v>
      </c>
    </row>
    <row r="59" spans="2:9" s="22" customFormat="1" ht="11.1" customHeight="1" x14ac:dyDescent="0.15">
      <c r="B59" s="29" t="s">
        <v>109</v>
      </c>
      <c r="C59" s="125">
        <v>176</v>
      </c>
      <c r="D59" s="36"/>
      <c r="E59" s="136">
        <v>139</v>
      </c>
      <c r="F59" s="131">
        <v>114</v>
      </c>
      <c r="G59" s="131">
        <v>18</v>
      </c>
      <c r="H59" s="131">
        <v>2</v>
      </c>
      <c r="I59" s="132">
        <v>1</v>
      </c>
    </row>
    <row r="60" spans="2:9" s="5" customFormat="1" ht="11.1" customHeight="1" x14ac:dyDescent="0.15">
      <c r="B60" s="33" t="s">
        <v>38</v>
      </c>
      <c r="C60" s="126">
        <v>14</v>
      </c>
      <c r="D60" s="38"/>
      <c r="E60" s="133">
        <v>13</v>
      </c>
      <c r="F60" s="134">
        <v>12</v>
      </c>
      <c r="G60" s="134">
        <v>4</v>
      </c>
      <c r="H60" s="134">
        <v>0</v>
      </c>
      <c r="I60" s="135">
        <v>0</v>
      </c>
    </row>
    <row r="61" spans="2:9" s="5" customFormat="1" ht="11.1" customHeight="1" x14ac:dyDescent="0.15">
      <c r="B61" s="33" t="s">
        <v>39</v>
      </c>
      <c r="C61" s="126">
        <v>22</v>
      </c>
      <c r="D61" s="38"/>
      <c r="E61" s="133">
        <v>21</v>
      </c>
      <c r="F61" s="134">
        <v>19</v>
      </c>
      <c r="G61" s="134">
        <v>2</v>
      </c>
      <c r="H61" s="134">
        <v>0</v>
      </c>
      <c r="I61" s="135">
        <v>0</v>
      </c>
    </row>
    <row r="62" spans="2:9" s="5" customFormat="1" ht="11.1" customHeight="1" x14ac:dyDescent="0.15">
      <c r="B62" s="33" t="s">
        <v>40</v>
      </c>
      <c r="C62" s="126">
        <v>50</v>
      </c>
      <c r="D62" s="38"/>
      <c r="E62" s="133">
        <v>31</v>
      </c>
      <c r="F62" s="134">
        <v>28</v>
      </c>
      <c r="G62" s="134">
        <v>4</v>
      </c>
      <c r="H62" s="134">
        <v>1</v>
      </c>
      <c r="I62" s="135">
        <v>1</v>
      </c>
    </row>
    <row r="63" spans="2:9" s="5" customFormat="1" ht="11.1" customHeight="1" x14ac:dyDescent="0.15">
      <c r="B63" s="33" t="s">
        <v>41</v>
      </c>
      <c r="C63" s="126">
        <v>59</v>
      </c>
      <c r="D63" s="38"/>
      <c r="E63" s="133">
        <v>34</v>
      </c>
      <c r="F63" s="134">
        <v>29</v>
      </c>
      <c r="G63" s="134">
        <v>5</v>
      </c>
      <c r="H63" s="134">
        <v>1</v>
      </c>
      <c r="I63" s="135">
        <v>0</v>
      </c>
    </row>
    <row r="64" spans="2:9" s="5" customFormat="1" ht="11.1" customHeight="1" x14ac:dyDescent="0.15">
      <c r="B64" s="33" t="s">
        <v>42</v>
      </c>
      <c r="C64" s="126">
        <v>31</v>
      </c>
      <c r="D64" s="38"/>
      <c r="E64" s="133">
        <v>40</v>
      </c>
      <c r="F64" s="134">
        <v>26</v>
      </c>
      <c r="G64" s="134">
        <v>3</v>
      </c>
      <c r="H64" s="134">
        <v>0</v>
      </c>
      <c r="I64" s="135">
        <v>0</v>
      </c>
    </row>
    <row r="65" spans="2:9" s="22" customFormat="1" ht="11.1" customHeight="1" x14ac:dyDescent="0.15">
      <c r="B65" s="29" t="s">
        <v>110</v>
      </c>
      <c r="C65" s="127">
        <v>70</v>
      </c>
      <c r="D65" s="36"/>
      <c r="E65" s="136">
        <v>58</v>
      </c>
      <c r="F65" s="131">
        <v>34</v>
      </c>
      <c r="G65" s="131">
        <v>5</v>
      </c>
      <c r="H65" s="131">
        <v>2</v>
      </c>
      <c r="I65" s="132">
        <v>0</v>
      </c>
    </row>
    <row r="66" spans="2:9" s="5" customFormat="1" ht="11.1" customHeight="1" x14ac:dyDescent="0.15">
      <c r="B66" s="33" t="s">
        <v>43</v>
      </c>
      <c r="C66" s="126">
        <v>8</v>
      </c>
      <c r="D66" s="38"/>
      <c r="E66" s="133">
        <v>5</v>
      </c>
      <c r="F66" s="134">
        <v>5</v>
      </c>
      <c r="G66" s="134">
        <v>1</v>
      </c>
      <c r="H66" s="134">
        <v>0</v>
      </c>
      <c r="I66" s="135">
        <v>0</v>
      </c>
    </row>
    <row r="67" spans="2:9" s="5" customFormat="1" ht="11.1" customHeight="1" x14ac:dyDescent="0.15">
      <c r="B67" s="33" t="s">
        <v>44</v>
      </c>
      <c r="C67" s="126">
        <v>30</v>
      </c>
      <c r="D67" s="38"/>
      <c r="E67" s="133">
        <v>25</v>
      </c>
      <c r="F67" s="134">
        <v>10</v>
      </c>
      <c r="G67" s="134">
        <v>0</v>
      </c>
      <c r="H67" s="134">
        <v>1</v>
      </c>
      <c r="I67" s="135">
        <v>0</v>
      </c>
    </row>
    <row r="68" spans="2:9" s="5" customFormat="1" ht="11.1" customHeight="1" x14ac:dyDescent="0.15">
      <c r="B68" s="33" t="s">
        <v>45</v>
      </c>
      <c r="C68" s="126">
        <v>17</v>
      </c>
      <c r="D68" s="38"/>
      <c r="E68" s="133">
        <v>14</v>
      </c>
      <c r="F68" s="134">
        <v>11</v>
      </c>
      <c r="G68" s="134">
        <v>4</v>
      </c>
      <c r="H68" s="134">
        <v>0</v>
      </c>
      <c r="I68" s="135">
        <v>0</v>
      </c>
    </row>
    <row r="69" spans="2:9" s="5" customFormat="1" ht="11.1" customHeight="1" x14ac:dyDescent="0.15">
      <c r="B69" s="33" t="s">
        <v>46</v>
      </c>
      <c r="C69" s="126">
        <v>15</v>
      </c>
      <c r="D69" s="38"/>
      <c r="E69" s="133">
        <v>14</v>
      </c>
      <c r="F69" s="134">
        <v>8</v>
      </c>
      <c r="G69" s="134">
        <v>0</v>
      </c>
      <c r="H69" s="134">
        <v>1</v>
      </c>
      <c r="I69" s="135">
        <v>0</v>
      </c>
    </row>
    <row r="70" spans="2:9" s="22" customFormat="1" ht="11.1" customHeight="1" x14ac:dyDescent="0.15">
      <c r="B70" s="29" t="s">
        <v>111</v>
      </c>
      <c r="C70" s="127">
        <v>265</v>
      </c>
      <c r="D70" s="36"/>
      <c r="E70" s="136">
        <v>224</v>
      </c>
      <c r="F70" s="131">
        <v>192</v>
      </c>
      <c r="G70" s="131">
        <v>24</v>
      </c>
      <c r="H70" s="131">
        <v>13</v>
      </c>
      <c r="I70" s="132">
        <v>5</v>
      </c>
    </row>
    <row r="71" spans="2:9" s="5" customFormat="1" ht="11.1" customHeight="1" x14ac:dyDescent="0.15">
      <c r="B71" s="33" t="s">
        <v>47</v>
      </c>
      <c r="C71" s="126">
        <v>95</v>
      </c>
      <c r="D71" s="38"/>
      <c r="E71" s="133">
        <v>56</v>
      </c>
      <c r="F71" s="134">
        <v>52</v>
      </c>
      <c r="G71" s="134">
        <v>7</v>
      </c>
      <c r="H71" s="134">
        <v>6</v>
      </c>
      <c r="I71" s="135">
        <v>3</v>
      </c>
    </row>
    <row r="72" spans="2:9" s="5" customFormat="1" ht="11.1" customHeight="1" x14ac:dyDescent="0.15">
      <c r="B72" s="33" t="s">
        <v>48</v>
      </c>
      <c r="C72" s="126">
        <v>26</v>
      </c>
      <c r="D72" s="38"/>
      <c r="E72" s="133">
        <v>25</v>
      </c>
      <c r="F72" s="134">
        <v>30</v>
      </c>
      <c r="G72" s="134">
        <v>7</v>
      </c>
      <c r="H72" s="134">
        <v>2</v>
      </c>
      <c r="I72" s="135">
        <v>0</v>
      </c>
    </row>
    <row r="73" spans="2:9" s="5" customFormat="1" ht="11.1" customHeight="1" x14ac:dyDescent="0.15">
      <c r="B73" s="33" t="s">
        <v>49</v>
      </c>
      <c r="C73" s="126">
        <v>21</v>
      </c>
      <c r="D73" s="38"/>
      <c r="E73" s="133">
        <v>20</v>
      </c>
      <c r="F73" s="134">
        <v>18</v>
      </c>
      <c r="G73" s="134">
        <v>1</v>
      </c>
      <c r="H73" s="134">
        <v>0</v>
      </c>
      <c r="I73" s="135">
        <v>0</v>
      </c>
    </row>
    <row r="74" spans="2:9" s="5" customFormat="1" ht="11.1" customHeight="1" x14ac:dyDescent="0.15">
      <c r="B74" s="33" t="s">
        <v>50</v>
      </c>
      <c r="C74" s="126">
        <v>16</v>
      </c>
      <c r="D74" s="38"/>
      <c r="E74" s="133">
        <v>16</v>
      </c>
      <c r="F74" s="134">
        <v>16</v>
      </c>
      <c r="G74" s="134">
        <v>1</v>
      </c>
      <c r="H74" s="134">
        <v>1</v>
      </c>
      <c r="I74" s="135">
        <v>1</v>
      </c>
    </row>
    <row r="75" spans="2:9" s="5" customFormat="1" ht="11.1" customHeight="1" x14ac:dyDescent="0.15">
      <c r="B75" s="33" t="s">
        <v>51</v>
      </c>
      <c r="C75" s="126">
        <v>20</v>
      </c>
      <c r="D75" s="38"/>
      <c r="E75" s="133">
        <v>20</v>
      </c>
      <c r="F75" s="134">
        <v>14</v>
      </c>
      <c r="G75" s="134">
        <v>2</v>
      </c>
      <c r="H75" s="134">
        <v>0</v>
      </c>
      <c r="I75" s="135">
        <v>0</v>
      </c>
    </row>
    <row r="76" spans="2:9" s="5" customFormat="1" ht="11.1" customHeight="1" x14ac:dyDescent="0.15">
      <c r="B76" s="33" t="s">
        <v>52</v>
      </c>
      <c r="C76" s="126">
        <v>29</v>
      </c>
      <c r="D76" s="38"/>
      <c r="E76" s="133">
        <v>26</v>
      </c>
      <c r="F76" s="134">
        <v>25</v>
      </c>
      <c r="G76" s="134">
        <v>3</v>
      </c>
      <c r="H76" s="134">
        <v>0</v>
      </c>
      <c r="I76" s="135">
        <v>0</v>
      </c>
    </row>
    <row r="77" spans="2:9" s="5" customFormat="1" ht="11.1" customHeight="1" x14ac:dyDescent="0.15">
      <c r="B77" s="33" t="s">
        <v>53</v>
      </c>
      <c r="C77" s="126">
        <v>11</v>
      </c>
      <c r="D77" s="38"/>
      <c r="E77" s="133">
        <v>11</v>
      </c>
      <c r="F77" s="134">
        <v>7</v>
      </c>
      <c r="G77" s="134">
        <v>0</v>
      </c>
      <c r="H77" s="134">
        <v>0</v>
      </c>
      <c r="I77" s="135">
        <v>0</v>
      </c>
    </row>
    <row r="78" spans="2:9" s="5" customFormat="1" ht="11.1" customHeight="1" thickBot="1" x14ac:dyDescent="0.2">
      <c r="B78" s="34" t="s">
        <v>54</v>
      </c>
      <c r="C78" s="129">
        <v>47</v>
      </c>
      <c r="D78" s="41"/>
      <c r="E78" s="137">
        <v>50</v>
      </c>
      <c r="F78" s="138">
        <v>30</v>
      </c>
      <c r="G78" s="138">
        <v>3</v>
      </c>
      <c r="H78" s="138">
        <v>4</v>
      </c>
      <c r="I78" s="139">
        <v>1</v>
      </c>
    </row>
    <row r="79" spans="2:9" s="5" customFormat="1" x14ac:dyDescent="0.15">
      <c r="B79" s="5" t="s">
        <v>75</v>
      </c>
    </row>
    <row r="80" spans="2:9" x14ac:dyDescent="0.15">
      <c r="B80" s="2" t="s">
        <v>76</v>
      </c>
      <c r="C80" s="2">
        <f>SUM(C21:C25,C27:C33,C35:C44,C46:C51,C53:C58,C60:C64,C66:C69,C71:C78)-C18</f>
        <v>0</v>
      </c>
      <c r="E80" s="2">
        <f>SUM(E21:E25,E27:E33,E35:E44,E46:E51,E53:E58,E60:E64,E66:E69,E71:E78)-E18</f>
        <v>0</v>
      </c>
      <c r="F80" s="2">
        <f>SUM(F21:F25,F27:F33,F35:F44,F46:F51,F53:F58,F60:F64,F66:F69,F71:F78)-F18</f>
        <v>0</v>
      </c>
      <c r="G80" s="2">
        <f>SUM(G21:G25,G27:G33,G35:G44,G46:G51,G53:G58,G60:G64,G66:G69,G71:G78)-G18</f>
        <v>0</v>
      </c>
      <c r="H80" s="2">
        <f>SUM(H21:H25,H27:H33,H35:H44,H46:H51,H53:H58,H60:H64,H66:H69,H71:H78)-H18</f>
        <v>0</v>
      </c>
      <c r="I80" s="2">
        <f>SUM(I21:I25,I27:I33,I35:I44,I46:I51,I53:I58,I60:I64,I66:I69,I71:I78)-I18</f>
        <v>0</v>
      </c>
    </row>
    <row r="81" spans="2:9" x14ac:dyDescent="0.15">
      <c r="B81" s="2" t="s">
        <v>77</v>
      </c>
      <c r="C81" s="2">
        <f>SUM(C21:C25)-C20</f>
        <v>0</v>
      </c>
      <c r="E81" s="2">
        <f>SUM(E21:E25)-E20</f>
        <v>0</v>
      </c>
      <c r="F81" s="2">
        <f>SUM(F21:F25)-F20</f>
        <v>0</v>
      </c>
      <c r="G81" s="2">
        <f>SUM(G21:G25)-G20</f>
        <v>0</v>
      </c>
      <c r="H81" s="2">
        <f>SUM(H21:H25)-H20</f>
        <v>0</v>
      </c>
      <c r="I81" s="2">
        <f>SUM(I21:I25)-I20</f>
        <v>0</v>
      </c>
    </row>
    <row r="82" spans="2:9" x14ac:dyDescent="0.15">
      <c r="B82" s="2" t="s">
        <v>78</v>
      </c>
      <c r="C82" s="2">
        <f>SUM(C27:C32)-C26</f>
        <v>0</v>
      </c>
      <c r="E82" s="2">
        <f>SUM(E27:E32)-E26</f>
        <v>0</v>
      </c>
      <c r="F82" s="2">
        <f>SUM(F27:F32)-F26</f>
        <v>0</v>
      </c>
      <c r="G82" s="2">
        <f>SUM(G27:G32)-G26</f>
        <v>0</v>
      </c>
      <c r="H82" s="2">
        <f>SUM(H27:H32)-H26</f>
        <v>0</v>
      </c>
      <c r="I82" s="2">
        <f>SUM(I27:I32)-I26</f>
        <v>0</v>
      </c>
    </row>
    <row r="83" spans="2:9" x14ac:dyDescent="0.15">
      <c r="B83" s="2" t="s">
        <v>79</v>
      </c>
      <c r="C83" s="2">
        <f>SUM(C35:C44)-C34</f>
        <v>0</v>
      </c>
      <c r="E83" s="2">
        <f>SUM(E35:E44)-E34</f>
        <v>0</v>
      </c>
      <c r="F83" s="2">
        <f>SUM(F35:F44)-F34</f>
        <v>0</v>
      </c>
      <c r="G83" s="2">
        <f>SUM(G35:G44)-G34</f>
        <v>0</v>
      </c>
      <c r="H83" s="2">
        <f>SUM(H35:H44)-H34</f>
        <v>0</v>
      </c>
      <c r="I83" s="2">
        <f>SUM(I35:I44)-I34</f>
        <v>0</v>
      </c>
    </row>
    <row r="84" spans="2:9" x14ac:dyDescent="0.15">
      <c r="B84" s="2" t="s">
        <v>80</v>
      </c>
      <c r="C84" s="2">
        <f>SUM(C46:C51)-C45</f>
        <v>0</v>
      </c>
      <c r="E84" s="2">
        <f>SUM(E46:E51)-E45</f>
        <v>0</v>
      </c>
      <c r="F84" s="2">
        <f>SUM(F46:F51)-F45</f>
        <v>0</v>
      </c>
      <c r="G84" s="2">
        <f>SUM(G46:G51)-G45</f>
        <v>0</v>
      </c>
      <c r="H84" s="2">
        <f>SUM(H46:H51)-H45</f>
        <v>0</v>
      </c>
      <c r="I84" s="2">
        <f>SUM(I46:I51)-I45</f>
        <v>0</v>
      </c>
    </row>
    <row r="85" spans="2:9" x14ac:dyDescent="0.15">
      <c r="B85" s="2" t="s">
        <v>81</v>
      </c>
      <c r="C85" s="2">
        <f>SUM(C53:C58)-C52</f>
        <v>0</v>
      </c>
      <c r="E85" s="2">
        <f>SUM(E53:E58)-E52</f>
        <v>0</v>
      </c>
      <c r="F85" s="2">
        <f>SUM(F53:F58)-F52</f>
        <v>0</v>
      </c>
      <c r="G85" s="2">
        <f>SUM(G53:G58)-G52</f>
        <v>0</v>
      </c>
      <c r="H85" s="2">
        <f>SUM(H53:H58)-H52</f>
        <v>0</v>
      </c>
      <c r="I85" s="2">
        <f>SUM(I53:I58)-I52</f>
        <v>0</v>
      </c>
    </row>
    <row r="86" spans="2:9" x14ac:dyDescent="0.15">
      <c r="B86" s="2" t="s">
        <v>82</v>
      </c>
      <c r="C86" s="2">
        <f>SUM(C60:C64)-C59</f>
        <v>0</v>
      </c>
      <c r="E86" s="2">
        <f>SUM(E60:E64)-E59</f>
        <v>0</v>
      </c>
      <c r="F86" s="2">
        <f>SUM(F60:F64)-F59</f>
        <v>0</v>
      </c>
      <c r="G86" s="2">
        <f>SUM(G60:G64)-G59</f>
        <v>0</v>
      </c>
      <c r="H86" s="2">
        <f>SUM(H60:H64)-H59</f>
        <v>0</v>
      </c>
      <c r="I86" s="2">
        <f>SUM(I60:I64)-I59</f>
        <v>0</v>
      </c>
    </row>
    <row r="87" spans="2:9" x14ac:dyDescent="0.15">
      <c r="B87" s="2" t="s">
        <v>83</v>
      </c>
      <c r="C87" s="2">
        <f>SUM(C66:C69)-C65</f>
        <v>0</v>
      </c>
      <c r="E87" s="2">
        <f>SUM(E66:E69)-E65</f>
        <v>0</v>
      </c>
      <c r="F87" s="2">
        <f>SUM(F66:F69)-F65</f>
        <v>0</v>
      </c>
      <c r="G87" s="2">
        <f>SUM(G66:G69)-G65</f>
        <v>0</v>
      </c>
      <c r="H87" s="2">
        <f>SUM(H66:H69)-H65</f>
        <v>0</v>
      </c>
      <c r="I87" s="2">
        <f>SUM(I66:I69)-I65</f>
        <v>0</v>
      </c>
    </row>
    <row r="88" spans="2:9" x14ac:dyDescent="0.15">
      <c r="B88" s="2" t="s">
        <v>84</v>
      </c>
      <c r="C88" s="2">
        <f>SUM(C71:C78)-C70</f>
        <v>0</v>
      </c>
      <c r="E88" s="2">
        <f>SUM(E71:E78)-E70</f>
        <v>0</v>
      </c>
      <c r="F88" s="2">
        <f>SUM(F71:F78)-F70</f>
        <v>0</v>
      </c>
      <c r="G88" s="2">
        <f>SUM(G71:G78)-G70</f>
        <v>0</v>
      </c>
      <c r="H88" s="2">
        <f>SUM(H71:H78)-H70</f>
        <v>0</v>
      </c>
      <c r="I88" s="2">
        <f>SUM(I71:I78)-I70</f>
        <v>0</v>
      </c>
    </row>
    <row r="89" spans="2:9" x14ac:dyDescent="0.15">
      <c r="D89" s="1"/>
    </row>
    <row r="90" spans="2:9" x14ac:dyDescent="0.15">
      <c r="D90" s="1"/>
    </row>
    <row r="91" spans="2:9" x14ac:dyDescent="0.15">
      <c r="D91" s="1"/>
    </row>
  </sheetData>
  <mergeCells count="8">
    <mergeCell ref="B2:I2"/>
    <mergeCell ref="F5:I5"/>
    <mergeCell ref="C4:I4"/>
    <mergeCell ref="B5:B7"/>
    <mergeCell ref="D5:E7"/>
    <mergeCell ref="F6:F7"/>
    <mergeCell ref="H6:H7"/>
    <mergeCell ref="C5:C7"/>
  </mergeCells>
  <phoneticPr fontId="1"/>
  <printOptions horizontalCentered="1" verticalCentered="1" gridLinesSet="0"/>
  <pageMargins left="0.39370078740157483" right="0.39370078740157483" top="0.59055118110236227" bottom="0.39370078740157483" header="0.31496062992125984" footer="0.31496062992125984"/>
  <pageSetup paperSize="9" scale="95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42"/>
  <dimension ref="B1:I91"/>
  <sheetViews>
    <sheetView view="pageBreakPreview" zoomScale="115" zoomScaleNormal="100" zoomScaleSheetLayoutView="115" workbookViewId="0">
      <pane xSplit="2" ySplit="7" topLeftCell="C8" activePane="bottomRight" state="frozen"/>
      <selection activeCell="D68" sqref="D68"/>
      <selection pane="topRight" activeCell="D68" sqref="D68"/>
      <selection pane="bottomLeft" activeCell="D68" sqref="D68"/>
      <selection pane="bottomRight" activeCell="C9" sqref="C9"/>
    </sheetView>
  </sheetViews>
  <sheetFormatPr defaultColWidth="9.33203125" defaultRowHeight="10.5" x14ac:dyDescent="0.15"/>
  <cols>
    <col min="1" max="1" width="3.83203125" style="2" customWidth="1"/>
    <col min="2" max="2" width="16.83203125" style="2" customWidth="1"/>
    <col min="3" max="9" width="13.83203125" style="2" customWidth="1"/>
    <col min="10" max="11" width="9.33203125" style="2"/>
    <col min="12" max="12" width="8.83203125" style="2" customWidth="1"/>
    <col min="13" max="16384" width="9.33203125" style="2"/>
  </cols>
  <sheetData>
    <row r="1" spans="2:9" x14ac:dyDescent="0.15">
      <c r="B1" s="1" t="s">
        <v>91</v>
      </c>
    </row>
    <row r="2" spans="2:9" s="3" customFormat="1" ht="14.25" x14ac:dyDescent="0.15">
      <c r="B2" s="249" t="str">
        <f>'D-a-(2)'!B2:I2</f>
        <v>６　年次別　都道府県別  詐欺　手口別　認知・検挙件数及び検挙人員（つづき）</v>
      </c>
      <c r="C2" s="249"/>
      <c r="D2" s="249"/>
      <c r="E2" s="249"/>
      <c r="F2" s="249"/>
      <c r="G2" s="249"/>
      <c r="H2" s="249"/>
      <c r="I2" s="249"/>
    </row>
    <row r="3" spans="2:9" s="5" customFormat="1" x14ac:dyDescent="0.15">
      <c r="B3" s="4"/>
      <c r="C3" s="4"/>
      <c r="D3" s="4"/>
      <c r="E3" s="4"/>
      <c r="F3" s="4"/>
      <c r="G3" s="4"/>
      <c r="H3" s="4"/>
      <c r="I3" s="4"/>
    </row>
    <row r="4" spans="2:9" s="7" customFormat="1" ht="11.25" thickBot="1" x14ac:dyDescent="0.2">
      <c r="B4" s="6"/>
      <c r="C4" s="252" t="s">
        <v>67</v>
      </c>
      <c r="D4" s="252"/>
      <c r="E4" s="252"/>
      <c r="F4" s="252"/>
      <c r="G4" s="252"/>
      <c r="H4" s="252"/>
      <c r="I4" s="252"/>
    </row>
    <row r="5" spans="2:9" s="5" customFormat="1" x14ac:dyDescent="0.15">
      <c r="B5" s="253" t="s">
        <v>57</v>
      </c>
      <c r="C5" s="266" t="s">
        <v>0</v>
      </c>
      <c r="D5" s="256" t="s">
        <v>58</v>
      </c>
      <c r="E5" s="257"/>
      <c r="F5" s="250" t="s">
        <v>59</v>
      </c>
      <c r="G5" s="251"/>
      <c r="H5" s="251"/>
      <c r="I5" s="251"/>
    </row>
    <row r="6" spans="2:9" s="5" customFormat="1" x14ac:dyDescent="0.15">
      <c r="B6" s="254"/>
      <c r="C6" s="267"/>
      <c r="D6" s="258"/>
      <c r="E6" s="259"/>
      <c r="F6" s="262" t="s">
        <v>60</v>
      </c>
      <c r="G6" s="9"/>
      <c r="H6" s="264" t="s">
        <v>61</v>
      </c>
      <c r="I6" s="9"/>
    </row>
    <row r="7" spans="2:9" s="5" customFormat="1" x14ac:dyDescent="0.15">
      <c r="B7" s="255"/>
      <c r="C7" s="268"/>
      <c r="D7" s="260"/>
      <c r="E7" s="261"/>
      <c r="F7" s="263"/>
      <c r="G7" s="8" t="s">
        <v>1</v>
      </c>
      <c r="H7" s="265"/>
      <c r="I7" s="8" t="s">
        <v>1</v>
      </c>
    </row>
    <row r="8" spans="2:9" s="5" customFormat="1" x14ac:dyDescent="0.15">
      <c r="B8" s="10"/>
      <c r="C8" s="11"/>
      <c r="D8" s="12" t="s">
        <v>2</v>
      </c>
      <c r="E8" s="10"/>
      <c r="F8" s="11"/>
      <c r="G8" s="13"/>
      <c r="H8" s="12"/>
      <c r="I8" s="13"/>
    </row>
    <row r="9" spans="2:9" s="5" customFormat="1" x14ac:dyDescent="0.15">
      <c r="B9" s="18" t="str">
        <f>'D-a-(6)'!B9</f>
        <v>2012  平成24年</v>
      </c>
      <c r="C9" s="15">
        <v>1750</v>
      </c>
      <c r="D9" s="16">
        <v>36.342857142857142</v>
      </c>
      <c r="E9" s="69">
        <v>636</v>
      </c>
      <c r="F9" s="70">
        <v>290</v>
      </c>
      <c r="G9" s="70">
        <v>33</v>
      </c>
      <c r="H9" s="70">
        <v>7</v>
      </c>
      <c r="I9" s="70">
        <v>3</v>
      </c>
    </row>
    <row r="10" spans="2:9" s="5" customFormat="1" x14ac:dyDescent="0.15">
      <c r="B10" s="18" t="str">
        <f>'D-a-(6)'!B10</f>
        <v>2013      25</v>
      </c>
      <c r="C10" s="15">
        <v>1887</v>
      </c>
      <c r="D10" s="16">
        <v>58.929517753047165</v>
      </c>
      <c r="E10" s="69">
        <v>1112</v>
      </c>
      <c r="F10" s="70">
        <v>455</v>
      </c>
      <c r="G10" s="70">
        <v>42</v>
      </c>
      <c r="H10" s="70">
        <v>21</v>
      </c>
      <c r="I10" s="70">
        <v>2</v>
      </c>
    </row>
    <row r="11" spans="2:9" s="5" customFormat="1" x14ac:dyDescent="0.15">
      <c r="B11" s="18" t="str">
        <f>'D-a-(6)'!B11</f>
        <v>2014      26</v>
      </c>
      <c r="C11" s="15">
        <v>1574</v>
      </c>
      <c r="D11" s="16">
        <v>41.550190597204576</v>
      </c>
      <c r="E11" s="69">
        <v>654</v>
      </c>
      <c r="F11" s="70">
        <v>322</v>
      </c>
      <c r="G11" s="70">
        <v>32</v>
      </c>
      <c r="H11" s="70">
        <v>13</v>
      </c>
      <c r="I11" s="70">
        <v>0</v>
      </c>
    </row>
    <row r="12" spans="2:9" s="5" customFormat="1" x14ac:dyDescent="0.15">
      <c r="B12" s="18" t="str">
        <f>'D-a-(6)'!B12</f>
        <v>2015      27</v>
      </c>
      <c r="C12" s="15">
        <v>1579</v>
      </c>
      <c r="D12" s="16">
        <v>35.528815706143128</v>
      </c>
      <c r="E12" s="69">
        <v>561</v>
      </c>
      <c r="F12" s="70">
        <v>245</v>
      </c>
      <c r="G12" s="70">
        <v>28</v>
      </c>
      <c r="H12" s="70">
        <v>6</v>
      </c>
      <c r="I12" s="70">
        <v>0</v>
      </c>
    </row>
    <row r="13" spans="2:9" s="5" customFormat="1" x14ac:dyDescent="0.15">
      <c r="B13" s="18" t="str">
        <f>'D-a-(6)'!B13</f>
        <v>2016      28</v>
      </c>
      <c r="C13" s="15">
        <v>2257</v>
      </c>
      <c r="D13" s="16">
        <v>55.604785112981837</v>
      </c>
      <c r="E13" s="69">
        <v>1255</v>
      </c>
      <c r="F13" s="70">
        <v>180</v>
      </c>
      <c r="G13" s="70">
        <v>16</v>
      </c>
      <c r="H13" s="70">
        <v>5</v>
      </c>
      <c r="I13" s="70">
        <v>2</v>
      </c>
    </row>
    <row r="14" spans="2:9" s="5" customFormat="1" x14ac:dyDescent="0.15">
      <c r="B14" s="18" t="str">
        <f>'D-a-(6)'!B14</f>
        <v>2017      29</v>
      </c>
      <c r="C14" s="15">
        <v>1267</v>
      </c>
      <c r="D14" s="16">
        <v>112.54932912391476</v>
      </c>
      <c r="E14" s="69">
        <v>1426</v>
      </c>
      <c r="F14" s="70">
        <v>248</v>
      </c>
      <c r="G14" s="70">
        <v>29</v>
      </c>
      <c r="H14" s="70">
        <v>4</v>
      </c>
      <c r="I14" s="70">
        <v>2</v>
      </c>
    </row>
    <row r="15" spans="2:9" s="5" customFormat="1" x14ac:dyDescent="0.15">
      <c r="B15" s="18" t="str">
        <f>'D-a-(6)'!B15</f>
        <v>2018      30</v>
      </c>
      <c r="C15" s="15">
        <v>864</v>
      </c>
      <c r="D15" s="16">
        <v>62.5</v>
      </c>
      <c r="E15" s="69">
        <v>540</v>
      </c>
      <c r="F15" s="70">
        <v>182</v>
      </c>
      <c r="G15" s="70">
        <v>31</v>
      </c>
      <c r="H15" s="70">
        <v>7</v>
      </c>
      <c r="I15" s="70">
        <v>0</v>
      </c>
    </row>
    <row r="16" spans="2:9" s="5" customFormat="1" x14ac:dyDescent="0.15">
      <c r="B16" s="18" t="str">
        <f>'D-a-(6)'!B16</f>
        <v>2019  令和元年</v>
      </c>
      <c r="C16" s="15">
        <v>778</v>
      </c>
      <c r="D16" s="16">
        <v>45.115681233933167</v>
      </c>
      <c r="E16" s="69">
        <v>351</v>
      </c>
      <c r="F16" s="70">
        <v>168</v>
      </c>
      <c r="G16" s="70">
        <v>18</v>
      </c>
      <c r="H16" s="70">
        <v>5</v>
      </c>
      <c r="I16" s="70">
        <v>2</v>
      </c>
    </row>
    <row r="17" spans="2:9" s="22" customFormat="1" x14ac:dyDescent="0.15">
      <c r="B17" s="18" t="str">
        <f>'D-a-(6)'!B17</f>
        <v>2020      ２</v>
      </c>
      <c r="C17" s="19">
        <v>838</v>
      </c>
      <c r="D17" s="16">
        <v>66.945107398568013</v>
      </c>
      <c r="E17" s="71">
        <v>561</v>
      </c>
      <c r="F17" s="71">
        <v>184</v>
      </c>
      <c r="G17" s="71">
        <v>26</v>
      </c>
      <c r="H17" s="71">
        <v>7</v>
      </c>
      <c r="I17" s="72">
        <v>2</v>
      </c>
    </row>
    <row r="18" spans="2:9" s="22" customFormat="1" x14ac:dyDescent="0.15">
      <c r="B18" s="23" t="str">
        <f>'D-a-(6)'!B18</f>
        <v>2021      ３</v>
      </c>
      <c r="C18" s="24">
        <f>SUM(C20,C26,C33,C34,C45,C52,C59,C65,C70)</f>
        <v>717</v>
      </c>
      <c r="D18" s="25">
        <f>E18/C18*100</f>
        <v>51.324965132496516</v>
      </c>
      <c r="E18" s="73">
        <f>SUM(E20,E26,E33,E34,E45,E52,E59,E65,E70)</f>
        <v>368</v>
      </c>
      <c r="F18" s="74">
        <f>SUM(F20,F26,F33,F34,F45,F52,F59,F65,F70)</f>
        <v>182</v>
      </c>
      <c r="G18" s="74">
        <f>SUM(G20,G26,G33,G34,G45,G52,G59,G65,G70)</f>
        <v>22</v>
      </c>
      <c r="H18" s="74">
        <f>SUM(H20,H26,H33,H34,H45,H52,H59,H65,H70)</f>
        <v>6</v>
      </c>
      <c r="I18" s="74">
        <f>SUM(I20,I26,I33,I34,I45,I52,I59,I65,I70)</f>
        <v>1</v>
      </c>
    </row>
    <row r="19" spans="2:9" s="5" customFormat="1" x14ac:dyDescent="0.15">
      <c r="B19" s="32"/>
      <c r="C19" s="31"/>
      <c r="D19" s="27"/>
      <c r="E19" s="30"/>
      <c r="F19" s="31"/>
      <c r="G19" s="31"/>
      <c r="H19" s="31"/>
      <c r="I19" s="27"/>
    </row>
    <row r="20" spans="2:9" s="22" customFormat="1" ht="11.1" customHeight="1" x14ac:dyDescent="0.15">
      <c r="B20" s="29" t="s">
        <v>3</v>
      </c>
      <c r="C20" s="36">
        <v>15</v>
      </c>
      <c r="D20" s="36"/>
      <c r="E20" s="140">
        <v>4</v>
      </c>
      <c r="F20" s="141">
        <v>5</v>
      </c>
      <c r="G20" s="141">
        <v>0</v>
      </c>
      <c r="H20" s="141">
        <v>3</v>
      </c>
      <c r="I20" s="142">
        <v>0</v>
      </c>
    </row>
    <row r="21" spans="2:9" s="5" customFormat="1" ht="11.1" customHeight="1" x14ac:dyDescent="0.15">
      <c r="B21" s="33" t="s">
        <v>4</v>
      </c>
      <c r="C21" s="46">
        <v>13</v>
      </c>
      <c r="D21" s="38"/>
      <c r="E21" s="143">
        <v>3</v>
      </c>
      <c r="F21" s="144">
        <v>4</v>
      </c>
      <c r="G21" s="144">
        <v>0</v>
      </c>
      <c r="H21" s="144">
        <v>3</v>
      </c>
      <c r="I21" s="145">
        <v>0</v>
      </c>
    </row>
    <row r="22" spans="2:9" s="5" customFormat="1" ht="11.1" customHeight="1" x14ac:dyDescent="0.15">
      <c r="B22" s="33" t="s">
        <v>5</v>
      </c>
      <c r="C22" s="46">
        <v>1</v>
      </c>
      <c r="D22" s="38"/>
      <c r="E22" s="143">
        <v>0</v>
      </c>
      <c r="F22" s="144">
        <v>0</v>
      </c>
      <c r="G22" s="144">
        <v>0</v>
      </c>
      <c r="H22" s="144">
        <v>0</v>
      </c>
      <c r="I22" s="145">
        <v>0</v>
      </c>
    </row>
    <row r="23" spans="2:9" s="5" customFormat="1" ht="11.1" customHeight="1" x14ac:dyDescent="0.15">
      <c r="B23" s="33" t="s">
        <v>6</v>
      </c>
      <c r="C23" s="46">
        <v>1</v>
      </c>
      <c r="D23" s="38"/>
      <c r="E23" s="143">
        <v>0</v>
      </c>
      <c r="F23" s="144">
        <v>0</v>
      </c>
      <c r="G23" s="144">
        <v>0</v>
      </c>
      <c r="H23" s="144">
        <v>0</v>
      </c>
      <c r="I23" s="145">
        <v>0</v>
      </c>
    </row>
    <row r="24" spans="2:9" s="5" customFormat="1" ht="11.1" customHeight="1" x14ac:dyDescent="0.15">
      <c r="B24" s="33" t="s">
        <v>7</v>
      </c>
      <c r="C24" s="248">
        <v>0</v>
      </c>
      <c r="D24" s="38"/>
      <c r="E24" s="143">
        <v>1</v>
      </c>
      <c r="F24" s="144">
        <v>1</v>
      </c>
      <c r="G24" s="144">
        <v>0</v>
      </c>
      <c r="H24" s="144">
        <v>0</v>
      </c>
      <c r="I24" s="145">
        <v>0</v>
      </c>
    </row>
    <row r="25" spans="2:9" s="5" customFormat="1" ht="11.1" customHeight="1" x14ac:dyDescent="0.15">
      <c r="B25" s="33" t="s">
        <v>8</v>
      </c>
      <c r="C25" s="248">
        <v>0</v>
      </c>
      <c r="D25" s="38"/>
      <c r="E25" s="143">
        <v>0</v>
      </c>
      <c r="F25" s="144">
        <v>0</v>
      </c>
      <c r="G25" s="144">
        <v>0</v>
      </c>
      <c r="H25" s="144">
        <v>0</v>
      </c>
      <c r="I25" s="145">
        <v>0</v>
      </c>
    </row>
    <row r="26" spans="2:9" s="22" customFormat="1" ht="11.1" customHeight="1" x14ac:dyDescent="0.15">
      <c r="B26" s="29" t="s">
        <v>105</v>
      </c>
      <c r="C26" s="45">
        <v>47</v>
      </c>
      <c r="D26" s="36"/>
      <c r="E26" s="140">
        <v>40</v>
      </c>
      <c r="F26" s="141">
        <v>15</v>
      </c>
      <c r="G26" s="141">
        <v>3</v>
      </c>
      <c r="H26" s="141">
        <v>0</v>
      </c>
      <c r="I26" s="142">
        <v>0</v>
      </c>
    </row>
    <row r="27" spans="2:9" s="5" customFormat="1" ht="11.1" customHeight="1" x14ac:dyDescent="0.15">
      <c r="B27" s="33" t="s">
        <v>9</v>
      </c>
      <c r="C27" s="46">
        <v>8</v>
      </c>
      <c r="D27" s="38"/>
      <c r="E27" s="143">
        <v>2</v>
      </c>
      <c r="F27" s="144">
        <v>2</v>
      </c>
      <c r="G27" s="144">
        <v>1</v>
      </c>
      <c r="H27" s="144">
        <v>0</v>
      </c>
      <c r="I27" s="145">
        <v>0</v>
      </c>
    </row>
    <row r="28" spans="2:9" s="5" customFormat="1" ht="11.1" customHeight="1" x14ac:dyDescent="0.15">
      <c r="B28" s="33" t="s">
        <v>10</v>
      </c>
      <c r="C28" s="46">
        <v>3</v>
      </c>
      <c r="D28" s="38"/>
      <c r="E28" s="143">
        <v>4</v>
      </c>
      <c r="F28" s="144">
        <v>6</v>
      </c>
      <c r="G28" s="144">
        <v>1</v>
      </c>
      <c r="H28" s="144">
        <v>0</v>
      </c>
      <c r="I28" s="145">
        <v>0</v>
      </c>
    </row>
    <row r="29" spans="2:9" s="5" customFormat="1" ht="11.1" customHeight="1" x14ac:dyDescent="0.15">
      <c r="B29" s="33" t="s">
        <v>11</v>
      </c>
      <c r="C29" s="46">
        <v>17</v>
      </c>
      <c r="D29" s="38"/>
      <c r="E29" s="143">
        <v>17</v>
      </c>
      <c r="F29" s="144">
        <v>4</v>
      </c>
      <c r="G29" s="144">
        <v>1</v>
      </c>
      <c r="H29" s="144">
        <v>0</v>
      </c>
      <c r="I29" s="145">
        <v>0</v>
      </c>
    </row>
    <row r="30" spans="2:9" s="5" customFormat="1" ht="11.1" customHeight="1" x14ac:dyDescent="0.15">
      <c r="B30" s="33" t="s">
        <v>12</v>
      </c>
      <c r="C30" s="46">
        <v>3</v>
      </c>
      <c r="D30" s="38"/>
      <c r="E30" s="143">
        <v>1</v>
      </c>
      <c r="F30" s="144">
        <v>1</v>
      </c>
      <c r="G30" s="144">
        <v>0</v>
      </c>
      <c r="H30" s="144">
        <v>0</v>
      </c>
      <c r="I30" s="145">
        <v>0</v>
      </c>
    </row>
    <row r="31" spans="2:9" s="5" customFormat="1" ht="11.1" customHeight="1" x14ac:dyDescent="0.15">
      <c r="B31" s="33" t="s">
        <v>13</v>
      </c>
      <c r="C31" s="46">
        <v>8</v>
      </c>
      <c r="D31" s="38"/>
      <c r="E31" s="143">
        <v>10</v>
      </c>
      <c r="F31" s="144">
        <v>0</v>
      </c>
      <c r="G31" s="144">
        <v>0</v>
      </c>
      <c r="H31" s="144">
        <v>0</v>
      </c>
      <c r="I31" s="145">
        <v>0</v>
      </c>
    </row>
    <row r="32" spans="2:9" s="5" customFormat="1" ht="11.1" customHeight="1" x14ac:dyDescent="0.15">
      <c r="B32" s="33" t="s">
        <v>14</v>
      </c>
      <c r="C32" s="46">
        <v>8</v>
      </c>
      <c r="D32" s="38"/>
      <c r="E32" s="143">
        <v>6</v>
      </c>
      <c r="F32" s="144">
        <v>2</v>
      </c>
      <c r="G32" s="144">
        <v>0</v>
      </c>
      <c r="H32" s="144">
        <v>0</v>
      </c>
      <c r="I32" s="145">
        <v>0</v>
      </c>
    </row>
    <row r="33" spans="2:9" s="22" customFormat="1" ht="11.1" customHeight="1" x14ac:dyDescent="0.15">
      <c r="B33" s="29" t="s">
        <v>15</v>
      </c>
      <c r="C33" s="45">
        <v>75</v>
      </c>
      <c r="D33" s="39"/>
      <c r="E33" s="140">
        <v>51</v>
      </c>
      <c r="F33" s="141">
        <v>42</v>
      </c>
      <c r="G33" s="141">
        <v>9</v>
      </c>
      <c r="H33" s="141">
        <v>0</v>
      </c>
      <c r="I33" s="142">
        <v>0</v>
      </c>
    </row>
    <row r="34" spans="2:9" s="22" customFormat="1" ht="11.1" customHeight="1" x14ac:dyDescent="0.15">
      <c r="B34" s="29" t="s">
        <v>106</v>
      </c>
      <c r="C34" s="45">
        <v>107</v>
      </c>
      <c r="D34" s="36"/>
      <c r="E34" s="140">
        <v>53</v>
      </c>
      <c r="F34" s="141">
        <v>30</v>
      </c>
      <c r="G34" s="141">
        <v>3</v>
      </c>
      <c r="H34" s="141">
        <v>0</v>
      </c>
      <c r="I34" s="142">
        <v>0</v>
      </c>
    </row>
    <row r="35" spans="2:9" s="5" customFormat="1" ht="11.1" customHeight="1" x14ac:dyDescent="0.15">
      <c r="B35" s="33" t="s">
        <v>16</v>
      </c>
      <c r="C35" s="46">
        <v>14</v>
      </c>
      <c r="D35" s="38"/>
      <c r="E35" s="143">
        <v>13</v>
      </c>
      <c r="F35" s="144">
        <v>3</v>
      </c>
      <c r="G35" s="144">
        <v>0</v>
      </c>
      <c r="H35" s="144">
        <v>0</v>
      </c>
      <c r="I35" s="145">
        <v>0</v>
      </c>
    </row>
    <row r="36" spans="2:9" s="5" customFormat="1" ht="11.1" customHeight="1" x14ac:dyDescent="0.15">
      <c r="B36" s="33" t="s">
        <v>17</v>
      </c>
      <c r="C36" s="46">
        <v>4</v>
      </c>
      <c r="D36" s="38"/>
      <c r="E36" s="143">
        <v>0</v>
      </c>
      <c r="F36" s="144">
        <v>1</v>
      </c>
      <c r="G36" s="144">
        <v>0</v>
      </c>
      <c r="H36" s="144">
        <v>0</v>
      </c>
      <c r="I36" s="145">
        <v>0</v>
      </c>
    </row>
    <row r="37" spans="2:9" s="5" customFormat="1" ht="11.1" customHeight="1" x14ac:dyDescent="0.15">
      <c r="B37" s="33" t="s">
        <v>18</v>
      </c>
      <c r="C37" s="46">
        <v>7</v>
      </c>
      <c r="D37" s="38"/>
      <c r="E37" s="143">
        <v>2</v>
      </c>
      <c r="F37" s="144">
        <v>3</v>
      </c>
      <c r="G37" s="144">
        <v>1</v>
      </c>
      <c r="H37" s="144">
        <v>0</v>
      </c>
      <c r="I37" s="145">
        <v>0</v>
      </c>
    </row>
    <row r="38" spans="2:9" s="5" customFormat="1" ht="11.1" customHeight="1" x14ac:dyDescent="0.15">
      <c r="B38" s="33" t="s">
        <v>19</v>
      </c>
      <c r="C38" s="46">
        <v>11</v>
      </c>
      <c r="D38" s="38"/>
      <c r="E38" s="143">
        <v>13</v>
      </c>
      <c r="F38" s="144">
        <v>8</v>
      </c>
      <c r="G38" s="144">
        <v>2</v>
      </c>
      <c r="H38" s="144">
        <v>0</v>
      </c>
      <c r="I38" s="145">
        <v>0</v>
      </c>
    </row>
    <row r="39" spans="2:9" s="5" customFormat="1" ht="11.1" customHeight="1" x14ac:dyDescent="0.15">
      <c r="B39" s="33" t="s">
        <v>20</v>
      </c>
      <c r="C39" s="46">
        <v>20</v>
      </c>
      <c r="D39" s="38"/>
      <c r="E39" s="143">
        <v>9</v>
      </c>
      <c r="F39" s="144">
        <v>4</v>
      </c>
      <c r="G39" s="144">
        <v>0</v>
      </c>
      <c r="H39" s="144">
        <v>0</v>
      </c>
      <c r="I39" s="145">
        <v>0</v>
      </c>
    </row>
    <row r="40" spans="2:9" s="5" customFormat="1" ht="11.1" customHeight="1" x14ac:dyDescent="0.15">
      <c r="B40" s="33" t="s">
        <v>21</v>
      </c>
      <c r="C40" s="46">
        <v>22</v>
      </c>
      <c r="D40" s="38"/>
      <c r="E40" s="143">
        <v>2</v>
      </c>
      <c r="F40" s="144">
        <v>1</v>
      </c>
      <c r="G40" s="144">
        <v>0</v>
      </c>
      <c r="H40" s="144">
        <v>0</v>
      </c>
      <c r="I40" s="145">
        <v>0</v>
      </c>
    </row>
    <row r="41" spans="2:9" s="5" customFormat="1" ht="11.1" customHeight="1" x14ac:dyDescent="0.15">
      <c r="B41" s="33" t="s">
        <v>22</v>
      </c>
      <c r="C41" s="46">
        <v>6</v>
      </c>
      <c r="D41" s="38"/>
      <c r="E41" s="143">
        <v>1</v>
      </c>
      <c r="F41" s="144">
        <v>1</v>
      </c>
      <c r="G41" s="144">
        <v>0</v>
      </c>
      <c r="H41" s="144">
        <v>0</v>
      </c>
      <c r="I41" s="145">
        <v>0</v>
      </c>
    </row>
    <row r="42" spans="2:9" s="5" customFormat="1" ht="11.1" customHeight="1" x14ac:dyDescent="0.15">
      <c r="B42" s="33" t="s">
        <v>23</v>
      </c>
      <c r="C42" s="248">
        <v>0</v>
      </c>
      <c r="D42" s="38"/>
      <c r="E42" s="143">
        <v>1</v>
      </c>
      <c r="F42" s="144">
        <v>1</v>
      </c>
      <c r="G42" s="144">
        <v>0</v>
      </c>
      <c r="H42" s="144">
        <v>0</v>
      </c>
      <c r="I42" s="145">
        <v>0</v>
      </c>
    </row>
    <row r="43" spans="2:9" s="5" customFormat="1" ht="11.1" customHeight="1" x14ac:dyDescent="0.15">
      <c r="B43" s="33" t="s">
        <v>24</v>
      </c>
      <c r="C43" s="248">
        <v>7</v>
      </c>
      <c r="D43" s="38"/>
      <c r="E43" s="143">
        <v>2</v>
      </c>
      <c r="F43" s="144">
        <v>6</v>
      </c>
      <c r="G43" s="144">
        <v>0</v>
      </c>
      <c r="H43" s="144">
        <v>0</v>
      </c>
      <c r="I43" s="145">
        <v>0</v>
      </c>
    </row>
    <row r="44" spans="2:9" s="5" customFormat="1" ht="11.1" customHeight="1" x14ac:dyDescent="0.15">
      <c r="B44" s="33" t="s">
        <v>25</v>
      </c>
      <c r="C44" s="46">
        <v>16</v>
      </c>
      <c r="D44" s="38"/>
      <c r="E44" s="143">
        <v>10</v>
      </c>
      <c r="F44" s="144">
        <v>2</v>
      </c>
      <c r="G44" s="144">
        <v>0</v>
      </c>
      <c r="H44" s="144">
        <v>0</v>
      </c>
      <c r="I44" s="145">
        <v>0</v>
      </c>
    </row>
    <row r="45" spans="2:9" s="22" customFormat="1" ht="11.1" customHeight="1" x14ac:dyDescent="0.15">
      <c r="B45" s="29" t="s">
        <v>107</v>
      </c>
      <c r="C45" s="45">
        <v>74</v>
      </c>
      <c r="D45" s="36"/>
      <c r="E45" s="140">
        <v>31</v>
      </c>
      <c r="F45" s="141">
        <v>27</v>
      </c>
      <c r="G45" s="141">
        <v>2</v>
      </c>
      <c r="H45" s="141">
        <v>2</v>
      </c>
      <c r="I45" s="142">
        <v>1</v>
      </c>
    </row>
    <row r="46" spans="2:9" s="5" customFormat="1" ht="11.1" customHeight="1" x14ac:dyDescent="0.15">
      <c r="B46" s="33" t="s">
        <v>26</v>
      </c>
      <c r="C46" s="46">
        <v>5</v>
      </c>
      <c r="D46" s="38"/>
      <c r="E46" s="143">
        <v>3</v>
      </c>
      <c r="F46" s="144">
        <v>0</v>
      </c>
      <c r="G46" s="144">
        <v>0</v>
      </c>
      <c r="H46" s="144">
        <v>0</v>
      </c>
      <c r="I46" s="145">
        <v>0</v>
      </c>
    </row>
    <row r="47" spans="2:9" s="5" customFormat="1" ht="11.1" customHeight="1" x14ac:dyDescent="0.15">
      <c r="B47" s="33" t="s">
        <v>27</v>
      </c>
      <c r="C47" s="46">
        <v>1</v>
      </c>
      <c r="D47" s="38"/>
      <c r="E47" s="143">
        <v>1</v>
      </c>
      <c r="F47" s="144">
        <v>1</v>
      </c>
      <c r="G47" s="144">
        <v>0</v>
      </c>
      <c r="H47" s="144">
        <v>0</v>
      </c>
      <c r="I47" s="145">
        <v>0</v>
      </c>
    </row>
    <row r="48" spans="2:9" s="5" customFormat="1" ht="11.1" customHeight="1" x14ac:dyDescent="0.15">
      <c r="B48" s="33" t="s">
        <v>28</v>
      </c>
      <c r="C48" s="46">
        <v>5</v>
      </c>
      <c r="D48" s="38"/>
      <c r="E48" s="143">
        <v>4</v>
      </c>
      <c r="F48" s="144">
        <v>1</v>
      </c>
      <c r="G48" s="144">
        <v>0</v>
      </c>
      <c r="H48" s="144">
        <v>0</v>
      </c>
      <c r="I48" s="145">
        <v>0</v>
      </c>
    </row>
    <row r="49" spans="2:9" s="5" customFormat="1" ht="11.1" customHeight="1" x14ac:dyDescent="0.15">
      <c r="B49" s="33" t="s">
        <v>29</v>
      </c>
      <c r="C49" s="46">
        <v>16</v>
      </c>
      <c r="D49" s="38"/>
      <c r="E49" s="143">
        <v>5</v>
      </c>
      <c r="F49" s="144">
        <v>3</v>
      </c>
      <c r="G49" s="144">
        <v>0</v>
      </c>
      <c r="H49" s="144">
        <v>0</v>
      </c>
      <c r="I49" s="145">
        <v>0</v>
      </c>
    </row>
    <row r="50" spans="2:9" s="5" customFormat="1" ht="11.1" customHeight="1" x14ac:dyDescent="0.15">
      <c r="B50" s="33" t="s">
        <v>30</v>
      </c>
      <c r="C50" s="46">
        <v>43</v>
      </c>
      <c r="D50" s="38"/>
      <c r="E50" s="143">
        <v>13</v>
      </c>
      <c r="F50" s="144">
        <v>21</v>
      </c>
      <c r="G50" s="144">
        <v>2</v>
      </c>
      <c r="H50" s="144">
        <v>2</v>
      </c>
      <c r="I50" s="145">
        <v>1</v>
      </c>
    </row>
    <row r="51" spans="2:9" s="5" customFormat="1" ht="11.1" customHeight="1" x14ac:dyDescent="0.15">
      <c r="B51" s="33" t="s">
        <v>31</v>
      </c>
      <c r="C51" s="46">
        <v>4</v>
      </c>
      <c r="D51" s="38"/>
      <c r="E51" s="143">
        <v>5</v>
      </c>
      <c r="F51" s="144">
        <v>1</v>
      </c>
      <c r="G51" s="144">
        <v>0</v>
      </c>
      <c r="H51" s="144">
        <v>0</v>
      </c>
      <c r="I51" s="145">
        <v>0</v>
      </c>
    </row>
    <row r="52" spans="2:9" s="22" customFormat="1" ht="11.1" customHeight="1" x14ac:dyDescent="0.15">
      <c r="B52" s="29" t="s">
        <v>108</v>
      </c>
      <c r="C52" s="45">
        <v>138</v>
      </c>
      <c r="D52" s="36"/>
      <c r="E52" s="140">
        <v>46</v>
      </c>
      <c r="F52" s="141">
        <v>35</v>
      </c>
      <c r="G52" s="141">
        <v>3</v>
      </c>
      <c r="H52" s="141">
        <v>1</v>
      </c>
      <c r="I52" s="142">
        <v>0</v>
      </c>
    </row>
    <row r="53" spans="2:9" s="5" customFormat="1" ht="11.1" customHeight="1" x14ac:dyDescent="0.15">
      <c r="B53" s="33" t="s">
        <v>32</v>
      </c>
      <c r="C53" s="46">
        <v>5</v>
      </c>
      <c r="D53" s="38"/>
      <c r="E53" s="143">
        <v>2</v>
      </c>
      <c r="F53" s="144">
        <v>0</v>
      </c>
      <c r="G53" s="144">
        <v>0</v>
      </c>
      <c r="H53" s="144">
        <v>0</v>
      </c>
      <c r="I53" s="145">
        <v>0</v>
      </c>
    </row>
    <row r="54" spans="2:9" s="5" customFormat="1" ht="11.1" customHeight="1" x14ac:dyDescent="0.15">
      <c r="B54" s="33" t="s">
        <v>33</v>
      </c>
      <c r="C54" s="46">
        <v>15</v>
      </c>
      <c r="D54" s="38"/>
      <c r="E54" s="143">
        <v>4</v>
      </c>
      <c r="F54" s="144">
        <v>6</v>
      </c>
      <c r="G54" s="144">
        <v>1</v>
      </c>
      <c r="H54" s="144">
        <v>0</v>
      </c>
      <c r="I54" s="145">
        <v>0</v>
      </c>
    </row>
    <row r="55" spans="2:9" s="5" customFormat="1" ht="11.1" customHeight="1" x14ac:dyDescent="0.15">
      <c r="B55" s="33" t="s">
        <v>34</v>
      </c>
      <c r="C55" s="46">
        <v>69</v>
      </c>
      <c r="D55" s="38"/>
      <c r="E55" s="143">
        <v>21</v>
      </c>
      <c r="F55" s="144">
        <v>15</v>
      </c>
      <c r="G55" s="144">
        <v>1</v>
      </c>
      <c r="H55" s="144">
        <v>1</v>
      </c>
      <c r="I55" s="145">
        <v>0</v>
      </c>
    </row>
    <row r="56" spans="2:9" s="5" customFormat="1" ht="11.1" customHeight="1" x14ac:dyDescent="0.15">
      <c r="B56" s="33" t="s">
        <v>35</v>
      </c>
      <c r="C56" s="46">
        <v>28</v>
      </c>
      <c r="D56" s="38"/>
      <c r="E56" s="143">
        <v>5</v>
      </c>
      <c r="F56" s="144">
        <v>8</v>
      </c>
      <c r="G56" s="144">
        <v>0</v>
      </c>
      <c r="H56" s="144">
        <v>0</v>
      </c>
      <c r="I56" s="145">
        <v>0</v>
      </c>
    </row>
    <row r="57" spans="2:9" s="5" customFormat="1" ht="11.1" customHeight="1" x14ac:dyDescent="0.15">
      <c r="B57" s="33" t="s">
        <v>36</v>
      </c>
      <c r="C57" s="46">
        <v>21</v>
      </c>
      <c r="D57" s="38"/>
      <c r="E57" s="143">
        <v>14</v>
      </c>
      <c r="F57" s="144">
        <v>6</v>
      </c>
      <c r="G57" s="144">
        <v>1</v>
      </c>
      <c r="H57" s="144">
        <v>0</v>
      </c>
      <c r="I57" s="145">
        <v>0</v>
      </c>
    </row>
    <row r="58" spans="2:9" s="5" customFormat="1" ht="11.1" customHeight="1" x14ac:dyDescent="0.15">
      <c r="B58" s="33" t="s">
        <v>37</v>
      </c>
      <c r="C58" s="248">
        <v>0</v>
      </c>
      <c r="D58" s="38"/>
      <c r="E58" s="143">
        <v>0</v>
      </c>
      <c r="F58" s="144">
        <v>0</v>
      </c>
      <c r="G58" s="144">
        <v>0</v>
      </c>
      <c r="H58" s="144">
        <v>0</v>
      </c>
      <c r="I58" s="145">
        <v>0</v>
      </c>
    </row>
    <row r="59" spans="2:9" s="22" customFormat="1" ht="11.1" customHeight="1" x14ac:dyDescent="0.15">
      <c r="B59" s="29" t="s">
        <v>109</v>
      </c>
      <c r="C59" s="45">
        <v>64</v>
      </c>
      <c r="D59" s="36"/>
      <c r="E59" s="140">
        <v>33</v>
      </c>
      <c r="F59" s="141">
        <v>12</v>
      </c>
      <c r="G59" s="141">
        <v>1</v>
      </c>
      <c r="H59" s="141">
        <v>0</v>
      </c>
      <c r="I59" s="142">
        <v>0</v>
      </c>
    </row>
    <row r="60" spans="2:9" s="5" customFormat="1" ht="11.1" customHeight="1" x14ac:dyDescent="0.15">
      <c r="B60" s="33" t="s">
        <v>38</v>
      </c>
      <c r="C60" s="46">
        <v>4</v>
      </c>
      <c r="D60" s="38"/>
      <c r="E60" s="143">
        <v>3</v>
      </c>
      <c r="F60" s="144">
        <v>1</v>
      </c>
      <c r="G60" s="144">
        <v>0</v>
      </c>
      <c r="H60" s="144">
        <v>0</v>
      </c>
      <c r="I60" s="145">
        <v>0</v>
      </c>
    </row>
    <row r="61" spans="2:9" s="5" customFormat="1" ht="11.1" customHeight="1" x14ac:dyDescent="0.15">
      <c r="B61" s="33" t="s">
        <v>39</v>
      </c>
      <c r="C61" s="46">
        <v>4</v>
      </c>
      <c r="D61" s="38"/>
      <c r="E61" s="143">
        <v>0</v>
      </c>
      <c r="F61" s="144">
        <v>1</v>
      </c>
      <c r="G61" s="144">
        <v>0</v>
      </c>
      <c r="H61" s="144">
        <v>0</v>
      </c>
      <c r="I61" s="145">
        <v>0</v>
      </c>
    </row>
    <row r="62" spans="2:9" s="5" customFormat="1" ht="11.1" customHeight="1" x14ac:dyDescent="0.15">
      <c r="B62" s="33" t="s">
        <v>40</v>
      </c>
      <c r="C62" s="46">
        <v>24</v>
      </c>
      <c r="D62" s="38"/>
      <c r="E62" s="143">
        <v>15</v>
      </c>
      <c r="F62" s="144">
        <v>3</v>
      </c>
      <c r="G62" s="144">
        <v>0</v>
      </c>
      <c r="H62" s="144">
        <v>0</v>
      </c>
      <c r="I62" s="145">
        <v>0</v>
      </c>
    </row>
    <row r="63" spans="2:9" s="5" customFormat="1" ht="11.1" customHeight="1" x14ac:dyDescent="0.15">
      <c r="B63" s="33" t="s">
        <v>41</v>
      </c>
      <c r="C63" s="46">
        <v>18</v>
      </c>
      <c r="D63" s="38"/>
      <c r="E63" s="143">
        <v>4</v>
      </c>
      <c r="F63" s="144">
        <v>3</v>
      </c>
      <c r="G63" s="144">
        <v>0</v>
      </c>
      <c r="H63" s="144">
        <v>0</v>
      </c>
      <c r="I63" s="145">
        <v>0</v>
      </c>
    </row>
    <row r="64" spans="2:9" s="5" customFormat="1" ht="11.1" customHeight="1" x14ac:dyDescent="0.15">
      <c r="B64" s="33" t="s">
        <v>42</v>
      </c>
      <c r="C64" s="46">
        <v>14</v>
      </c>
      <c r="D64" s="38"/>
      <c r="E64" s="143">
        <v>11</v>
      </c>
      <c r="F64" s="144">
        <v>4</v>
      </c>
      <c r="G64" s="144">
        <v>1</v>
      </c>
      <c r="H64" s="144">
        <v>0</v>
      </c>
      <c r="I64" s="145">
        <v>0</v>
      </c>
    </row>
    <row r="65" spans="2:9" s="22" customFormat="1" ht="11.1" customHeight="1" x14ac:dyDescent="0.15">
      <c r="B65" s="29" t="s">
        <v>110</v>
      </c>
      <c r="C65" s="45">
        <v>49</v>
      </c>
      <c r="D65" s="36"/>
      <c r="E65" s="140">
        <v>35</v>
      </c>
      <c r="F65" s="141">
        <v>6</v>
      </c>
      <c r="G65" s="141">
        <v>0</v>
      </c>
      <c r="H65" s="141">
        <v>0</v>
      </c>
      <c r="I65" s="142">
        <v>0</v>
      </c>
    </row>
    <row r="66" spans="2:9" s="5" customFormat="1" ht="11.1" customHeight="1" x14ac:dyDescent="0.15">
      <c r="B66" s="33" t="s">
        <v>43</v>
      </c>
      <c r="C66" s="46">
        <v>5</v>
      </c>
      <c r="D66" s="38"/>
      <c r="E66" s="143">
        <v>5</v>
      </c>
      <c r="F66" s="144">
        <v>2</v>
      </c>
      <c r="G66" s="144">
        <v>0</v>
      </c>
      <c r="H66" s="144">
        <v>0</v>
      </c>
      <c r="I66" s="145">
        <v>0</v>
      </c>
    </row>
    <row r="67" spans="2:9" s="5" customFormat="1" ht="11.1" customHeight="1" x14ac:dyDescent="0.15">
      <c r="B67" s="33" t="s">
        <v>44</v>
      </c>
      <c r="C67" s="46">
        <v>15</v>
      </c>
      <c r="D67" s="38"/>
      <c r="E67" s="143">
        <v>12</v>
      </c>
      <c r="F67" s="144">
        <v>2</v>
      </c>
      <c r="G67" s="144">
        <v>0</v>
      </c>
      <c r="H67" s="144">
        <v>0</v>
      </c>
      <c r="I67" s="145">
        <v>0</v>
      </c>
    </row>
    <row r="68" spans="2:9" s="5" customFormat="1" ht="11.1" customHeight="1" x14ac:dyDescent="0.15">
      <c r="B68" s="33" t="s">
        <v>45</v>
      </c>
      <c r="C68" s="46">
        <v>23</v>
      </c>
      <c r="D68" s="38"/>
      <c r="E68" s="143">
        <v>18</v>
      </c>
      <c r="F68" s="144">
        <v>2</v>
      </c>
      <c r="G68" s="144">
        <v>0</v>
      </c>
      <c r="H68" s="144">
        <v>0</v>
      </c>
      <c r="I68" s="145">
        <v>0</v>
      </c>
    </row>
    <row r="69" spans="2:9" s="5" customFormat="1" ht="11.1" customHeight="1" x14ac:dyDescent="0.15">
      <c r="B69" s="33" t="s">
        <v>46</v>
      </c>
      <c r="C69" s="46">
        <v>6</v>
      </c>
      <c r="D69" s="38"/>
      <c r="E69" s="143">
        <v>0</v>
      </c>
      <c r="F69" s="144">
        <v>0</v>
      </c>
      <c r="G69" s="144">
        <v>0</v>
      </c>
      <c r="H69" s="144">
        <v>0</v>
      </c>
      <c r="I69" s="145">
        <v>0</v>
      </c>
    </row>
    <row r="70" spans="2:9" s="22" customFormat="1" ht="11.1" customHeight="1" x14ac:dyDescent="0.15">
      <c r="B70" s="29" t="s">
        <v>111</v>
      </c>
      <c r="C70" s="45">
        <v>148</v>
      </c>
      <c r="D70" s="36"/>
      <c r="E70" s="140">
        <v>75</v>
      </c>
      <c r="F70" s="141">
        <v>10</v>
      </c>
      <c r="G70" s="141">
        <v>1</v>
      </c>
      <c r="H70" s="141">
        <v>0</v>
      </c>
      <c r="I70" s="142">
        <v>0</v>
      </c>
    </row>
    <row r="71" spans="2:9" s="5" customFormat="1" ht="11.1" customHeight="1" x14ac:dyDescent="0.15">
      <c r="B71" s="33" t="s">
        <v>47</v>
      </c>
      <c r="C71" s="46">
        <v>33</v>
      </c>
      <c r="D71" s="38"/>
      <c r="E71" s="143">
        <v>10</v>
      </c>
      <c r="F71" s="144">
        <v>3</v>
      </c>
      <c r="G71" s="144">
        <v>0</v>
      </c>
      <c r="H71" s="144">
        <v>0</v>
      </c>
      <c r="I71" s="145">
        <v>0</v>
      </c>
    </row>
    <row r="72" spans="2:9" s="5" customFormat="1" ht="11.1" customHeight="1" x14ac:dyDescent="0.15">
      <c r="B72" s="33" t="s">
        <v>48</v>
      </c>
      <c r="C72" s="46">
        <v>3</v>
      </c>
      <c r="D72" s="38"/>
      <c r="E72" s="143">
        <v>0</v>
      </c>
      <c r="F72" s="144">
        <v>0</v>
      </c>
      <c r="G72" s="144">
        <v>0</v>
      </c>
      <c r="H72" s="144">
        <v>0</v>
      </c>
      <c r="I72" s="145">
        <v>0</v>
      </c>
    </row>
    <row r="73" spans="2:9" s="5" customFormat="1" ht="11.1" customHeight="1" x14ac:dyDescent="0.15">
      <c r="B73" s="33" t="s">
        <v>49</v>
      </c>
      <c r="C73" s="46">
        <v>41</v>
      </c>
      <c r="D73" s="38"/>
      <c r="E73" s="143">
        <v>22</v>
      </c>
      <c r="F73" s="144">
        <v>0</v>
      </c>
      <c r="G73" s="144">
        <v>0</v>
      </c>
      <c r="H73" s="144">
        <v>0</v>
      </c>
      <c r="I73" s="145">
        <v>0</v>
      </c>
    </row>
    <row r="74" spans="2:9" s="5" customFormat="1" ht="11.1" customHeight="1" x14ac:dyDescent="0.15">
      <c r="B74" s="33" t="s">
        <v>50</v>
      </c>
      <c r="C74" s="46">
        <v>41</v>
      </c>
      <c r="D74" s="38"/>
      <c r="E74" s="143">
        <v>37</v>
      </c>
      <c r="F74" s="144">
        <v>1</v>
      </c>
      <c r="G74" s="144">
        <v>0</v>
      </c>
      <c r="H74" s="144">
        <v>0</v>
      </c>
      <c r="I74" s="145">
        <v>0</v>
      </c>
    </row>
    <row r="75" spans="2:9" s="5" customFormat="1" ht="11.1" customHeight="1" x14ac:dyDescent="0.15">
      <c r="B75" s="33" t="s">
        <v>51</v>
      </c>
      <c r="C75" s="46">
        <v>10</v>
      </c>
      <c r="D75" s="38"/>
      <c r="E75" s="143">
        <v>1</v>
      </c>
      <c r="F75" s="144">
        <v>1</v>
      </c>
      <c r="G75" s="144">
        <v>0</v>
      </c>
      <c r="H75" s="144">
        <v>0</v>
      </c>
      <c r="I75" s="145">
        <v>0</v>
      </c>
    </row>
    <row r="76" spans="2:9" s="5" customFormat="1" ht="11.1" customHeight="1" x14ac:dyDescent="0.15">
      <c r="B76" s="33" t="s">
        <v>52</v>
      </c>
      <c r="C76" s="46">
        <v>10</v>
      </c>
      <c r="D76" s="38"/>
      <c r="E76" s="143">
        <v>1</v>
      </c>
      <c r="F76" s="144">
        <v>1</v>
      </c>
      <c r="G76" s="144">
        <v>0</v>
      </c>
      <c r="H76" s="144">
        <v>0</v>
      </c>
      <c r="I76" s="145">
        <v>0</v>
      </c>
    </row>
    <row r="77" spans="2:9" s="5" customFormat="1" ht="11.1" customHeight="1" x14ac:dyDescent="0.15">
      <c r="B77" s="33" t="s">
        <v>53</v>
      </c>
      <c r="C77" s="46">
        <v>5</v>
      </c>
      <c r="D77" s="38"/>
      <c r="E77" s="143">
        <v>2</v>
      </c>
      <c r="F77" s="144">
        <v>2</v>
      </c>
      <c r="G77" s="144">
        <v>0</v>
      </c>
      <c r="H77" s="144">
        <v>0</v>
      </c>
      <c r="I77" s="145">
        <v>0</v>
      </c>
    </row>
    <row r="78" spans="2:9" s="5" customFormat="1" ht="11.1" customHeight="1" thickBot="1" x14ac:dyDescent="0.2">
      <c r="B78" s="34" t="s">
        <v>54</v>
      </c>
      <c r="C78" s="47">
        <v>5</v>
      </c>
      <c r="D78" s="41"/>
      <c r="E78" s="146">
        <v>2</v>
      </c>
      <c r="F78" s="147">
        <v>2</v>
      </c>
      <c r="G78" s="147">
        <v>1</v>
      </c>
      <c r="H78" s="147">
        <v>0</v>
      </c>
      <c r="I78" s="148">
        <v>0</v>
      </c>
    </row>
    <row r="79" spans="2:9" s="5" customFormat="1" x14ac:dyDescent="0.15">
      <c r="B79" s="5" t="s">
        <v>75</v>
      </c>
    </row>
    <row r="80" spans="2:9" x14ac:dyDescent="0.15">
      <c r="B80" s="2" t="s">
        <v>76</v>
      </c>
      <c r="C80" s="2">
        <f>SUM(C21:C25,C27:C33,C35:C44,C46:C51,C53:C58,C60:C64,C66:C69,C71:C78)-C18</f>
        <v>0</v>
      </c>
      <c r="E80" s="2">
        <f>SUM(E21:E25,E27:E33,E35:E44,E46:E51,E53:E58,E60:E64,E66:E69,E71:E78)-E18</f>
        <v>0</v>
      </c>
      <c r="F80" s="2">
        <f>SUM(F21:F25,F27:F33,F35:F44,F46:F51,F53:F58,F60:F64,F66:F69,F71:F78)-F18</f>
        <v>0</v>
      </c>
      <c r="G80" s="2">
        <f>SUM(G21:G25,G27:G33,G35:G44,G46:G51,G53:G58,G60:G64,G66:G69,G71:G78)-G18</f>
        <v>0</v>
      </c>
      <c r="H80" s="2">
        <f>SUM(H21:H25,H27:H33,H35:H44,H46:H51,H53:H58,H60:H64,H66:H69,H71:H78)-H18</f>
        <v>0</v>
      </c>
      <c r="I80" s="2">
        <f>SUM(I21:I25,I27:I33,I35:I44,I46:I51,I53:I58,I60:I64,I66:I69,I71:I78)-I18</f>
        <v>0</v>
      </c>
    </row>
    <row r="81" spans="2:9" x14ac:dyDescent="0.15">
      <c r="B81" s="2" t="s">
        <v>77</v>
      </c>
      <c r="C81" s="2">
        <f>SUM(C21:C25)-C20</f>
        <v>0</v>
      </c>
      <c r="E81" s="2">
        <f>SUM(E21:E25)-E20</f>
        <v>0</v>
      </c>
      <c r="F81" s="2">
        <f>SUM(F21:F25)-F20</f>
        <v>0</v>
      </c>
      <c r="G81" s="2">
        <f>SUM(G21:G25)-G20</f>
        <v>0</v>
      </c>
      <c r="H81" s="2">
        <f>SUM(H21:H25)-H20</f>
        <v>0</v>
      </c>
      <c r="I81" s="2">
        <f>SUM(I21:I25)-I20</f>
        <v>0</v>
      </c>
    </row>
    <row r="82" spans="2:9" x14ac:dyDescent="0.15">
      <c r="B82" s="2" t="s">
        <v>78</v>
      </c>
      <c r="C82" s="2">
        <f>SUM(C27:C32)-C26</f>
        <v>0</v>
      </c>
      <c r="E82" s="2">
        <f>SUM(E27:E32)-E26</f>
        <v>0</v>
      </c>
      <c r="F82" s="2">
        <f>SUM(F27:F32)-F26</f>
        <v>0</v>
      </c>
      <c r="G82" s="2">
        <f>SUM(G27:G32)-G26</f>
        <v>0</v>
      </c>
      <c r="H82" s="2">
        <f>SUM(H27:H32)-H26</f>
        <v>0</v>
      </c>
      <c r="I82" s="2">
        <f>SUM(I27:I32)-I26</f>
        <v>0</v>
      </c>
    </row>
    <row r="83" spans="2:9" x14ac:dyDescent="0.15">
      <c r="B83" s="2" t="s">
        <v>79</v>
      </c>
      <c r="C83" s="2">
        <f>SUM(C35:C44)-C34</f>
        <v>0</v>
      </c>
      <c r="E83" s="2">
        <f>SUM(E35:E44)-E34</f>
        <v>0</v>
      </c>
      <c r="F83" s="2">
        <f>SUM(F35:F44)-F34</f>
        <v>0</v>
      </c>
      <c r="G83" s="2">
        <f>SUM(G35:G44)-G34</f>
        <v>0</v>
      </c>
      <c r="H83" s="2">
        <f>SUM(H35:H44)-H34</f>
        <v>0</v>
      </c>
      <c r="I83" s="2">
        <f>SUM(I35:I44)-I34</f>
        <v>0</v>
      </c>
    </row>
    <row r="84" spans="2:9" x14ac:dyDescent="0.15">
      <c r="B84" s="2" t="s">
        <v>80</v>
      </c>
      <c r="C84" s="2">
        <f>SUM(C46:C51)-C45</f>
        <v>0</v>
      </c>
      <c r="E84" s="2">
        <f>SUM(E46:E51)-E45</f>
        <v>0</v>
      </c>
      <c r="F84" s="2">
        <f>SUM(F46:F51)-F45</f>
        <v>0</v>
      </c>
      <c r="G84" s="2">
        <f>SUM(G46:G51)-G45</f>
        <v>0</v>
      </c>
      <c r="H84" s="2">
        <f>SUM(H46:H51)-H45</f>
        <v>0</v>
      </c>
      <c r="I84" s="2">
        <f>SUM(I46:I51)-I45</f>
        <v>0</v>
      </c>
    </row>
    <row r="85" spans="2:9" x14ac:dyDescent="0.15">
      <c r="B85" s="2" t="s">
        <v>81</v>
      </c>
      <c r="C85" s="2">
        <f>SUM(C53:C58)-C52</f>
        <v>0</v>
      </c>
      <c r="E85" s="2">
        <f>SUM(E53:E58)-E52</f>
        <v>0</v>
      </c>
      <c r="F85" s="2">
        <f>SUM(F53:F58)-F52</f>
        <v>0</v>
      </c>
      <c r="G85" s="2">
        <f>SUM(G53:G58)-G52</f>
        <v>0</v>
      </c>
      <c r="H85" s="2">
        <f>SUM(H53:H58)-H52</f>
        <v>0</v>
      </c>
      <c r="I85" s="2">
        <f>SUM(I53:I58)-I52</f>
        <v>0</v>
      </c>
    </row>
    <row r="86" spans="2:9" x14ac:dyDescent="0.15">
      <c r="B86" s="2" t="s">
        <v>82</v>
      </c>
      <c r="C86" s="2">
        <f>SUM(C60:C64)-C59</f>
        <v>0</v>
      </c>
      <c r="E86" s="2">
        <f>SUM(E60:E64)-E59</f>
        <v>0</v>
      </c>
      <c r="F86" s="2">
        <f>SUM(F60:F64)-F59</f>
        <v>0</v>
      </c>
      <c r="G86" s="2">
        <f>SUM(G60:G64)-G59</f>
        <v>0</v>
      </c>
      <c r="H86" s="2">
        <f>SUM(H60:H64)-H59</f>
        <v>0</v>
      </c>
      <c r="I86" s="2">
        <f>SUM(I60:I64)-I59</f>
        <v>0</v>
      </c>
    </row>
    <row r="87" spans="2:9" x14ac:dyDescent="0.15">
      <c r="B87" s="2" t="s">
        <v>83</v>
      </c>
      <c r="C87" s="2">
        <f>SUM(C66:C69)-C65</f>
        <v>0</v>
      </c>
      <c r="E87" s="2">
        <f>SUM(E66:E69)-E65</f>
        <v>0</v>
      </c>
      <c r="F87" s="2">
        <f>SUM(F66:F69)-F65</f>
        <v>0</v>
      </c>
      <c r="G87" s="2">
        <f>SUM(G66:G69)-G65</f>
        <v>0</v>
      </c>
      <c r="H87" s="2">
        <f>SUM(H66:H69)-H65</f>
        <v>0</v>
      </c>
      <c r="I87" s="2">
        <f>SUM(I66:I69)-I65</f>
        <v>0</v>
      </c>
    </row>
    <row r="88" spans="2:9" x14ac:dyDescent="0.15">
      <c r="B88" s="2" t="s">
        <v>84</v>
      </c>
      <c r="C88" s="2">
        <f>SUM(C71:C78)-C70</f>
        <v>0</v>
      </c>
      <c r="E88" s="2">
        <f>SUM(E71:E78)-E70</f>
        <v>0</v>
      </c>
      <c r="F88" s="2">
        <f>SUM(F71:F78)-F70</f>
        <v>0</v>
      </c>
      <c r="G88" s="2">
        <f>SUM(G71:G78)-G70</f>
        <v>0</v>
      </c>
      <c r="H88" s="2">
        <f>SUM(H71:H78)-H70</f>
        <v>0</v>
      </c>
      <c r="I88" s="2">
        <f>SUM(I71:I78)-I70</f>
        <v>0</v>
      </c>
    </row>
    <row r="89" spans="2:9" x14ac:dyDescent="0.15">
      <c r="D89" s="1"/>
    </row>
    <row r="90" spans="2:9" x14ac:dyDescent="0.15">
      <c r="D90" s="1"/>
    </row>
    <row r="91" spans="2:9" x14ac:dyDescent="0.15">
      <c r="D91" s="1"/>
    </row>
  </sheetData>
  <mergeCells count="8">
    <mergeCell ref="B2:I2"/>
    <mergeCell ref="F5:I5"/>
    <mergeCell ref="C4:I4"/>
    <mergeCell ref="B5:B7"/>
    <mergeCell ref="D5:E7"/>
    <mergeCell ref="F6:F7"/>
    <mergeCell ref="H6:H7"/>
    <mergeCell ref="C5:C7"/>
  </mergeCells>
  <phoneticPr fontId="1"/>
  <printOptions horizontalCentered="1" verticalCentered="1" gridLinesSet="0"/>
  <pageMargins left="0.39370078740157483" right="0.39370078740157483" top="0.59055118110236227" bottom="0.39370078740157483" header="0.31496062992125984" footer="0.31496062992125984"/>
  <pageSetup paperSize="9" scale="95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53"/>
  <dimension ref="B1:I91"/>
  <sheetViews>
    <sheetView view="pageBreakPreview" zoomScale="115" zoomScaleNormal="100" zoomScaleSheetLayoutView="115" workbookViewId="0">
      <pane xSplit="2" ySplit="7" topLeftCell="C8" activePane="bottomRight" state="frozen"/>
      <selection activeCell="D68" sqref="D68"/>
      <selection pane="topRight" activeCell="D68" sqref="D68"/>
      <selection pane="bottomLeft" activeCell="D68" sqref="D68"/>
      <selection pane="bottomRight" activeCell="C9" sqref="C9"/>
    </sheetView>
  </sheetViews>
  <sheetFormatPr defaultColWidth="9.33203125" defaultRowHeight="10.5" x14ac:dyDescent="0.15"/>
  <cols>
    <col min="1" max="1" width="3.83203125" style="2" customWidth="1"/>
    <col min="2" max="2" width="16.83203125" style="2" customWidth="1"/>
    <col min="3" max="9" width="13.83203125" style="2" customWidth="1"/>
    <col min="10" max="11" width="9.33203125" style="2"/>
    <col min="12" max="12" width="8.83203125" style="2" customWidth="1"/>
    <col min="13" max="16384" width="9.33203125" style="2"/>
  </cols>
  <sheetData>
    <row r="1" spans="2:9" x14ac:dyDescent="0.15">
      <c r="B1" s="1" t="s">
        <v>92</v>
      </c>
    </row>
    <row r="2" spans="2:9" s="3" customFormat="1" ht="14.25" x14ac:dyDescent="0.15">
      <c r="B2" s="249" t="str">
        <f>'D-a-(2)'!B2:I2</f>
        <v>６　年次別　都道府県別  詐欺　手口別　認知・検挙件数及び検挙人員（つづき）</v>
      </c>
      <c r="C2" s="249"/>
      <c r="D2" s="249"/>
      <c r="E2" s="249"/>
      <c r="F2" s="249"/>
      <c r="G2" s="249"/>
      <c r="H2" s="249"/>
      <c r="I2" s="249"/>
    </row>
    <row r="3" spans="2:9" s="5" customFormat="1" x14ac:dyDescent="0.15">
      <c r="B3" s="4"/>
      <c r="C3" s="4"/>
      <c r="D3" s="4"/>
      <c r="E3" s="4"/>
      <c r="F3" s="4"/>
      <c r="G3" s="4"/>
      <c r="H3" s="4"/>
      <c r="I3" s="4"/>
    </row>
    <row r="4" spans="2:9" s="7" customFormat="1" ht="11.25" thickBot="1" x14ac:dyDescent="0.2">
      <c r="B4" s="6"/>
      <c r="C4" s="252" t="s">
        <v>70</v>
      </c>
      <c r="D4" s="252"/>
      <c r="E4" s="252"/>
      <c r="F4" s="252"/>
      <c r="G4" s="252"/>
      <c r="H4" s="252"/>
      <c r="I4" s="252"/>
    </row>
    <row r="5" spans="2:9" s="5" customFormat="1" x14ac:dyDescent="0.15">
      <c r="B5" s="253" t="s">
        <v>57</v>
      </c>
      <c r="C5" s="266" t="s">
        <v>0</v>
      </c>
      <c r="D5" s="256" t="s">
        <v>58</v>
      </c>
      <c r="E5" s="257"/>
      <c r="F5" s="250" t="s">
        <v>59</v>
      </c>
      <c r="G5" s="251"/>
      <c r="H5" s="251"/>
      <c r="I5" s="251"/>
    </row>
    <row r="6" spans="2:9" s="5" customFormat="1" x14ac:dyDescent="0.15">
      <c r="B6" s="254"/>
      <c r="C6" s="267"/>
      <c r="D6" s="258"/>
      <c r="E6" s="259"/>
      <c r="F6" s="262" t="s">
        <v>60</v>
      </c>
      <c r="G6" s="9"/>
      <c r="H6" s="264" t="s">
        <v>61</v>
      </c>
      <c r="I6" s="9"/>
    </row>
    <row r="7" spans="2:9" s="5" customFormat="1" x14ac:dyDescent="0.15">
      <c r="B7" s="255"/>
      <c r="C7" s="268"/>
      <c r="D7" s="260"/>
      <c r="E7" s="261"/>
      <c r="F7" s="263"/>
      <c r="G7" s="8" t="s">
        <v>1</v>
      </c>
      <c r="H7" s="265"/>
      <c r="I7" s="8" t="s">
        <v>1</v>
      </c>
    </row>
    <row r="8" spans="2:9" s="5" customFormat="1" x14ac:dyDescent="0.15">
      <c r="B8" s="10"/>
      <c r="C8" s="11"/>
      <c r="D8" s="12" t="s">
        <v>2</v>
      </c>
      <c r="E8" s="10"/>
      <c r="F8" s="11"/>
      <c r="G8" s="13"/>
      <c r="H8" s="12"/>
      <c r="I8" s="13"/>
    </row>
    <row r="9" spans="2:9" s="5" customFormat="1" x14ac:dyDescent="0.15">
      <c r="B9" s="18" t="str">
        <f>'D-a-(7)'!B9</f>
        <v>2012  平成24年</v>
      </c>
      <c r="C9" s="19">
        <v>123</v>
      </c>
      <c r="D9" s="16">
        <v>54.471544715447152</v>
      </c>
      <c r="E9" s="18">
        <v>67</v>
      </c>
      <c r="F9" s="149">
        <v>11</v>
      </c>
      <c r="G9" s="149">
        <v>3</v>
      </c>
      <c r="H9" s="149">
        <v>0</v>
      </c>
      <c r="I9" s="149">
        <v>0</v>
      </c>
    </row>
    <row r="10" spans="2:9" s="5" customFormat="1" x14ac:dyDescent="0.15">
      <c r="B10" s="18" t="str">
        <f>'D-a-(7)'!B10</f>
        <v>2013      25</v>
      </c>
      <c r="C10" s="19">
        <v>98</v>
      </c>
      <c r="D10" s="16">
        <v>44.897959183673471</v>
      </c>
      <c r="E10" s="18">
        <v>44</v>
      </c>
      <c r="F10" s="149">
        <v>17</v>
      </c>
      <c r="G10" s="149">
        <v>4</v>
      </c>
      <c r="H10" s="149">
        <v>1</v>
      </c>
      <c r="I10" s="149">
        <v>1</v>
      </c>
    </row>
    <row r="11" spans="2:9" s="5" customFormat="1" x14ac:dyDescent="0.15">
      <c r="B11" s="18" t="str">
        <f>'D-a-(7)'!B11</f>
        <v>2014      26</v>
      </c>
      <c r="C11" s="19">
        <v>118</v>
      </c>
      <c r="D11" s="16">
        <v>34.745762711864408</v>
      </c>
      <c r="E11" s="18">
        <v>41</v>
      </c>
      <c r="F11" s="149">
        <v>24</v>
      </c>
      <c r="G11" s="149">
        <v>4</v>
      </c>
      <c r="H11" s="149">
        <v>3</v>
      </c>
      <c r="I11" s="149">
        <v>2</v>
      </c>
    </row>
    <row r="12" spans="2:9" s="5" customFormat="1" x14ac:dyDescent="0.15">
      <c r="B12" s="18" t="str">
        <f>'D-a-(7)'!B12</f>
        <v>2015      27</v>
      </c>
      <c r="C12" s="19">
        <v>62</v>
      </c>
      <c r="D12" s="16">
        <v>70.967741935483872</v>
      </c>
      <c r="E12" s="18">
        <v>44</v>
      </c>
      <c r="F12" s="149">
        <v>9</v>
      </c>
      <c r="G12" s="149">
        <v>3</v>
      </c>
      <c r="H12" s="149">
        <v>0</v>
      </c>
      <c r="I12" s="149">
        <v>0</v>
      </c>
    </row>
    <row r="13" spans="2:9" s="5" customFormat="1" x14ac:dyDescent="0.15">
      <c r="B13" s="18" t="str">
        <f>'D-a-(7)'!B13</f>
        <v>2016      28</v>
      </c>
      <c r="C13" s="19">
        <v>82</v>
      </c>
      <c r="D13" s="16">
        <v>69.512195121951208</v>
      </c>
      <c r="E13" s="18">
        <v>57</v>
      </c>
      <c r="F13" s="149">
        <v>11</v>
      </c>
      <c r="G13" s="149">
        <v>1</v>
      </c>
      <c r="H13" s="149">
        <v>0</v>
      </c>
      <c r="I13" s="149">
        <v>0</v>
      </c>
    </row>
    <row r="14" spans="2:9" s="5" customFormat="1" x14ac:dyDescent="0.15">
      <c r="B14" s="18" t="str">
        <f>'D-a-(7)'!B14</f>
        <v>2017      29</v>
      </c>
      <c r="C14" s="57">
        <v>40</v>
      </c>
      <c r="D14" s="16">
        <v>57.499999999999993</v>
      </c>
      <c r="E14" s="150">
        <v>23</v>
      </c>
      <c r="F14" s="149">
        <v>14</v>
      </c>
      <c r="G14" s="149">
        <v>1</v>
      </c>
      <c r="H14" s="149">
        <v>1</v>
      </c>
      <c r="I14" s="149">
        <v>0</v>
      </c>
    </row>
    <row r="15" spans="2:9" s="5" customFormat="1" x14ac:dyDescent="0.15">
      <c r="B15" s="18" t="str">
        <f>'D-a-(7)'!B15</f>
        <v>2018      30</v>
      </c>
      <c r="C15" s="57">
        <v>62</v>
      </c>
      <c r="D15" s="16">
        <v>40.322580645161288</v>
      </c>
      <c r="E15" s="150">
        <v>25</v>
      </c>
      <c r="F15" s="149">
        <v>11</v>
      </c>
      <c r="G15" s="149">
        <v>0</v>
      </c>
      <c r="H15" s="149">
        <v>1</v>
      </c>
      <c r="I15" s="149">
        <v>0</v>
      </c>
    </row>
    <row r="16" spans="2:9" s="5" customFormat="1" x14ac:dyDescent="0.15">
      <c r="B16" s="18" t="str">
        <f>'D-a-(7)'!B16</f>
        <v>2019  令和元年</v>
      </c>
      <c r="C16" s="19">
        <v>46</v>
      </c>
      <c r="D16" s="16">
        <v>82.608695652173907</v>
      </c>
      <c r="E16" s="72">
        <v>38</v>
      </c>
      <c r="F16" s="149">
        <v>13</v>
      </c>
      <c r="G16" s="149">
        <v>0</v>
      </c>
      <c r="H16" s="149">
        <v>1</v>
      </c>
      <c r="I16" s="149">
        <v>0</v>
      </c>
    </row>
    <row r="17" spans="2:9" s="22" customFormat="1" x14ac:dyDescent="0.15">
      <c r="B17" s="18" t="str">
        <f>'D-a-(7)'!B17</f>
        <v>2020      ２</v>
      </c>
      <c r="C17" s="19">
        <v>3212</v>
      </c>
      <c r="D17" s="16">
        <v>40.784557907845581</v>
      </c>
      <c r="E17" s="71">
        <v>1310</v>
      </c>
      <c r="F17" s="71">
        <v>643</v>
      </c>
      <c r="G17" s="71">
        <v>85</v>
      </c>
      <c r="H17" s="71">
        <v>120</v>
      </c>
      <c r="I17" s="72">
        <v>15</v>
      </c>
    </row>
    <row r="18" spans="2:9" s="22" customFormat="1" x14ac:dyDescent="0.15">
      <c r="B18" s="23" t="str">
        <f>'D-a-(7)'!B18</f>
        <v>2021      ３</v>
      </c>
      <c r="C18" s="24">
        <f>SUM(C20,C26,C33,C34,C45,C52,C59,C65,C70)</f>
        <v>1977</v>
      </c>
      <c r="D18" s="25">
        <f>E18/C18*100</f>
        <v>88.922610015174513</v>
      </c>
      <c r="E18" s="73">
        <f>SUM(E20,E26,E33,E34,E45,E52,E59,E65,E70)</f>
        <v>1758</v>
      </c>
      <c r="F18" s="74">
        <f>SUM(F20,F26,F33,F34,F45,F52,F59,F65,F70)</f>
        <v>604</v>
      </c>
      <c r="G18" s="74">
        <f>SUM(G20,G26,G33,G34,G45,G52,G59,G65,G70)</f>
        <v>63</v>
      </c>
      <c r="H18" s="74">
        <f>SUM(H20,H26,H33,H34,H45,H52,H59,H65,H70)</f>
        <v>113</v>
      </c>
      <c r="I18" s="74">
        <f>SUM(I20,I26,I33,I34,I45,I52,I59,I65,I70)</f>
        <v>14</v>
      </c>
    </row>
    <row r="19" spans="2:9" s="5" customFormat="1" x14ac:dyDescent="0.15">
      <c r="B19" s="32"/>
      <c r="C19" s="31"/>
      <c r="D19" s="27"/>
      <c r="E19" s="30"/>
      <c r="F19" s="31"/>
      <c r="G19" s="31"/>
      <c r="H19" s="31"/>
      <c r="I19" s="27"/>
    </row>
    <row r="20" spans="2:9" s="22" customFormat="1" ht="11.1" customHeight="1" x14ac:dyDescent="0.15">
      <c r="B20" s="29" t="s">
        <v>3</v>
      </c>
      <c r="C20" s="151">
        <v>17</v>
      </c>
      <c r="D20" s="36"/>
      <c r="E20" s="156">
        <v>46</v>
      </c>
      <c r="F20" s="157">
        <v>25</v>
      </c>
      <c r="G20" s="157">
        <v>3</v>
      </c>
      <c r="H20" s="157">
        <v>2</v>
      </c>
      <c r="I20" s="158">
        <v>0</v>
      </c>
    </row>
    <row r="21" spans="2:9" s="5" customFormat="1" ht="11.1" customHeight="1" x14ac:dyDescent="0.15">
      <c r="B21" s="33" t="s">
        <v>4</v>
      </c>
      <c r="C21" s="152">
        <v>15</v>
      </c>
      <c r="D21" s="38"/>
      <c r="E21" s="159">
        <v>44</v>
      </c>
      <c r="F21" s="160">
        <v>19</v>
      </c>
      <c r="G21" s="160">
        <v>2</v>
      </c>
      <c r="H21" s="160">
        <v>2</v>
      </c>
      <c r="I21" s="161">
        <v>0</v>
      </c>
    </row>
    <row r="22" spans="2:9" s="5" customFormat="1" ht="11.1" customHeight="1" x14ac:dyDescent="0.15">
      <c r="B22" s="33" t="s">
        <v>5</v>
      </c>
      <c r="C22" s="153">
        <v>1</v>
      </c>
      <c r="D22" s="38"/>
      <c r="E22" s="162">
        <v>1</v>
      </c>
      <c r="F22" s="160">
        <v>1</v>
      </c>
      <c r="G22" s="160">
        <v>0</v>
      </c>
      <c r="H22" s="160">
        <v>0</v>
      </c>
      <c r="I22" s="161">
        <v>0</v>
      </c>
    </row>
    <row r="23" spans="2:9" s="5" customFormat="1" ht="11.1" customHeight="1" x14ac:dyDescent="0.15">
      <c r="B23" s="33" t="s">
        <v>6</v>
      </c>
      <c r="C23" s="153">
        <v>0</v>
      </c>
      <c r="D23" s="38"/>
      <c r="E23" s="162">
        <v>0</v>
      </c>
      <c r="F23" s="160">
        <v>4</v>
      </c>
      <c r="G23" s="160">
        <v>1</v>
      </c>
      <c r="H23" s="160">
        <v>0</v>
      </c>
      <c r="I23" s="161">
        <v>0</v>
      </c>
    </row>
    <row r="24" spans="2:9" s="5" customFormat="1" ht="11.1" customHeight="1" x14ac:dyDescent="0.15">
      <c r="B24" s="33" t="s">
        <v>7</v>
      </c>
      <c r="C24" s="153">
        <v>1</v>
      </c>
      <c r="D24" s="38"/>
      <c r="E24" s="162">
        <v>1</v>
      </c>
      <c r="F24" s="160">
        <v>1</v>
      </c>
      <c r="G24" s="160">
        <v>0</v>
      </c>
      <c r="H24" s="160">
        <v>0</v>
      </c>
      <c r="I24" s="161">
        <v>0</v>
      </c>
    </row>
    <row r="25" spans="2:9" s="5" customFormat="1" ht="11.1" customHeight="1" x14ac:dyDescent="0.15">
      <c r="B25" s="33" t="s">
        <v>8</v>
      </c>
      <c r="C25" s="153">
        <v>0</v>
      </c>
      <c r="D25" s="38"/>
      <c r="E25" s="162">
        <v>0</v>
      </c>
      <c r="F25" s="160">
        <v>0</v>
      </c>
      <c r="G25" s="160">
        <v>0</v>
      </c>
      <c r="H25" s="160">
        <v>0</v>
      </c>
      <c r="I25" s="161">
        <v>0</v>
      </c>
    </row>
    <row r="26" spans="2:9" s="22" customFormat="1" ht="11.1" customHeight="1" x14ac:dyDescent="0.15">
      <c r="B26" s="29" t="s">
        <v>105</v>
      </c>
      <c r="C26" s="154">
        <v>53</v>
      </c>
      <c r="D26" s="36"/>
      <c r="E26" s="163">
        <v>51</v>
      </c>
      <c r="F26" s="157">
        <v>15</v>
      </c>
      <c r="G26" s="157">
        <v>2</v>
      </c>
      <c r="H26" s="157">
        <v>3</v>
      </c>
      <c r="I26" s="158">
        <v>2</v>
      </c>
    </row>
    <row r="27" spans="2:9" s="5" customFormat="1" ht="11.1" customHeight="1" x14ac:dyDescent="0.15">
      <c r="B27" s="33" t="s">
        <v>9</v>
      </c>
      <c r="C27" s="153">
        <v>0</v>
      </c>
      <c r="D27" s="38"/>
      <c r="E27" s="162">
        <v>3</v>
      </c>
      <c r="F27" s="160">
        <v>1</v>
      </c>
      <c r="G27" s="160">
        <v>0</v>
      </c>
      <c r="H27" s="160">
        <v>1</v>
      </c>
      <c r="I27" s="161">
        <v>0</v>
      </c>
    </row>
    <row r="28" spans="2:9" s="5" customFormat="1" ht="11.1" customHeight="1" x14ac:dyDescent="0.15">
      <c r="B28" s="33" t="s">
        <v>10</v>
      </c>
      <c r="C28" s="153">
        <v>4</v>
      </c>
      <c r="D28" s="38"/>
      <c r="E28" s="162">
        <v>9</v>
      </c>
      <c r="F28" s="160">
        <v>6</v>
      </c>
      <c r="G28" s="160">
        <v>1</v>
      </c>
      <c r="H28" s="160">
        <v>1</v>
      </c>
      <c r="I28" s="161">
        <v>1</v>
      </c>
    </row>
    <row r="29" spans="2:9" s="5" customFormat="1" ht="11.1" customHeight="1" x14ac:dyDescent="0.15">
      <c r="B29" s="33" t="s">
        <v>11</v>
      </c>
      <c r="C29" s="153">
        <v>40</v>
      </c>
      <c r="D29" s="38"/>
      <c r="E29" s="162">
        <v>15</v>
      </c>
      <c r="F29" s="160">
        <v>3</v>
      </c>
      <c r="G29" s="160">
        <v>1</v>
      </c>
      <c r="H29" s="160">
        <v>1</v>
      </c>
      <c r="I29" s="161">
        <v>1</v>
      </c>
    </row>
    <row r="30" spans="2:9" s="5" customFormat="1" ht="11.1" customHeight="1" x14ac:dyDescent="0.15">
      <c r="B30" s="33" t="s">
        <v>12</v>
      </c>
      <c r="C30" s="153">
        <v>1</v>
      </c>
      <c r="D30" s="38"/>
      <c r="E30" s="162">
        <v>0</v>
      </c>
      <c r="F30" s="160">
        <v>1</v>
      </c>
      <c r="G30" s="160">
        <v>0</v>
      </c>
      <c r="H30" s="160">
        <v>0</v>
      </c>
      <c r="I30" s="161">
        <v>0</v>
      </c>
    </row>
    <row r="31" spans="2:9" s="5" customFormat="1" ht="11.1" customHeight="1" x14ac:dyDescent="0.15">
      <c r="B31" s="33" t="s">
        <v>13</v>
      </c>
      <c r="C31" s="153">
        <v>0</v>
      </c>
      <c r="D31" s="38"/>
      <c r="E31" s="162">
        <v>16</v>
      </c>
      <c r="F31" s="160">
        <v>2</v>
      </c>
      <c r="G31" s="160">
        <v>0</v>
      </c>
      <c r="H31" s="160">
        <v>0</v>
      </c>
      <c r="I31" s="161">
        <v>0</v>
      </c>
    </row>
    <row r="32" spans="2:9" s="5" customFormat="1" ht="11.1" customHeight="1" x14ac:dyDescent="0.15">
      <c r="B32" s="33" t="s">
        <v>14</v>
      </c>
      <c r="C32" s="153">
        <v>8</v>
      </c>
      <c r="D32" s="38"/>
      <c r="E32" s="162">
        <v>8</v>
      </c>
      <c r="F32" s="160">
        <v>2</v>
      </c>
      <c r="G32" s="160">
        <v>0</v>
      </c>
      <c r="H32" s="160">
        <v>0</v>
      </c>
      <c r="I32" s="161">
        <v>0</v>
      </c>
    </row>
    <row r="33" spans="2:9" s="22" customFormat="1" ht="11.1" customHeight="1" x14ac:dyDescent="0.15">
      <c r="B33" s="29" t="s">
        <v>15</v>
      </c>
      <c r="C33" s="154">
        <v>670</v>
      </c>
      <c r="D33" s="39"/>
      <c r="E33" s="163">
        <v>570</v>
      </c>
      <c r="F33" s="157">
        <v>148</v>
      </c>
      <c r="G33" s="157">
        <v>14</v>
      </c>
      <c r="H33" s="157">
        <v>24</v>
      </c>
      <c r="I33" s="158">
        <v>2</v>
      </c>
    </row>
    <row r="34" spans="2:9" s="22" customFormat="1" ht="11.1" customHeight="1" x14ac:dyDescent="0.15">
      <c r="B34" s="29" t="s">
        <v>106</v>
      </c>
      <c r="C34" s="154">
        <v>776</v>
      </c>
      <c r="D34" s="36"/>
      <c r="E34" s="163">
        <v>557</v>
      </c>
      <c r="F34" s="157">
        <v>202</v>
      </c>
      <c r="G34" s="157">
        <v>17</v>
      </c>
      <c r="H34" s="157">
        <v>49</v>
      </c>
      <c r="I34" s="158">
        <v>5</v>
      </c>
    </row>
    <row r="35" spans="2:9" s="5" customFormat="1" ht="11.1" customHeight="1" x14ac:dyDescent="0.15">
      <c r="B35" s="33" t="s">
        <v>16</v>
      </c>
      <c r="C35" s="153">
        <v>23</v>
      </c>
      <c r="D35" s="38"/>
      <c r="E35" s="162">
        <v>26</v>
      </c>
      <c r="F35" s="160">
        <v>9</v>
      </c>
      <c r="G35" s="160">
        <v>1</v>
      </c>
      <c r="H35" s="160">
        <v>3</v>
      </c>
      <c r="I35" s="161">
        <v>0</v>
      </c>
    </row>
    <row r="36" spans="2:9" s="5" customFormat="1" ht="11.1" customHeight="1" x14ac:dyDescent="0.15">
      <c r="B36" s="33" t="s">
        <v>17</v>
      </c>
      <c r="C36" s="153">
        <v>19</v>
      </c>
      <c r="D36" s="38"/>
      <c r="E36" s="162">
        <v>15</v>
      </c>
      <c r="F36" s="160">
        <v>7</v>
      </c>
      <c r="G36" s="160">
        <v>1</v>
      </c>
      <c r="H36" s="160">
        <v>1</v>
      </c>
      <c r="I36" s="161">
        <v>0</v>
      </c>
    </row>
    <row r="37" spans="2:9" s="5" customFormat="1" ht="11.1" customHeight="1" x14ac:dyDescent="0.15">
      <c r="B37" s="33" t="s">
        <v>18</v>
      </c>
      <c r="C37" s="153">
        <v>18</v>
      </c>
      <c r="D37" s="38"/>
      <c r="E37" s="162">
        <v>19</v>
      </c>
      <c r="F37" s="160">
        <v>14</v>
      </c>
      <c r="G37" s="160">
        <v>1</v>
      </c>
      <c r="H37" s="160">
        <v>2</v>
      </c>
      <c r="I37" s="161">
        <v>0</v>
      </c>
    </row>
    <row r="38" spans="2:9" s="5" customFormat="1" ht="11.1" customHeight="1" x14ac:dyDescent="0.15">
      <c r="B38" s="33" t="s">
        <v>19</v>
      </c>
      <c r="C38" s="153">
        <v>167</v>
      </c>
      <c r="D38" s="38"/>
      <c r="E38" s="162">
        <v>154</v>
      </c>
      <c r="F38" s="160">
        <v>54</v>
      </c>
      <c r="G38" s="160">
        <v>6</v>
      </c>
      <c r="H38" s="160">
        <v>16</v>
      </c>
      <c r="I38" s="161">
        <v>4</v>
      </c>
    </row>
    <row r="39" spans="2:9" s="5" customFormat="1" ht="11.1" customHeight="1" x14ac:dyDescent="0.15">
      <c r="B39" s="33" t="s">
        <v>20</v>
      </c>
      <c r="C39" s="153">
        <v>257</v>
      </c>
      <c r="D39" s="38"/>
      <c r="E39" s="162">
        <v>64</v>
      </c>
      <c r="F39" s="160">
        <v>27</v>
      </c>
      <c r="G39" s="160">
        <v>0</v>
      </c>
      <c r="H39" s="160">
        <v>5</v>
      </c>
      <c r="I39" s="161">
        <v>0</v>
      </c>
    </row>
    <row r="40" spans="2:9" s="5" customFormat="1" ht="11.1" customHeight="1" x14ac:dyDescent="0.15">
      <c r="B40" s="33" t="s">
        <v>21</v>
      </c>
      <c r="C40" s="153">
        <v>230</v>
      </c>
      <c r="D40" s="38"/>
      <c r="E40" s="162">
        <v>188</v>
      </c>
      <c r="F40" s="160">
        <v>59</v>
      </c>
      <c r="G40" s="160">
        <v>5</v>
      </c>
      <c r="H40" s="160">
        <v>18</v>
      </c>
      <c r="I40" s="161">
        <v>1</v>
      </c>
    </row>
    <row r="41" spans="2:9" s="5" customFormat="1" ht="11.1" customHeight="1" x14ac:dyDescent="0.15">
      <c r="B41" s="33" t="s">
        <v>22</v>
      </c>
      <c r="C41" s="153">
        <v>6</v>
      </c>
      <c r="D41" s="38"/>
      <c r="E41" s="162">
        <v>21</v>
      </c>
      <c r="F41" s="160">
        <v>5</v>
      </c>
      <c r="G41" s="160">
        <v>0</v>
      </c>
      <c r="H41" s="160">
        <v>2</v>
      </c>
      <c r="I41" s="161">
        <v>0</v>
      </c>
    </row>
    <row r="42" spans="2:9" s="5" customFormat="1" ht="11.1" customHeight="1" x14ac:dyDescent="0.15">
      <c r="B42" s="33" t="s">
        <v>23</v>
      </c>
      <c r="C42" s="153">
        <v>1</v>
      </c>
      <c r="D42" s="38"/>
      <c r="E42" s="162">
        <v>3</v>
      </c>
      <c r="F42" s="160">
        <v>1</v>
      </c>
      <c r="G42" s="160">
        <v>0</v>
      </c>
      <c r="H42" s="160">
        <v>1</v>
      </c>
      <c r="I42" s="161">
        <v>0</v>
      </c>
    </row>
    <row r="43" spans="2:9" s="5" customFormat="1" ht="11.1" customHeight="1" x14ac:dyDescent="0.15">
      <c r="B43" s="33" t="s">
        <v>24</v>
      </c>
      <c r="C43" s="153">
        <v>25</v>
      </c>
      <c r="D43" s="38"/>
      <c r="E43" s="162">
        <v>44</v>
      </c>
      <c r="F43" s="160">
        <v>18</v>
      </c>
      <c r="G43" s="160">
        <v>1</v>
      </c>
      <c r="H43" s="160">
        <v>1</v>
      </c>
      <c r="I43" s="161">
        <v>0</v>
      </c>
    </row>
    <row r="44" spans="2:9" s="5" customFormat="1" ht="11.1" customHeight="1" x14ac:dyDescent="0.15">
      <c r="B44" s="33" t="s">
        <v>25</v>
      </c>
      <c r="C44" s="153">
        <v>30</v>
      </c>
      <c r="D44" s="38"/>
      <c r="E44" s="162">
        <v>23</v>
      </c>
      <c r="F44" s="160">
        <v>8</v>
      </c>
      <c r="G44" s="160">
        <v>2</v>
      </c>
      <c r="H44" s="160">
        <v>0</v>
      </c>
      <c r="I44" s="161">
        <v>0</v>
      </c>
    </row>
    <row r="45" spans="2:9" s="22" customFormat="1" ht="11.1" customHeight="1" x14ac:dyDescent="0.15">
      <c r="B45" s="29" t="s">
        <v>107</v>
      </c>
      <c r="C45" s="154">
        <v>89</v>
      </c>
      <c r="D45" s="36"/>
      <c r="E45" s="163">
        <v>66</v>
      </c>
      <c r="F45" s="157">
        <v>37</v>
      </c>
      <c r="G45" s="157">
        <v>5</v>
      </c>
      <c r="H45" s="157">
        <v>7</v>
      </c>
      <c r="I45" s="158">
        <v>0</v>
      </c>
    </row>
    <row r="46" spans="2:9" s="5" customFormat="1" ht="11.1" customHeight="1" x14ac:dyDescent="0.15">
      <c r="B46" s="33" t="s">
        <v>26</v>
      </c>
      <c r="C46" s="153">
        <v>2</v>
      </c>
      <c r="D46" s="38"/>
      <c r="E46" s="162">
        <v>0</v>
      </c>
      <c r="F46" s="160">
        <v>1</v>
      </c>
      <c r="G46" s="160">
        <v>0</v>
      </c>
      <c r="H46" s="160">
        <v>1</v>
      </c>
      <c r="I46" s="161">
        <v>0</v>
      </c>
    </row>
    <row r="47" spans="2:9" s="5" customFormat="1" ht="11.1" customHeight="1" x14ac:dyDescent="0.15">
      <c r="B47" s="33" t="s">
        <v>27</v>
      </c>
      <c r="C47" s="153">
        <v>6</v>
      </c>
      <c r="D47" s="38"/>
      <c r="E47" s="162">
        <v>1</v>
      </c>
      <c r="F47" s="160">
        <v>0</v>
      </c>
      <c r="G47" s="160">
        <v>0</v>
      </c>
      <c r="H47" s="160">
        <v>0</v>
      </c>
      <c r="I47" s="161">
        <v>0</v>
      </c>
    </row>
    <row r="48" spans="2:9" s="5" customFormat="1" ht="11.1" customHeight="1" x14ac:dyDescent="0.15">
      <c r="B48" s="33" t="s">
        <v>28</v>
      </c>
      <c r="C48" s="153">
        <v>4</v>
      </c>
      <c r="D48" s="38"/>
      <c r="E48" s="162">
        <v>5</v>
      </c>
      <c r="F48" s="160">
        <v>7</v>
      </c>
      <c r="G48" s="160">
        <v>0</v>
      </c>
      <c r="H48" s="160">
        <v>0</v>
      </c>
      <c r="I48" s="161">
        <v>0</v>
      </c>
    </row>
    <row r="49" spans="2:9" s="5" customFormat="1" ht="11.1" customHeight="1" x14ac:dyDescent="0.15">
      <c r="B49" s="33" t="s">
        <v>29</v>
      </c>
      <c r="C49" s="153">
        <v>27</v>
      </c>
      <c r="D49" s="38"/>
      <c r="E49" s="162">
        <v>27</v>
      </c>
      <c r="F49" s="160">
        <v>14</v>
      </c>
      <c r="G49" s="160">
        <v>2</v>
      </c>
      <c r="H49" s="160">
        <v>5</v>
      </c>
      <c r="I49" s="161">
        <v>0</v>
      </c>
    </row>
    <row r="50" spans="2:9" s="5" customFormat="1" ht="11.1" customHeight="1" x14ac:dyDescent="0.15">
      <c r="B50" s="33" t="s">
        <v>30</v>
      </c>
      <c r="C50" s="153">
        <v>45</v>
      </c>
      <c r="D50" s="38"/>
      <c r="E50" s="162">
        <v>31</v>
      </c>
      <c r="F50" s="160">
        <v>13</v>
      </c>
      <c r="G50" s="160">
        <v>3</v>
      </c>
      <c r="H50" s="160">
        <v>1</v>
      </c>
      <c r="I50" s="161">
        <v>0</v>
      </c>
    </row>
    <row r="51" spans="2:9" s="5" customFormat="1" ht="11.1" customHeight="1" x14ac:dyDescent="0.15">
      <c r="B51" s="33" t="s">
        <v>31</v>
      </c>
      <c r="C51" s="153">
        <v>5</v>
      </c>
      <c r="D51" s="38"/>
      <c r="E51" s="162">
        <v>2</v>
      </c>
      <c r="F51" s="160">
        <v>2</v>
      </c>
      <c r="G51" s="160">
        <v>0</v>
      </c>
      <c r="H51" s="160">
        <v>0</v>
      </c>
      <c r="I51" s="161">
        <v>0</v>
      </c>
    </row>
    <row r="52" spans="2:9" s="22" customFormat="1" ht="11.1" customHeight="1" x14ac:dyDescent="0.15">
      <c r="B52" s="29" t="s">
        <v>108</v>
      </c>
      <c r="C52" s="154">
        <v>271</v>
      </c>
      <c r="D52" s="36"/>
      <c r="E52" s="163">
        <v>354</v>
      </c>
      <c r="F52" s="157">
        <v>125</v>
      </c>
      <c r="G52" s="157">
        <v>19</v>
      </c>
      <c r="H52" s="157">
        <v>18</v>
      </c>
      <c r="I52" s="158">
        <v>3</v>
      </c>
    </row>
    <row r="53" spans="2:9" s="5" customFormat="1" ht="11.1" customHeight="1" x14ac:dyDescent="0.15">
      <c r="B53" s="33" t="s">
        <v>32</v>
      </c>
      <c r="C53" s="153">
        <v>7</v>
      </c>
      <c r="D53" s="38"/>
      <c r="E53" s="162">
        <v>14</v>
      </c>
      <c r="F53" s="160">
        <v>4</v>
      </c>
      <c r="G53" s="160">
        <v>1</v>
      </c>
      <c r="H53" s="160">
        <v>0</v>
      </c>
      <c r="I53" s="161">
        <v>0</v>
      </c>
    </row>
    <row r="54" spans="2:9" s="5" customFormat="1" ht="11.1" customHeight="1" x14ac:dyDescent="0.15">
      <c r="B54" s="33" t="s">
        <v>33</v>
      </c>
      <c r="C54" s="153">
        <v>39</v>
      </c>
      <c r="D54" s="38"/>
      <c r="E54" s="162">
        <v>43</v>
      </c>
      <c r="F54" s="160">
        <v>28</v>
      </c>
      <c r="G54" s="160">
        <v>4</v>
      </c>
      <c r="H54" s="160">
        <v>3</v>
      </c>
      <c r="I54" s="161">
        <v>0</v>
      </c>
    </row>
    <row r="55" spans="2:9" s="5" customFormat="1" ht="11.1" customHeight="1" x14ac:dyDescent="0.15">
      <c r="B55" s="33" t="s">
        <v>34</v>
      </c>
      <c r="C55" s="153">
        <v>173</v>
      </c>
      <c r="D55" s="38"/>
      <c r="E55" s="162">
        <v>203</v>
      </c>
      <c r="F55" s="160">
        <v>62</v>
      </c>
      <c r="G55" s="160">
        <v>7</v>
      </c>
      <c r="H55" s="160">
        <v>13</v>
      </c>
      <c r="I55" s="161">
        <v>2</v>
      </c>
    </row>
    <row r="56" spans="2:9" s="5" customFormat="1" ht="11.1" customHeight="1" x14ac:dyDescent="0.15">
      <c r="B56" s="33" t="s">
        <v>35</v>
      </c>
      <c r="C56" s="153">
        <v>43</v>
      </c>
      <c r="D56" s="38"/>
      <c r="E56" s="162">
        <v>64</v>
      </c>
      <c r="F56" s="160">
        <v>23</v>
      </c>
      <c r="G56" s="160">
        <v>4</v>
      </c>
      <c r="H56" s="160">
        <v>1</v>
      </c>
      <c r="I56" s="161">
        <v>0</v>
      </c>
    </row>
    <row r="57" spans="2:9" s="5" customFormat="1" ht="11.1" customHeight="1" x14ac:dyDescent="0.15">
      <c r="B57" s="33" t="s">
        <v>36</v>
      </c>
      <c r="C57" s="153">
        <v>9</v>
      </c>
      <c r="D57" s="38"/>
      <c r="E57" s="162">
        <v>30</v>
      </c>
      <c r="F57" s="160">
        <v>8</v>
      </c>
      <c r="G57" s="160">
        <v>3</v>
      </c>
      <c r="H57" s="160">
        <v>1</v>
      </c>
      <c r="I57" s="161">
        <v>1</v>
      </c>
    </row>
    <row r="58" spans="2:9" s="5" customFormat="1" ht="11.1" customHeight="1" x14ac:dyDescent="0.15">
      <c r="B58" s="33" t="s">
        <v>37</v>
      </c>
      <c r="C58" s="153">
        <v>0</v>
      </c>
      <c r="D58" s="38"/>
      <c r="E58" s="162">
        <v>0</v>
      </c>
      <c r="F58" s="160">
        <v>0</v>
      </c>
      <c r="G58" s="160">
        <v>0</v>
      </c>
      <c r="H58" s="160">
        <v>0</v>
      </c>
      <c r="I58" s="161">
        <v>0</v>
      </c>
    </row>
    <row r="59" spans="2:9" s="22" customFormat="1" ht="11.1" customHeight="1" x14ac:dyDescent="0.15">
      <c r="B59" s="29" t="s">
        <v>109</v>
      </c>
      <c r="C59" s="154">
        <v>53</v>
      </c>
      <c r="D59" s="36"/>
      <c r="E59" s="163">
        <v>59</v>
      </c>
      <c r="F59" s="157">
        <v>30</v>
      </c>
      <c r="G59" s="157">
        <v>1</v>
      </c>
      <c r="H59" s="157">
        <v>3</v>
      </c>
      <c r="I59" s="158">
        <v>0</v>
      </c>
    </row>
    <row r="60" spans="2:9" s="5" customFormat="1" ht="11.1" customHeight="1" x14ac:dyDescent="0.15">
      <c r="B60" s="33" t="s">
        <v>38</v>
      </c>
      <c r="C60" s="153">
        <v>2</v>
      </c>
      <c r="D60" s="38"/>
      <c r="E60" s="162">
        <v>2</v>
      </c>
      <c r="F60" s="160">
        <v>1</v>
      </c>
      <c r="G60" s="160">
        <v>0</v>
      </c>
      <c r="H60" s="160">
        <v>0</v>
      </c>
      <c r="I60" s="161">
        <v>0</v>
      </c>
    </row>
    <row r="61" spans="2:9" s="5" customFormat="1" ht="11.1" customHeight="1" x14ac:dyDescent="0.15">
      <c r="B61" s="33" t="s">
        <v>39</v>
      </c>
      <c r="C61" s="153">
        <v>2</v>
      </c>
      <c r="D61" s="38"/>
      <c r="E61" s="162">
        <v>2</v>
      </c>
      <c r="F61" s="160">
        <v>1</v>
      </c>
      <c r="G61" s="160">
        <v>0</v>
      </c>
      <c r="H61" s="160">
        <v>0</v>
      </c>
      <c r="I61" s="161">
        <v>0</v>
      </c>
    </row>
    <row r="62" spans="2:9" s="5" customFormat="1" ht="11.1" customHeight="1" x14ac:dyDescent="0.15">
      <c r="B62" s="33" t="s">
        <v>40</v>
      </c>
      <c r="C62" s="153">
        <v>27</v>
      </c>
      <c r="D62" s="38"/>
      <c r="E62" s="162">
        <v>36</v>
      </c>
      <c r="F62" s="160">
        <v>11</v>
      </c>
      <c r="G62" s="160">
        <v>0</v>
      </c>
      <c r="H62" s="160">
        <v>2</v>
      </c>
      <c r="I62" s="161">
        <v>0</v>
      </c>
    </row>
    <row r="63" spans="2:9" s="5" customFormat="1" ht="11.1" customHeight="1" x14ac:dyDescent="0.15">
      <c r="B63" s="33" t="s">
        <v>41</v>
      </c>
      <c r="C63" s="153">
        <v>16</v>
      </c>
      <c r="D63" s="38"/>
      <c r="E63" s="162">
        <v>10</v>
      </c>
      <c r="F63" s="160">
        <v>10</v>
      </c>
      <c r="G63" s="160">
        <v>1</v>
      </c>
      <c r="H63" s="160">
        <v>1</v>
      </c>
      <c r="I63" s="161">
        <v>0</v>
      </c>
    </row>
    <row r="64" spans="2:9" s="5" customFormat="1" ht="11.1" customHeight="1" x14ac:dyDescent="0.15">
      <c r="B64" s="33" t="s">
        <v>42</v>
      </c>
      <c r="C64" s="153">
        <v>6</v>
      </c>
      <c r="D64" s="38"/>
      <c r="E64" s="162">
        <v>9</v>
      </c>
      <c r="F64" s="160">
        <v>7</v>
      </c>
      <c r="G64" s="160">
        <v>0</v>
      </c>
      <c r="H64" s="160">
        <v>0</v>
      </c>
      <c r="I64" s="161">
        <v>0</v>
      </c>
    </row>
    <row r="65" spans="2:9" s="22" customFormat="1" ht="11.1" customHeight="1" x14ac:dyDescent="0.15">
      <c r="B65" s="29" t="s">
        <v>110</v>
      </c>
      <c r="C65" s="154">
        <v>8</v>
      </c>
      <c r="D65" s="36"/>
      <c r="E65" s="163">
        <v>13</v>
      </c>
      <c r="F65" s="157">
        <v>6</v>
      </c>
      <c r="G65" s="157">
        <v>0</v>
      </c>
      <c r="H65" s="157">
        <v>2</v>
      </c>
      <c r="I65" s="158">
        <v>0</v>
      </c>
    </row>
    <row r="66" spans="2:9" s="5" customFormat="1" ht="11.1" customHeight="1" x14ac:dyDescent="0.15">
      <c r="B66" s="33" t="s">
        <v>43</v>
      </c>
      <c r="C66" s="153">
        <v>0</v>
      </c>
      <c r="D66" s="38"/>
      <c r="E66" s="162">
        <v>0</v>
      </c>
      <c r="F66" s="160">
        <v>0</v>
      </c>
      <c r="G66" s="160">
        <v>0</v>
      </c>
      <c r="H66" s="160">
        <v>0</v>
      </c>
      <c r="I66" s="161">
        <v>0</v>
      </c>
    </row>
    <row r="67" spans="2:9" s="5" customFormat="1" ht="11.1" customHeight="1" x14ac:dyDescent="0.15">
      <c r="B67" s="33" t="s">
        <v>44</v>
      </c>
      <c r="C67" s="153">
        <v>7</v>
      </c>
      <c r="D67" s="38"/>
      <c r="E67" s="162">
        <v>10</v>
      </c>
      <c r="F67" s="160">
        <v>6</v>
      </c>
      <c r="G67" s="160">
        <v>0</v>
      </c>
      <c r="H67" s="160">
        <v>2</v>
      </c>
      <c r="I67" s="161">
        <v>0</v>
      </c>
    </row>
    <row r="68" spans="2:9" s="5" customFormat="1" ht="11.1" customHeight="1" x14ac:dyDescent="0.15">
      <c r="B68" s="33" t="s">
        <v>45</v>
      </c>
      <c r="C68" s="153">
        <v>1</v>
      </c>
      <c r="D68" s="38"/>
      <c r="E68" s="162">
        <v>3</v>
      </c>
      <c r="F68" s="160">
        <v>0</v>
      </c>
      <c r="G68" s="160">
        <v>0</v>
      </c>
      <c r="H68" s="160">
        <v>0</v>
      </c>
      <c r="I68" s="161">
        <v>0</v>
      </c>
    </row>
    <row r="69" spans="2:9" s="5" customFormat="1" ht="11.1" customHeight="1" x14ac:dyDescent="0.15">
      <c r="B69" s="33" t="s">
        <v>46</v>
      </c>
      <c r="C69" s="153">
        <v>0</v>
      </c>
      <c r="D69" s="38"/>
      <c r="E69" s="162">
        <v>0</v>
      </c>
      <c r="F69" s="160">
        <v>0</v>
      </c>
      <c r="G69" s="160">
        <v>0</v>
      </c>
      <c r="H69" s="160">
        <v>0</v>
      </c>
      <c r="I69" s="161">
        <v>0</v>
      </c>
    </row>
    <row r="70" spans="2:9" s="22" customFormat="1" ht="11.1" customHeight="1" x14ac:dyDescent="0.15">
      <c r="B70" s="29" t="s">
        <v>111</v>
      </c>
      <c r="C70" s="154">
        <v>40</v>
      </c>
      <c r="D70" s="36"/>
      <c r="E70" s="163">
        <v>42</v>
      </c>
      <c r="F70" s="157">
        <v>16</v>
      </c>
      <c r="G70" s="157">
        <v>2</v>
      </c>
      <c r="H70" s="157">
        <v>5</v>
      </c>
      <c r="I70" s="158">
        <v>2</v>
      </c>
    </row>
    <row r="71" spans="2:9" s="5" customFormat="1" ht="11.1" customHeight="1" x14ac:dyDescent="0.15">
      <c r="B71" s="33" t="s">
        <v>47</v>
      </c>
      <c r="C71" s="153">
        <v>30</v>
      </c>
      <c r="D71" s="38"/>
      <c r="E71" s="162">
        <v>27</v>
      </c>
      <c r="F71" s="160">
        <v>6</v>
      </c>
      <c r="G71" s="160">
        <v>0</v>
      </c>
      <c r="H71" s="160">
        <v>2</v>
      </c>
      <c r="I71" s="161">
        <v>0</v>
      </c>
    </row>
    <row r="72" spans="2:9" s="5" customFormat="1" ht="11.1" customHeight="1" x14ac:dyDescent="0.15">
      <c r="B72" s="33" t="s">
        <v>48</v>
      </c>
      <c r="C72" s="153">
        <v>1</v>
      </c>
      <c r="D72" s="38"/>
      <c r="E72" s="162">
        <v>5</v>
      </c>
      <c r="F72" s="160">
        <v>6</v>
      </c>
      <c r="G72" s="160">
        <v>0</v>
      </c>
      <c r="H72" s="160">
        <v>0</v>
      </c>
      <c r="I72" s="161">
        <v>0</v>
      </c>
    </row>
    <row r="73" spans="2:9" s="5" customFormat="1" ht="11.1" customHeight="1" x14ac:dyDescent="0.15">
      <c r="B73" s="33" t="s">
        <v>49</v>
      </c>
      <c r="C73" s="153">
        <v>1</v>
      </c>
      <c r="D73" s="38"/>
      <c r="E73" s="162">
        <v>2</v>
      </c>
      <c r="F73" s="160">
        <v>1</v>
      </c>
      <c r="G73" s="160">
        <v>1</v>
      </c>
      <c r="H73" s="160">
        <v>1</v>
      </c>
      <c r="I73" s="161">
        <v>1</v>
      </c>
    </row>
    <row r="74" spans="2:9" s="5" customFormat="1" ht="11.1" customHeight="1" x14ac:dyDescent="0.15">
      <c r="B74" s="33" t="s">
        <v>50</v>
      </c>
      <c r="C74" s="153">
        <v>7</v>
      </c>
      <c r="D74" s="38"/>
      <c r="E74" s="162">
        <v>5</v>
      </c>
      <c r="F74" s="160">
        <v>2</v>
      </c>
      <c r="G74" s="160">
        <v>1</v>
      </c>
      <c r="H74" s="160">
        <v>2</v>
      </c>
      <c r="I74" s="161">
        <v>1</v>
      </c>
    </row>
    <row r="75" spans="2:9" s="5" customFormat="1" ht="11.1" customHeight="1" x14ac:dyDescent="0.15">
      <c r="B75" s="33" t="s">
        <v>51</v>
      </c>
      <c r="C75" s="153">
        <v>0</v>
      </c>
      <c r="D75" s="38"/>
      <c r="E75" s="162">
        <v>1</v>
      </c>
      <c r="F75" s="160">
        <v>0</v>
      </c>
      <c r="G75" s="160">
        <v>0</v>
      </c>
      <c r="H75" s="160">
        <v>0</v>
      </c>
      <c r="I75" s="161">
        <v>0</v>
      </c>
    </row>
    <row r="76" spans="2:9" s="5" customFormat="1" ht="11.1" customHeight="1" x14ac:dyDescent="0.15">
      <c r="B76" s="33" t="s">
        <v>52</v>
      </c>
      <c r="C76" s="153">
        <v>0</v>
      </c>
      <c r="D76" s="38"/>
      <c r="E76" s="162">
        <v>0</v>
      </c>
      <c r="F76" s="160">
        <v>0</v>
      </c>
      <c r="G76" s="160">
        <v>0</v>
      </c>
      <c r="H76" s="160">
        <v>0</v>
      </c>
      <c r="I76" s="161">
        <v>0</v>
      </c>
    </row>
    <row r="77" spans="2:9" s="5" customFormat="1" ht="11.1" customHeight="1" x14ac:dyDescent="0.15">
      <c r="B77" s="33" t="s">
        <v>53</v>
      </c>
      <c r="C77" s="153">
        <v>1</v>
      </c>
      <c r="D77" s="38"/>
      <c r="E77" s="162">
        <v>2</v>
      </c>
      <c r="F77" s="160">
        <v>1</v>
      </c>
      <c r="G77" s="160">
        <v>0</v>
      </c>
      <c r="H77" s="160">
        <v>0</v>
      </c>
      <c r="I77" s="161">
        <v>0</v>
      </c>
    </row>
    <row r="78" spans="2:9" s="5" customFormat="1" ht="11.1" customHeight="1" thickBot="1" x14ac:dyDescent="0.2">
      <c r="B78" s="34" t="s">
        <v>54</v>
      </c>
      <c r="C78" s="155">
        <v>0</v>
      </c>
      <c r="D78" s="41"/>
      <c r="E78" s="164">
        <v>0</v>
      </c>
      <c r="F78" s="165">
        <v>0</v>
      </c>
      <c r="G78" s="165">
        <v>0</v>
      </c>
      <c r="H78" s="165">
        <v>0</v>
      </c>
      <c r="I78" s="166">
        <v>0</v>
      </c>
    </row>
    <row r="79" spans="2:9" s="5" customFormat="1" x14ac:dyDescent="0.15">
      <c r="B79" s="5" t="s">
        <v>75</v>
      </c>
    </row>
    <row r="80" spans="2:9" x14ac:dyDescent="0.15">
      <c r="B80" s="2" t="s">
        <v>76</v>
      </c>
      <c r="C80" s="2">
        <f>SUM(C21:C25,C27:C33,C35:C44,C46:C51,C53:C58,C60:C64,C66:C69,C71:C78)-C18</f>
        <v>0</v>
      </c>
      <c r="E80" s="2">
        <f>SUM(E21:E25,E27:E33,E35:E44,E46:E51,E53:E58,E60:E64,E66:E69,E71:E78)-E18</f>
        <v>0</v>
      </c>
      <c r="F80" s="2">
        <f>SUM(F21:F25,F27:F33,F35:F44,F46:F51,F53:F58,F60:F64,F66:F69,F71:F78)-F18</f>
        <v>0</v>
      </c>
      <c r="G80" s="2">
        <f>SUM(G21:G25,G27:G33,G35:G44,G46:G51,G53:G58,G60:G64,G66:G69,G71:G78)-G18</f>
        <v>0</v>
      </c>
      <c r="H80" s="2">
        <f>SUM(H21:H25,H27:H33,H35:H44,H46:H51,H53:H58,H60:H64,H66:H69,H71:H78)-H18</f>
        <v>0</v>
      </c>
      <c r="I80" s="2">
        <f>SUM(I21:I25,I27:I33,I35:I44,I46:I51,I53:I58,I60:I64,I66:I69,I71:I78)-I18</f>
        <v>0</v>
      </c>
    </row>
    <row r="81" spans="2:9" x14ac:dyDescent="0.15">
      <c r="B81" s="2" t="s">
        <v>77</v>
      </c>
      <c r="C81" s="2">
        <f>SUM(C21:C25)-C20</f>
        <v>0</v>
      </c>
      <c r="E81" s="2">
        <f>SUM(E21:E25)-E20</f>
        <v>0</v>
      </c>
      <c r="F81" s="2">
        <f>SUM(F21:F25)-F20</f>
        <v>0</v>
      </c>
      <c r="G81" s="2">
        <f>SUM(G21:G25)-G20</f>
        <v>0</v>
      </c>
      <c r="H81" s="2">
        <f>SUM(H21:H25)-H20</f>
        <v>0</v>
      </c>
      <c r="I81" s="2">
        <f>SUM(I21:I25)-I20</f>
        <v>0</v>
      </c>
    </row>
    <row r="82" spans="2:9" x14ac:dyDescent="0.15">
      <c r="B82" s="2" t="s">
        <v>78</v>
      </c>
      <c r="C82" s="2">
        <f>SUM(C27:C32)-C26</f>
        <v>0</v>
      </c>
      <c r="E82" s="2">
        <f>SUM(E27:E32)-E26</f>
        <v>0</v>
      </c>
      <c r="F82" s="2">
        <f>SUM(F27:F32)-F26</f>
        <v>0</v>
      </c>
      <c r="G82" s="2">
        <f>SUM(G27:G32)-G26</f>
        <v>0</v>
      </c>
      <c r="H82" s="2">
        <f>SUM(H27:H32)-H26</f>
        <v>0</v>
      </c>
      <c r="I82" s="2">
        <f>SUM(I27:I32)-I26</f>
        <v>0</v>
      </c>
    </row>
    <row r="83" spans="2:9" x14ac:dyDescent="0.15">
      <c r="B83" s="2" t="s">
        <v>79</v>
      </c>
      <c r="C83" s="2">
        <f>SUM(C35:C44)-C34</f>
        <v>0</v>
      </c>
      <c r="E83" s="2">
        <f>SUM(E35:E44)-E34</f>
        <v>0</v>
      </c>
      <c r="F83" s="2">
        <f>SUM(F35:F44)-F34</f>
        <v>0</v>
      </c>
      <c r="G83" s="2">
        <f>SUM(G35:G44)-G34</f>
        <v>0</v>
      </c>
      <c r="H83" s="2">
        <f>SUM(H35:H44)-H34</f>
        <v>0</v>
      </c>
      <c r="I83" s="2">
        <f>SUM(I35:I44)-I34</f>
        <v>0</v>
      </c>
    </row>
    <row r="84" spans="2:9" x14ac:dyDescent="0.15">
      <c r="B84" s="2" t="s">
        <v>80</v>
      </c>
      <c r="C84" s="2">
        <f>SUM(C46:C51)-C45</f>
        <v>0</v>
      </c>
      <c r="E84" s="2">
        <f>SUM(E46:E51)-E45</f>
        <v>0</v>
      </c>
      <c r="F84" s="2">
        <f>SUM(F46:F51)-F45</f>
        <v>0</v>
      </c>
      <c r="G84" s="2">
        <f>SUM(G46:G51)-G45</f>
        <v>0</v>
      </c>
      <c r="H84" s="2">
        <f>SUM(H46:H51)-H45</f>
        <v>0</v>
      </c>
      <c r="I84" s="2">
        <f>SUM(I46:I51)-I45</f>
        <v>0</v>
      </c>
    </row>
    <row r="85" spans="2:9" x14ac:dyDescent="0.15">
      <c r="B85" s="2" t="s">
        <v>81</v>
      </c>
      <c r="C85" s="2">
        <f>SUM(C53:C58)-C52</f>
        <v>0</v>
      </c>
      <c r="E85" s="2">
        <f>SUM(E53:E58)-E52</f>
        <v>0</v>
      </c>
      <c r="F85" s="2">
        <f>SUM(F53:F58)-F52</f>
        <v>0</v>
      </c>
      <c r="G85" s="2">
        <f>SUM(G53:G58)-G52</f>
        <v>0</v>
      </c>
      <c r="H85" s="2">
        <f>SUM(H53:H58)-H52</f>
        <v>0</v>
      </c>
      <c r="I85" s="2">
        <f>SUM(I53:I58)-I52</f>
        <v>0</v>
      </c>
    </row>
    <row r="86" spans="2:9" x14ac:dyDescent="0.15">
      <c r="B86" s="2" t="s">
        <v>82</v>
      </c>
      <c r="C86" s="2">
        <f>SUM(C60:C64)-C59</f>
        <v>0</v>
      </c>
      <c r="E86" s="2">
        <f>SUM(E60:E64)-E59</f>
        <v>0</v>
      </c>
      <c r="F86" s="2">
        <f>SUM(F60:F64)-F59</f>
        <v>0</v>
      </c>
      <c r="G86" s="2">
        <f>SUM(G60:G64)-G59</f>
        <v>0</v>
      </c>
      <c r="H86" s="2">
        <f>SUM(H60:H64)-H59</f>
        <v>0</v>
      </c>
      <c r="I86" s="2">
        <f>SUM(I60:I64)-I59</f>
        <v>0</v>
      </c>
    </row>
    <row r="87" spans="2:9" x14ac:dyDescent="0.15">
      <c r="B87" s="2" t="s">
        <v>83</v>
      </c>
      <c r="C87" s="2">
        <f>SUM(C66:C69)-C65</f>
        <v>0</v>
      </c>
      <c r="E87" s="2">
        <f>SUM(E66:E69)-E65</f>
        <v>0</v>
      </c>
      <c r="F87" s="2">
        <f>SUM(F66:F69)-F65</f>
        <v>0</v>
      </c>
      <c r="G87" s="2">
        <f>SUM(G66:G69)-G65</f>
        <v>0</v>
      </c>
      <c r="H87" s="2">
        <f>SUM(H66:H69)-H65</f>
        <v>0</v>
      </c>
      <c r="I87" s="2">
        <f>SUM(I66:I69)-I65</f>
        <v>0</v>
      </c>
    </row>
    <row r="88" spans="2:9" x14ac:dyDescent="0.15">
      <c r="B88" s="2" t="s">
        <v>84</v>
      </c>
      <c r="C88" s="2">
        <f>SUM(C71:C78)-C70</f>
        <v>0</v>
      </c>
      <c r="E88" s="2">
        <f>SUM(E71:E78)-E70</f>
        <v>0</v>
      </c>
      <c r="F88" s="2">
        <f>SUM(F71:F78)-F70</f>
        <v>0</v>
      </c>
      <c r="G88" s="2">
        <f>SUM(G71:G78)-G70</f>
        <v>0</v>
      </c>
      <c r="H88" s="2">
        <f>SUM(H71:H78)-H70</f>
        <v>0</v>
      </c>
      <c r="I88" s="2">
        <f>SUM(I71:I78)-I70</f>
        <v>0</v>
      </c>
    </row>
    <row r="89" spans="2:9" x14ac:dyDescent="0.15">
      <c r="D89" s="1"/>
    </row>
    <row r="90" spans="2:9" x14ac:dyDescent="0.15">
      <c r="D90" s="1"/>
    </row>
    <row r="91" spans="2:9" x14ac:dyDescent="0.15">
      <c r="D91" s="1"/>
    </row>
  </sheetData>
  <mergeCells count="8">
    <mergeCell ref="B2:I2"/>
    <mergeCell ref="F5:I5"/>
    <mergeCell ref="C4:I4"/>
    <mergeCell ref="B5:B7"/>
    <mergeCell ref="D5:E7"/>
    <mergeCell ref="F6:F7"/>
    <mergeCell ref="H6:H7"/>
    <mergeCell ref="C5:C7"/>
  </mergeCells>
  <phoneticPr fontId="1"/>
  <printOptions horizontalCentered="1" verticalCentered="1" gridLinesSet="0"/>
  <pageMargins left="0.39370078740157483" right="0.39370078740157483" top="0.59055118110236227" bottom="0.39370078740157483" header="0.31496062992125984" footer="0.31496062992125984"/>
  <pageSetup paperSize="9" scale="95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54"/>
  <dimension ref="B1:I91"/>
  <sheetViews>
    <sheetView view="pageBreakPreview" zoomScale="115" zoomScaleNormal="100" zoomScaleSheetLayoutView="115" workbookViewId="0">
      <pane xSplit="2" ySplit="7" topLeftCell="C8" activePane="bottomRight" state="frozen"/>
      <selection activeCell="D68" sqref="D68"/>
      <selection pane="topRight" activeCell="D68" sqref="D68"/>
      <selection pane="bottomLeft" activeCell="D68" sqref="D68"/>
      <selection pane="bottomRight" activeCell="C9" sqref="C9"/>
    </sheetView>
  </sheetViews>
  <sheetFormatPr defaultColWidth="9.33203125" defaultRowHeight="10.5" x14ac:dyDescent="0.15"/>
  <cols>
    <col min="1" max="1" width="3.83203125" style="2" customWidth="1"/>
    <col min="2" max="2" width="16.83203125" style="2" customWidth="1"/>
    <col min="3" max="9" width="13.83203125" style="2" customWidth="1"/>
    <col min="10" max="11" width="9.33203125" style="2"/>
    <col min="12" max="12" width="8.83203125" style="2" customWidth="1"/>
    <col min="13" max="16384" width="9.33203125" style="2"/>
  </cols>
  <sheetData>
    <row r="1" spans="2:9" x14ac:dyDescent="0.15">
      <c r="B1" s="1" t="s">
        <v>85</v>
      </c>
    </row>
    <row r="2" spans="2:9" s="3" customFormat="1" ht="14.25" x14ac:dyDescent="0.15">
      <c r="B2" s="249" t="str">
        <f>'D-a-(2)'!B2:I2</f>
        <v>６　年次別　都道府県別  詐欺　手口別　認知・検挙件数及び検挙人員（つづき）</v>
      </c>
      <c r="C2" s="249"/>
      <c r="D2" s="249"/>
      <c r="E2" s="249"/>
      <c r="F2" s="249"/>
      <c r="G2" s="249"/>
      <c r="H2" s="249"/>
      <c r="I2" s="249"/>
    </row>
    <row r="3" spans="2:9" s="5" customFormat="1" x14ac:dyDescent="0.15">
      <c r="B3" s="4"/>
      <c r="C3" s="4"/>
      <c r="D3" s="4"/>
      <c r="E3" s="4"/>
      <c r="F3" s="4"/>
      <c r="G3" s="4"/>
      <c r="H3" s="4"/>
      <c r="I3" s="4"/>
    </row>
    <row r="4" spans="2:9" s="7" customFormat="1" ht="11.25" thickBot="1" x14ac:dyDescent="0.2">
      <c r="B4" s="6"/>
      <c r="C4" s="252" t="s">
        <v>68</v>
      </c>
      <c r="D4" s="252"/>
      <c r="E4" s="252"/>
      <c r="F4" s="252"/>
      <c r="G4" s="252"/>
      <c r="H4" s="252"/>
      <c r="I4" s="252"/>
    </row>
    <row r="5" spans="2:9" s="5" customFormat="1" x14ac:dyDescent="0.15">
      <c r="B5" s="253" t="s">
        <v>57</v>
      </c>
      <c r="C5" s="266" t="s">
        <v>0</v>
      </c>
      <c r="D5" s="256" t="s">
        <v>58</v>
      </c>
      <c r="E5" s="257"/>
      <c r="F5" s="250" t="s">
        <v>59</v>
      </c>
      <c r="G5" s="251"/>
      <c r="H5" s="251"/>
      <c r="I5" s="251"/>
    </row>
    <row r="6" spans="2:9" s="5" customFormat="1" x14ac:dyDescent="0.15">
      <c r="B6" s="254"/>
      <c r="C6" s="267"/>
      <c r="D6" s="258"/>
      <c r="E6" s="259"/>
      <c r="F6" s="262" t="s">
        <v>60</v>
      </c>
      <c r="G6" s="9"/>
      <c r="H6" s="264" t="s">
        <v>61</v>
      </c>
      <c r="I6" s="9"/>
    </row>
    <row r="7" spans="2:9" s="5" customFormat="1" x14ac:dyDescent="0.15">
      <c r="B7" s="255"/>
      <c r="C7" s="268"/>
      <c r="D7" s="260"/>
      <c r="E7" s="261"/>
      <c r="F7" s="263"/>
      <c r="G7" s="8" t="s">
        <v>1</v>
      </c>
      <c r="H7" s="265"/>
      <c r="I7" s="8" t="s">
        <v>1</v>
      </c>
    </row>
    <row r="8" spans="2:9" s="5" customFormat="1" x14ac:dyDescent="0.15">
      <c r="B8" s="10"/>
      <c r="C8" s="11"/>
      <c r="D8" s="12" t="s">
        <v>2</v>
      </c>
      <c r="E8" s="10"/>
      <c r="F8" s="11"/>
      <c r="G8" s="13"/>
      <c r="H8" s="12"/>
      <c r="I8" s="13"/>
    </row>
    <row r="9" spans="2:9" s="5" customFormat="1" x14ac:dyDescent="0.15">
      <c r="B9" s="18" t="str">
        <f>'D-a-(8)'!B9</f>
        <v>2012  平成24年</v>
      </c>
      <c r="C9" s="19">
        <v>393</v>
      </c>
      <c r="D9" s="16">
        <v>32.569974554707379</v>
      </c>
      <c r="E9" s="18">
        <v>128</v>
      </c>
      <c r="F9" s="149">
        <v>58</v>
      </c>
      <c r="G9" s="149">
        <v>9</v>
      </c>
      <c r="H9" s="149">
        <v>11</v>
      </c>
      <c r="I9" s="149">
        <v>1</v>
      </c>
    </row>
    <row r="10" spans="2:9" s="5" customFormat="1" x14ac:dyDescent="0.15">
      <c r="B10" s="18" t="str">
        <f>'D-a-(8)'!B10</f>
        <v>2013      25</v>
      </c>
      <c r="C10" s="19">
        <v>330</v>
      </c>
      <c r="D10" s="16">
        <v>43.636363636363633</v>
      </c>
      <c r="E10" s="18">
        <v>144</v>
      </c>
      <c r="F10" s="149">
        <v>58</v>
      </c>
      <c r="G10" s="149">
        <v>11</v>
      </c>
      <c r="H10" s="149">
        <v>4</v>
      </c>
      <c r="I10" s="149">
        <v>1</v>
      </c>
    </row>
    <row r="11" spans="2:9" s="5" customFormat="1" x14ac:dyDescent="0.15">
      <c r="B11" s="18" t="str">
        <f>'D-a-(8)'!B11</f>
        <v>2014      26</v>
      </c>
      <c r="C11" s="19">
        <v>307</v>
      </c>
      <c r="D11" s="16">
        <v>21.824104234527688</v>
      </c>
      <c r="E11" s="18">
        <v>67</v>
      </c>
      <c r="F11" s="149">
        <v>35</v>
      </c>
      <c r="G11" s="149">
        <v>4</v>
      </c>
      <c r="H11" s="149">
        <v>3</v>
      </c>
      <c r="I11" s="149">
        <v>0</v>
      </c>
    </row>
    <row r="12" spans="2:9" s="5" customFormat="1" x14ac:dyDescent="0.15">
      <c r="B12" s="18" t="str">
        <f>'D-a-(8)'!B12</f>
        <v>2015      27</v>
      </c>
      <c r="C12" s="19">
        <v>326</v>
      </c>
      <c r="D12" s="16">
        <v>102.1472392638037</v>
      </c>
      <c r="E12" s="18">
        <v>333</v>
      </c>
      <c r="F12" s="149">
        <v>41</v>
      </c>
      <c r="G12" s="149">
        <v>11</v>
      </c>
      <c r="H12" s="149">
        <v>0</v>
      </c>
      <c r="I12" s="149">
        <v>0</v>
      </c>
    </row>
    <row r="13" spans="2:9" s="5" customFormat="1" x14ac:dyDescent="0.15">
      <c r="B13" s="18" t="str">
        <f>'D-a-(8)'!B13</f>
        <v>2016      28</v>
      </c>
      <c r="C13" s="19">
        <v>222</v>
      </c>
      <c r="D13" s="16">
        <v>59.009009009009006</v>
      </c>
      <c r="E13" s="18">
        <v>131</v>
      </c>
      <c r="F13" s="149">
        <v>52</v>
      </c>
      <c r="G13" s="149">
        <v>18</v>
      </c>
      <c r="H13" s="149">
        <v>5</v>
      </c>
      <c r="I13" s="149">
        <v>0</v>
      </c>
    </row>
    <row r="14" spans="2:9" s="5" customFormat="1" x14ac:dyDescent="0.15">
      <c r="B14" s="18" t="str">
        <f>'D-a-(8)'!B14</f>
        <v>2017      29</v>
      </c>
      <c r="C14" s="57">
        <v>202</v>
      </c>
      <c r="D14" s="16">
        <v>35.64356435643564</v>
      </c>
      <c r="E14" s="150">
        <v>72</v>
      </c>
      <c r="F14" s="149">
        <v>53</v>
      </c>
      <c r="G14" s="149">
        <v>9</v>
      </c>
      <c r="H14" s="149">
        <v>3</v>
      </c>
      <c r="I14" s="149">
        <v>0</v>
      </c>
    </row>
    <row r="15" spans="2:9" s="5" customFormat="1" x14ac:dyDescent="0.15">
      <c r="B15" s="18" t="str">
        <f>'D-a-(8)'!B15</f>
        <v>2018      30</v>
      </c>
      <c r="C15" s="57">
        <v>222</v>
      </c>
      <c r="D15" s="16">
        <v>31.531531531531531</v>
      </c>
      <c r="E15" s="150">
        <v>70</v>
      </c>
      <c r="F15" s="149">
        <v>43</v>
      </c>
      <c r="G15" s="149">
        <v>10</v>
      </c>
      <c r="H15" s="149">
        <v>2</v>
      </c>
      <c r="I15" s="149">
        <v>1</v>
      </c>
    </row>
    <row r="16" spans="2:9" s="5" customFormat="1" x14ac:dyDescent="0.15">
      <c r="B16" s="18" t="str">
        <f>'D-a-(8)'!B16</f>
        <v>2019  令和元年</v>
      </c>
      <c r="C16" s="19">
        <v>157</v>
      </c>
      <c r="D16" s="16">
        <v>52.229299363057322</v>
      </c>
      <c r="E16" s="72">
        <v>82</v>
      </c>
      <c r="F16" s="149">
        <v>37</v>
      </c>
      <c r="G16" s="149">
        <v>10</v>
      </c>
      <c r="H16" s="149">
        <v>0</v>
      </c>
      <c r="I16" s="149">
        <v>0</v>
      </c>
    </row>
    <row r="17" spans="2:9" s="22" customFormat="1" x14ac:dyDescent="0.15">
      <c r="B17" s="18" t="str">
        <f>'D-a-(8)'!B17</f>
        <v>2020      ２</v>
      </c>
      <c r="C17" s="19">
        <v>72</v>
      </c>
      <c r="D17" s="16">
        <v>66.666666666666657</v>
      </c>
      <c r="E17" s="71">
        <v>48</v>
      </c>
      <c r="F17" s="71">
        <v>26</v>
      </c>
      <c r="G17" s="71">
        <v>5</v>
      </c>
      <c r="H17" s="71">
        <v>0</v>
      </c>
      <c r="I17" s="72">
        <v>0</v>
      </c>
    </row>
    <row r="18" spans="2:9" s="22" customFormat="1" x14ac:dyDescent="0.15">
      <c r="B18" s="23" t="str">
        <f>'D-a-(8)'!B18</f>
        <v>2021      ３</v>
      </c>
      <c r="C18" s="24">
        <f>SUM(C20,C26,C33,C34,C45,C52,C59,C65,C70)</f>
        <v>114</v>
      </c>
      <c r="D18" s="25">
        <f>E18/C18*100</f>
        <v>62.280701754385973</v>
      </c>
      <c r="E18" s="73">
        <f>SUM(E20,E26,E33,E34,E45,E52,E59,E65,E70)</f>
        <v>71</v>
      </c>
      <c r="F18" s="74">
        <f>SUM(F20,F26,F33,F34,F45,F52,F59,F65,F70)</f>
        <v>26</v>
      </c>
      <c r="G18" s="74">
        <f>SUM(G20,G26,G33,G34,G45,G52,G59,G65,G70)</f>
        <v>5</v>
      </c>
      <c r="H18" s="74">
        <f>SUM(H20,H26,H33,H34,H45,H52,H59,H65,H70)</f>
        <v>2</v>
      </c>
      <c r="I18" s="74">
        <f>SUM(I20,I26,I33,I34,I45,I52,I59,I65,I70)</f>
        <v>0</v>
      </c>
    </row>
    <row r="19" spans="2:9" s="5" customFormat="1" x14ac:dyDescent="0.15">
      <c r="B19" s="32"/>
      <c r="C19" s="31"/>
      <c r="D19" s="27"/>
      <c r="E19" s="30"/>
      <c r="F19" s="31"/>
      <c r="G19" s="31"/>
      <c r="H19" s="31"/>
      <c r="I19" s="27"/>
    </row>
    <row r="20" spans="2:9" s="22" customFormat="1" ht="11.1" customHeight="1" x14ac:dyDescent="0.15">
      <c r="B20" s="29" t="s">
        <v>3</v>
      </c>
      <c r="C20" s="167">
        <v>6</v>
      </c>
      <c r="D20" s="36"/>
      <c r="E20" s="172">
        <v>4</v>
      </c>
      <c r="F20" s="173">
        <v>1</v>
      </c>
      <c r="G20" s="173">
        <v>1</v>
      </c>
      <c r="H20" s="173">
        <v>0</v>
      </c>
      <c r="I20" s="174">
        <v>0</v>
      </c>
    </row>
    <row r="21" spans="2:9" s="5" customFormat="1" ht="11.1" customHeight="1" x14ac:dyDescent="0.15">
      <c r="B21" s="33" t="s">
        <v>4</v>
      </c>
      <c r="C21" s="168">
        <v>2</v>
      </c>
      <c r="D21" s="38"/>
      <c r="E21" s="175">
        <v>1</v>
      </c>
      <c r="F21" s="176">
        <v>1</v>
      </c>
      <c r="G21" s="176">
        <v>1</v>
      </c>
      <c r="H21" s="176">
        <v>0</v>
      </c>
      <c r="I21" s="177">
        <v>0</v>
      </c>
    </row>
    <row r="22" spans="2:9" s="5" customFormat="1" ht="11.1" customHeight="1" x14ac:dyDescent="0.15">
      <c r="B22" s="33" t="s">
        <v>5</v>
      </c>
      <c r="C22" s="168">
        <v>3</v>
      </c>
      <c r="D22" s="38"/>
      <c r="E22" s="175">
        <v>3</v>
      </c>
      <c r="F22" s="176">
        <v>0</v>
      </c>
      <c r="G22" s="176">
        <v>0</v>
      </c>
      <c r="H22" s="176">
        <v>0</v>
      </c>
      <c r="I22" s="177">
        <v>0</v>
      </c>
    </row>
    <row r="23" spans="2:9" s="5" customFormat="1" ht="11.1" customHeight="1" x14ac:dyDescent="0.15">
      <c r="B23" s="33" t="s">
        <v>6</v>
      </c>
      <c r="C23" s="168">
        <v>0</v>
      </c>
      <c r="D23" s="38"/>
      <c r="E23" s="175">
        <v>0</v>
      </c>
      <c r="F23" s="176">
        <v>0</v>
      </c>
      <c r="G23" s="176">
        <v>0</v>
      </c>
      <c r="H23" s="176">
        <v>0</v>
      </c>
      <c r="I23" s="177">
        <v>0</v>
      </c>
    </row>
    <row r="24" spans="2:9" s="5" customFormat="1" ht="11.1" customHeight="1" x14ac:dyDescent="0.15">
      <c r="B24" s="33" t="s">
        <v>7</v>
      </c>
      <c r="C24" s="168">
        <v>1</v>
      </c>
      <c r="D24" s="38"/>
      <c r="E24" s="175">
        <v>0</v>
      </c>
      <c r="F24" s="176">
        <v>0</v>
      </c>
      <c r="G24" s="176">
        <v>0</v>
      </c>
      <c r="H24" s="176">
        <v>0</v>
      </c>
      <c r="I24" s="177">
        <v>0</v>
      </c>
    </row>
    <row r="25" spans="2:9" s="5" customFormat="1" ht="11.1" customHeight="1" x14ac:dyDescent="0.15">
      <c r="B25" s="33" t="s">
        <v>8</v>
      </c>
      <c r="C25" s="168">
        <v>0</v>
      </c>
      <c r="D25" s="38"/>
      <c r="E25" s="175">
        <v>0</v>
      </c>
      <c r="F25" s="176">
        <v>0</v>
      </c>
      <c r="G25" s="176">
        <v>0</v>
      </c>
      <c r="H25" s="176">
        <v>0</v>
      </c>
      <c r="I25" s="177">
        <v>0</v>
      </c>
    </row>
    <row r="26" spans="2:9" s="22" customFormat="1" ht="11.1" customHeight="1" x14ac:dyDescent="0.15">
      <c r="B26" s="29" t="s">
        <v>105</v>
      </c>
      <c r="C26" s="167">
        <v>11</v>
      </c>
      <c r="D26" s="36"/>
      <c r="E26" s="172">
        <v>23</v>
      </c>
      <c r="F26" s="173">
        <v>1</v>
      </c>
      <c r="G26" s="173">
        <v>0</v>
      </c>
      <c r="H26" s="173">
        <v>0</v>
      </c>
      <c r="I26" s="174">
        <v>0</v>
      </c>
    </row>
    <row r="27" spans="2:9" s="5" customFormat="1" ht="11.1" customHeight="1" x14ac:dyDescent="0.15">
      <c r="B27" s="33" t="s">
        <v>9</v>
      </c>
      <c r="C27" s="168">
        <v>0</v>
      </c>
      <c r="D27" s="38"/>
      <c r="E27" s="175">
        <v>0</v>
      </c>
      <c r="F27" s="176">
        <v>0</v>
      </c>
      <c r="G27" s="176">
        <v>0</v>
      </c>
      <c r="H27" s="176">
        <v>0</v>
      </c>
      <c r="I27" s="177">
        <v>0</v>
      </c>
    </row>
    <row r="28" spans="2:9" s="5" customFormat="1" ht="11.1" customHeight="1" x14ac:dyDescent="0.15">
      <c r="B28" s="33" t="s">
        <v>10</v>
      </c>
      <c r="C28" s="168">
        <v>1</v>
      </c>
      <c r="D28" s="38"/>
      <c r="E28" s="175">
        <v>1</v>
      </c>
      <c r="F28" s="176">
        <v>0</v>
      </c>
      <c r="G28" s="176">
        <v>0</v>
      </c>
      <c r="H28" s="176">
        <v>0</v>
      </c>
      <c r="I28" s="177">
        <v>0</v>
      </c>
    </row>
    <row r="29" spans="2:9" s="5" customFormat="1" ht="11.1" customHeight="1" x14ac:dyDescent="0.15">
      <c r="B29" s="33" t="s">
        <v>11</v>
      </c>
      <c r="C29" s="168">
        <v>0</v>
      </c>
      <c r="D29" s="38"/>
      <c r="E29" s="175">
        <v>0</v>
      </c>
      <c r="F29" s="176">
        <v>0</v>
      </c>
      <c r="G29" s="176">
        <v>0</v>
      </c>
      <c r="H29" s="176">
        <v>0</v>
      </c>
      <c r="I29" s="177">
        <v>0</v>
      </c>
    </row>
    <row r="30" spans="2:9" s="5" customFormat="1" ht="11.1" customHeight="1" x14ac:dyDescent="0.15">
      <c r="B30" s="33" t="s">
        <v>12</v>
      </c>
      <c r="C30" s="168">
        <v>0</v>
      </c>
      <c r="D30" s="38"/>
      <c r="E30" s="175">
        <v>0</v>
      </c>
      <c r="F30" s="176">
        <v>0</v>
      </c>
      <c r="G30" s="176">
        <v>0</v>
      </c>
      <c r="H30" s="176">
        <v>0</v>
      </c>
      <c r="I30" s="177">
        <v>0</v>
      </c>
    </row>
    <row r="31" spans="2:9" s="5" customFormat="1" ht="11.1" customHeight="1" x14ac:dyDescent="0.15">
      <c r="B31" s="33" t="s">
        <v>13</v>
      </c>
      <c r="C31" s="168">
        <v>0</v>
      </c>
      <c r="D31" s="38"/>
      <c r="E31" s="175">
        <v>0</v>
      </c>
      <c r="F31" s="176">
        <v>0</v>
      </c>
      <c r="G31" s="176">
        <v>0</v>
      </c>
      <c r="H31" s="176">
        <v>0</v>
      </c>
      <c r="I31" s="177">
        <v>0</v>
      </c>
    </row>
    <row r="32" spans="2:9" s="5" customFormat="1" ht="11.1" customHeight="1" x14ac:dyDescent="0.15">
      <c r="B32" s="33" t="s">
        <v>14</v>
      </c>
      <c r="C32" s="168">
        <v>10</v>
      </c>
      <c r="D32" s="38"/>
      <c r="E32" s="175">
        <v>22</v>
      </c>
      <c r="F32" s="176">
        <v>1</v>
      </c>
      <c r="G32" s="176">
        <v>0</v>
      </c>
      <c r="H32" s="176">
        <v>0</v>
      </c>
      <c r="I32" s="177">
        <v>0</v>
      </c>
    </row>
    <row r="33" spans="2:9" s="22" customFormat="1" ht="11.1" customHeight="1" x14ac:dyDescent="0.15">
      <c r="B33" s="29" t="s">
        <v>15</v>
      </c>
      <c r="C33" s="167">
        <v>15</v>
      </c>
      <c r="D33" s="39"/>
      <c r="E33" s="172">
        <v>2</v>
      </c>
      <c r="F33" s="173">
        <v>2</v>
      </c>
      <c r="G33" s="173">
        <v>0</v>
      </c>
      <c r="H33" s="173">
        <v>0</v>
      </c>
      <c r="I33" s="174">
        <v>0</v>
      </c>
    </row>
    <row r="34" spans="2:9" s="22" customFormat="1" ht="11.1" customHeight="1" x14ac:dyDescent="0.15">
      <c r="B34" s="29" t="s">
        <v>106</v>
      </c>
      <c r="C34" s="167">
        <v>23</v>
      </c>
      <c r="D34" s="36"/>
      <c r="E34" s="172">
        <v>7</v>
      </c>
      <c r="F34" s="173">
        <v>5</v>
      </c>
      <c r="G34" s="173">
        <v>0</v>
      </c>
      <c r="H34" s="173">
        <v>0</v>
      </c>
      <c r="I34" s="174">
        <v>0</v>
      </c>
    </row>
    <row r="35" spans="2:9" s="5" customFormat="1" ht="11.1" customHeight="1" x14ac:dyDescent="0.15">
      <c r="B35" s="33" t="s">
        <v>16</v>
      </c>
      <c r="C35" s="168">
        <v>3</v>
      </c>
      <c r="D35" s="38"/>
      <c r="E35" s="175">
        <v>0</v>
      </c>
      <c r="F35" s="176">
        <v>0</v>
      </c>
      <c r="G35" s="176">
        <v>0</v>
      </c>
      <c r="H35" s="176">
        <v>0</v>
      </c>
      <c r="I35" s="177">
        <v>0</v>
      </c>
    </row>
    <row r="36" spans="2:9" s="5" customFormat="1" ht="11.1" customHeight="1" x14ac:dyDescent="0.15">
      <c r="B36" s="33" t="s">
        <v>17</v>
      </c>
      <c r="C36" s="168">
        <v>3</v>
      </c>
      <c r="D36" s="38"/>
      <c r="E36" s="175">
        <v>0</v>
      </c>
      <c r="F36" s="176">
        <v>0</v>
      </c>
      <c r="G36" s="176">
        <v>0</v>
      </c>
      <c r="H36" s="176">
        <v>0</v>
      </c>
      <c r="I36" s="177">
        <v>0</v>
      </c>
    </row>
    <row r="37" spans="2:9" s="5" customFormat="1" ht="11.1" customHeight="1" x14ac:dyDescent="0.15">
      <c r="B37" s="33" t="s">
        <v>18</v>
      </c>
      <c r="C37" s="168">
        <v>2</v>
      </c>
      <c r="D37" s="38"/>
      <c r="E37" s="175">
        <v>0</v>
      </c>
      <c r="F37" s="176">
        <v>0</v>
      </c>
      <c r="G37" s="176">
        <v>0</v>
      </c>
      <c r="H37" s="176">
        <v>0</v>
      </c>
      <c r="I37" s="177">
        <v>0</v>
      </c>
    </row>
    <row r="38" spans="2:9" s="5" customFormat="1" ht="11.1" customHeight="1" x14ac:dyDescent="0.15">
      <c r="B38" s="33" t="s">
        <v>19</v>
      </c>
      <c r="C38" s="168">
        <v>5</v>
      </c>
      <c r="D38" s="38"/>
      <c r="E38" s="175">
        <v>3</v>
      </c>
      <c r="F38" s="176">
        <v>0</v>
      </c>
      <c r="G38" s="176">
        <v>0</v>
      </c>
      <c r="H38" s="176">
        <v>0</v>
      </c>
      <c r="I38" s="177">
        <v>0</v>
      </c>
    </row>
    <row r="39" spans="2:9" s="5" customFormat="1" ht="11.1" customHeight="1" x14ac:dyDescent="0.15">
      <c r="B39" s="33" t="s">
        <v>20</v>
      </c>
      <c r="C39" s="168">
        <v>4</v>
      </c>
      <c r="D39" s="38"/>
      <c r="E39" s="175">
        <v>2</v>
      </c>
      <c r="F39" s="176">
        <v>2</v>
      </c>
      <c r="G39" s="176">
        <v>0</v>
      </c>
      <c r="H39" s="176">
        <v>0</v>
      </c>
      <c r="I39" s="177">
        <v>0</v>
      </c>
    </row>
    <row r="40" spans="2:9" s="5" customFormat="1" ht="11.1" customHeight="1" x14ac:dyDescent="0.15">
      <c r="B40" s="33" t="s">
        <v>21</v>
      </c>
      <c r="C40" s="168">
        <v>2</v>
      </c>
      <c r="D40" s="38"/>
      <c r="E40" s="175">
        <v>0</v>
      </c>
      <c r="F40" s="176">
        <v>0</v>
      </c>
      <c r="G40" s="176">
        <v>0</v>
      </c>
      <c r="H40" s="176">
        <v>0</v>
      </c>
      <c r="I40" s="177">
        <v>0</v>
      </c>
    </row>
    <row r="41" spans="2:9" s="5" customFormat="1" ht="11.1" customHeight="1" x14ac:dyDescent="0.15">
      <c r="B41" s="33" t="s">
        <v>22</v>
      </c>
      <c r="C41" s="168">
        <v>1</v>
      </c>
      <c r="D41" s="38"/>
      <c r="E41" s="175">
        <v>0</v>
      </c>
      <c r="F41" s="176">
        <v>0</v>
      </c>
      <c r="G41" s="176">
        <v>0</v>
      </c>
      <c r="H41" s="176">
        <v>0</v>
      </c>
      <c r="I41" s="177">
        <v>0</v>
      </c>
    </row>
    <row r="42" spans="2:9" s="5" customFormat="1" ht="11.1" customHeight="1" x14ac:dyDescent="0.15">
      <c r="B42" s="33" t="s">
        <v>23</v>
      </c>
      <c r="C42" s="168">
        <v>0</v>
      </c>
      <c r="D42" s="38"/>
      <c r="E42" s="175">
        <v>0</v>
      </c>
      <c r="F42" s="176">
        <v>0</v>
      </c>
      <c r="G42" s="176">
        <v>0</v>
      </c>
      <c r="H42" s="176">
        <v>0</v>
      </c>
      <c r="I42" s="177">
        <v>0</v>
      </c>
    </row>
    <row r="43" spans="2:9" s="5" customFormat="1" ht="11.1" customHeight="1" x14ac:dyDescent="0.15">
      <c r="B43" s="33" t="s">
        <v>24</v>
      </c>
      <c r="C43" s="168">
        <v>1</v>
      </c>
      <c r="D43" s="38"/>
      <c r="E43" s="175">
        <v>1</v>
      </c>
      <c r="F43" s="176">
        <v>1</v>
      </c>
      <c r="G43" s="176">
        <v>0</v>
      </c>
      <c r="H43" s="176">
        <v>0</v>
      </c>
      <c r="I43" s="177">
        <v>0</v>
      </c>
    </row>
    <row r="44" spans="2:9" s="5" customFormat="1" ht="11.1" customHeight="1" x14ac:dyDescent="0.15">
      <c r="B44" s="33" t="s">
        <v>25</v>
      </c>
      <c r="C44" s="168">
        <v>2</v>
      </c>
      <c r="D44" s="38"/>
      <c r="E44" s="175">
        <v>1</v>
      </c>
      <c r="F44" s="176">
        <v>2</v>
      </c>
      <c r="G44" s="176">
        <v>0</v>
      </c>
      <c r="H44" s="176">
        <v>0</v>
      </c>
      <c r="I44" s="177">
        <v>0</v>
      </c>
    </row>
    <row r="45" spans="2:9" s="22" customFormat="1" ht="11.1" customHeight="1" x14ac:dyDescent="0.15">
      <c r="B45" s="29" t="s">
        <v>107</v>
      </c>
      <c r="C45" s="167">
        <v>23</v>
      </c>
      <c r="D45" s="36"/>
      <c r="E45" s="172">
        <v>18</v>
      </c>
      <c r="F45" s="173">
        <v>4</v>
      </c>
      <c r="G45" s="173">
        <v>1</v>
      </c>
      <c r="H45" s="173">
        <v>0</v>
      </c>
      <c r="I45" s="174">
        <v>0</v>
      </c>
    </row>
    <row r="46" spans="2:9" s="5" customFormat="1" ht="11.1" customHeight="1" x14ac:dyDescent="0.15">
      <c r="B46" s="33" t="s">
        <v>26</v>
      </c>
      <c r="C46" s="169">
        <v>15</v>
      </c>
      <c r="D46" s="38"/>
      <c r="E46" s="175">
        <v>15</v>
      </c>
      <c r="F46" s="176">
        <v>1</v>
      </c>
      <c r="G46" s="176">
        <v>0</v>
      </c>
      <c r="H46" s="176">
        <v>0</v>
      </c>
      <c r="I46" s="177">
        <v>0</v>
      </c>
    </row>
    <row r="47" spans="2:9" s="5" customFormat="1" ht="11.1" customHeight="1" x14ac:dyDescent="0.15">
      <c r="B47" s="33" t="s">
        <v>27</v>
      </c>
      <c r="C47" s="169">
        <v>0</v>
      </c>
      <c r="D47" s="38"/>
      <c r="E47" s="175">
        <v>0</v>
      </c>
      <c r="F47" s="176">
        <v>0</v>
      </c>
      <c r="G47" s="176">
        <v>0</v>
      </c>
      <c r="H47" s="176">
        <v>0</v>
      </c>
      <c r="I47" s="177">
        <v>0</v>
      </c>
    </row>
    <row r="48" spans="2:9" s="5" customFormat="1" ht="11.1" customHeight="1" x14ac:dyDescent="0.15">
      <c r="B48" s="33" t="s">
        <v>28</v>
      </c>
      <c r="C48" s="169">
        <v>0</v>
      </c>
      <c r="D48" s="38"/>
      <c r="E48" s="175">
        <v>0</v>
      </c>
      <c r="F48" s="176">
        <v>0</v>
      </c>
      <c r="G48" s="176">
        <v>0</v>
      </c>
      <c r="H48" s="176">
        <v>0</v>
      </c>
      <c r="I48" s="177">
        <v>0</v>
      </c>
    </row>
    <row r="49" spans="2:9" s="5" customFormat="1" ht="11.1" customHeight="1" x14ac:dyDescent="0.15">
      <c r="B49" s="33" t="s">
        <v>29</v>
      </c>
      <c r="C49" s="169">
        <v>3</v>
      </c>
      <c r="D49" s="38"/>
      <c r="E49" s="175">
        <v>1</v>
      </c>
      <c r="F49" s="176">
        <v>1</v>
      </c>
      <c r="G49" s="176">
        <v>1</v>
      </c>
      <c r="H49" s="176">
        <v>0</v>
      </c>
      <c r="I49" s="177">
        <v>0</v>
      </c>
    </row>
    <row r="50" spans="2:9" s="5" customFormat="1" ht="11.1" customHeight="1" x14ac:dyDescent="0.15">
      <c r="B50" s="33" t="s">
        <v>30</v>
      </c>
      <c r="C50" s="169">
        <v>3</v>
      </c>
      <c r="D50" s="38"/>
      <c r="E50" s="175">
        <v>1</v>
      </c>
      <c r="F50" s="176">
        <v>1</v>
      </c>
      <c r="G50" s="176">
        <v>0</v>
      </c>
      <c r="H50" s="176">
        <v>0</v>
      </c>
      <c r="I50" s="177">
        <v>0</v>
      </c>
    </row>
    <row r="51" spans="2:9" s="5" customFormat="1" ht="11.1" customHeight="1" x14ac:dyDescent="0.15">
      <c r="B51" s="33" t="s">
        <v>31</v>
      </c>
      <c r="C51" s="169">
        <v>2</v>
      </c>
      <c r="D51" s="38"/>
      <c r="E51" s="175">
        <v>1</v>
      </c>
      <c r="F51" s="176">
        <v>1</v>
      </c>
      <c r="G51" s="176">
        <v>0</v>
      </c>
      <c r="H51" s="176">
        <v>0</v>
      </c>
      <c r="I51" s="177">
        <v>0</v>
      </c>
    </row>
    <row r="52" spans="2:9" s="22" customFormat="1" ht="11.1" customHeight="1" x14ac:dyDescent="0.15">
      <c r="B52" s="29" t="s">
        <v>108</v>
      </c>
      <c r="C52" s="170">
        <v>11</v>
      </c>
      <c r="D52" s="36"/>
      <c r="E52" s="172">
        <v>6</v>
      </c>
      <c r="F52" s="173">
        <v>8</v>
      </c>
      <c r="G52" s="173">
        <v>2</v>
      </c>
      <c r="H52" s="173">
        <v>2</v>
      </c>
      <c r="I52" s="174">
        <v>0</v>
      </c>
    </row>
    <row r="53" spans="2:9" s="5" customFormat="1" ht="11.1" customHeight="1" x14ac:dyDescent="0.15">
      <c r="B53" s="33" t="s">
        <v>32</v>
      </c>
      <c r="C53" s="169">
        <v>0</v>
      </c>
      <c r="D53" s="38"/>
      <c r="E53" s="175">
        <v>0</v>
      </c>
      <c r="F53" s="176">
        <v>1</v>
      </c>
      <c r="G53" s="176">
        <v>0</v>
      </c>
      <c r="H53" s="176">
        <v>1</v>
      </c>
      <c r="I53" s="177">
        <v>0</v>
      </c>
    </row>
    <row r="54" spans="2:9" s="5" customFormat="1" ht="11.1" customHeight="1" x14ac:dyDescent="0.15">
      <c r="B54" s="33" t="s">
        <v>33</v>
      </c>
      <c r="C54" s="169">
        <v>3</v>
      </c>
      <c r="D54" s="38"/>
      <c r="E54" s="175">
        <v>3</v>
      </c>
      <c r="F54" s="176">
        <v>2</v>
      </c>
      <c r="G54" s="176">
        <v>0</v>
      </c>
      <c r="H54" s="176">
        <v>0</v>
      </c>
      <c r="I54" s="177">
        <v>0</v>
      </c>
    </row>
    <row r="55" spans="2:9" s="5" customFormat="1" ht="11.1" customHeight="1" x14ac:dyDescent="0.15">
      <c r="B55" s="33" t="s">
        <v>34</v>
      </c>
      <c r="C55" s="169">
        <v>4</v>
      </c>
      <c r="D55" s="38"/>
      <c r="E55" s="175">
        <v>0</v>
      </c>
      <c r="F55" s="176">
        <v>1</v>
      </c>
      <c r="G55" s="176">
        <v>0</v>
      </c>
      <c r="H55" s="176">
        <v>1</v>
      </c>
      <c r="I55" s="177">
        <v>0</v>
      </c>
    </row>
    <row r="56" spans="2:9" s="5" customFormat="1" ht="11.1" customHeight="1" x14ac:dyDescent="0.15">
      <c r="B56" s="33" t="s">
        <v>35</v>
      </c>
      <c r="C56" s="169">
        <v>1</v>
      </c>
      <c r="D56" s="38"/>
      <c r="E56" s="175">
        <v>0</v>
      </c>
      <c r="F56" s="176">
        <v>1</v>
      </c>
      <c r="G56" s="176">
        <v>0</v>
      </c>
      <c r="H56" s="176">
        <v>0</v>
      </c>
      <c r="I56" s="177">
        <v>0</v>
      </c>
    </row>
    <row r="57" spans="2:9" s="5" customFormat="1" ht="11.1" customHeight="1" x14ac:dyDescent="0.15">
      <c r="B57" s="33" t="s">
        <v>36</v>
      </c>
      <c r="C57" s="169">
        <v>3</v>
      </c>
      <c r="D57" s="38"/>
      <c r="E57" s="175">
        <v>3</v>
      </c>
      <c r="F57" s="176">
        <v>3</v>
      </c>
      <c r="G57" s="176">
        <v>2</v>
      </c>
      <c r="H57" s="176">
        <v>0</v>
      </c>
      <c r="I57" s="177">
        <v>0</v>
      </c>
    </row>
    <row r="58" spans="2:9" s="5" customFormat="1" ht="11.1" customHeight="1" x14ac:dyDescent="0.15">
      <c r="B58" s="33" t="s">
        <v>37</v>
      </c>
      <c r="C58" s="169">
        <v>0</v>
      </c>
      <c r="D58" s="38"/>
      <c r="E58" s="175">
        <v>0</v>
      </c>
      <c r="F58" s="176">
        <v>0</v>
      </c>
      <c r="G58" s="176">
        <v>0</v>
      </c>
      <c r="H58" s="176">
        <v>0</v>
      </c>
      <c r="I58" s="177">
        <v>0</v>
      </c>
    </row>
    <row r="59" spans="2:9" s="22" customFormat="1" ht="11.1" customHeight="1" x14ac:dyDescent="0.15">
      <c r="B59" s="29" t="s">
        <v>109</v>
      </c>
      <c r="C59" s="167">
        <v>2</v>
      </c>
      <c r="D59" s="36"/>
      <c r="E59" s="172">
        <v>2</v>
      </c>
      <c r="F59" s="173">
        <v>1</v>
      </c>
      <c r="G59" s="173">
        <v>0</v>
      </c>
      <c r="H59" s="173">
        <v>0</v>
      </c>
      <c r="I59" s="174">
        <v>0</v>
      </c>
    </row>
    <row r="60" spans="2:9" s="5" customFormat="1" ht="11.1" customHeight="1" x14ac:dyDescent="0.15">
      <c r="B60" s="33" t="s">
        <v>38</v>
      </c>
      <c r="C60" s="168">
        <v>0</v>
      </c>
      <c r="D60" s="38"/>
      <c r="E60" s="175">
        <v>0</v>
      </c>
      <c r="F60" s="176">
        <v>0</v>
      </c>
      <c r="G60" s="176">
        <v>0</v>
      </c>
      <c r="H60" s="176">
        <v>0</v>
      </c>
      <c r="I60" s="177">
        <v>0</v>
      </c>
    </row>
    <row r="61" spans="2:9" s="5" customFormat="1" ht="11.1" customHeight="1" x14ac:dyDescent="0.15">
      <c r="B61" s="33" t="s">
        <v>39</v>
      </c>
      <c r="C61" s="168">
        <v>0</v>
      </c>
      <c r="D61" s="38"/>
      <c r="E61" s="175">
        <v>0</v>
      </c>
      <c r="F61" s="176">
        <v>0</v>
      </c>
      <c r="G61" s="176">
        <v>0</v>
      </c>
      <c r="H61" s="176">
        <v>0</v>
      </c>
      <c r="I61" s="177">
        <v>0</v>
      </c>
    </row>
    <row r="62" spans="2:9" s="5" customFormat="1" ht="11.1" customHeight="1" x14ac:dyDescent="0.15">
      <c r="B62" s="33" t="s">
        <v>40</v>
      </c>
      <c r="C62" s="168">
        <v>1</v>
      </c>
      <c r="D62" s="38"/>
      <c r="E62" s="175">
        <v>1</v>
      </c>
      <c r="F62" s="176">
        <v>0</v>
      </c>
      <c r="G62" s="176">
        <v>0</v>
      </c>
      <c r="H62" s="176">
        <v>0</v>
      </c>
      <c r="I62" s="177">
        <v>0</v>
      </c>
    </row>
    <row r="63" spans="2:9" s="5" customFormat="1" ht="11.1" customHeight="1" x14ac:dyDescent="0.15">
      <c r="B63" s="33" t="s">
        <v>41</v>
      </c>
      <c r="C63" s="168">
        <v>0</v>
      </c>
      <c r="D63" s="38"/>
      <c r="E63" s="175">
        <v>0</v>
      </c>
      <c r="F63" s="176">
        <v>0</v>
      </c>
      <c r="G63" s="176">
        <v>0</v>
      </c>
      <c r="H63" s="176">
        <v>0</v>
      </c>
      <c r="I63" s="177">
        <v>0</v>
      </c>
    </row>
    <row r="64" spans="2:9" s="5" customFormat="1" ht="11.1" customHeight="1" x14ac:dyDescent="0.15">
      <c r="B64" s="33" t="s">
        <v>42</v>
      </c>
      <c r="C64" s="168">
        <v>1</v>
      </c>
      <c r="D64" s="38"/>
      <c r="E64" s="175">
        <v>1</v>
      </c>
      <c r="F64" s="176">
        <v>1</v>
      </c>
      <c r="G64" s="176">
        <v>0</v>
      </c>
      <c r="H64" s="176">
        <v>0</v>
      </c>
      <c r="I64" s="177">
        <v>0</v>
      </c>
    </row>
    <row r="65" spans="2:9" s="22" customFormat="1" ht="11.1" customHeight="1" x14ac:dyDescent="0.15">
      <c r="B65" s="29" t="s">
        <v>110</v>
      </c>
      <c r="C65" s="167">
        <v>2</v>
      </c>
      <c r="D65" s="36"/>
      <c r="E65" s="172">
        <v>2</v>
      </c>
      <c r="F65" s="173">
        <v>3</v>
      </c>
      <c r="G65" s="173">
        <v>1</v>
      </c>
      <c r="H65" s="173">
        <v>0</v>
      </c>
      <c r="I65" s="174">
        <v>0</v>
      </c>
    </row>
    <row r="66" spans="2:9" s="5" customFormat="1" ht="11.1" customHeight="1" x14ac:dyDescent="0.15">
      <c r="B66" s="33" t="s">
        <v>43</v>
      </c>
      <c r="C66" s="168">
        <v>0</v>
      </c>
      <c r="D66" s="38"/>
      <c r="E66" s="175">
        <v>0</v>
      </c>
      <c r="F66" s="176">
        <v>0</v>
      </c>
      <c r="G66" s="176">
        <v>0</v>
      </c>
      <c r="H66" s="176">
        <v>0</v>
      </c>
      <c r="I66" s="177">
        <v>0</v>
      </c>
    </row>
    <row r="67" spans="2:9" s="5" customFormat="1" ht="11.1" customHeight="1" x14ac:dyDescent="0.15">
      <c r="B67" s="33" t="s">
        <v>44</v>
      </c>
      <c r="C67" s="168">
        <v>1</v>
      </c>
      <c r="D67" s="38"/>
      <c r="E67" s="175">
        <v>1</v>
      </c>
      <c r="F67" s="176">
        <v>2</v>
      </c>
      <c r="G67" s="176">
        <v>1</v>
      </c>
      <c r="H67" s="176">
        <v>0</v>
      </c>
      <c r="I67" s="177">
        <v>0</v>
      </c>
    </row>
    <row r="68" spans="2:9" s="5" customFormat="1" ht="11.1" customHeight="1" x14ac:dyDescent="0.15">
      <c r="B68" s="33" t="s">
        <v>45</v>
      </c>
      <c r="C68" s="168">
        <v>0</v>
      </c>
      <c r="D68" s="38"/>
      <c r="E68" s="175">
        <v>0</v>
      </c>
      <c r="F68" s="176">
        <v>0</v>
      </c>
      <c r="G68" s="176">
        <v>0</v>
      </c>
      <c r="H68" s="176">
        <v>0</v>
      </c>
      <c r="I68" s="177">
        <v>0</v>
      </c>
    </row>
    <row r="69" spans="2:9" s="5" customFormat="1" ht="11.1" customHeight="1" x14ac:dyDescent="0.15">
      <c r="B69" s="33" t="s">
        <v>46</v>
      </c>
      <c r="C69" s="168">
        <v>1</v>
      </c>
      <c r="D69" s="38"/>
      <c r="E69" s="175">
        <v>1</v>
      </c>
      <c r="F69" s="176">
        <v>1</v>
      </c>
      <c r="G69" s="176">
        <v>0</v>
      </c>
      <c r="H69" s="176">
        <v>0</v>
      </c>
      <c r="I69" s="177">
        <v>0</v>
      </c>
    </row>
    <row r="70" spans="2:9" s="22" customFormat="1" ht="11.1" customHeight="1" x14ac:dyDescent="0.15">
      <c r="B70" s="29" t="s">
        <v>111</v>
      </c>
      <c r="C70" s="167">
        <v>21</v>
      </c>
      <c r="D70" s="36"/>
      <c r="E70" s="172">
        <v>7</v>
      </c>
      <c r="F70" s="173">
        <v>1</v>
      </c>
      <c r="G70" s="173">
        <v>0</v>
      </c>
      <c r="H70" s="173">
        <v>0</v>
      </c>
      <c r="I70" s="174">
        <v>0</v>
      </c>
    </row>
    <row r="71" spans="2:9" s="5" customFormat="1" ht="11.1" customHeight="1" x14ac:dyDescent="0.15">
      <c r="B71" s="33" t="s">
        <v>47</v>
      </c>
      <c r="C71" s="168">
        <v>0</v>
      </c>
      <c r="D71" s="38"/>
      <c r="E71" s="175">
        <v>0</v>
      </c>
      <c r="F71" s="176">
        <v>0</v>
      </c>
      <c r="G71" s="176">
        <v>0</v>
      </c>
      <c r="H71" s="176">
        <v>0</v>
      </c>
      <c r="I71" s="177">
        <v>0</v>
      </c>
    </row>
    <row r="72" spans="2:9" s="5" customFormat="1" ht="11.1" customHeight="1" x14ac:dyDescent="0.15">
      <c r="B72" s="33" t="s">
        <v>48</v>
      </c>
      <c r="C72" s="168">
        <v>1</v>
      </c>
      <c r="D72" s="38"/>
      <c r="E72" s="175">
        <v>1</v>
      </c>
      <c r="F72" s="176">
        <v>0</v>
      </c>
      <c r="G72" s="176">
        <v>0</v>
      </c>
      <c r="H72" s="176">
        <v>0</v>
      </c>
      <c r="I72" s="177">
        <v>0</v>
      </c>
    </row>
    <row r="73" spans="2:9" s="5" customFormat="1" ht="11.1" customHeight="1" x14ac:dyDescent="0.15">
      <c r="B73" s="33" t="s">
        <v>49</v>
      </c>
      <c r="C73" s="168">
        <v>1</v>
      </c>
      <c r="D73" s="38"/>
      <c r="E73" s="175">
        <v>1</v>
      </c>
      <c r="F73" s="176">
        <v>1</v>
      </c>
      <c r="G73" s="176">
        <v>0</v>
      </c>
      <c r="H73" s="176">
        <v>0</v>
      </c>
      <c r="I73" s="177">
        <v>0</v>
      </c>
    </row>
    <row r="74" spans="2:9" s="5" customFormat="1" ht="11.1" customHeight="1" x14ac:dyDescent="0.15">
      <c r="B74" s="33" t="s">
        <v>50</v>
      </c>
      <c r="C74" s="168">
        <v>1</v>
      </c>
      <c r="D74" s="38"/>
      <c r="E74" s="175">
        <v>0</v>
      </c>
      <c r="F74" s="176">
        <v>0</v>
      </c>
      <c r="G74" s="176">
        <v>0</v>
      </c>
      <c r="H74" s="176">
        <v>0</v>
      </c>
      <c r="I74" s="177">
        <v>0</v>
      </c>
    </row>
    <row r="75" spans="2:9" s="5" customFormat="1" ht="11.1" customHeight="1" x14ac:dyDescent="0.15">
      <c r="B75" s="33" t="s">
        <v>51</v>
      </c>
      <c r="C75" s="168">
        <v>0</v>
      </c>
      <c r="D75" s="38"/>
      <c r="E75" s="175">
        <v>0</v>
      </c>
      <c r="F75" s="176">
        <v>0</v>
      </c>
      <c r="G75" s="176">
        <v>0</v>
      </c>
      <c r="H75" s="176">
        <v>0</v>
      </c>
      <c r="I75" s="177">
        <v>0</v>
      </c>
    </row>
    <row r="76" spans="2:9" s="5" customFormat="1" ht="11.1" customHeight="1" x14ac:dyDescent="0.15">
      <c r="B76" s="33" t="s">
        <v>52</v>
      </c>
      <c r="C76" s="168">
        <v>0</v>
      </c>
      <c r="D76" s="38"/>
      <c r="E76" s="175">
        <v>0</v>
      </c>
      <c r="F76" s="176">
        <v>0</v>
      </c>
      <c r="G76" s="176">
        <v>0</v>
      </c>
      <c r="H76" s="176">
        <v>0</v>
      </c>
      <c r="I76" s="177">
        <v>0</v>
      </c>
    </row>
    <row r="77" spans="2:9" s="5" customFormat="1" ht="11.1" customHeight="1" x14ac:dyDescent="0.15">
      <c r="B77" s="33" t="s">
        <v>53</v>
      </c>
      <c r="C77" s="168">
        <v>0</v>
      </c>
      <c r="D77" s="38"/>
      <c r="E77" s="175">
        <v>0</v>
      </c>
      <c r="F77" s="176">
        <v>0</v>
      </c>
      <c r="G77" s="176">
        <v>0</v>
      </c>
      <c r="H77" s="176">
        <v>0</v>
      </c>
      <c r="I77" s="177">
        <v>0</v>
      </c>
    </row>
    <row r="78" spans="2:9" s="5" customFormat="1" ht="11.1" customHeight="1" thickBot="1" x14ac:dyDescent="0.2">
      <c r="B78" s="34" t="s">
        <v>54</v>
      </c>
      <c r="C78" s="171">
        <v>18</v>
      </c>
      <c r="D78" s="41"/>
      <c r="E78" s="178">
        <v>5</v>
      </c>
      <c r="F78" s="179">
        <v>0</v>
      </c>
      <c r="G78" s="179">
        <v>0</v>
      </c>
      <c r="H78" s="179">
        <v>0</v>
      </c>
      <c r="I78" s="180">
        <v>0</v>
      </c>
    </row>
    <row r="79" spans="2:9" s="5" customFormat="1" x14ac:dyDescent="0.15">
      <c r="B79" s="5" t="s">
        <v>75</v>
      </c>
    </row>
    <row r="80" spans="2:9" x14ac:dyDescent="0.15">
      <c r="B80" s="2" t="s">
        <v>76</v>
      </c>
      <c r="C80" s="2">
        <f>SUM(C21:C25,C27:C33,C35:C44,C46:C51,C53:C58,C60:C64,C66:C69,C71:C78)-C18</f>
        <v>0</v>
      </c>
      <c r="E80" s="2">
        <f>SUM(E21:E25,E27:E33,E35:E44,E46:E51,E53:E58,E60:E64,E66:E69,E71:E78)-E18</f>
        <v>0</v>
      </c>
      <c r="F80" s="2">
        <f>SUM(F21:F25,F27:F33,F35:F44,F46:F51,F53:F58,F60:F64,F66:F69,F71:F78)-F18</f>
        <v>0</v>
      </c>
      <c r="G80" s="2">
        <f>SUM(G21:G25,G27:G33,G35:G44,G46:G51,G53:G58,G60:G64,G66:G69,G71:G78)-G18</f>
        <v>0</v>
      </c>
      <c r="H80" s="2">
        <f>SUM(H21:H25,H27:H33,H35:H44,H46:H51,H53:H58,H60:H64,H66:H69,H71:H78)-H18</f>
        <v>0</v>
      </c>
      <c r="I80" s="2">
        <f>SUM(I21:I25,I27:I33,I35:I44,I46:I51,I53:I58,I60:I64,I66:I69,I71:I78)-I18</f>
        <v>0</v>
      </c>
    </row>
    <row r="81" spans="2:9" x14ac:dyDescent="0.15">
      <c r="B81" s="2" t="s">
        <v>77</v>
      </c>
      <c r="C81" s="2">
        <f>SUM(C21:C25)-C20</f>
        <v>0</v>
      </c>
      <c r="E81" s="2">
        <f>SUM(E21:E25)-E20</f>
        <v>0</v>
      </c>
      <c r="F81" s="2">
        <f>SUM(F21:F25)-F20</f>
        <v>0</v>
      </c>
      <c r="G81" s="2">
        <f>SUM(G21:G25)-G20</f>
        <v>0</v>
      </c>
      <c r="H81" s="2">
        <f>SUM(H21:H25)-H20</f>
        <v>0</v>
      </c>
      <c r="I81" s="2">
        <f>SUM(I21:I25)-I20</f>
        <v>0</v>
      </c>
    </row>
    <row r="82" spans="2:9" x14ac:dyDescent="0.15">
      <c r="B82" s="2" t="s">
        <v>78</v>
      </c>
      <c r="C82" s="2">
        <f>SUM(C27:C32)-C26</f>
        <v>0</v>
      </c>
      <c r="E82" s="2">
        <f>SUM(E27:E32)-E26</f>
        <v>0</v>
      </c>
      <c r="F82" s="2">
        <f>SUM(F27:F32)-F26</f>
        <v>0</v>
      </c>
      <c r="G82" s="2">
        <f>SUM(G27:G32)-G26</f>
        <v>0</v>
      </c>
      <c r="H82" s="2">
        <f>SUM(H27:H32)-H26</f>
        <v>0</v>
      </c>
      <c r="I82" s="2">
        <f>SUM(I27:I32)-I26</f>
        <v>0</v>
      </c>
    </row>
    <row r="83" spans="2:9" x14ac:dyDescent="0.15">
      <c r="B83" s="2" t="s">
        <v>79</v>
      </c>
      <c r="C83" s="2">
        <f>SUM(C35:C44)-C34</f>
        <v>0</v>
      </c>
      <c r="E83" s="2">
        <f>SUM(E35:E44)-E34</f>
        <v>0</v>
      </c>
      <c r="F83" s="2">
        <f>SUM(F35:F44)-F34</f>
        <v>0</v>
      </c>
      <c r="G83" s="2">
        <f>SUM(G35:G44)-G34</f>
        <v>0</v>
      </c>
      <c r="H83" s="2">
        <f>SUM(H35:H44)-H34</f>
        <v>0</v>
      </c>
      <c r="I83" s="2">
        <f>SUM(I35:I44)-I34</f>
        <v>0</v>
      </c>
    </row>
    <row r="84" spans="2:9" x14ac:dyDescent="0.15">
      <c r="B84" s="2" t="s">
        <v>80</v>
      </c>
      <c r="C84" s="2">
        <f>SUM(C46:C51)-C45</f>
        <v>0</v>
      </c>
      <c r="E84" s="2">
        <f>SUM(E46:E51)-E45</f>
        <v>0</v>
      </c>
      <c r="F84" s="2">
        <f>SUM(F46:F51)-F45</f>
        <v>0</v>
      </c>
      <c r="G84" s="2">
        <f>SUM(G46:G51)-G45</f>
        <v>0</v>
      </c>
      <c r="H84" s="2">
        <f>SUM(H46:H51)-H45</f>
        <v>0</v>
      </c>
      <c r="I84" s="2">
        <f>SUM(I46:I51)-I45</f>
        <v>0</v>
      </c>
    </row>
    <row r="85" spans="2:9" x14ac:dyDescent="0.15">
      <c r="B85" s="2" t="s">
        <v>81</v>
      </c>
      <c r="C85" s="2">
        <f>SUM(C53:C58)-C52</f>
        <v>0</v>
      </c>
      <c r="E85" s="2">
        <f>SUM(E53:E58)-E52</f>
        <v>0</v>
      </c>
      <c r="F85" s="2">
        <f>SUM(F53:F58)-F52</f>
        <v>0</v>
      </c>
      <c r="G85" s="2">
        <f>SUM(G53:G58)-G52</f>
        <v>0</v>
      </c>
      <c r="H85" s="2">
        <f>SUM(H53:H58)-H52</f>
        <v>0</v>
      </c>
      <c r="I85" s="2">
        <f>SUM(I53:I58)-I52</f>
        <v>0</v>
      </c>
    </row>
    <row r="86" spans="2:9" x14ac:dyDescent="0.15">
      <c r="B86" s="2" t="s">
        <v>82</v>
      </c>
      <c r="C86" s="2">
        <f>SUM(C60:C64)-C59</f>
        <v>0</v>
      </c>
      <c r="E86" s="2">
        <f>SUM(E60:E64)-E59</f>
        <v>0</v>
      </c>
      <c r="F86" s="2">
        <f>SUM(F60:F64)-F59</f>
        <v>0</v>
      </c>
      <c r="G86" s="2">
        <f>SUM(G60:G64)-G59</f>
        <v>0</v>
      </c>
      <c r="H86" s="2">
        <f>SUM(H60:H64)-H59</f>
        <v>0</v>
      </c>
      <c r="I86" s="2">
        <f>SUM(I60:I64)-I59</f>
        <v>0</v>
      </c>
    </row>
    <row r="87" spans="2:9" x14ac:dyDescent="0.15">
      <c r="B87" s="2" t="s">
        <v>83</v>
      </c>
      <c r="C87" s="2">
        <f>SUM(C66:C69)-C65</f>
        <v>0</v>
      </c>
      <c r="E87" s="2">
        <f>SUM(E66:E69)-E65</f>
        <v>0</v>
      </c>
      <c r="F87" s="2">
        <f>SUM(F66:F69)-F65</f>
        <v>0</v>
      </c>
      <c r="G87" s="2">
        <f>SUM(G66:G69)-G65</f>
        <v>0</v>
      </c>
      <c r="H87" s="2">
        <f>SUM(H66:H69)-H65</f>
        <v>0</v>
      </c>
      <c r="I87" s="2">
        <f>SUM(I66:I69)-I65</f>
        <v>0</v>
      </c>
    </row>
    <row r="88" spans="2:9" x14ac:dyDescent="0.15">
      <c r="B88" s="2" t="s">
        <v>84</v>
      </c>
      <c r="C88" s="2">
        <f>SUM(C71:C78)-C70</f>
        <v>0</v>
      </c>
      <c r="E88" s="2">
        <f>SUM(E71:E78)-E70</f>
        <v>0</v>
      </c>
      <c r="F88" s="2">
        <f>SUM(F71:F78)-F70</f>
        <v>0</v>
      </c>
      <c r="G88" s="2">
        <f>SUM(G71:G78)-G70</f>
        <v>0</v>
      </c>
      <c r="H88" s="2">
        <f>SUM(H71:H78)-H70</f>
        <v>0</v>
      </c>
      <c r="I88" s="2">
        <f>SUM(I71:I78)-I70</f>
        <v>0</v>
      </c>
    </row>
    <row r="89" spans="2:9" x14ac:dyDescent="0.15">
      <c r="D89" s="1"/>
    </row>
    <row r="90" spans="2:9" x14ac:dyDescent="0.15">
      <c r="D90" s="1"/>
    </row>
    <row r="91" spans="2:9" x14ac:dyDescent="0.15">
      <c r="D91" s="1"/>
    </row>
  </sheetData>
  <mergeCells count="8">
    <mergeCell ref="B2:I2"/>
    <mergeCell ref="F5:I5"/>
    <mergeCell ref="C4:I4"/>
    <mergeCell ref="B5:B7"/>
    <mergeCell ref="D5:E7"/>
    <mergeCell ref="F6:F7"/>
    <mergeCell ref="H6:H7"/>
    <mergeCell ref="C5:C7"/>
  </mergeCells>
  <phoneticPr fontId="1"/>
  <printOptions horizontalCentered="1" verticalCentered="1" gridLinesSet="0"/>
  <pageMargins left="0.39370078740157483" right="0.39370078740157483" top="0.59055118110236227" bottom="0.39370078740157483" header="0.31496062992125984" footer="0.31496062992125984"/>
  <pageSetup paperSize="9" scale="95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14</vt:i4>
      </vt:variant>
    </vt:vector>
  </HeadingPairs>
  <TitlesOfParts>
    <vt:vector size="29" baseType="lpstr">
      <vt:lpstr>D-a-(1)</vt:lpstr>
      <vt:lpstr>D-a-(2)</vt:lpstr>
      <vt:lpstr>D-a-(3)</vt:lpstr>
      <vt:lpstr>D-a-(4)</vt:lpstr>
      <vt:lpstr>D-a-(5)</vt:lpstr>
      <vt:lpstr>D-a-(6)</vt:lpstr>
      <vt:lpstr>D-a-(7)</vt:lpstr>
      <vt:lpstr>D-a-(8)</vt:lpstr>
      <vt:lpstr>D-a-(9)</vt:lpstr>
      <vt:lpstr>D-a-(10)</vt:lpstr>
      <vt:lpstr>D-a-(11)</vt:lpstr>
      <vt:lpstr>D-a-(12)</vt:lpstr>
      <vt:lpstr>D-a-(13)</vt:lpstr>
      <vt:lpstr>D-a-(14)</vt:lpstr>
      <vt:lpstr>Sheet1</vt:lpstr>
      <vt:lpstr>'D-a-(1)'!Print_Area</vt:lpstr>
      <vt:lpstr>'D-a-(10)'!Print_Area</vt:lpstr>
      <vt:lpstr>'D-a-(11)'!Print_Area</vt:lpstr>
      <vt:lpstr>'D-a-(12)'!Print_Area</vt:lpstr>
      <vt:lpstr>'D-a-(13)'!Print_Area</vt:lpstr>
      <vt:lpstr>'D-a-(14)'!Print_Area</vt:lpstr>
      <vt:lpstr>'D-a-(2)'!Print_Area</vt:lpstr>
      <vt:lpstr>'D-a-(3)'!Print_Area</vt:lpstr>
      <vt:lpstr>'D-a-(4)'!Print_Area</vt:lpstr>
      <vt:lpstr>'D-a-(5)'!Print_Area</vt:lpstr>
      <vt:lpstr>'D-a-(6)'!Print_Area</vt:lpstr>
      <vt:lpstr>'D-a-(7)'!Print_Area</vt:lpstr>
      <vt:lpstr>'D-a-(8)'!Print_Area</vt:lpstr>
      <vt:lpstr>'D-a-(9)'!Print_Area</vt:lpstr>
    </vt:vector>
  </TitlesOfParts>
  <Company>警察庁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K0002040</dc:creator>
  <cp:lastModifiedBy>0004068200</cp:lastModifiedBy>
  <cp:lastPrinted>2011-08-09T07:52:22Z</cp:lastPrinted>
  <dcterms:created xsi:type="dcterms:W3CDTF">2003-04-28T08:04:27Z</dcterms:created>
  <dcterms:modified xsi:type="dcterms:W3CDTF">2022-07-14T00:29:53Z</dcterms:modified>
</cp:coreProperties>
</file>