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BF654045-E74B-4D88-9576-851B14544EEB}" xr6:coauthVersionLast="36" xr6:coauthVersionMax="36" xr10:uidLastSave="{00000000-0000-0000-0000-000000000000}"/>
  <bookViews>
    <workbookView xWindow="32772" yWindow="4140" windowWidth="15420" windowHeight="4188" xr2:uid="{00000000-000D-0000-FFFF-FFFF00000000}"/>
  </bookViews>
  <sheets>
    <sheet name="01" sheetId="1" r:id="rId1"/>
    <sheet name="02" sheetId="2" r:id="rId2"/>
  </sheets>
  <definedNames>
    <definedName name="_xlnm.Print_Area" localSheetId="0">'01'!$B$2:$M$45,'01'!$O$2:$AA$45</definedName>
    <definedName name="_xlnm.Print_Area" localSheetId="1">'02'!$B$2:$J$45,'02'!$L$2:$U$45</definedName>
  </definedNames>
  <calcPr calcId="191029"/>
</workbook>
</file>

<file path=xl/calcChain.xml><?xml version="1.0" encoding="utf-8"?>
<calcChain xmlns="http://schemas.openxmlformats.org/spreadsheetml/2006/main">
  <c r="Q9" i="1" l="1"/>
  <c r="Q56" i="1" s="1"/>
  <c r="F9" i="1"/>
  <c r="F48" i="1" s="1"/>
  <c r="G9" i="1"/>
  <c r="G57" i="1" s="1"/>
  <c r="H9" i="1"/>
  <c r="H57" i="1" s="1"/>
  <c r="I9" i="1"/>
  <c r="I48" i="1" s="1"/>
  <c r="J9" i="1"/>
  <c r="J57" i="1" s="1"/>
  <c r="K9" i="1"/>
  <c r="K57" i="1" s="1"/>
  <c r="L9" i="1"/>
  <c r="L48" i="1" s="1"/>
  <c r="M9" i="1"/>
  <c r="M57" i="1" s="1"/>
  <c r="O9" i="1"/>
  <c r="O48" i="1" s="1"/>
  <c r="P9" i="1"/>
  <c r="P56" i="1" s="1"/>
  <c r="R9" i="1"/>
  <c r="R57" i="1" s="1"/>
  <c r="S9" i="1"/>
  <c r="S57" i="1" s="1"/>
  <c r="T9" i="1"/>
  <c r="T57" i="1" s="1"/>
  <c r="U9" i="1"/>
  <c r="U48" i="1" s="1"/>
  <c r="V9" i="1"/>
  <c r="V48" i="1" s="1"/>
  <c r="W9" i="1"/>
  <c r="W56" i="1" s="1"/>
  <c r="E30" i="1"/>
  <c r="V30" i="2" s="1"/>
  <c r="E31" i="1"/>
  <c r="AD31" i="1" s="1"/>
  <c r="E26" i="1"/>
  <c r="V26" i="2" s="1"/>
  <c r="E27" i="1"/>
  <c r="AD27" i="1" s="1"/>
  <c r="E28" i="1"/>
  <c r="V28" i="2" s="1"/>
  <c r="E22" i="1"/>
  <c r="W22" i="2" s="1"/>
  <c r="E23" i="1"/>
  <c r="V23" i="2" s="1"/>
  <c r="E24" i="1"/>
  <c r="W24" i="2" s="1"/>
  <c r="E16" i="1"/>
  <c r="V16" i="2" s="1"/>
  <c r="E17" i="1"/>
  <c r="AD17" i="1" s="1"/>
  <c r="E18" i="1"/>
  <c r="AD18" i="1" s="1"/>
  <c r="E19" i="1"/>
  <c r="AB19" i="1" s="1"/>
  <c r="E20" i="1"/>
  <c r="AB20" i="1" s="1"/>
  <c r="E11" i="1"/>
  <c r="AB11" i="1" s="1"/>
  <c r="E12" i="1"/>
  <c r="AB12" i="1" s="1"/>
  <c r="E13" i="1"/>
  <c r="W13" i="2" s="1"/>
  <c r="E14" i="1"/>
  <c r="V14" i="2" s="1"/>
  <c r="E32" i="1"/>
  <c r="AD32" i="1" s="1"/>
  <c r="E33" i="1"/>
  <c r="AB33" i="1" s="1"/>
  <c r="E34" i="1"/>
  <c r="V34" i="2" s="1"/>
  <c r="E35" i="1"/>
  <c r="V35" i="2" s="1"/>
  <c r="E36" i="1"/>
  <c r="AD36" i="1" s="1"/>
  <c r="E37" i="1"/>
  <c r="AC37" i="1" s="1"/>
  <c r="E38" i="1"/>
  <c r="AD38" i="1" s="1"/>
  <c r="E39" i="1"/>
  <c r="W39" i="2" s="1"/>
  <c r="E41" i="1"/>
  <c r="AD41" i="1" s="1"/>
  <c r="E42" i="1"/>
  <c r="W42" i="2" s="1"/>
  <c r="E43" i="1"/>
  <c r="AD43" i="1" s="1"/>
  <c r="P49" i="1"/>
  <c r="Q49" i="1"/>
  <c r="R49" i="1"/>
  <c r="S49" i="1"/>
  <c r="T49" i="1"/>
  <c r="U49" i="1"/>
  <c r="V49" i="1"/>
  <c r="W49" i="1"/>
  <c r="P50" i="1"/>
  <c r="Q50" i="1"/>
  <c r="R50" i="1"/>
  <c r="S50" i="1"/>
  <c r="T50" i="1"/>
  <c r="U50" i="1"/>
  <c r="V50" i="1"/>
  <c r="W50" i="1"/>
  <c r="P51" i="1"/>
  <c r="Q51" i="1"/>
  <c r="R51" i="1"/>
  <c r="S51" i="1"/>
  <c r="T51" i="1"/>
  <c r="U51" i="1"/>
  <c r="V51" i="1"/>
  <c r="W51" i="1"/>
  <c r="P52" i="1"/>
  <c r="Q52" i="1"/>
  <c r="R52" i="1"/>
  <c r="S52" i="1"/>
  <c r="T52" i="1"/>
  <c r="U52" i="1"/>
  <c r="V52" i="1"/>
  <c r="W52" i="1"/>
  <c r="P53" i="1"/>
  <c r="Q53" i="1"/>
  <c r="R53" i="1"/>
  <c r="S53" i="1"/>
  <c r="T53" i="1"/>
  <c r="U53" i="1"/>
  <c r="V53" i="1"/>
  <c r="W53" i="1"/>
  <c r="O53" i="1"/>
  <c r="O52" i="1"/>
  <c r="O51" i="1"/>
  <c r="O50" i="1"/>
  <c r="O49" i="1"/>
  <c r="F49" i="1"/>
  <c r="G49" i="1"/>
  <c r="H49" i="1"/>
  <c r="I49" i="1"/>
  <c r="J49" i="1"/>
  <c r="K49" i="1"/>
  <c r="L49" i="1"/>
  <c r="M49" i="1"/>
  <c r="F50" i="1"/>
  <c r="G50" i="1"/>
  <c r="H50" i="1"/>
  <c r="I50" i="1"/>
  <c r="J50" i="1"/>
  <c r="K50" i="1"/>
  <c r="L50" i="1"/>
  <c r="M50" i="1"/>
  <c r="F51" i="1"/>
  <c r="G51" i="1"/>
  <c r="H51" i="1"/>
  <c r="I51" i="1"/>
  <c r="J51" i="1"/>
  <c r="K51" i="1"/>
  <c r="L51" i="1"/>
  <c r="M51" i="1"/>
  <c r="F52" i="1"/>
  <c r="G52" i="1"/>
  <c r="H52" i="1"/>
  <c r="I52" i="1"/>
  <c r="J52" i="1"/>
  <c r="K52" i="1"/>
  <c r="L52" i="1"/>
  <c r="M52" i="1"/>
  <c r="F53" i="1"/>
  <c r="G53" i="1"/>
  <c r="H53" i="1"/>
  <c r="I53" i="1"/>
  <c r="J53" i="1"/>
  <c r="K53" i="1"/>
  <c r="L53" i="1"/>
  <c r="M53" i="1"/>
  <c r="G9" i="2"/>
  <c r="G48" i="2" s="1"/>
  <c r="H9" i="2"/>
  <c r="H48" i="2" s="1"/>
  <c r="I9" i="2"/>
  <c r="I48" i="2" s="1"/>
  <c r="J9" i="2"/>
  <c r="J48" i="2" s="1"/>
  <c r="L9" i="2"/>
  <c r="L48" i="2" s="1"/>
  <c r="M9" i="2"/>
  <c r="M57" i="2" s="1"/>
  <c r="N9" i="2"/>
  <c r="N57" i="2" s="1"/>
  <c r="O9" i="2"/>
  <c r="O48" i="2" s="1"/>
  <c r="P9" i="2"/>
  <c r="P48" i="2" s="1"/>
  <c r="Q9" i="2"/>
  <c r="Q48" i="2" s="1"/>
  <c r="E9" i="2"/>
  <c r="E48" i="2" s="1"/>
  <c r="F9" i="2"/>
  <c r="F56" i="2" s="1"/>
  <c r="M49" i="2"/>
  <c r="N49" i="2"/>
  <c r="O49" i="2"/>
  <c r="P49" i="2"/>
  <c r="Q49" i="2"/>
  <c r="M50" i="2"/>
  <c r="N50" i="2"/>
  <c r="O50" i="2"/>
  <c r="P50" i="2"/>
  <c r="Q50" i="2"/>
  <c r="M51" i="2"/>
  <c r="N51" i="2"/>
  <c r="O51" i="2"/>
  <c r="P51" i="2"/>
  <c r="Q51" i="2"/>
  <c r="M52" i="2"/>
  <c r="N52" i="2"/>
  <c r="O52" i="2"/>
  <c r="P52" i="2"/>
  <c r="Q52" i="2"/>
  <c r="M53" i="2"/>
  <c r="N53" i="2"/>
  <c r="O53" i="2"/>
  <c r="P53" i="2"/>
  <c r="Q53" i="2"/>
  <c r="L53" i="2"/>
  <c r="L52" i="2"/>
  <c r="L51" i="2"/>
  <c r="L50" i="2"/>
  <c r="L49" i="2"/>
  <c r="F49" i="2"/>
  <c r="G49" i="2"/>
  <c r="H49" i="2"/>
  <c r="I49" i="2"/>
  <c r="J49" i="2"/>
  <c r="F50" i="2"/>
  <c r="G50" i="2"/>
  <c r="H50" i="2"/>
  <c r="I50" i="2"/>
  <c r="J50" i="2"/>
  <c r="F51" i="2"/>
  <c r="G51" i="2"/>
  <c r="H51" i="2"/>
  <c r="I51" i="2"/>
  <c r="J51" i="2"/>
  <c r="F52" i="2"/>
  <c r="G52" i="2"/>
  <c r="H52" i="2"/>
  <c r="I52" i="2"/>
  <c r="J52" i="2"/>
  <c r="F53" i="2"/>
  <c r="G53" i="2"/>
  <c r="H53" i="2"/>
  <c r="I53" i="2"/>
  <c r="J53" i="2"/>
  <c r="E53" i="2"/>
  <c r="E52" i="2"/>
  <c r="E51" i="2"/>
  <c r="E50" i="2"/>
  <c r="E49" i="2"/>
  <c r="AC34" i="1"/>
  <c r="J56" i="1"/>
  <c r="H48" i="1"/>
  <c r="J48" i="1"/>
  <c r="AC14" i="1"/>
  <c r="W14" i="2"/>
  <c r="G56" i="2"/>
  <c r="F48" i="2"/>
  <c r="H56" i="1"/>
  <c r="I57" i="1"/>
  <c r="AD14" i="1"/>
  <c r="AB14" i="1"/>
  <c r="I56" i="1"/>
  <c r="AC33" i="1"/>
  <c r="W35" i="2"/>
  <c r="AD26" i="1"/>
  <c r="AC30" i="1"/>
  <c r="T48" i="1"/>
  <c r="AB35" i="1"/>
  <c r="AD35" i="1"/>
  <c r="V33" i="2"/>
  <c r="F57" i="1"/>
  <c r="W26" i="2"/>
  <c r="V18" i="2"/>
  <c r="W18" i="2"/>
  <c r="AB26" i="1"/>
  <c r="AD34" i="1"/>
  <c r="W34" i="2"/>
  <c r="V41" i="2"/>
  <c r="AB31" i="1"/>
  <c r="AB18" i="1"/>
  <c r="V57" i="1" l="1"/>
  <c r="V56" i="1"/>
  <c r="U56" i="1"/>
  <c r="V43" i="2"/>
  <c r="AC35" i="1"/>
  <c r="V20" i="2"/>
  <c r="W20" i="2"/>
  <c r="AD11" i="1"/>
  <c r="AC20" i="1"/>
  <c r="G57" i="2"/>
  <c r="Q57" i="2"/>
  <c r="AB39" i="1"/>
  <c r="AD22" i="1"/>
  <c r="L57" i="1"/>
  <c r="AC22" i="1"/>
  <c r="AD19" i="1"/>
  <c r="AC28" i="1"/>
  <c r="AB22" i="1"/>
  <c r="V22" i="2"/>
  <c r="AB34" i="1"/>
  <c r="W33" i="2"/>
  <c r="N48" i="2"/>
  <c r="S48" i="1"/>
  <c r="AC43" i="1"/>
  <c r="W43" i="2"/>
  <c r="AB43" i="1"/>
  <c r="AC26" i="1"/>
  <c r="AB28" i="1"/>
  <c r="AD28" i="1"/>
  <c r="V38" i="2"/>
  <c r="W28" i="2"/>
  <c r="AD20" i="1"/>
  <c r="Q56" i="2"/>
  <c r="N56" i="2"/>
  <c r="L56" i="2"/>
  <c r="L57" i="2"/>
  <c r="P56" i="2"/>
  <c r="J57" i="2"/>
  <c r="H56" i="2"/>
  <c r="J56" i="2"/>
  <c r="H57" i="2"/>
  <c r="E56" i="2"/>
  <c r="E57" i="2"/>
  <c r="S56" i="1"/>
  <c r="T56" i="1"/>
  <c r="W48" i="1"/>
  <c r="O56" i="1"/>
  <c r="P57" i="1"/>
  <c r="O57" i="1"/>
  <c r="P48" i="1"/>
  <c r="L56" i="1"/>
  <c r="AD42" i="1"/>
  <c r="AD39" i="1"/>
  <c r="V39" i="2"/>
  <c r="AB36" i="1"/>
  <c r="AC39" i="1"/>
  <c r="AB37" i="1"/>
  <c r="AC32" i="1"/>
  <c r="W32" i="2"/>
  <c r="V32" i="2"/>
  <c r="AB32" i="1"/>
  <c r="AB13" i="1"/>
  <c r="AD13" i="1"/>
  <c r="G56" i="1"/>
  <c r="AB17" i="1"/>
  <c r="AC13" i="1"/>
  <c r="V13" i="2"/>
  <c r="W17" i="2"/>
  <c r="AC17" i="1"/>
  <c r="V17" i="2"/>
  <c r="O56" i="2"/>
  <c r="O57" i="2"/>
  <c r="F57" i="2"/>
  <c r="Q57" i="1"/>
  <c r="W57" i="1"/>
  <c r="R48" i="1"/>
  <c r="E29" i="1"/>
  <c r="AD29" i="1" s="1"/>
  <c r="AD37" i="1"/>
  <c r="AC16" i="1"/>
  <c r="M48" i="1"/>
  <c r="AC19" i="1"/>
  <c r="W23" i="2"/>
  <c r="M56" i="1"/>
  <c r="V31" i="2"/>
  <c r="AD16" i="1"/>
  <c r="AC42" i="1"/>
  <c r="AC31" i="1"/>
  <c r="V42" i="2"/>
  <c r="AB16" i="1"/>
  <c r="AB23" i="1"/>
  <c r="AC38" i="1"/>
  <c r="V11" i="2"/>
  <c r="AB27" i="1"/>
  <c r="V37" i="2"/>
  <c r="E15" i="1"/>
  <c r="AB15" i="1" s="1"/>
  <c r="K56" i="1"/>
  <c r="F56" i="1"/>
  <c r="V19" i="2"/>
  <c r="W31" i="2"/>
  <c r="AB42" i="1"/>
  <c r="AD23" i="1"/>
  <c r="W38" i="2"/>
  <c r="W11" i="2"/>
  <c r="W37" i="2"/>
  <c r="AC23" i="1"/>
  <c r="AB38" i="1"/>
  <c r="AC11" i="1"/>
  <c r="W16" i="2"/>
  <c r="V27" i="2"/>
  <c r="P57" i="2"/>
  <c r="E25" i="1"/>
  <c r="V12" i="2"/>
  <c r="G48" i="1"/>
  <c r="V29" i="2"/>
  <c r="K48" i="1"/>
  <c r="AC12" i="1"/>
  <c r="W12" i="2"/>
  <c r="E10" i="1"/>
  <c r="AC36" i="1"/>
  <c r="AD24" i="1"/>
  <c r="AD30" i="1"/>
  <c r="E21" i="1"/>
  <c r="AD12" i="1"/>
  <c r="I57" i="2"/>
  <c r="AC24" i="1"/>
  <c r="I56" i="2"/>
  <c r="M56" i="2"/>
  <c r="AC18" i="1"/>
  <c r="AC27" i="1"/>
  <c r="AD33" i="1"/>
  <c r="W19" i="2"/>
  <c r="U57" i="1"/>
  <c r="R56" i="1"/>
  <c r="Q48" i="1"/>
  <c r="AB30" i="1"/>
  <c r="AB24" i="1"/>
  <c r="AB41" i="1"/>
  <c r="W41" i="2"/>
  <c r="V24" i="2"/>
  <c r="AC41" i="1"/>
  <c r="M48" i="2"/>
  <c r="W30" i="2"/>
  <c r="V36" i="2"/>
  <c r="W27" i="2"/>
  <c r="W36" i="2"/>
  <c r="E50" i="1" l="1"/>
  <c r="AC15" i="1"/>
  <c r="V15" i="2"/>
  <c r="W15" i="2"/>
  <c r="AC29" i="1"/>
  <c r="E53" i="1"/>
  <c r="W29" i="2"/>
  <c r="AB29" i="1"/>
  <c r="AD15" i="1"/>
  <c r="W21" i="2"/>
  <c r="AC21" i="1"/>
  <c r="AB21" i="1"/>
  <c r="AD21" i="1"/>
  <c r="E51" i="1"/>
  <c r="V21" i="2"/>
  <c r="E52" i="1"/>
  <c r="V25" i="2"/>
  <c r="AC25" i="1"/>
  <c r="W25" i="2"/>
  <c r="AD25" i="1"/>
  <c r="AB25" i="1"/>
  <c r="W10" i="2"/>
  <c r="AB10" i="1"/>
  <c r="E9" i="1"/>
  <c r="AC10" i="1"/>
  <c r="E49" i="1"/>
  <c r="V10" i="2"/>
  <c r="AD10" i="1"/>
  <c r="E56" i="1" l="1"/>
  <c r="E57" i="1"/>
  <c r="AC9" i="1"/>
  <c r="W9" i="2"/>
  <c r="E48" i="1"/>
  <c r="AD9" i="1"/>
  <c r="AB9" i="1"/>
  <c r="V9" i="2"/>
</calcChain>
</file>

<file path=xl/sharedStrings.xml><?xml version="1.0" encoding="utf-8"?>
<sst xmlns="http://schemas.openxmlformats.org/spreadsheetml/2006/main" count="220" uniqueCount="104">
  <si>
    <t>該当なし</t>
  </si>
  <si>
    <t>父親の態度</t>
    <rPh sb="0" eb="2">
      <t>チチオヤ</t>
    </rPh>
    <rPh sb="3" eb="5">
      <t>タイド</t>
    </rPh>
    <phoneticPr fontId="1"/>
  </si>
  <si>
    <t>精神障害等の有無</t>
    <rPh sb="0" eb="2">
      <t>セイシン</t>
    </rPh>
    <rPh sb="2" eb="4">
      <t>ショウガイ</t>
    </rPh>
    <rPh sb="4" eb="5">
      <t>トウ</t>
    </rPh>
    <rPh sb="6" eb="8">
      <t>ウム</t>
    </rPh>
    <phoneticPr fontId="1"/>
  </si>
  <si>
    <t>児童・生徒</t>
    <rPh sb="0" eb="2">
      <t>ジドウ</t>
    </rPh>
    <rPh sb="3" eb="5">
      <t>セイト</t>
    </rPh>
    <phoneticPr fontId="1"/>
  </si>
  <si>
    <t>母親の態度</t>
    <rPh sb="0" eb="2">
      <t>ハハオヤ</t>
    </rPh>
    <rPh sb="3" eb="5">
      <t>タイド</t>
    </rPh>
    <phoneticPr fontId="1"/>
  </si>
  <si>
    <t>刑法犯総数（交通業過を除く）</t>
    <rPh sb="6" eb="10">
      <t>コウツウギョウカ</t>
    </rPh>
    <rPh sb="11" eb="12">
      <t>ノゾ</t>
    </rPh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</si>
  <si>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</si>
  <si>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</si>
  <si>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</si>
  <si>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</si>
  <si>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</si>
  <si>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</si>
  <si>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</si>
  <si>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</si>
  <si>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</si>
  <si>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</si>
  <si>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</si>
  <si>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</si>
  <si>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</si>
  <si>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</si>
  <si>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</si>
  <si>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</si>
  <si>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</si>
  <si>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その他</t>
    <phoneticPr fontId="1"/>
  </si>
  <si>
    <t>風俗犯</t>
    <phoneticPr fontId="1"/>
  </si>
  <si>
    <t>賭博</t>
    <phoneticPr fontId="1"/>
  </si>
  <si>
    <t>わいせつ</t>
    <phoneticPr fontId="1"/>
  </si>
  <si>
    <t>その他の刑法犯</t>
    <rPh sb="4" eb="5">
      <t>ケイ</t>
    </rPh>
    <phoneticPr fontId="1"/>
  </si>
  <si>
    <t>うち）占有離脱物横領</t>
    <phoneticPr fontId="1"/>
  </si>
  <si>
    <t>年齢</t>
    <rPh sb="0" eb="2">
      <t>ネンレイ</t>
    </rPh>
    <phoneticPr fontId="1"/>
  </si>
  <si>
    <t>８　歳　以　下</t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</si>
  <si>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</si>
  <si>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</si>
  <si>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</si>
  <si>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</si>
  <si>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</si>
  <si>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未　　就　　学</t>
    <rPh sb="0" eb="1">
      <t>ミ</t>
    </rPh>
    <rPh sb="3" eb="4">
      <t>シュウ</t>
    </rPh>
    <rPh sb="6" eb="7">
      <t>ガク</t>
    </rPh>
    <phoneticPr fontId="1"/>
  </si>
  <si>
    <t>小　　学　　生</t>
    <rPh sb="0" eb="1">
      <t>ショウ</t>
    </rPh>
    <rPh sb="3" eb="4">
      <t>ガク</t>
    </rPh>
    <rPh sb="6" eb="7">
      <t>ショウ</t>
    </rPh>
    <phoneticPr fontId="1"/>
  </si>
  <si>
    <t>中　　学　　生</t>
    <rPh sb="0" eb="1">
      <t>ナカ</t>
    </rPh>
    <rPh sb="3" eb="4">
      <t>ガク</t>
    </rPh>
    <rPh sb="6" eb="7">
      <t>ショウ</t>
    </rPh>
    <phoneticPr fontId="1"/>
  </si>
  <si>
    <t>　　　　背景・保護者の態度
罪種・年齢
児童・生徒</t>
    <rPh sb="4" eb="6">
      <t>ハイケイ</t>
    </rPh>
    <rPh sb="7" eb="10">
      <t>ホゴシャ</t>
    </rPh>
    <rPh sb="11" eb="13">
      <t>タイド</t>
    </rPh>
    <rPh sb="16" eb="17">
      <t>ザイ</t>
    </rPh>
    <rPh sb="17" eb="18">
      <t>シュ</t>
    </rPh>
    <rPh sb="19" eb="21">
      <t>ネンレイ</t>
    </rPh>
    <rPh sb="22" eb="24">
      <t>ジドウ</t>
    </rPh>
    <rPh sb="25" eb="27">
      <t>セイト</t>
    </rPh>
    <phoneticPr fontId="1"/>
  </si>
  <si>
    <t>うち）占有離脱物横領</t>
    <phoneticPr fontId="1"/>
  </si>
  <si>
    <t>８　歳　以　下</t>
    <rPh sb="2" eb="3">
      <t>サイ</t>
    </rPh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</si>
  <si>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</si>
  <si>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</si>
  <si>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</si>
  <si>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</si>
  <si>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</si>
  <si>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背景・保護者の態度
　　　　　　　　　罪種・年齢
　　　　　　　　・児童・生徒</t>
    <rPh sb="0" eb="2">
      <t>ハイケイ</t>
    </rPh>
    <rPh sb="3" eb="6">
      <t>ホゴシャ</t>
    </rPh>
    <rPh sb="7" eb="9">
      <t>タイド</t>
    </rPh>
    <phoneticPr fontId="1"/>
  </si>
  <si>
    <t>総数</t>
    <phoneticPr fontId="1"/>
  </si>
  <si>
    <t>背景</t>
    <rPh sb="0" eb="1">
      <t>セ</t>
    </rPh>
    <rPh sb="1" eb="2">
      <t>ケシキ</t>
    </rPh>
    <phoneticPr fontId="1"/>
  </si>
  <si>
    <t>学生・生徒</t>
    <phoneticPr fontId="1"/>
  </si>
  <si>
    <t>その他の少年</t>
    <phoneticPr fontId="1"/>
  </si>
  <si>
    <t>放任</t>
    <phoneticPr fontId="1"/>
  </si>
  <si>
    <t>拒否
(注1)</t>
    <rPh sb="4" eb="5">
      <t>チュウ</t>
    </rPh>
    <phoneticPr fontId="1"/>
  </si>
  <si>
    <t>過干渉</t>
    <phoneticPr fontId="1"/>
  </si>
  <si>
    <t>気紛れ</t>
    <phoneticPr fontId="1"/>
  </si>
  <si>
    <t>溺愛</t>
    <phoneticPr fontId="1"/>
  </si>
  <si>
    <t>怠学中</t>
    <phoneticPr fontId="1"/>
  </si>
  <si>
    <t>怠業中</t>
    <phoneticPr fontId="1"/>
  </si>
  <si>
    <t>就労
できず</t>
    <phoneticPr fontId="1"/>
  </si>
  <si>
    <t>家出関係</t>
    <phoneticPr fontId="1"/>
  </si>
  <si>
    <t>精神障害等の有無</t>
    <rPh sb="0" eb="1">
      <t>セイ</t>
    </rPh>
    <rPh sb="1" eb="2">
      <t>カミ</t>
    </rPh>
    <rPh sb="2" eb="3">
      <t>サワ</t>
    </rPh>
    <rPh sb="3" eb="4">
      <t>ガイ</t>
    </rPh>
    <rPh sb="4" eb="5">
      <t>トウ</t>
    </rPh>
    <rPh sb="6" eb="7">
      <t>ユウ</t>
    </rPh>
    <rPh sb="7" eb="8">
      <t>ム</t>
    </rPh>
    <phoneticPr fontId="1"/>
  </si>
  <si>
    <t>非行時</t>
    <phoneticPr fontId="1"/>
  </si>
  <si>
    <t>精神
障害者
注２）</t>
    <rPh sb="3" eb="6">
      <t>ショウガイシャ</t>
    </rPh>
    <rPh sb="7" eb="8">
      <t>チュウ</t>
    </rPh>
    <phoneticPr fontId="1"/>
  </si>
  <si>
    <t>精神障害の
疑いのある者
注３）</t>
    <rPh sb="6" eb="7">
      <t>ウタガ</t>
    </rPh>
    <rPh sb="11" eb="12">
      <t>モノ</t>
    </rPh>
    <rPh sb="13" eb="14">
      <t>チュウ</t>
    </rPh>
    <phoneticPr fontId="1"/>
  </si>
  <si>
    <t>性格
異常者
注４）</t>
    <rPh sb="0" eb="2">
      <t>セイカク</t>
    </rPh>
    <rPh sb="3" eb="6">
      <t>イジョウシャ</t>
    </rPh>
    <rPh sb="7" eb="8">
      <t>チュウ</t>
    </rPh>
    <phoneticPr fontId="1"/>
  </si>
  <si>
    <t>麻薬
常用者
注６）</t>
    <rPh sb="0" eb="2">
      <t>マヤク</t>
    </rPh>
    <rPh sb="3" eb="6">
      <t>ジョウヨウシャ</t>
    </rPh>
    <rPh sb="7" eb="8">
      <t>チュウ</t>
    </rPh>
    <phoneticPr fontId="1"/>
  </si>
  <si>
    <t>大麻
常用者
注７）</t>
    <rPh sb="0" eb="2">
      <t>タイマ</t>
    </rPh>
    <rPh sb="3" eb="6">
      <t>ジョウヨウシャ</t>
    </rPh>
    <rPh sb="7" eb="8">
      <t>チュウ</t>
    </rPh>
    <phoneticPr fontId="1"/>
  </si>
  <si>
    <t>その他の
薬物
常用者</t>
    <rPh sb="2" eb="3">
      <t>タ</t>
    </rPh>
    <rPh sb="5" eb="7">
      <t>ヤクブツ</t>
    </rPh>
    <rPh sb="8" eb="11">
      <t>ジョウヨウシャ</t>
    </rPh>
    <phoneticPr fontId="1"/>
  </si>
  <si>
    <t>有機容剤等
乱用者
注８）</t>
    <rPh sb="4" eb="5">
      <t>トウ</t>
    </rPh>
    <rPh sb="6" eb="9">
      <t>ランヨウシャ</t>
    </rPh>
    <rPh sb="10" eb="11">
      <t>チュウ</t>
    </rPh>
    <phoneticPr fontId="1"/>
  </si>
  <si>
    <t>アルコール
中毒者
注９）</t>
    <rPh sb="6" eb="9">
      <t>チュウドクシャ</t>
    </rPh>
    <rPh sb="10" eb="11">
      <t>チュウ</t>
    </rPh>
    <phoneticPr fontId="1"/>
  </si>
  <si>
    <t>該当なし</t>
    <phoneticPr fontId="1"/>
  </si>
  <si>
    <t>　　　　　　　　精神障害等
罪種・年齢
児童・生徒</t>
    <rPh sb="8" eb="10">
      <t>セイシン</t>
    </rPh>
    <rPh sb="10" eb="12">
      <t>ショウガイ</t>
    </rPh>
    <rPh sb="12" eb="13">
      <t>トウ</t>
    </rPh>
    <rPh sb="16" eb="17">
      <t>ザイ</t>
    </rPh>
    <rPh sb="17" eb="18">
      <t>シュ</t>
    </rPh>
    <rPh sb="19" eb="21">
      <t>ネンレイ</t>
    </rPh>
    <rPh sb="22" eb="24">
      <t>ジドウ</t>
    </rPh>
    <rPh sb="25" eb="27">
      <t>セイト</t>
    </rPh>
    <phoneticPr fontId="1"/>
  </si>
  <si>
    <t>精神障害等
　　　　　　　　　罪種・年齢
　　　　　　　　・児童・生徒</t>
    <rPh sb="0" eb="2">
      <t>セイシン</t>
    </rPh>
    <rPh sb="2" eb="4">
      <t>ショウガイ</t>
    </rPh>
    <rPh sb="4" eb="5">
      <t>トウ</t>
    </rPh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</si>
  <si>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</si>
  <si>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</si>
  <si>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</si>
  <si>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</si>
  <si>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</si>
  <si>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時の背景・保護者の態度等別　補導人員</t>
    <phoneticPr fontId="1"/>
  </si>
  <si>
    <t>の背景・保護者の態度等別　補導人員（つづき）</t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</si>
  <si>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</si>
  <si>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</si>
  <si>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家出</t>
    <rPh sb="0" eb="2">
      <t>イエデ</t>
    </rPh>
    <phoneticPr fontId="1"/>
  </si>
  <si>
    <t>障害</t>
    <rPh sb="0" eb="2">
      <t>ショウガイ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</si>
  <si>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</si>
  <si>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</si>
  <si>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</si>
  <si>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</si>
  <si>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</si>
  <si>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</si>
  <si>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</si>
  <si>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学職</t>
    <rPh sb="0" eb="1">
      <t>ガク</t>
    </rPh>
    <rPh sb="1" eb="2">
      <t>ショク</t>
    </rPh>
    <phoneticPr fontId="1"/>
  </si>
  <si>
    <t>背景</t>
    <rPh sb="0" eb="2">
      <t>ハイケイ</t>
    </rPh>
    <phoneticPr fontId="1"/>
  </si>
  <si>
    <t>少年498</t>
    <rPh sb="0" eb="2">
      <t>ショウネン</t>
    </rPh>
    <phoneticPr fontId="1"/>
  </si>
  <si>
    <t>少年499</t>
    <rPh sb="0" eb="2">
      <t>ショウネン</t>
    </rPh>
    <phoneticPr fontId="1"/>
  </si>
  <si>
    <t>少年496</t>
    <rPh sb="0" eb="2">
      <t>ショウネン</t>
    </rPh>
    <phoneticPr fontId="1"/>
  </si>
  <si>
    <t>少年497</t>
    <rPh sb="0" eb="2">
      <t>ショウネン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</si>
  <si>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</si>
  <si>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覚醒剤
常用者
注５）</t>
    <rPh sb="1" eb="2">
      <t>セイ</t>
    </rPh>
    <rPh sb="4" eb="7">
      <t>ジョウヨウシャ</t>
    </rPh>
    <rPh sb="8" eb="9">
      <t>チュウ</t>
    </rPh>
    <phoneticPr fontId="1"/>
  </si>
  <si>
    <t>115　罪種別　年齢・児童・生徒別　非行</t>
    <phoneticPr fontId="1"/>
  </si>
  <si>
    <t xml:space="preserve">115　罪種別　年齢・児童・生徒別　非行時 </t>
    <phoneticPr fontId="1"/>
  </si>
  <si>
    <t xml:space="preserve"> 注１）105表の脚注参照</t>
    <rPh sb="7" eb="8">
      <t>ヒョウ</t>
    </rPh>
    <rPh sb="9" eb="11">
      <t>キャクチュウ</t>
    </rPh>
    <rPh sb="11" eb="13">
      <t>サンショウ</t>
    </rPh>
    <phoneticPr fontId="1"/>
  </si>
  <si>
    <t xml:space="preserve"> 注２～９）105表の脚注参照</t>
    <rPh sb="9" eb="10">
      <t>ヒョウ</t>
    </rPh>
    <rPh sb="11" eb="13">
      <t>キャクチュウ</t>
    </rPh>
    <rPh sb="13" eb="15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</si>
</sst>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Font="1" applyFill="1" applyBorder="1" applyAlignment="1" applyProtection="1">
      <alignment horizontal="center" vertical="center"/>
    </xf>
    <xf numFmtId="0" fontId="3" fillId="0" borderId="0" xfId="0" applyFont="1" applyFill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2" fillId="0" borderId="0" xfId="0" applyFont="1" applyFill="1"/>
    <xf numFmtId="0" fontId="2" fillId="0" borderId="0" xfId="0" applyFont="1" applyFill="1" applyAlignment="1" applyProtection="1"/>
    <xf numFmtId="0" fontId="2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0" xfId="0" applyFont="1" applyFill="1"/>
    <xf numFmtId="176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/>
    <xf numFmtId="0" fontId="4" fillId="0" borderId="0" xfId="0" applyFont="1" applyFill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0" xfId="0" applyFont="1" applyFill="1" applyProtection="1"/>
    <xf numFmtId="0" fontId="0" fillId="0" borderId="0" xfId="0" applyFill="1" applyAlignment="1">
      <alignment horizontal="distributed" vertical="center"/>
    </xf>
    <xf numFmtId="0" fontId="0" fillId="0" borderId="2" xfId="0" applyFill="1" applyBorder="1" applyAlignment="1" applyProtection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5" fillId="0" borderId="0" xfId="0" applyFont="1" applyFill="1"/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center" vertical="center"/>
    </xf>
    <xf numFmtId="0" fontId="5" fillId="0" borderId="0" xfId="0" applyFont="1" applyFill="1" applyProtection="1"/>
    <xf numFmtId="0" fontId="5" fillId="0" borderId="0" xfId="0" applyFont="1" applyFill="1" applyBorder="1" applyProtection="1"/>
    <xf numFmtId="0" fontId="3" fillId="0" borderId="17" xfId="0" applyFont="1" applyFill="1" applyBorder="1" applyProtection="1"/>
    <xf numFmtId="176" fontId="5" fillId="0" borderId="0" xfId="0" applyNumberFormat="1" applyFont="1" applyFill="1" applyProtection="1"/>
    <xf numFmtId="0" fontId="0" fillId="0" borderId="0" xfId="0" applyFill="1" applyProtection="1"/>
    <xf numFmtId="38" fontId="0" fillId="0" borderId="0" xfId="0" applyNumberFormat="1" applyFill="1" applyProtection="1"/>
    <xf numFmtId="0" fontId="0" fillId="0" borderId="0" xfId="0" applyFill="1"/>
    <xf numFmtId="0" fontId="5" fillId="0" borderId="0" xfId="0" applyFont="1" applyFill="1" applyBorder="1"/>
    <xf numFmtId="0" fontId="3" fillId="0" borderId="0" xfId="0" applyFont="1" applyFill="1" applyAlignment="1">
      <alignment horizontal="center"/>
    </xf>
    <xf numFmtId="0" fontId="5" fillId="0" borderId="17" xfId="0" applyFont="1" applyFill="1" applyBorder="1" applyProtection="1"/>
    <xf numFmtId="0" fontId="0" fillId="0" borderId="0" xfId="0" applyFill="1" applyBorder="1" applyProtection="1"/>
    <xf numFmtId="38" fontId="4" fillId="0" borderId="3" xfId="0" applyNumberFormat="1" applyFont="1" applyFill="1" applyBorder="1" applyAlignment="1" applyProtection="1">
      <alignment vertical="center"/>
    </xf>
    <xf numFmtId="38" fontId="4" fillId="0" borderId="4" xfId="0" applyNumberFormat="1" applyFont="1" applyFill="1" applyBorder="1" applyAlignment="1" applyProtection="1">
      <alignment vertical="center"/>
    </xf>
    <xf numFmtId="38" fontId="4" fillId="0" borderId="6" xfId="0" applyNumberFormat="1" applyFont="1" applyFill="1" applyBorder="1" applyAlignment="1" applyProtection="1">
      <alignment vertical="center"/>
    </xf>
    <xf numFmtId="38" fontId="4" fillId="0" borderId="7" xfId="0" applyNumberFormat="1" applyFont="1" applyFill="1" applyBorder="1" applyAlignment="1" applyProtection="1">
      <alignment vertical="center"/>
    </xf>
    <xf numFmtId="38" fontId="5" fillId="0" borderId="7" xfId="0" applyNumberFormat="1" applyFont="1" applyFill="1" applyBorder="1" applyAlignment="1" applyProtection="1">
      <alignment vertical="center"/>
      <protection locked="0"/>
    </xf>
    <xf numFmtId="38" fontId="4" fillId="0" borderId="7" xfId="0" applyNumberFormat="1" applyFont="1" applyFill="1" applyBorder="1" applyAlignment="1" applyProtection="1">
      <alignment vertical="center"/>
      <protection locked="0"/>
    </xf>
    <xf numFmtId="38" fontId="5" fillId="0" borderId="10" xfId="0" applyNumberFormat="1" applyFont="1" applyFill="1" applyBorder="1" applyAlignment="1" applyProtection="1">
      <alignment vertical="center"/>
      <protection locked="0"/>
    </xf>
    <xf numFmtId="38" fontId="4" fillId="0" borderId="12" xfId="0" applyNumberFormat="1" applyFont="1" applyFill="1" applyBorder="1" applyAlignment="1" applyProtection="1">
      <alignment vertical="center"/>
    </xf>
    <xf numFmtId="38" fontId="4" fillId="0" borderId="13" xfId="0" applyNumberFormat="1" applyFont="1" applyFill="1" applyBorder="1" applyAlignment="1" applyProtection="1">
      <alignment vertical="center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  <protection locked="0"/>
    </xf>
    <xf numFmtId="38" fontId="4" fillId="0" borderId="15" xfId="0" applyNumberFormat="1" applyFont="1" applyFill="1" applyBorder="1" applyAlignment="1" applyProtection="1">
      <alignment vertical="center"/>
    </xf>
    <xf numFmtId="38" fontId="5" fillId="0" borderId="15" xfId="0" applyNumberFormat="1" applyFont="1" applyFill="1" applyBorder="1" applyAlignment="1" applyProtection="1">
      <alignment vertical="center"/>
    </xf>
    <xf numFmtId="38" fontId="5" fillId="0" borderId="16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2" xfId="0" applyNumberFormat="1" applyFont="1" applyFill="1" applyBorder="1" applyAlignment="1" applyProtection="1">
      <alignment vertical="center"/>
    </xf>
    <xf numFmtId="38" fontId="5" fillId="0" borderId="2" xfId="0" applyNumberFormat="1" applyFont="1" applyFill="1" applyBorder="1" applyAlignment="1" applyProtection="1">
      <alignment vertical="center"/>
      <protection locked="0"/>
    </xf>
    <xf numFmtId="38" fontId="4" fillId="0" borderId="2" xfId="0" applyNumberFormat="1" applyFont="1" applyFill="1" applyBorder="1" applyAlignment="1" applyProtection="1">
      <alignment vertical="center"/>
      <protection locked="0"/>
    </xf>
    <xf numFmtId="38" fontId="0" fillId="0" borderId="6" xfId="0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ont="1" applyFill="1" applyBorder="1" applyAlignment="1" applyProtection="1">
      <alignment vertical="center"/>
      <protection locked="0"/>
    </xf>
    <xf numFmtId="38" fontId="4" fillId="0" borderId="0" xfId="0" applyNumberFormat="1" applyFont="1" applyFill="1" applyBorder="1" applyAlignment="1" applyProtection="1">
      <alignment vertical="center"/>
      <protection locked="0"/>
    </xf>
    <xf numFmtId="38" fontId="0" fillId="0" borderId="0" xfId="0" applyNumberFormat="1" applyFont="1" applyFill="1" applyBorder="1" applyAlignment="1" applyProtection="1">
      <alignment vertical="center"/>
      <protection locked="0"/>
    </xf>
    <xf numFmtId="38" fontId="5" fillId="0" borderId="8" xfId="0" applyNumberFormat="1" applyFont="1" applyFill="1" applyBorder="1" applyAlignment="1" applyProtection="1">
      <alignment vertical="center"/>
      <protection locked="0"/>
    </xf>
    <xf numFmtId="38" fontId="5" fillId="0" borderId="0" xfId="0" applyNumberFormat="1" applyFont="1" applyFill="1" applyBorder="1" applyAlignment="1" applyProtection="1">
      <alignment vertical="center"/>
      <protection locked="0"/>
    </xf>
    <xf numFmtId="38" fontId="5" fillId="0" borderId="13" xfId="0" applyNumberFormat="1" applyFont="1" applyFill="1" applyBorder="1" applyAlignment="1" applyProtection="1">
      <alignment vertical="center"/>
      <protection locked="0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5" fillId="0" borderId="9" xfId="0" applyNumberFormat="1" applyFont="1" applyFill="1" applyBorder="1" applyAlignment="1" applyProtection="1">
      <alignment vertical="center"/>
      <protection locked="0"/>
    </xf>
    <xf numFmtId="38" fontId="5" fillId="0" borderId="2" xfId="0" applyNumberFormat="1" applyFont="1" applyFill="1" applyBorder="1" applyAlignment="1" applyProtection="1">
      <alignment vertical="center"/>
    </xf>
    <xf numFmtId="0" fontId="0" fillId="0" borderId="34" xfId="0" applyFill="1" applyBorder="1" applyAlignment="1" applyProtection="1">
      <alignment horizontal="distributed" vertical="center" justifyLastLine="1"/>
    </xf>
    <xf numFmtId="0" fontId="0" fillId="0" borderId="43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distributed" vertical="center" justifyLastLine="1"/>
    </xf>
    <xf numFmtId="0" fontId="0" fillId="0" borderId="31" xfId="0" applyFill="1" applyBorder="1" applyAlignment="1" applyProtection="1">
      <alignment horizontal="distributed" vertical="center" justifyLastLine="1"/>
    </xf>
    <xf numFmtId="0" fontId="0" fillId="0" borderId="32" xfId="0" applyFill="1" applyBorder="1" applyAlignment="1" applyProtection="1">
      <alignment horizontal="distributed" vertical="center" justifyLastLine="1"/>
    </xf>
    <xf numFmtId="0" fontId="2" fillId="0" borderId="0" xfId="0" applyFont="1" applyFill="1" applyAlignment="1" applyProtection="1">
      <alignment horizontal="distributed" vertical="center"/>
    </xf>
    <xf numFmtId="0" fontId="0" fillId="0" borderId="3" xfId="0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42" xfId="0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0" fillId="0" borderId="7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0" fillId="0" borderId="8" xfId="0" applyFill="1" applyBorder="1" applyAlignment="1" applyProtection="1">
      <alignment horizontal="distributed" vertical="center"/>
    </xf>
    <xf numFmtId="0" fontId="3" fillId="0" borderId="0" xfId="0" applyFont="1" applyFill="1" applyBorder="1" applyAlignment="1">
      <alignment horizontal="center" vertical="distributed" textRotation="255" justifyLastLine="1"/>
    </xf>
    <xf numFmtId="0" fontId="3" fillId="0" borderId="8" xfId="0" applyFont="1" applyFill="1" applyBorder="1" applyAlignment="1">
      <alignment horizontal="center" vertical="distributed" textRotation="255" justifyLastLine="1"/>
    </xf>
    <xf numFmtId="0" fontId="0" fillId="0" borderId="10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41" xfId="0" applyFill="1" applyBorder="1" applyAlignment="1">
      <alignment vertical="distributed" textRotation="255" justifyLastLine="1"/>
    </xf>
    <xf numFmtId="0" fontId="0" fillId="0" borderId="0" xfId="0" applyFill="1" applyBorder="1" applyAlignment="1">
      <alignment vertical="distributed" textRotation="255" justifyLastLine="1"/>
    </xf>
    <xf numFmtId="0" fontId="0" fillId="0" borderId="8" xfId="0" applyFill="1" applyBorder="1" applyAlignment="1">
      <alignment vertical="distributed" textRotation="255" justifyLastLine="1"/>
    </xf>
    <xf numFmtId="0" fontId="0" fillId="0" borderId="41" xfId="0" applyFill="1" applyBorder="1" applyAlignment="1">
      <alignment horizontal="center" vertical="distributed" textRotation="255" justifyLastLine="1"/>
    </xf>
    <xf numFmtId="0" fontId="0" fillId="0" borderId="33" xfId="0" applyFill="1" applyBorder="1" applyAlignment="1" applyProtection="1">
      <alignment horizontal="distributed" vertical="center" justifyLastLine="1"/>
    </xf>
    <xf numFmtId="0" fontId="4" fillId="0" borderId="2" xfId="0" applyFont="1" applyFill="1" applyBorder="1" applyAlignment="1" applyProtection="1">
      <alignment horizontal="distributed" vertical="center"/>
    </xf>
    <xf numFmtId="0" fontId="3" fillId="0" borderId="35" xfId="0" applyFont="1" applyFill="1" applyBorder="1" applyAlignment="1" applyProtection="1">
      <alignment horizontal="left" vertical="center" wrapText="1"/>
    </xf>
    <xf numFmtId="0" fontId="0" fillId="0" borderId="35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/>
    <xf numFmtId="0" fontId="3" fillId="0" borderId="17" xfId="0" applyFont="1" applyFill="1" applyBorder="1" applyAlignment="1" applyProtection="1"/>
    <xf numFmtId="0" fontId="0" fillId="0" borderId="28" xfId="0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/>
    </xf>
    <xf numFmtId="0" fontId="4" fillId="0" borderId="18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20" xfId="0" applyFill="1" applyBorder="1" applyAlignment="1" applyProtection="1">
      <alignment horizontal="distributed" vertical="center" justifyLastLine="1"/>
    </xf>
    <xf numFmtId="0" fontId="0" fillId="0" borderId="21" xfId="0" applyFill="1" applyBorder="1" applyAlignment="1" applyProtection="1">
      <alignment horizontal="distributed" vertical="center" justifyLastLine="1"/>
    </xf>
    <xf numFmtId="0" fontId="3" fillId="0" borderId="22" xfId="0" applyFont="1" applyFill="1" applyBorder="1" applyAlignment="1" applyProtection="1">
      <alignment horizontal="left" vertical="center" wrapText="1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4" fillId="0" borderId="4" xfId="0" applyFont="1" applyFill="1" applyBorder="1" applyAlignment="1" applyProtection="1">
      <alignment horizontal="distributed" vertical="center"/>
    </xf>
    <xf numFmtId="0" fontId="4" fillId="0" borderId="18" xfId="0" applyFont="1" applyFill="1" applyBorder="1" applyAlignment="1" applyProtection="1">
      <alignment horizontal="distributed" vertical="center"/>
    </xf>
    <xf numFmtId="0" fontId="3" fillId="0" borderId="41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 textRotation="255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29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30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2" xfId="0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D165"/>
  <sheetViews>
    <sheetView tabSelected="1" view="pageBreakPreview" zoomScaleNormal="100" workbookViewId="0">
      <pane xSplit="4" ySplit="8" topLeftCell="E9" activePane="bottomRight" state="frozen"/>
      <selection activeCell="R34" sqref="R34:W43"/>
      <selection pane="topRight" activeCell="R34" sqref="R34:W43"/>
      <selection pane="bottomLeft" activeCell="R34" sqref="R34:W43"/>
      <selection pane="bottomRight" activeCell="D3" sqref="D3"/>
    </sheetView>
  </sheetViews>
  <sheetFormatPr defaultColWidth="9.109375" defaultRowHeight="12" x14ac:dyDescent="0.15"/>
  <cols>
    <col min="1" max="3" width="2.6640625" style="2" customWidth="1"/>
    <col min="4" max="4" width="23.109375" style="2" bestFit="1" customWidth="1"/>
    <col min="5" max="5" width="7.88671875" style="25" customWidth="1"/>
    <col min="6" max="6" width="7.88671875" style="25" bestFit="1" customWidth="1"/>
    <col min="7" max="7" width="9.88671875" style="25" bestFit="1" customWidth="1"/>
    <col min="8" max="10" width="7.44140625" style="25" customWidth="1"/>
    <col min="11" max="11" width="7.5546875" style="25" customWidth="1"/>
    <col min="12" max="13" width="7.44140625" style="25" customWidth="1"/>
    <col min="14" max="14" width="3.109375" style="41" customWidth="1"/>
    <col min="15" max="15" width="7.88671875" style="41" bestFit="1" customWidth="1"/>
    <col min="16" max="16" width="5.88671875" style="25" bestFit="1" customWidth="1"/>
    <col min="17" max="17" width="9.88671875" style="25" bestFit="1" customWidth="1"/>
    <col min="18" max="18" width="7" style="25" bestFit="1" customWidth="1"/>
    <col min="19" max="19" width="6.88671875" style="25" bestFit="1" customWidth="1"/>
    <col min="20" max="21" width="7.88671875" style="25" bestFit="1" customWidth="1"/>
    <col min="22" max="22" width="5.88671875" style="25" bestFit="1" customWidth="1"/>
    <col min="23" max="23" width="9.88671875" style="25" bestFit="1" customWidth="1"/>
    <col min="24" max="25" width="2.6640625" style="2" customWidth="1"/>
    <col min="26" max="26" width="19.109375" style="2" customWidth="1"/>
    <col min="27" max="27" width="4.6640625" style="2" customWidth="1"/>
    <col min="28" max="16384" width="9.109375" style="25"/>
  </cols>
  <sheetData>
    <row r="1" spans="1:30" s="2" customFormat="1" x14ac:dyDescent="0.15">
      <c r="B1" s="40" t="s">
        <v>96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4" t="s">
        <v>97</v>
      </c>
      <c r="P1" s="3"/>
      <c r="Q1" s="3"/>
      <c r="R1" s="3"/>
      <c r="S1" s="3"/>
      <c r="T1" s="3"/>
      <c r="U1" s="3"/>
      <c r="V1" s="3"/>
      <c r="W1" s="3"/>
      <c r="X1" s="3"/>
      <c r="Y1" s="3"/>
    </row>
    <row r="2" spans="1:30" s="5" customFormat="1" ht="14.4" x14ac:dyDescent="0.2">
      <c r="B2" s="6"/>
      <c r="C2" s="6"/>
      <c r="D2" s="6"/>
      <c r="E2" s="84" t="s">
        <v>100</v>
      </c>
      <c r="F2" s="84"/>
      <c r="G2" s="84"/>
      <c r="H2" s="84"/>
      <c r="I2" s="84"/>
      <c r="J2" s="84"/>
      <c r="K2" s="84"/>
      <c r="L2" s="84"/>
      <c r="M2" s="6"/>
      <c r="N2" s="7"/>
      <c r="O2" s="6"/>
      <c r="P2" s="84" t="s">
        <v>79</v>
      </c>
      <c r="Q2" s="84"/>
      <c r="R2" s="84"/>
      <c r="S2" s="84"/>
      <c r="T2" s="84"/>
      <c r="U2" s="84"/>
      <c r="V2" s="84"/>
      <c r="W2" s="84"/>
      <c r="X2" s="6"/>
      <c r="Y2" s="6"/>
      <c r="Z2" s="6"/>
      <c r="AA2" s="6"/>
    </row>
    <row r="3" spans="1:30" s="2" customFormat="1" ht="12.6" thickBot="1" x14ac:dyDescent="0.2">
      <c r="D3" s="4"/>
      <c r="E3" s="8"/>
      <c r="F3" s="8"/>
      <c r="G3" s="8"/>
      <c r="H3" s="8"/>
      <c r="I3" s="8"/>
      <c r="J3" s="8"/>
      <c r="K3" s="8"/>
      <c r="L3" s="8"/>
      <c r="M3" s="8"/>
      <c r="N3" s="4"/>
      <c r="O3" s="4"/>
      <c r="P3" s="8"/>
      <c r="Q3" s="8"/>
      <c r="R3" s="8"/>
      <c r="S3" s="8"/>
      <c r="T3" s="8"/>
      <c r="U3" s="8"/>
      <c r="V3" s="8"/>
      <c r="W3" s="8"/>
      <c r="X3" s="4"/>
      <c r="Y3" s="3"/>
    </row>
    <row r="4" spans="1:30" s="2" customFormat="1" ht="13.5" customHeight="1" x14ac:dyDescent="0.15">
      <c r="B4" s="114" t="s">
        <v>39</v>
      </c>
      <c r="C4" s="115"/>
      <c r="D4" s="116"/>
      <c r="E4" s="125" t="s">
        <v>48</v>
      </c>
      <c r="F4" s="81" t="s">
        <v>49</v>
      </c>
      <c r="G4" s="82"/>
      <c r="H4" s="82"/>
      <c r="I4" s="82"/>
      <c r="J4" s="83"/>
      <c r="K4" s="112" t="s">
        <v>1</v>
      </c>
      <c r="L4" s="76"/>
      <c r="M4" s="76"/>
      <c r="N4" s="9"/>
      <c r="O4" s="76" t="s">
        <v>1</v>
      </c>
      <c r="P4" s="76"/>
      <c r="Q4" s="77"/>
      <c r="R4" s="81" t="s">
        <v>4</v>
      </c>
      <c r="S4" s="82"/>
      <c r="T4" s="82"/>
      <c r="U4" s="82"/>
      <c r="V4" s="82"/>
      <c r="W4" s="83"/>
      <c r="X4" s="132" t="s">
        <v>47</v>
      </c>
      <c r="Y4" s="133"/>
      <c r="Z4" s="133"/>
      <c r="AA4" s="133"/>
    </row>
    <row r="5" spans="1:30" s="2" customFormat="1" ht="13.5" customHeight="1" x14ac:dyDescent="0.15">
      <c r="B5" s="117"/>
      <c r="C5" s="117"/>
      <c r="D5" s="118"/>
      <c r="E5" s="79"/>
      <c r="F5" s="129" t="s">
        <v>50</v>
      </c>
      <c r="G5" s="130"/>
      <c r="H5" s="129" t="s">
        <v>51</v>
      </c>
      <c r="I5" s="131"/>
      <c r="J5" s="130"/>
      <c r="K5" s="78" t="s">
        <v>52</v>
      </c>
      <c r="L5" s="85" t="s">
        <v>53</v>
      </c>
      <c r="M5" s="121" t="s">
        <v>54</v>
      </c>
      <c r="N5" s="10"/>
      <c r="O5" s="89" t="s">
        <v>55</v>
      </c>
      <c r="P5" s="78" t="s">
        <v>56</v>
      </c>
      <c r="Q5" s="78" t="s">
        <v>0</v>
      </c>
      <c r="R5" s="78" t="s">
        <v>52</v>
      </c>
      <c r="S5" s="85" t="s">
        <v>53</v>
      </c>
      <c r="T5" s="78" t="s">
        <v>54</v>
      </c>
      <c r="U5" s="78" t="s">
        <v>55</v>
      </c>
      <c r="V5" s="78" t="s">
        <v>56</v>
      </c>
      <c r="W5" s="78" t="s">
        <v>0</v>
      </c>
      <c r="X5" s="134"/>
      <c r="Y5" s="135"/>
      <c r="Z5" s="135"/>
      <c r="AA5" s="135"/>
    </row>
    <row r="6" spans="1:30" s="2" customFormat="1" ht="13.5" customHeight="1" x14ac:dyDescent="0.15">
      <c r="B6" s="117"/>
      <c r="C6" s="117"/>
      <c r="D6" s="118"/>
      <c r="E6" s="79"/>
      <c r="F6" s="78" t="s">
        <v>57</v>
      </c>
      <c r="G6" s="78" t="s">
        <v>0</v>
      </c>
      <c r="H6" s="78" t="s">
        <v>58</v>
      </c>
      <c r="I6" s="85" t="s">
        <v>59</v>
      </c>
      <c r="J6" s="86" t="s">
        <v>0</v>
      </c>
      <c r="K6" s="79"/>
      <c r="L6" s="79"/>
      <c r="M6" s="97"/>
      <c r="N6" s="11"/>
      <c r="O6" s="90"/>
      <c r="P6" s="79"/>
      <c r="Q6" s="79"/>
      <c r="R6" s="79"/>
      <c r="S6" s="79"/>
      <c r="T6" s="79"/>
      <c r="U6" s="79"/>
      <c r="V6" s="79"/>
      <c r="W6" s="79"/>
      <c r="X6" s="134"/>
      <c r="Y6" s="135"/>
      <c r="Z6" s="135"/>
      <c r="AA6" s="135"/>
    </row>
    <row r="7" spans="1:30" s="2" customFormat="1" ht="13.5" customHeight="1" x14ac:dyDescent="0.15">
      <c r="B7" s="117"/>
      <c r="C7" s="117"/>
      <c r="D7" s="118"/>
      <c r="E7" s="79"/>
      <c r="F7" s="79"/>
      <c r="G7" s="79"/>
      <c r="H7" s="79"/>
      <c r="I7" s="79"/>
      <c r="J7" s="87"/>
      <c r="K7" s="79"/>
      <c r="L7" s="79"/>
      <c r="M7" s="97"/>
      <c r="N7" s="10"/>
      <c r="O7" s="90"/>
      <c r="P7" s="79"/>
      <c r="Q7" s="79"/>
      <c r="R7" s="79"/>
      <c r="S7" s="79"/>
      <c r="T7" s="79"/>
      <c r="U7" s="79"/>
      <c r="V7" s="79"/>
      <c r="W7" s="79"/>
      <c r="X7" s="134"/>
      <c r="Y7" s="135"/>
      <c r="Z7" s="135"/>
      <c r="AA7" s="135"/>
      <c r="AB7" s="13"/>
      <c r="AC7" s="13"/>
      <c r="AD7" s="13"/>
    </row>
    <row r="8" spans="1:30" s="2" customFormat="1" ht="13.5" customHeight="1" x14ac:dyDescent="0.15">
      <c r="B8" s="119"/>
      <c r="C8" s="119"/>
      <c r="D8" s="120"/>
      <c r="E8" s="80"/>
      <c r="F8" s="80"/>
      <c r="G8" s="80"/>
      <c r="H8" s="80"/>
      <c r="I8" s="80"/>
      <c r="J8" s="88"/>
      <c r="K8" s="80"/>
      <c r="L8" s="80"/>
      <c r="M8" s="122"/>
      <c r="N8" s="10"/>
      <c r="O8" s="91"/>
      <c r="P8" s="80"/>
      <c r="Q8" s="80"/>
      <c r="R8" s="80"/>
      <c r="S8" s="80"/>
      <c r="T8" s="80"/>
      <c r="U8" s="80"/>
      <c r="V8" s="80"/>
      <c r="W8" s="80"/>
      <c r="X8" s="136"/>
      <c r="Y8" s="137"/>
      <c r="Z8" s="137"/>
      <c r="AA8" s="137"/>
      <c r="AB8" s="13" t="s">
        <v>81</v>
      </c>
      <c r="AC8" s="13" t="s">
        <v>82</v>
      </c>
      <c r="AD8" s="13" t="s">
        <v>93</v>
      </c>
    </row>
    <row r="9" spans="1:30" s="14" customFormat="1" ht="18.899999999999999" customHeight="1" x14ac:dyDescent="0.15">
      <c r="B9" s="127" t="s">
        <v>5</v>
      </c>
      <c r="C9" s="127"/>
      <c r="D9" s="128"/>
      <c r="E9" s="45">
        <f>E10+E15+E21+E25+E29+E32</f>
        <v>5086</v>
      </c>
      <c r="F9" s="45">
        <f t="shared" ref="F9:W9" si="0">F10+F15+F21+F25+F29+F32</f>
        <v>337</v>
      </c>
      <c r="G9" s="45">
        <f t="shared" si="0"/>
        <v>4749</v>
      </c>
      <c r="H9" s="45">
        <f t="shared" si="0"/>
        <v>0</v>
      </c>
      <c r="I9" s="45">
        <f t="shared" si="0"/>
        <v>0</v>
      </c>
      <c r="J9" s="45">
        <f t="shared" si="0"/>
        <v>0</v>
      </c>
      <c r="K9" s="45">
        <f t="shared" si="0"/>
        <v>478</v>
      </c>
      <c r="L9" s="45">
        <f t="shared" si="0"/>
        <v>22</v>
      </c>
      <c r="M9" s="46">
        <f t="shared" si="0"/>
        <v>49</v>
      </c>
      <c r="N9" s="15"/>
      <c r="O9" s="59">
        <f t="shared" si="0"/>
        <v>51</v>
      </c>
      <c r="P9" s="45">
        <f t="shared" si="0"/>
        <v>100</v>
      </c>
      <c r="Q9" s="45">
        <f t="shared" si="0"/>
        <v>4386</v>
      </c>
      <c r="R9" s="45">
        <f t="shared" si="0"/>
        <v>738</v>
      </c>
      <c r="S9" s="45">
        <f t="shared" si="0"/>
        <v>43</v>
      </c>
      <c r="T9" s="45">
        <f t="shared" si="0"/>
        <v>93</v>
      </c>
      <c r="U9" s="45">
        <f t="shared" si="0"/>
        <v>85</v>
      </c>
      <c r="V9" s="45">
        <f t="shared" si="0"/>
        <v>175</v>
      </c>
      <c r="W9" s="45">
        <f t="shared" si="0"/>
        <v>3952</v>
      </c>
      <c r="X9" s="138" t="s">
        <v>5</v>
      </c>
      <c r="Y9" s="139"/>
      <c r="Z9" s="139"/>
      <c r="AA9" s="139"/>
      <c r="AB9" s="16">
        <f>SUM(K9:M9,O9:Q9)-E9</f>
        <v>0</v>
      </c>
      <c r="AC9" s="16">
        <f>SUM(R9:W9)-E9</f>
        <v>0</v>
      </c>
      <c r="AD9" s="16">
        <f>SUM(F9:J9)-E9</f>
        <v>0</v>
      </c>
    </row>
    <row r="10" spans="1:30" s="19" customFormat="1" ht="18.899999999999999" customHeight="1" x14ac:dyDescent="0.15">
      <c r="A10" s="14"/>
      <c r="B10" s="17"/>
      <c r="C10" s="101" t="s">
        <v>74</v>
      </c>
      <c r="D10" s="113"/>
      <c r="E10" s="47">
        <f>SUM(E11:E14)</f>
        <v>55</v>
      </c>
      <c r="F10" s="47">
        <v>3</v>
      </c>
      <c r="G10" s="47">
        <v>52</v>
      </c>
      <c r="H10" s="47">
        <v>0</v>
      </c>
      <c r="I10" s="47">
        <v>0</v>
      </c>
      <c r="J10" s="47">
        <v>0</v>
      </c>
      <c r="K10" s="47">
        <v>8</v>
      </c>
      <c r="L10" s="47">
        <v>2</v>
      </c>
      <c r="M10" s="48">
        <v>1</v>
      </c>
      <c r="N10" s="15"/>
      <c r="O10" s="60">
        <v>2</v>
      </c>
      <c r="P10" s="47">
        <v>2</v>
      </c>
      <c r="Q10" s="47">
        <v>40</v>
      </c>
      <c r="R10" s="47">
        <v>11</v>
      </c>
      <c r="S10" s="47">
        <v>1</v>
      </c>
      <c r="T10" s="47">
        <v>0</v>
      </c>
      <c r="U10" s="47">
        <v>2</v>
      </c>
      <c r="V10" s="47">
        <v>3</v>
      </c>
      <c r="W10" s="47">
        <v>38</v>
      </c>
      <c r="X10" s="18"/>
      <c r="Y10" s="101" t="s">
        <v>74</v>
      </c>
      <c r="Z10" s="101"/>
      <c r="AA10" s="101"/>
      <c r="AB10" s="16">
        <f t="shared" ref="AB10:AB43" si="1">SUM(K10:M10,O10:Q10)-E10</f>
        <v>0</v>
      </c>
      <c r="AC10" s="16">
        <f t="shared" ref="AC10:AC43" si="2">SUM(R10:W10)-E10</f>
        <v>0</v>
      </c>
      <c r="AD10" s="16">
        <f t="shared" ref="AD10:AD43" si="3">SUM(F10:J10)-E10</f>
        <v>0</v>
      </c>
    </row>
    <row r="11" spans="1:30" ht="18.899999999999999" customHeight="1" x14ac:dyDescent="0.15">
      <c r="B11" s="20"/>
      <c r="C11" s="20"/>
      <c r="D11" s="21" t="s">
        <v>7</v>
      </c>
      <c r="E11" s="47">
        <f t="shared" ref="E11:E43" si="4">SUM(F11:J11)</f>
        <v>1</v>
      </c>
      <c r="F11" s="49">
        <v>0</v>
      </c>
      <c r="G11" s="49">
        <v>1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22"/>
      <c r="O11" s="61">
        <v>0</v>
      </c>
      <c r="P11" s="55">
        <v>0</v>
      </c>
      <c r="Q11" s="55">
        <v>1</v>
      </c>
      <c r="R11" s="55">
        <v>0</v>
      </c>
      <c r="S11" s="55">
        <v>0</v>
      </c>
      <c r="T11" s="55">
        <v>0</v>
      </c>
      <c r="U11" s="55">
        <v>1</v>
      </c>
      <c r="V11" s="55">
        <v>0</v>
      </c>
      <c r="W11" s="55">
        <v>0</v>
      </c>
      <c r="X11" s="23"/>
      <c r="Y11" s="24"/>
      <c r="Z11" s="107" t="s">
        <v>7</v>
      </c>
      <c r="AA11" s="107"/>
      <c r="AB11" s="16">
        <f t="shared" si="1"/>
        <v>0</v>
      </c>
      <c r="AC11" s="16">
        <f t="shared" si="2"/>
        <v>0</v>
      </c>
      <c r="AD11" s="16">
        <f t="shared" si="3"/>
        <v>0</v>
      </c>
    </row>
    <row r="12" spans="1:30" ht="18.899999999999999" customHeight="1" x14ac:dyDescent="0.15">
      <c r="B12" s="20"/>
      <c r="C12" s="20"/>
      <c r="D12" s="21" t="s">
        <v>8</v>
      </c>
      <c r="E12" s="47">
        <f t="shared" si="4"/>
        <v>3</v>
      </c>
      <c r="F12" s="49">
        <v>0</v>
      </c>
      <c r="G12" s="49">
        <v>3</v>
      </c>
      <c r="H12" s="49">
        <v>0</v>
      </c>
      <c r="I12" s="49">
        <v>0</v>
      </c>
      <c r="J12" s="49">
        <v>0</v>
      </c>
      <c r="K12" s="49">
        <v>2</v>
      </c>
      <c r="L12" s="49">
        <v>0</v>
      </c>
      <c r="M12" s="49">
        <v>0</v>
      </c>
      <c r="N12" s="22"/>
      <c r="O12" s="61">
        <v>0</v>
      </c>
      <c r="P12" s="55">
        <v>0</v>
      </c>
      <c r="Q12" s="55">
        <v>1</v>
      </c>
      <c r="R12" s="55">
        <v>1</v>
      </c>
      <c r="S12" s="55">
        <v>0</v>
      </c>
      <c r="T12" s="55">
        <v>0</v>
      </c>
      <c r="U12" s="55">
        <v>0</v>
      </c>
      <c r="V12" s="55">
        <v>1</v>
      </c>
      <c r="W12" s="55">
        <v>1</v>
      </c>
      <c r="X12" s="23"/>
      <c r="Y12" s="24"/>
      <c r="Z12" s="107" t="s">
        <v>8</v>
      </c>
      <c r="AA12" s="107"/>
      <c r="AB12" s="16">
        <f t="shared" si="1"/>
        <v>0</v>
      </c>
      <c r="AC12" s="16">
        <f t="shared" si="2"/>
        <v>0</v>
      </c>
      <c r="AD12" s="16">
        <f t="shared" si="3"/>
        <v>0</v>
      </c>
    </row>
    <row r="13" spans="1:30" ht="18.899999999999999" customHeight="1" x14ac:dyDescent="0.15">
      <c r="B13" s="20"/>
      <c r="C13" s="20"/>
      <c r="D13" s="21" t="s">
        <v>9</v>
      </c>
      <c r="E13" s="47">
        <f t="shared" si="4"/>
        <v>25</v>
      </c>
      <c r="F13" s="49">
        <v>2</v>
      </c>
      <c r="G13" s="49">
        <v>23</v>
      </c>
      <c r="H13" s="49">
        <v>0</v>
      </c>
      <c r="I13" s="49">
        <v>0</v>
      </c>
      <c r="J13" s="49">
        <v>0</v>
      </c>
      <c r="K13" s="49">
        <v>3</v>
      </c>
      <c r="L13" s="49">
        <v>0</v>
      </c>
      <c r="M13" s="49">
        <v>1</v>
      </c>
      <c r="N13" s="22"/>
      <c r="O13" s="61">
        <v>2</v>
      </c>
      <c r="P13" s="55">
        <v>1</v>
      </c>
      <c r="Q13" s="55">
        <v>18</v>
      </c>
      <c r="R13" s="55">
        <v>4</v>
      </c>
      <c r="S13" s="55">
        <v>0</v>
      </c>
      <c r="T13" s="55">
        <v>0</v>
      </c>
      <c r="U13" s="55">
        <v>1</v>
      </c>
      <c r="V13" s="55">
        <v>0</v>
      </c>
      <c r="W13" s="55">
        <v>20</v>
      </c>
      <c r="X13" s="23"/>
      <c r="Y13" s="24"/>
      <c r="Z13" s="107" t="s">
        <v>9</v>
      </c>
      <c r="AA13" s="107"/>
      <c r="AB13" s="16">
        <f t="shared" si="1"/>
        <v>0</v>
      </c>
      <c r="AC13" s="16">
        <f t="shared" si="2"/>
        <v>0</v>
      </c>
      <c r="AD13" s="16">
        <f t="shared" si="3"/>
        <v>0</v>
      </c>
    </row>
    <row r="14" spans="1:30" ht="18.899999999999999" customHeight="1" x14ac:dyDescent="0.15">
      <c r="B14" s="20"/>
      <c r="C14" s="20"/>
      <c r="D14" s="21" t="s">
        <v>98</v>
      </c>
      <c r="E14" s="47">
        <f t="shared" si="4"/>
        <v>26</v>
      </c>
      <c r="F14" s="49">
        <v>1</v>
      </c>
      <c r="G14" s="49">
        <v>25</v>
      </c>
      <c r="H14" s="49">
        <v>0</v>
      </c>
      <c r="I14" s="49">
        <v>0</v>
      </c>
      <c r="J14" s="49">
        <v>0</v>
      </c>
      <c r="K14" s="49">
        <v>3</v>
      </c>
      <c r="L14" s="49">
        <v>2</v>
      </c>
      <c r="M14" s="49">
        <v>0</v>
      </c>
      <c r="N14" s="22"/>
      <c r="O14" s="61">
        <v>0</v>
      </c>
      <c r="P14" s="55">
        <v>1</v>
      </c>
      <c r="Q14" s="55">
        <v>20</v>
      </c>
      <c r="R14" s="55">
        <v>6</v>
      </c>
      <c r="S14" s="55">
        <v>1</v>
      </c>
      <c r="T14" s="55">
        <v>0</v>
      </c>
      <c r="U14" s="55">
        <v>0</v>
      </c>
      <c r="V14" s="55">
        <v>2</v>
      </c>
      <c r="W14" s="55">
        <v>17</v>
      </c>
      <c r="X14" s="23"/>
      <c r="Y14" s="24"/>
      <c r="Z14" s="107" t="s">
        <v>98</v>
      </c>
      <c r="AA14" s="107"/>
      <c r="AB14" s="16">
        <f t="shared" si="1"/>
        <v>0</v>
      </c>
      <c r="AC14" s="16">
        <f t="shared" si="2"/>
        <v>0</v>
      </c>
      <c r="AD14" s="16">
        <f t="shared" si="3"/>
        <v>0</v>
      </c>
    </row>
    <row r="15" spans="1:30" s="19" customFormat="1" ht="18.899999999999999" customHeight="1" x14ac:dyDescent="0.15">
      <c r="A15" s="14"/>
      <c r="B15" s="17"/>
      <c r="C15" s="101" t="s">
        <v>75</v>
      </c>
      <c r="D15" s="113"/>
      <c r="E15" s="47">
        <f>SUM(E16:E20)</f>
        <v>864</v>
      </c>
      <c r="F15" s="47">
        <v>72</v>
      </c>
      <c r="G15" s="47">
        <v>792</v>
      </c>
      <c r="H15" s="47">
        <v>0</v>
      </c>
      <c r="I15" s="47">
        <v>0</v>
      </c>
      <c r="J15" s="47">
        <v>0</v>
      </c>
      <c r="K15" s="47">
        <v>93</v>
      </c>
      <c r="L15" s="47">
        <v>4</v>
      </c>
      <c r="M15" s="48">
        <v>15</v>
      </c>
      <c r="N15" s="15"/>
      <c r="O15" s="60">
        <v>6</v>
      </c>
      <c r="P15" s="47">
        <v>33</v>
      </c>
      <c r="Q15" s="47">
        <v>713</v>
      </c>
      <c r="R15" s="47">
        <v>125</v>
      </c>
      <c r="S15" s="47">
        <v>12</v>
      </c>
      <c r="T15" s="47">
        <v>28</v>
      </c>
      <c r="U15" s="47">
        <v>9</v>
      </c>
      <c r="V15" s="47">
        <v>63</v>
      </c>
      <c r="W15" s="47">
        <v>627</v>
      </c>
      <c r="X15" s="18"/>
      <c r="Y15" s="101" t="s">
        <v>75</v>
      </c>
      <c r="Z15" s="101"/>
      <c r="AA15" s="101"/>
      <c r="AB15" s="16">
        <f t="shared" si="1"/>
        <v>0</v>
      </c>
      <c r="AC15" s="16">
        <f t="shared" si="2"/>
        <v>0</v>
      </c>
      <c r="AD15" s="16">
        <f t="shared" si="3"/>
        <v>0</v>
      </c>
    </row>
    <row r="16" spans="1:30" ht="18.899999999999999" customHeight="1" x14ac:dyDescent="0.15">
      <c r="B16" s="20"/>
      <c r="C16" s="20"/>
      <c r="D16" s="21" t="s">
        <v>11</v>
      </c>
      <c r="E16" s="47">
        <f t="shared" si="4"/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22"/>
      <c r="O16" s="62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63">
        <v>0</v>
      </c>
      <c r="X16" s="23"/>
      <c r="Y16" s="24"/>
      <c r="Z16" s="107" t="s">
        <v>11</v>
      </c>
      <c r="AA16" s="107"/>
      <c r="AB16" s="16">
        <f t="shared" si="1"/>
        <v>0</v>
      </c>
      <c r="AC16" s="16">
        <f t="shared" si="2"/>
        <v>0</v>
      </c>
      <c r="AD16" s="16">
        <f t="shared" si="3"/>
        <v>0</v>
      </c>
    </row>
    <row r="17" spans="1:30" ht="18.899999999999999" customHeight="1" x14ac:dyDescent="0.15">
      <c r="B17" s="20"/>
      <c r="C17" s="20"/>
      <c r="D17" s="21" t="s">
        <v>12</v>
      </c>
      <c r="E17" s="47">
        <f t="shared" si="4"/>
        <v>526</v>
      </c>
      <c r="F17" s="49">
        <v>41</v>
      </c>
      <c r="G17" s="49">
        <v>485</v>
      </c>
      <c r="H17" s="49">
        <v>0</v>
      </c>
      <c r="I17" s="49">
        <v>0</v>
      </c>
      <c r="J17" s="49">
        <v>0</v>
      </c>
      <c r="K17" s="49">
        <v>49</v>
      </c>
      <c r="L17" s="49">
        <v>3</v>
      </c>
      <c r="M17" s="49">
        <v>8</v>
      </c>
      <c r="N17" s="22"/>
      <c r="O17" s="61">
        <v>4</v>
      </c>
      <c r="P17" s="55">
        <v>22</v>
      </c>
      <c r="Q17" s="55">
        <v>440</v>
      </c>
      <c r="R17" s="55">
        <v>68</v>
      </c>
      <c r="S17" s="55">
        <v>10</v>
      </c>
      <c r="T17" s="55">
        <v>17</v>
      </c>
      <c r="U17" s="55">
        <v>5</v>
      </c>
      <c r="V17" s="55">
        <v>41</v>
      </c>
      <c r="W17" s="63">
        <v>385</v>
      </c>
      <c r="X17" s="23"/>
      <c r="Y17" s="24"/>
      <c r="Z17" s="107" t="s">
        <v>12</v>
      </c>
      <c r="AA17" s="107"/>
      <c r="AB17" s="16">
        <f t="shared" si="1"/>
        <v>0</v>
      </c>
      <c r="AC17" s="16">
        <f t="shared" si="2"/>
        <v>0</v>
      </c>
      <c r="AD17" s="16">
        <f t="shared" si="3"/>
        <v>0</v>
      </c>
    </row>
    <row r="18" spans="1:30" ht="18.899999999999999" customHeight="1" x14ac:dyDescent="0.15">
      <c r="B18" s="20"/>
      <c r="C18" s="20"/>
      <c r="D18" s="21" t="s">
        <v>13</v>
      </c>
      <c r="E18" s="47">
        <f t="shared" si="4"/>
        <v>244</v>
      </c>
      <c r="F18" s="49">
        <v>24</v>
      </c>
      <c r="G18" s="49">
        <v>220</v>
      </c>
      <c r="H18" s="49">
        <v>0</v>
      </c>
      <c r="I18" s="49">
        <v>0</v>
      </c>
      <c r="J18" s="49">
        <v>0</v>
      </c>
      <c r="K18" s="49">
        <v>31</v>
      </c>
      <c r="L18" s="49">
        <v>1</v>
      </c>
      <c r="M18" s="49">
        <v>7</v>
      </c>
      <c r="N18" s="22"/>
      <c r="O18" s="61">
        <v>2</v>
      </c>
      <c r="P18" s="55">
        <v>9</v>
      </c>
      <c r="Q18" s="55">
        <v>194</v>
      </c>
      <c r="R18" s="55">
        <v>42</v>
      </c>
      <c r="S18" s="55">
        <v>2</v>
      </c>
      <c r="T18" s="55">
        <v>9</v>
      </c>
      <c r="U18" s="55">
        <v>3</v>
      </c>
      <c r="V18" s="55">
        <v>17</v>
      </c>
      <c r="W18" s="63">
        <v>171</v>
      </c>
      <c r="X18" s="23"/>
      <c r="Y18" s="24"/>
      <c r="Z18" s="107" t="s">
        <v>13</v>
      </c>
      <c r="AA18" s="107"/>
      <c r="AB18" s="16">
        <f t="shared" si="1"/>
        <v>0</v>
      </c>
      <c r="AC18" s="16">
        <f t="shared" si="2"/>
        <v>0</v>
      </c>
      <c r="AD18" s="16">
        <f t="shared" si="3"/>
        <v>0</v>
      </c>
    </row>
    <row r="19" spans="1:30" ht="18.899999999999999" customHeight="1" x14ac:dyDescent="0.15">
      <c r="B19" s="20"/>
      <c r="C19" s="20"/>
      <c r="D19" s="21" t="s">
        <v>14</v>
      </c>
      <c r="E19" s="47">
        <f t="shared" si="4"/>
        <v>67</v>
      </c>
      <c r="F19" s="49">
        <v>5</v>
      </c>
      <c r="G19" s="49">
        <v>62</v>
      </c>
      <c r="H19" s="49">
        <v>0</v>
      </c>
      <c r="I19" s="49">
        <v>0</v>
      </c>
      <c r="J19" s="49">
        <v>0</v>
      </c>
      <c r="K19" s="49">
        <v>7</v>
      </c>
      <c r="L19" s="49">
        <v>0</v>
      </c>
      <c r="M19" s="49">
        <v>0</v>
      </c>
      <c r="N19" s="22"/>
      <c r="O19" s="61">
        <v>0</v>
      </c>
      <c r="P19" s="55">
        <v>1</v>
      </c>
      <c r="Q19" s="55">
        <v>59</v>
      </c>
      <c r="R19" s="55">
        <v>12</v>
      </c>
      <c r="S19" s="55">
        <v>0</v>
      </c>
      <c r="T19" s="55">
        <v>2</v>
      </c>
      <c r="U19" s="55">
        <v>1</v>
      </c>
      <c r="V19" s="55">
        <v>2</v>
      </c>
      <c r="W19" s="63">
        <v>50</v>
      </c>
      <c r="X19" s="23"/>
      <c r="Y19" s="24"/>
      <c r="Z19" s="107" t="s">
        <v>14</v>
      </c>
      <c r="AA19" s="107"/>
      <c r="AB19" s="16">
        <f t="shared" si="1"/>
        <v>0</v>
      </c>
      <c r="AC19" s="16">
        <f t="shared" si="2"/>
        <v>0</v>
      </c>
      <c r="AD19" s="16">
        <f t="shared" si="3"/>
        <v>0</v>
      </c>
    </row>
    <row r="20" spans="1:30" ht="18.899999999999999" customHeight="1" x14ac:dyDescent="0.15">
      <c r="B20" s="20"/>
      <c r="C20" s="20"/>
      <c r="D20" s="21" t="s">
        <v>15</v>
      </c>
      <c r="E20" s="47">
        <f t="shared" si="4"/>
        <v>27</v>
      </c>
      <c r="F20" s="49">
        <v>2</v>
      </c>
      <c r="G20" s="49">
        <v>25</v>
      </c>
      <c r="H20" s="49">
        <v>0</v>
      </c>
      <c r="I20" s="49">
        <v>0</v>
      </c>
      <c r="J20" s="49">
        <v>0</v>
      </c>
      <c r="K20" s="49">
        <v>6</v>
      </c>
      <c r="L20" s="49">
        <v>0</v>
      </c>
      <c r="M20" s="49">
        <v>0</v>
      </c>
      <c r="N20" s="22"/>
      <c r="O20" s="62">
        <v>0</v>
      </c>
      <c r="P20" s="55">
        <v>1</v>
      </c>
      <c r="Q20" s="55">
        <v>20</v>
      </c>
      <c r="R20" s="55">
        <v>3</v>
      </c>
      <c r="S20" s="55">
        <v>0</v>
      </c>
      <c r="T20" s="55">
        <v>0</v>
      </c>
      <c r="U20" s="55">
        <v>0</v>
      </c>
      <c r="V20" s="55">
        <v>3</v>
      </c>
      <c r="W20" s="63">
        <v>21</v>
      </c>
      <c r="X20" s="23"/>
      <c r="Y20" s="24"/>
      <c r="Z20" s="107" t="s">
        <v>15</v>
      </c>
      <c r="AA20" s="107"/>
      <c r="AB20" s="16">
        <f t="shared" si="1"/>
        <v>0</v>
      </c>
      <c r="AC20" s="16">
        <f t="shared" si="2"/>
        <v>0</v>
      </c>
      <c r="AD20" s="16">
        <f t="shared" si="3"/>
        <v>0</v>
      </c>
    </row>
    <row r="21" spans="1:30" s="19" customFormat="1" ht="18.899999999999999" customHeight="1" x14ac:dyDescent="0.15">
      <c r="A21" s="14"/>
      <c r="B21" s="17"/>
      <c r="C21" s="101" t="s">
        <v>76</v>
      </c>
      <c r="D21" s="113"/>
      <c r="E21" s="47">
        <f>SUM(E22:E24)</f>
        <v>3111</v>
      </c>
      <c r="F21" s="47">
        <v>190</v>
      </c>
      <c r="G21" s="47">
        <v>2921</v>
      </c>
      <c r="H21" s="47">
        <v>0</v>
      </c>
      <c r="I21" s="47">
        <v>0</v>
      </c>
      <c r="J21" s="47">
        <v>0</v>
      </c>
      <c r="K21" s="47">
        <v>297</v>
      </c>
      <c r="L21" s="47">
        <v>15</v>
      </c>
      <c r="M21" s="48">
        <v>18</v>
      </c>
      <c r="N21" s="15"/>
      <c r="O21" s="60">
        <v>31</v>
      </c>
      <c r="P21" s="47">
        <v>36</v>
      </c>
      <c r="Q21" s="47">
        <v>2714</v>
      </c>
      <c r="R21" s="47">
        <v>472</v>
      </c>
      <c r="S21" s="47">
        <v>25</v>
      </c>
      <c r="T21" s="47">
        <v>45</v>
      </c>
      <c r="U21" s="47">
        <v>57</v>
      </c>
      <c r="V21" s="47">
        <v>61</v>
      </c>
      <c r="W21" s="47">
        <v>2451</v>
      </c>
      <c r="X21" s="18"/>
      <c r="Y21" s="101" t="s">
        <v>76</v>
      </c>
      <c r="Z21" s="101"/>
      <c r="AA21" s="101"/>
      <c r="AB21" s="16">
        <f t="shared" si="1"/>
        <v>0</v>
      </c>
      <c r="AC21" s="16">
        <f t="shared" si="2"/>
        <v>0</v>
      </c>
      <c r="AD21" s="16">
        <f t="shared" si="3"/>
        <v>0</v>
      </c>
    </row>
    <row r="22" spans="1:30" ht="18.899999999999999" customHeight="1" x14ac:dyDescent="0.15">
      <c r="B22" s="20"/>
      <c r="C22" s="20"/>
      <c r="D22" s="21" t="s">
        <v>17</v>
      </c>
      <c r="E22" s="47">
        <f t="shared" si="4"/>
        <v>112</v>
      </c>
      <c r="F22" s="49">
        <v>10</v>
      </c>
      <c r="G22" s="49">
        <v>102</v>
      </c>
      <c r="H22" s="49">
        <v>0</v>
      </c>
      <c r="I22" s="49">
        <v>0</v>
      </c>
      <c r="J22" s="49">
        <v>0</v>
      </c>
      <c r="K22" s="49">
        <v>18</v>
      </c>
      <c r="L22" s="49">
        <v>1</v>
      </c>
      <c r="M22" s="49">
        <v>2</v>
      </c>
      <c r="N22" s="22"/>
      <c r="O22" s="64">
        <v>0</v>
      </c>
      <c r="P22" s="63">
        <v>1</v>
      </c>
      <c r="Q22" s="63">
        <v>90</v>
      </c>
      <c r="R22" s="63">
        <v>21</v>
      </c>
      <c r="S22" s="63">
        <v>3</v>
      </c>
      <c r="T22" s="63">
        <v>3</v>
      </c>
      <c r="U22" s="63">
        <v>2</v>
      </c>
      <c r="V22" s="63">
        <v>2</v>
      </c>
      <c r="W22" s="63">
        <v>81</v>
      </c>
      <c r="X22" s="23"/>
      <c r="Y22" s="24"/>
      <c r="Z22" s="107" t="s">
        <v>17</v>
      </c>
      <c r="AA22" s="107"/>
      <c r="AB22" s="16">
        <f t="shared" si="1"/>
        <v>0</v>
      </c>
      <c r="AC22" s="16">
        <f t="shared" si="2"/>
        <v>0</v>
      </c>
      <c r="AD22" s="16">
        <f t="shared" si="3"/>
        <v>0</v>
      </c>
    </row>
    <row r="23" spans="1:30" ht="18.899999999999999" customHeight="1" x14ac:dyDescent="0.15">
      <c r="B23" s="20"/>
      <c r="C23" s="20"/>
      <c r="D23" s="21" t="s">
        <v>18</v>
      </c>
      <c r="E23" s="47">
        <f t="shared" si="4"/>
        <v>391</v>
      </c>
      <c r="F23" s="49">
        <v>34</v>
      </c>
      <c r="G23" s="49">
        <v>357</v>
      </c>
      <c r="H23" s="49">
        <v>0</v>
      </c>
      <c r="I23" s="49">
        <v>0</v>
      </c>
      <c r="J23" s="49">
        <v>0</v>
      </c>
      <c r="K23" s="49">
        <v>57</v>
      </c>
      <c r="L23" s="49">
        <v>2</v>
      </c>
      <c r="M23" s="49">
        <v>4</v>
      </c>
      <c r="N23" s="22"/>
      <c r="O23" s="64">
        <v>5</v>
      </c>
      <c r="P23" s="63">
        <v>6</v>
      </c>
      <c r="Q23" s="63">
        <v>317</v>
      </c>
      <c r="R23" s="63">
        <v>112</v>
      </c>
      <c r="S23" s="63">
        <v>5</v>
      </c>
      <c r="T23" s="63">
        <v>6</v>
      </c>
      <c r="U23" s="63">
        <v>7</v>
      </c>
      <c r="V23" s="63">
        <v>11</v>
      </c>
      <c r="W23" s="63">
        <v>250</v>
      </c>
      <c r="X23" s="23"/>
      <c r="Y23" s="24"/>
      <c r="Z23" s="107" t="s">
        <v>18</v>
      </c>
      <c r="AA23" s="107"/>
      <c r="AB23" s="16">
        <f t="shared" si="1"/>
        <v>0</v>
      </c>
      <c r="AC23" s="16">
        <f t="shared" si="2"/>
        <v>0</v>
      </c>
      <c r="AD23" s="16">
        <f t="shared" si="3"/>
        <v>0</v>
      </c>
    </row>
    <row r="24" spans="1:30" ht="18.899999999999999" customHeight="1" x14ac:dyDescent="0.15">
      <c r="B24" s="20"/>
      <c r="C24" s="20"/>
      <c r="D24" s="21" t="s">
        <v>19</v>
      </c>
      <c r="E24" s="47">
        <f t="shared" si="4"/>
        <v>2608</v>
      </c>
      <c r="F24" s="49">
        <v>146</v>
      </c>
      <c r="G24" s="49">
        <v>2462</v>
      </c>
      <c r="H24" s="49">
        <v>0</v>
      </c>
      <c r="I24" s="49">
        <v>0</v>
      </c>
      <c r="J24" s="49">
        <v>0</v>
      </c>
      <c r="K24" s="49">
        <v>222</v>
      </c>
      <c r="L24" s="49">
        <v>12</v>
      </c>
      <c r="M24" s="49">
        <v>12</v>
      </c>
      <c r="N24" s="22"/>
      <c r="O24" s="64">
        <v>26</v>
      </c>
      <c r="P24" s="63">
        <v>29</v>
      </c>
      <c r="Q24" s="63">
        <v>2307</v>
      </c>
      <c r="R24" s="63">
        <v>339</v>
      </c>
      <c r="S24" s="63">
        <v>17</v>
      </c>
      <c r="T24" s="63">
        <v>36</v>
      </c>
      <c r="U24" s="63">
        <v>48</v>
      </c>
      <c r="V24" s="63">
        <v>48</v>
      </c>
      <c r="W24" s="63">
        <v>2120</v>
      </c>
      <c r="X24" s="23"/>
      <c r="Y24" s="24"/>
      <c r="Z24" s="107" t="s">
        <v>19</v>
      </c>
      <c r="AA24" s="107"/>
      <c r="AB24" s="16">
        <f t="shared" si="1"/>
        <v>0</v>
      </c>
      <c r="AC24" s="16">
        <f t="shared" si="2"/>
        <v>0</v>
      </c>
      <c r="AD24" s="16">
        <f t="shared" si="3"/>
        <v>0</v>
      </c>
    </row>
    <row r="25" spans="1:30" s="19" customFormat="1" ht="18.899999999999999" customHeight="1" x14ac:dyDescent="0.15">
      <c r="A25" s="14"/>
      <c r="B25" s="17"/>
      <c r="C25" s="101" t="s">
        <v>77</v>
      </c>
      <c r="D25" s="113"/>
      <c r="E25" s="47">
        <f>SUM(E26:E28)</f>
        <v>33</v>
      </c>
      <c r="F25" s="47">
        <v>5</v>
      </c>
      <c r="G25" s="47">
        <v>28</v>
      </c>
      <c r="H25" s="47">
        <v>0</v>
      </c>
      <c r="I25" s="47">
        <v>0</v>
      </c>
      <c r="J25" s="47">
        <v>0</v>
      </c>
      <c r="K25" s="47">
        <v>6</v>
      </c>
      <c r="L25" s="47">
        <v>0</v>
      </c>
      <c r="M25" s="48">
        <v>0</v>
      </c>
      <c r="N25" s="15"/>
      <c r="O25" s="60">
        <v>1</v>
      </c>
      <c r="P25" s="47">
        <v>0</v>
      </c>
      <c r="Q25" s="47">
        <v>26</v>
      </c>
      <c r="R25" s="47">
        <v>10</v>
      </c>
      <c r="S25" s="47">
        <v>0</v>
      </c>
      <c r="T25" s="47">
        <v>1</v>
      </c>
      <c r="U25" s="47">
        <v>0</v>
      </c>
      <c r="V25" s="47">
        <v>1</v>
      </c>
      <c r="W25" s="47">
        <v>21</v>
      </c>
      <c r="X25" s="18"/>
      <c r="Y25" s="101" t="s">
        <v>77</v>
      </c>
      <c r="Z25" s="101"/>
      <c r="AA25" s="101"/>
      <c r="AB25" s="16">
        <f t="shared" si="1"/>
        <v>0</v>
      </c>
      <c r="AC25" s="16">
        <f t="shared" si="2"/>
        <v>0</v>
      </c>
      <c r="AD25" s="16">
        <f t="shared" si="3"/>
        <v>0</v>
      </c>
    </row>
    <row r="26" spans="1:30" ht="18.899999999999999" customHeight="1" x14ac:dyDescent="0.15">
      <c r="B26" s="20"/>
      <c r="C26" s="20"/>
      <c r="D26" s="21" t="s">
        <v>21</v>
      </c>
      <c r="E26" s="47">
        <f t="shared" si="4"/>
        <v>29</v>
      </c>
      <c r="F26" s="49">
        <v>4</v>
      </c>
      <c r="G26" s="49">
        <v>25</v>
      </c>
      <c r="H26" s="49">
        <v>0</v>
      </c>
      <c r="I26" s="49">
        <v>0</v>
      </c>
      <c r="J26" s="49">
        <v>0</v>
      </c>
      <c r="K26" s="49">
        <v>6</v>
      </c>
      <c r="L26" s="49">
        <v>0</v>
      </c>
      <c r="M26" s="49">
        <v>0</v>
      </c>
      <c r="N26" s="22"/>
      <c r="O26" s="61">
        <v>1</v>
      </c>
      <c r="P26" s="55">
        <v>0</v>
      </c>
      <c r="Q26" s="55">
        <v>22</v>
      </c>
      <c r="R26" s="55">
        <v>9</v>
      </c>
      <c r="S26" s="55">
        <v>0</v>
      </c>
      <c r="T26" s="55">
        <v>1</v>
      </c>
      <c r="U26" s="55">
        <v>0</v>
      </c>
      <c r="V26" s="55">
        <v>1</v>
      </c>
      <c r="W26" s="63">
        <v>18</v>
      </c>
      <c r="X26" s="23"/>
      <c r="Y26" s="24"/>
      <c r="Z26" s="107" t="s">
        <v>21</v>
      </c>
      <c r="AA26" s="107"/>
      <c r="AB26" s="16">
        <f t="shared" si="1"/>
        <v>0</v>
      </c>
      <c r="AC26" s="16">
        <f t="shared" si="2"/>
        <v>0</v>
      </c>
      <c r="AD26" s="16">
        <f t="shared" si="3"/>
        <v>0</v>
      </c>
    </row>
    <row r="27" spans="1:30" ht="18.899999999999999" customHeight="1" x14ac:dyDescent="0.15">
      <c r="B27" s="20"/>
      <c r="C27" s="20"/>
      <c r="D27" s="21" t="s">
        <v>22</v>
      </c>
      <c r="E27" s="47">
        <f t="shared" si="4"/>
        <v>3</v>
      </c>
      <c r="F27" s="49">
        <v>1</v>
      </c>
      <c r="G27" s="49">
        <v>2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22"/>
      <c r="O27" s="62">
        <v>0</v>
      </c>
      <c r="P27" s="55">
        <v>0</v>
      </c>
      <c r="Q27" s="55">
        <v>3</v>
      </c>
      <c r="R27" s="55">
        <v>1</v>
      </c>
      <c r="S27" s="55">
        <v>0</v>
      </c>
      <c r="T27" s="55">
        <v>0</v>
      </c>
      <c r="U27" s="55">
        <v>0</v>
      </c>
      <c r="V27" s="55">
        <v>0</v>
      </c>
      <c r="W27" s="63">
        <v>2</v>
      </c>
      <c r="X27" s="23"/>
      <c r="Y27" s="24"/>
      <c r="Z27" s="107" t="s">
        <v>22</v>
      </c>
      <c r="AA27" s="107"/>
      <c r="AB27" s="16">
        <f t="shared" si="1"/>
        <v>0</v>
      </c>
      <c r="AC27" s="16">
        <f t="shared" si="2"/>
        <v>0</v>
      </c>
      <c r="AD27" s="16">
        <f t="shared" si="3"/>
        <v>0</v>
      </c>
    </row>
    <row r="28" spans="1:30" ht="18.899999999999999" customHeight="1" x14ac:dyDescent="0.15">
      <c r="B28" s="20"/>
      <c r="C28" s="20"/>
      <c r="D28" s="21" t="s">
        <v>23</v>
      </c>
      <c r="E28" s="47">
        <f t="shared" si="4"/>
        <v>1</v>
      </c>
      <c r="F28" s="49">
        <v>0</v>
      </c>
      <c r="G28" s="49">
        <v>1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22"/>
      <c r="O28" s="62">
        <v>0</v>
      </c>
      <c r="P28" s="55">
        <v>0</v>
      </c>
      <c r="Q28" s="55">
        <v>1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63">
        <v>1</v>
      </c>
      <c r="X28" s="23"/>
      <c r="Y28" s="24"/>
      <c r="Z28" s="107" t="s">
        <v>23</v>
      </c>
      <c r="AA28" s="107"/>
      <c r="AB28" s="16">
        <f t="shared" si="1"/>
        <v>0</v>
      </c>
      <c r="AC28" s="16">
        <f t="shared" si="2"/>
        <v>0</v>
      </c>
      <c r="AD28" s="16">
        <f t="shared" si="3"/>
        <v>0</v>
      </c>
    </row>
    <row r="29" spans="1:30" s="19" customFormat="1" ht="18.899999999999999" customHeight="1" x14ac:dyDescent="0.15">
      <c r="A29" s="14"/>
      <c r="B29" s="17"/>
      <c r="C29" s="101" t="s">
        <v>78</v>
      </c>
      <c r="D29" s="113"/>
      <c r="E29" s="47">
        <f>SUM(E30:E31)</f>
        <v>174</v>
      </c>
      <c r="F29" s="47">
        <v>4</v>
      </c>
      <c r="G29" s="47">
        <v>170</v>
      </c>
      <c r="H29" s="47">
        <v>0</v>
      </c>
      <c r="I29" s="47">
        <v>0</v>
      </c>
      <c r="J29" s="47">
        <v>0</v>
      </c>
      <c r="K29" s="47">
        <v>14</v>
      </c>
      <c r="L29" s="47">
        <v>1</v>
      </c>
      <c r="M29" s="48">
        <v>3</v>
      </c>
      <c r="N29" s="15"/>
      <c r="O29" s="60">
        <v>2</v>
      </c>
      <c r="P29" s="47">
        <v>11</v>
      </c>
      <c r="Q29" s="47">
        <v>143</v>
      </c>
      <c r="R29" s="47">
        <v>23</v>
      </c>
      <c r="S29" s="47">
        <v>3</v>
      </c>
      <c r="T29" s="47">
        <v>7</v>
      </c>
      <c r="U29" s="47">
        <v>2</v>
      </c>
      <c r="V29" s="47">
        <v>16</v>
      </c>
      <c r="W29" s="47">
        <v>123</v>
      </c>
      <c r="X29" s="18"/>
      <c r="Y29" s="101" t="s">
        <v>78</v>
      </c>
      <c r="Z29" s="101"/>
      <c r="AA29" s="101"/>
      <c r="AB29" s="16">
        <f t="shared" si="1"/>
        <v>0</v>
      </c>
      <c r="AC29" s="16">
        <f t="shared" si="2"/>
        <v>0</v>
      </c>
      <c r="AD29" s="16">
        <f t="shared" si="3"/>
        <v>0</v>
      </c>
    </row>
    <row r="30" spans="1:30" ht="18.899999999999999" customHeight="1" x14ac:dyDescent="0.15">
      <c r="B30" s="20"/>
      <c r="C30" s="20"/>
      <c r="D30" s="21" t="s">
        <v>25</v>
      </c>
      <c r="E30" s="47">
        <f t="shared" si="4"/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22"/>
      <c r="O30" s="65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23"/>
      <c r="Y30" s="24"/>
      <c r="Z30" s="107" t="s">
        <v>25</v>
      </c>
      <c r="AA30" s="107"/>
      <c r="AB30" s="16">
        <f t="shared" si="1"/>
        <v>0</v>
      </c>
      <c r="AC30" s="16">
        <f t="shared" si="2"/>
        <v>0</v>
      </c>
      <c r="AD30" s="16">
        <f t="shared" si="3"/>
        <v>0</v>
      </c>
    </row>
    <row r="31" spans="1:30" ht="18.899999999999999" customHeight="1" x14ac:dyDescent="0.15">
      <c r="B31" s="20"/>
      <c r="C31" s="20"/>
      <c r="D31" s="21" t="s">
        <v>26</v>
      </c>
      <c r="E31" s="47">
        <f t="shared" si="4"/>
        <v>174</v>
      </c>
      <c r="F31" s="49">
        <v>4</v>
      </c>
      <c r="G31" s="49">
        <v>170</v>
      </c>
      <c r="H31" s="49">
        <v>0</v>
      </c>
      <c r="I31" s="49">
        <v>0</v>
      </c>
      <c r="J31" s="49">
        <v>0</v>
      </c>
      <c r="K31" s="49">
        <v>14</v>
      </c>
      <c r="L31" s="49">
        <v>1</v>
      </c>
      <c r="M31" s="49">
        <v>3</v>
      </c>
      <c r="N31" s="22"/>
      <c r="O31" s="66">
        <v>2</v>
      </c>
      <c r="P31" s="49">
        <v>11</v>
      </c>
      <c r="Q31" s="49">
        <v>143</v>
      </c>
      <c r="R31" s="49">
        <v>23</v>
      </c>
      <c r="S31" s="49">
        <v>3</v>
      </c>
      <c r="T31" s="49">
        <v>7</v>
      </c>
      <c r="U31" s="49">
        <v>2</v>
      </c>
      <c r="V31" s="49">
        <v>16</v>
      </c>
      <c r="W31" s="49">
        <v>123</v>
      </c>
      <c r="X31" s="23"/>
      <c r="Y31" s="24"/>
      <c r="Z31" s="107" t="s">
        <v>26</v>
      </c>
      <c r="AA31" s="107"/>
      <c r="AB31" s="16">
        <f t="shared" si="1"/>
        <v>0</v>
      </c>
      <c r="AC31" s="16">
        <f t="shared" si="2"/>
        <v>0</v>
      </c>
      <c r="AD31" s="16">
        <f t="shared" si="3"/>
        <v>0</v>
      </c>
    </row>
    <row r="32" spans="1:30" s="19" customFormat="1" ht="18.899999999999999" customHeight="1" x14ac:dyDescent="0.15">
      <c r="A32" s="14"/>
      <c r="B32" s="17"/>
      <c r="C32" s="101" t="s">
        <v>27</v>
      </c>
      <c r="D32" s="113"/>
      <c r="E32" s="47">
        <f t="shared" si="4"/>
        <v>849</v>
      </c>
      <c r="F32" s="50">
        <v>63</v>
      </c>
      <c r="G32" s="50">
        <v>786</v>
      </c>
      <c r="H32" s="50">
        <v>0</v>
      </c>
      <c r="I32" s="50">
        <v>0</v>
      </c>
      <c r="J32" s="50">
        <v>0</v>
      </c>
      <c r="K32" s="50">
        <v>60</v>
      </c>
      <c r="L32" s="50">
        <v>0</v>
      </c>
      <c r="M32" s="50">
        <v>12</v>
      </c>
      <c r="N32" s="15"/>
      <c r="O32" s="65">
        <v>9</v>
      </c>
      <c r="P32" s="50">
        <v>18</v>
      </c>
      <c r="Q32" s="50">
        <v>750</v>
      </c>
      <c r="R32" s="50">
        <v>97</v>
      </c>
      <c r="S32" s="50">
        <v>2</v>
      </c>
      <c r="T32" s="50">
        <v>12</v>
      </c>
      <c r="U32" s="50">
        <v>15</v>
      </c>
      <c r="V32" s="50">
        <v>31</v>
      </c>
      <c r="W32" s="50">
        <v>692</v>
      </c>
      <c r="X32" s="18"/>
      <c r="Y32" s="101" t="s">
        <v>27</v>
      </c>
      <c r="Z32" s="101"/>
      <c r="AA32" s="101"/>
      <c r="AB32" s="16">
        <f t="shared" si="1"/>
        <v>0</v>
      </c>
      <c r="AC32" s="16">
        <f t="shared" si="2"/>
        <v>0</v>
      </c>
      <c r="AD32" s="16">
        <f t="shared" si="3"/>
        <v>0</v>
      </c>
    </row>
    <row r="33" spans="2:30" ht="18.899999999999999" customHeight="1" thickBot="1" x14ac:dyDescent="0.2">
      <c r="B33" s="27"/>
      <c r="C33" s="27"/>
      <c r="D33" s="28" t="s">
        <v>28</v>
      </c>
      <c r="E33" s="47">
        <f t="shared" si="4"/>
        <v>141</v>
      </c>
      <c r="F33" s="51">
        <v>18</v>
      </c>
      <c r="G33" s="51">
        <v>123</v>
      </c>
      <c r="H33" s="51">
        <v>0</v>
      </c>
      <c r="I33" s="51">
        <v>0</v>
      </c>
      <c r="J33" s="51">
        <v>0</v>
      </c>
      <c r="K33" s="51">
        <v>14</v>
      </c>
      <c r="L33" s="51">
        <v>0</v>
      </c>
      <c r="M33" s="51">
        <v>1</v>
      </c>
      <c r="N33" s="22"/>
      <c r="O33" s="67">
        <v>1</v>
      </c>
      <c r="P33" s="51">
        <v>1</v>
      </c>
      <c r="Q33" s="51">
        <v>124</v>
      </c>
      <c r="R33" s="51">
        <v>25</v>
      </c>
      <c r="S33" s="51">
        <v>0</v>
      </c>
      <c r="T33" s="51">
        <v>1</v>
      </c>
      <c r="U33" s="51">
        <v>1</v>
      </c>
      <c r="V33" s="51">
        <v>5</v>
      </c>
      <c r="W33" s="51">
        <v>109</v>
      </c>
      <c r="X33" s="23"/>
      <c r="Y33" s="24"/>
      <c r="Z33" s="102" t="s">
        <v>40</v>
      </c>
      <c r="AA33" s="102"/>
      <c r="AB33" s="16">
        <f t="shared" si="1"/>
        <v>0</v>
      </c>
      <c r="AC33" s="16">
        <f t="shared" si="2"/>
        <v>0</v>
      </c>
      <c r="AD33" s="16">
        <f t="shared" si="3"/>
        <v>0</v>
      </c>
    </row>
    <row r="34" spans="2:30" ht="19.5" customHeight="1" thickTop="1" x14ac:dyDescent="0.15">
      <c r="B34" s="108" t="s">
        <v>29</v>
      </c>
      <c r="C34" s="108"/>
      <c r="D34" s="29" t="s">
        <v>30</v>
      </c>
      <c r="E34" s="52">
        <f t="shared" si="4"/>
        <v>877</v>
      </c>
      <c r="F34" s="49">
        <v>27</v>
      </c>
      <c r="G34" s="49">
        <v>850</v>
      </c>
      <c r="H34" s="49">
        <v>0</v>
      </c>
      <c r="I34" s="49">
        <v>0</v>
      </c>
      <c r="J34" s="49">
        <v>0</v>
      </c>
      <c r="K34" s="49">
        <v>66</v>
      </c>
      <c r="L34" s="49">
        <v>1</v>
      </c>
      <c r="M34" s="49">
        <v>2</v>
      </c>
      <c r="N34" s="22"/>
      <c r="O34" s="68">
        <v>10</v>
      </c>
      <c r="P34" s="49">
        <v>16</v>
      </c>
      <c r="Q34" s="49">
        <v>782</v>
      </c>
      <c r="R34" s="49">
        <v>104</v>
      </c>
      <c r="S34" s="49">
        <v>4</v>
      </c>
      <c r="T34" s="49">
        <v>7</v>
      </c>
      <c r="U34" s="49">
        <v>13</v>
      </c>
      <c r="V34" s="49">
        <v>24</v>
      </c>
      <c r="W34" s="49">
        <v>725</v>
      </c>
      <c r="X34" s="92" t="s">
        <v>41</v>
      </c>
      <c r="Y34" s="93"/>
      <c r="Z34" s="93"/>
      <c r="AA34" s="94" t="s">
        <v>29</v>
      </c>
      <c r="AB34" s="16">
        <f t="shared" si="1"/>
        <v>0</v>
      </c>
      <c r="AC34" s="16">
        <f t="shared" si="2"/>
        <v>0</v>
      </c>
      <c r="AD34" s="16">
        <f t="shared" si="3"/>
        <v>0</v>
      </c>
    </row>
    <row r="35" spans="2:30" ht="19.5" customHeight="1" x14ac:dyDescent="0.15">
      <c r="B35" s="109"/>
      <c r="C35" s="109"/>
      <c r="D35" s="12" t="s">
        <v>31</v>
      </c>
      <c r="E35" s="47">
        <f t="shared" si="4"/>
        <v>504</v>
      </c>
      <c r="F35" s="49">
        <v>21</v>
      </c>
      <c r="G35" s="49">
        <v>483</v>
      </c>
      <c r="H35" s="49">
        <v>0</v>
      </c>
      <c r="I35" s="49">
        <v>0</v>
      </c>
      <c r="J35" s="49">
        <v>0</v>
      </c>
      <c r="K35" s="49">
        <v>32</v>
      </c>
      <c r="L35" s="49">
        <v>3</v>
      </c>
      <c r="M35" s="49">
        <v>4</v>
      </c>
      <c r="N35" s="22"/>
      <c r="O35" s="68">
        <v>5</v>
      </c>
      <c r="P35" s="49">
        <v>4</v>
      </c>
      <c r="Q35" s="49">
        <v>456</v>
      </c>
      <c r="R35" s="49">
        <v>53</v>
      </c>
      <c r="S35" s="49">
        <v>3</v>
      </c>
      <c r="T35" s="49">
        <v>8</v>
      </c>
      <c r="U35" s="49">
        <v>6</v>
      </c>
      <c r="V35" s="49">
        <v>9</v>
      </c>
      <c r="W35" s="49">
        <v>425</v>
      </c>
      <c r="X35" s="97" t="s">
        <v>42</v>
      </c>
      <c r="Y35" s="98"/>
      <c r="Z35" s="98"/>
      <c r="AA35" s="103"/>
      <c r="AB35" s="16">
        <f t="shared" si="1"/>
        <v>0</v>
      </c>
      <c r="AC35" s="16">
        <f t="shared" si="2"/>
        <v>0</v>
      </c>
      <c r="AD35" s="16">
        <f t="shared" si="3"/>
        <v>0</v>
      </c>
    </row>
    <row r="36" spans="2:30" ht="19.5" customHeight="1" x14ac:dyDescent="0.15">
      <c r="B36" s="109"/>
      <c r="C36" s="109"/>
      <c r="D36" s="12" t="s">
        <v>32</v>
      </c>
      <c r="E36" s="47">
        <f t="shared" si="4"/>
        <v>541</v>
      </c>
      <c r="F36" s="49">
        <v>23</v>
      </c>
      <c r="G36" s="49">
        <v>518</v>
      </c>
      <c r="H36" s="49">
        <v>0</v>
      </c>
      <c r="I36" s="49">
        <v>0</v>
      </c>
      <c r="J36" s="49">
        <v>0</v>
      </c>
      <c r="K36" s="49">
        <v>37</v>
      </c>
      <c r="L36" s="49">
        <v>0</v>
      </c>
      <c r="M36" s="49">
        <v>6</v>
      </c>
      <c r="N36" s="22"/>
      <c r="O36" s="68">
        <v>3</v>
      </c>
      <c r="P36" s="49">
        <v>15</v>
      </c>
      <c r="Q36" s="49">
        <v>480</v>
      </c>
      <c r="R36" s="49">
        <v>60</v>
      </c>
      <c r="S36" s="49">
        <v>1</v>
      </c>
      <c r="T36" s="49">
        <v>13</v>
      </c>
      <c r="U36" s="49">
        <v>11</v>
      </c>
      <c r="V36" s="49">
        <v>23</v>
      </c>
      <c r="W36" s="49">
        <v>433</v>
      </c>
      <c r="X36" s="97" t="s">
        <v>43</v>
      </c>
      <c r="Y36" s="98"/>
      <c r="Z36" s="98"/>
      <c r="AA36" s="103"/>
      <c r="AB36" s="16">
        <f t="shared" si="1"/>
        <v>0</v>
      </c>
      <c r="AC36" s="16">
        <f t="shared" si="2"/>
        <v>0</v>
      </c>
      <c r="AD36" s="16">
        <f t="shared" si="3"/>
        <v>0</v>
      </c>
    </row>
    <row r="37" spans="2:30" ht="19.5" customHeight="1" x14ac:dyDescent="0.15">
      <c r="B37" s="109"/>
      <c r="C37" s="109"/>
      <c r="D37" s="12" t="s">
        <v>33</v>
      </c>
      <c r="E37" s="47">
        <f t="shared" si="4"/>
        <v>665</v>
      </c>
      <c r="F37" s="49">
        <v>25</v>
      </c>
      <c r="G37" s="49">
        <v>640</v>
      </c>
      <c r="H37" s="49">
        <v>0</v>
      </c>
      <c r="I37" s="49">
        <v>0</v>
      </c>
      <c r="J37" s="49">
        <v>0</v>
      </c>
      <c r="K37" s="49">
        <v>45</v>
      </c>
      <c r="L37" s="49">
        <v>2</v>
      </c>
      <c r="M37" s="49">
        <v>4</v>
      </c>
      <c r="N37" s="22"/>
      <c r="O37" s="68">
        <v>3</v>
      </c>
      <c r="P37" s="49">
        <v>13</v>
      </c>
      <c r="Q37" s="49">
        <v>598</v>
      </c>
      <c r="R37" s="49">
        <v>64</v>
      </c>
      <c r="S37" s="49">
        <v>4</v>
      </c>
      <c r="T37" s="49">
        <v>11</v>
      </c>
      <c r="U37" s="49">
        <v>12</v>
      </c>
      <c r="V37" s="49">
        <v>23</v>
      </c>
      <c r="W37" s="49">
        <v>551</v>
      </c>
      <c r="X37" s="97" t="s">
        <v>44</v>
      </c>
      <c r="Y37" s="98"/>
      <c r="Z37" s="98"/>
      <c r="AA37" s="103"/>
      <c r="AB37" s="16">
        <f t="shared" si="1"/>
        <v>0</v>
      </c>
      <c r="AC37" s="16">
        <f t="shared" si="2"/>
        <v>0</v>
      </c>
      <c r="AD37" s="16">
        <f t="shared" si="3"/>
        <v>0</v>
      </c>
    </row>
    <row r="38" spans="2:30" ht="19.5" customHeight="1" x14ac:dyDescent="0.15">
      <c r="B38" s="109"/>
      <c r="C38" s="109"/>
      <c r="D38" s="12" t="s">
        <v>34</v>
      </c>
      <c r="E38" s="47">
        <f t="shared" si="4"/>
        <v>930</v>
      </c>
      <c r="F38" s="49">
        <v>60</v>
      </c>
      <c r="G38" s="49">
        <v>870</v>
      </c>
      <c r="H38" s="49">
        <v>0</v>
      </c>
      <c r="I38" s="49">
        <v>0</v>
      </c>
      <c r="J38" s="49">
        <v>0</v>
      </c>
      <c r="K38" s="49">
        <v>90</v>
      </c>
      <c r="L38" s="49">
        <v>2</v>
      </c>
      <c r="M38" s="49">
        <v>13</v>
      </c>
      <c r="N38" s="22"/>
      <c r="O38" s="68">
        <v>10</v>
      </c>
      <c r="P38" s="49">
        <v>19</v>
      </c>
      <c r="Q38" s="49">
        <v>796</v>
      </c>
      <c r="R38" s="49">
        <v>130</v>
      </c>
      <c r="S38" s="49">
        <v>9</v>
      </c>
      <c r="T38" s="49">
        <v>17</v>
      </c>
      <c r="U38" s="49">
        <v>15</v>
      </c>
      <c r="V38" s="49">
        <v>32</v>
      </c>
      <c r="W38" s="49">
        <v>727</v>
      </c>
      <c r="X38" s="97" t="s">
        <v>45</v>
      </c>
      <c r="Y38" s="98"/>
      <c r="Z38" s="98"/>
      <c r="AA38" s="103"/>
      <c r="AB38" s="16">
        <f t="shared" si="1"/>
        <v>0</v>
      </c>
      <c r="AC38" s="16">
        <f t="shared" si="2"/>
        <v>0</v>
      </c>
      <c r="AD38" s="16">
        <f t="shared" si="3"/>
        <v>0</v>
      </c>
    </row>
    <row r="39" spans="2:30" ht="19.5" customHeight="1" thickBot="1" x14ac:dyDescent="0.2">
      <c r="B39" s="110"/>
      <c r="C39" s="110"/>
      <c r="D39" s="31" t="s">
        <v>35</v>
      </c>
      <c r="E39" s="53">
        <f t="shared" si="4"/>
        <v>1569</v>
      </c>
      <c r="F39" s="51">
        <v>181</v>
      </c>
      <c r="G39" s="51">
        <v>1388</v>
      </c>
      <c r="H39" s="51">
        <v>0</v>
      </c>
      <c r="I39" s="51">
        <v>0</v>
      </c>
      <c r="J39" s="51">
        <v>0</v>
      </c>
      <c r="K39" s="51">
        <v>208</v>
      </c>
      <c r="L39" s="51">
        <v>14</v>
      </c>
      <c r="M39" s="51">
        <v>20</v>
      </c>
      <c r="N39" s="22"/>
      <c r="O39" s="67">
        <v>20</v>
      </c>
      <c r="P39" s="51">
        <v>33</v>
      </c>
      <c r="Q39" s="51">
        <v>1274</v>
      </c>
      <c r="R39" s="51">
        <v>327</v>
      </c>
      <c r="S39" s="51">
        <v>22</v>
      </c>
      <c r="T39" s="51">
        <v>37</v>
      </c>
      <c r="U39" s="51">
        <v>28</v>
      </c>
      <c r="V39" s="51">
        <v>64</v>
      </c>
      <c r="W39" s="69">
        <v>1091</v>
      </c>
      <c r="X39" s="105" t="s">
        <v>46</v>
      </c>
      <c r="Y39" s="106"/>
      <c r="Z39" s="106"/>
      <c r="AA39" s="104"/>
      <c r="AB39" s="16">
        <f t="shared" si="1"/>
        <v>0</v>
      </c>
      <c r="AC39" s="16">
        <f t="shared" si="2"/>
        <v>0</v>
      </c>
      <c r="AD39" s="16">
        <f t="shared" si="3"/>
        <v>0</v>
      </c>
    </row>
    <row r="40" spans="2:30" ht="19.5" customHeight="1" thickTop="1" x14ac:dyDescent="0.15">
      <c r="B40" s="111" t="s">
        <v>3</v>
      </c>
      <c r="C40" s="111"/>
      <c r="D40" s="29"/>
      <c r="E40" s="47"/>
      <c r="F40" s="54"/>
      <c r="G40" s="54"/>
      <c r="H40" s="54"/>
      <c r="I40" s="54"/>
      <c r="J40" s="54"/>
      <c r="K40" s="54"/>
      <c r="L40" s="54"/>
      <c r="M40" s="54"/>
      <c r="N40" s="32"/>
      <c r="O40" s="70"/>
      <c r="P40" s="54"/>
      <c r="Q40" s="54"/>
      <c r="R40" s="54"/>
      <c r="S40" s="54"/>
      <c r="T40" s="54"/>
      <c r="U40" s="54"/>
      <c r="V40" s="54"/>
      <c r="W40" s="54"/>
      <c r="X40" s="92"/>
      <c r="Y40" s="93"/>
      <c r="Z40" s="93"/>
      <c r="AA40" s="94" t="s">
        <v>3</v>
      </c>
      <c r="AB40" s="16"/>
      <c r="AC40" s="16"/>
      <c r="AD40" s="16"/>
    </row>
    <row r="41" spans="2:30" ht="19.5" customHeight="1" x14ac:dyDescent="0.15">
      <c r="B41" s="95"/>
      <c r="C41" s="95"/>
      <c r="D41" s="12" t="s">
        <v>36</v>
      </c>
      <c r="E41" s="47">
        <f t="shared" si="4"/>
        <v>7</v>
      </c>
      <c r="F41" s="49">
        <v>0</v>
      </c>
      <c r="G41" s="49">
        <v>7</v>
      </c>
      <c r="H41" s="49">
        <v>0</v>
      </c>
      <c r="I41" s="49">
        <v>0</v>
      </c>
      <c r="J41" s="49">
        <v>0</v>
      </c>
      <c r="K41" s="49">
        <v>1</v>
      </c>
      <c r="L41" s="49">
        <v>0</v>
      </c>
      <c r="M41" s="49">
        <v>0</v>
      </c>
      <c r="N41" s="22"/>
      <c r="O41" s="68">
        <v>0</v>
      </c>
      <c r="P41" s="49">
        <v>0</v>
      </c>
      <c r="Q41" s="49">
        <v>6</v>
      </c>
      <c r="R41" s="49">
        <v>3</v>
      </c>
      <c r="S41" s="49">
        <v>0</v>
      </c>
      <c r="T41" s="49">
        <v>0</v>
      </c>
      <c r="U41" s="49">
        <v>0</v>
      </c>
      <c r="V41" s="49">
        <v>0</v>
      </c>
      <c r="W41" s="49">
        <v>4</v>
      </c>
      <c r="X41" s="97" t="s">
        <v>36</v>
      </c>
      <c r="Y41" s="98"/>
      <c r="Z41" s="98"/>
      <c r="AA41" s="95"/>
      <c r="AB41" s="16">
        <f t="shared" si="1"/>
        <v>0</v>
      </c>
      <c r="AC41" s="16">
        <f t="shared" si="2"/>
        <v>0</v>
      </c>
      <c r="AD41" s="16">
        <f t="shared" si="3"/>
        <v>0</v>
      </c>
    </row>
    <row r="42" spans="2:30" ht="19.5" customHeight="1" x14ac:dyDescent="0.15">
      <c r="B42" s="95"/>
      <c r="C42" s="95"/>
      <c r="D42" s="12" t="s">
        <v>37</v>
      </c>
      <c r="E42" s="47">
        <f t="shared" si="4"/>
        <v>3011</v>
      </c>
      <c r="F42" s="49">
        <v>113</v>
      </c>
      <c r="G42" s="49">
        <v>2898</v>
      </c>
      <c r="H42" s="49">
        <v>0</v>
      </c>
      <c r="I42" s="49">
        <v>0</v>
      </c>
      <c r="J42" s="49">
        <v>0</v>
      </c>
      <c r="K42" s="49">
        <v>215</v>
      </c>
      <c r="L42" s="49">
        <v>6</v>
      </c>
      <c r="M42" s="49">
        <v>21</v>
      </c>
      <c r="N42" s="22"/>
      <c r="O42" s="68">
        <v>26</v>
      </c>
      <c r="P42" s="49">
        <v>57</v>
      </c>
      <c r="Q42" s="49">
        <v>2686</v>
      </c>
      <c r="R42" s="49">
        <v>321</v>
      </c>
      <c r="S42" s="49">
        <v>16</v>
      </c>
      <c r="T42" s="49">
        <v>44</v>
      </c>
      <c r="U42" s="49">
        <v>48</v>
      </c>
      <c r="V42" s="49">
        <v>91</v>
      </c>
      <c r="W42" s="49">
        <v>2491</v>
      </c>
      <c r="X42" s="97" t="s">
        <v>37</v>
      </c>
      <c r="Y42" s="98"/>
      <c r="Z42" s="98"/>
      <c r="AA42" s="95"/>
      <c r="AB42" s="16">
        <f t="shared" si="1"/>
        <v>0</v>
      </c>
      <c r="AC42" s="16">
        <f t="shared" si="2"/>
        <v>0</v>
      </c>
      <c r="AD42" s="16">
        <f t="shared" si="3"/>
        <v>0</v>
      </c>
    </row>
    <row r="43" spans="2:30" ht="19.5" customHeight="1" x14ac:dyDescent="0.15">
      <c r="B43" s="95"/>
      <c r="C43" s="95"/>
      <c r="D43" s="12" t="s">
        <v>38</v>
      </c>
      <c r="E43" s="47">
        <f t="shared" si="4"/>
        <v>2068</v>
      </c>
      <c r="F43" s="55">
        <v>224</v>
      </c>
      <c r="G43" s="55">
        <v>1844</v>
      </c>
      <c r="H43" s="55">
        <v>0</v>
      </c>
      <c r="I43" s="55">
        <v>0</v>
      </c>
      <c r="J43" s="55">
        <v>0</v>
      </c>
      <c r="K43" s="55">
        <v>262</v>
      </c>
      <c r="L43" s="55">
        <v>16</v>
      </c>
      <c r="M43" s="49">
        <v>28</v>
      </c>
      <c r="N43" s="22"/>
      <c r="O43" s="68">
        <v>25</v>
      </c>
      <c r="P43" s="55">
        <v>43</v>
      </c>
      <c r="Q43" s="55">
        <v>1694</v>
      </c>
      <c r="R43" s="55">
        <v>414</v>
      </c>
      <c r="S43" s="55">
        <v>27</v>
      </c>
      <c r="T43" s="55">
        <v>49</v>
      </c>
      <c r="U43" s="55">
        <v>37</v>
      </c>
      <c r="V43" s="55">
        <v>84</v>
      </c>
      <c r="W43" s="55">
        <v>1457</v>
      </c>
      <c r="X43" s="97" t="s">
        <v>38</v>
      </c>
      <c r="Y43" s="98"/>
      <c r="Z43" s="98"/>
      <c r="AA43" s="95"/>
      <c r="AB43" s="16">
        <f t="shared" si="1"/>
        <v>0</v>
      </c>
      <c r="AC43" s="16">
        <f t="shared" si="2"/>
        <v>0</v>
      </c>
      <c r="AD43" s="16">
        <f t="shared" si="3"/>
        <v>0</v>
      </c>
    </row>
    <row r="44" spans="2:30" ht="19.5" customHeight="1" thickBot="1" x14ac:dyDescent="0.2">
      <c r="B44" s="96"/>
      <c r="C44" s="96"/>
      <c r="D44" s="33"/>
      <c r="E44" s="56"/>
      <c r="F44" s="57"/>
      <c r="G44" s="57"/>
      <c r="H44" s="57"/>
      <c r="I44" s="57"/>
      <c r="J44" s="57"/>
      <c r="K44" s="57"/>
      <c r="L44" s="57"/>
      <c r="M44" s="58"/>
      <c r="N44" s="22"/>
      <c r="O44" s="71"/>
      <c r="P44" s="57"/>
      <c r="Q44" s="57"/>
      <c r="R44" s="57"/>
      <c r="S44" s="57"/>
      <c r="T44" s="57"/>
      <c r="U44" s="57"/>
      <c r="V44" s="57"/>
      <c r="W44" s="57"/>
      <c r="X44" s="99"/>
      <c r="Y44" s="100"/>
      <c r="Z44" s="100"/>
      <c r="AA44" s="96"/>
      <c r="AB44" s="16"/>
      <c r="AC44" s="16"/>
      <c r="AD44" s="16"/>
    </row>
    <row r="45" spans="2:30" ht="19.5" customHeight="1" x14ac:dyDescent="0.15">
      <c r="B45" s="123" t="s">
        <v>102</v>
      </c>
      <c r="C45" s="124"/>
      <c r="D45" s="124"/>
      <c r="E45" s="126"/>
      <c r="F45" s="126"/>
      <c r="G45" s="126"/>
      <c r="H45" s="126"/>
      <c r="I45" s="126"/>
      <c r="J45" s="126"/>
      <c r="K45" s="34"/>
      <c r="L45" s="34"/>
      <c r="M45" s="34"/>
      <c r="N45" s="35"/>
      <c r="O45" s="32"/>
      <c r="P45" s="34"/>
      <c r="Q45" s="34"/>
      <c r="R45" s="34"/>
      <c r="S45" s="34"/>
      <c r="T45" s="34"/>
      <c r="U45" s="34"/>
      <c r="V45" s="34"/>
      <c r="W45" s="34"/>
      <c r="X45" s="36"/>
      <c r="Y45" s="3"/>
    </row>
    <row r="46" spans="2:30" ht="21.75" customHeight="1" x14ac:dyDescent="0.15">
      <c r="D46" s="1"/>
      <c r="E46" s="37"/>
      <c r="F46" s="37"/>
      <c r="G46" s="37"/>
      <c r="H46" s="37"/>
      <c r="I46" s="37"/>
      <c r="J46" s="37"/>
      <c r="K46" s="37"/>
      <c r="L46" s="37"/>
      <c r="M46" s="37"/>
      <c r="N46" s="1"/>
      <c r="O46" s="37"/>
      <c r="P46" s="37"/>
      <c r="Q46" s="37"/>
      <c r="R46" s="37"/>
      <c r="S46" s="37"/>
      <c r="T46" s="37"/>
      <c r="U46" s="37"/>
      <c r="V46" s="37"/>
      <c r="W46" s="37"/>
      <c r="X46" s="3"/>
      <c r="Y46" s="3"/>
    </row>
    <row r="47" spans="2:30" x14ac:dyDescent="0.15">
      <c r="D47" s="13" t="s">
        <v>85</v>
      </c>
      <c r="E47" s="38"/>
      <c r="F47" s="37"/>
      <c r="G47" s="37"/>
      <c r="H47" s="37"/>
      <c r="I47" s="37"/>
      <c r="J47" s="37"/>
      <c r="K47" s="37"/>
      <c r="L47" s="37"/>
      <c r="M47" s="37"/>
      <c r="N47" s="1"/>
      <c r="O47" s="37"/>
      <c r="P47" s="37"/>
      <c r="Q47" s="37"/>
      <c r="R47" s="37"/>
      <c r="S47" s="37"/>
      <c r="T47" s="37"/>
      <c r="U47" s="37"/>
      <c r="V47" s="37"/>
      <c r="W47" s="37"/>
      <c r="X47" s="3"/>
      <c r="Y47" s="3"/>
    </row>
    <row r="48" spans="2:30" x14ac:dyDescent="0.15">
      <c r="D48" s="13" t="s">
        <v>86</v>
      </c>
      <c r="E48" s="39">
        <f>SUM(E10,E15,E21,E25,E29,E32)-E9</f>
        <v>0</v>
      </c>
      <c r="F48" s="39">
        <f t="shared" ref="F48:M48" si="5">SUM(F10,F15,F21,F25,F29,F32)-F9</f>
        <v>0</v>
      </c>
      <c r="G48" s="39">
        <f t="shared" si="5"/>
        <v>0</v>
      </c>
      <c r="H48" s="39">
        <f t="shared" si="5"/>
        <v>0</v>
      </c>
      <c r="I48" s="39">
        <f t="shared" si="5"/>
        <v>0</v>
      </c>
      <c r="J48" s="39">
        <f t="shared" si="5"/>
        <v>0</v>
      </c>
      <c r="K48" s="39">
        <f t="shared" si="5"/>
        <v>0</v>
      </c>
      <c r="L48" s="39">
        <f t="shared" si="5"/>
        <v>0</v>
      </c>
      <c r="M48" s="39">
        <f t="shared" si="5"/>
        <v>0</v>
      </c>
      <c r="N48" s="35"/>
      <c r="O48" s="39">
        <f t="shared" ref="O48:W48" si="6">SUM(O10,O15,O21,O25,O29,O32)-O9</f>
        <v>0</v>
      </c>
      <c r="P48" s="39">
        <f t="shared" si="6"/>
        <v>0</v>
      </c>
      <c r="Q48" s="39">
        <f t="shared" si="6"/>
        <v>0</v>
      </c>
      <c r="R48" s="39">
        <f t="shared" si="6"/>
        <v>0</v>
      </c>
      <c r="S48" s="39">
        <f t="shared" si="6"/>
        <v>0</v>
      </c>
      <c r="T48" s="39">
        <f t="shared" si="6"/>
        <v>0</v>
      </c>
      <c r="U48" s="39">
        <f t="shared" si="6"/>
        <v>0</v>
      </c>
      <c r="V48" s="39">
        <f t="shared" si="6"/>
        <v>0</v>
      </c>
      <c r="W48" s="39">
        <f t="shared" si="6"/>
        <v>0</v>
      </c>
      <c r="X48" s="3"/>
      <c r="Y48" s="3"/>
    </row>
    <row r="49" spans="4:25" x14ac:dyDescent="0.15">
      <c r="D49" s="13" t="s">
        <v>87</v>
      </c>
      <c r="E49" s="39">
        <f>SUM(E11:E14)-E10</f>
        <v>0</v>
      </c>
      <c r="F49" s="39">
        <f t="shared" ref="F49:M49" si="7">SUM(F11:F14)-F10</f>
        <v>0</v>
      </c>
      <c r="G49" s="39">
        <f t="shared" si="7"/>
        <v>0</v>
      </c>
      <c r="H49" s="39">
        <f t="shared" si="7"/>
        <v>0</v>
      </c>
      <c r="I49" s="39">
        <f t="shared" si="7"/>
        <v>0</v>
      </c>
      <c r="J49" s="39">
        <f t="shared" si="7"/>
        <v>0</v>
      </c>
      <c r="K49" s="39">
        <f t="shared" si="7"/>
        <v>0</v>
      </c>
      <c r="L49" s="39">
        <f t="shared" si="7"/>
        <v>0</v>
      </c>
      <c r="M49" s="39">
        <f t="shared" si="7"/>
        <v>0</v>
      </c>
      <c r="N49" s="35"/>
      <c r="O49" s="39">
        <f t="shared" ref="O49:W49" si="8">SUM(O11:O14)-O10</f>
        <v>0</v>
      </c>
      <c r="P49" s="39">
        <f t="shared" si="8"/>
        <v>0</v>
      </c>
      <c r="Q49" s="39">
        <f t="shared" si="8"/>
        <v>0</v>
      </c>
      <c r="R49" s="39">
        <f t="shared" si="8"/>
        <v>0</v>
      </c>
      <c r="S49" s="39">
        <f t="shared" si="8"/>
        <v>0</v>
      </c>
      <c r="T49" s="39">
        <f t="shared" si="8"/>
        <v>0</v>
      </c>
      <c r="U49" s="39">
        <f t="shared" si="8"/>
        <v>0</v>
      </c>
      <c r="V49" s="39">
        <f t="shared" si="8"/>
        <v>0</v>
      </c>
      <c r="W49" s="39">
        <f t="shared" si="8"/>
        <v>0</v>
      </c>
      <c r="X49" s="3"/>
      <c r="Y49" s="3"/>
    </row>
    <row r="50" spans="4:25" x14ac:dyDescent="0.15">
      <c r="D50" s="13" t="s">
        <v>88</v>
      </c>
      <c r="E50" s="39">
        <f>SUM(E16:E20)-E15</f>
        <v>0</v>
      </c>
      <c r="F50" s="39">
        <f t="shared" ref="F50:M50" si="9">SUM(F16:F20)-F15</f>
        <v>0</v>
      </c>
      <c r="G50" s="39">
        <f t="shared" si="9"/>
        <v>0</v>
      </c>
      <c r="H50" s="39">
        <f t="shared" si="9"/>
        <v>0</v>
      </c>
      <c r="I50" s="39">
        <f t="shared" si="9"/>
        <v>0</v>
      </c>
      <c r="J50" s="39">
        <f t="shared" si="9"/>
        <v>0</v>
      </c>
      <c r="K50" s="39">
        <f t="shared" si="9"/>
        <v>0</v>
      </c>
      <c r="L50" s="39">
        <f t="shared" si="9"/>
        <v>0</v>
      </c>
      <c r="M50" s="39">
        <f t="shared" si="9"/>
        <v>0</v>
      </c>
      <c r="N50" s="35"/>
      <c r="O50" s="39">
        <f t="shared" ref="O50:W50" si="10">SUM(O16:O20)-O15</f>
        <v>0</v>
      </c>
      <c r="P50" s="39">
        <f t="shared" si="10"/>
        <v>0</v>
      </c>
      <c r="Q50" s="39">
        <f t="shared" si="10"/>
        <v>0</v>
      </c>
      <c r="R50" s="39">
        <f t="shared" si="10"/>
        <v>0</v>
      </c>
      <c r="S50" s="39">
        <f t="shared" si="10"/>
        <v>0</v>
      </c>
      <c r="T50" s="39">
        <f t="shared" si="10"/>
        <v>0</v>
      </c>
      <c r="U50" s="39">
        <f t="shared" si="10"/>
        <v>0</v>
      </c>
      <c r="V50" s="39">
        <f t="shared" si="10"/>
        <v>0</v>
      </c>
      <c r="W50" s="39">
        <f t="shared" si="10"/>
        <v>0</v>
      </c>
      <c r="X50" s="3"/>
      <c r="Y50" s="3"/>
    </row>
    <row r="51" spans="4:25" x14ac:dyDescent="0.15">
      <c r="D51" s="13" t="s">
        <v>89</v>
      </c>
      <c r="E51" s="39">
        <f>SUM(E22:E24)-E21</f>
        <v>0</v>
      </c>
      <c r="F51" s="39">
        <f t="shared" ref="F51:M51" si="11">SUM(F22:F24)-F21</f>
        <v>0</v>
      </c>
      <c r="G51" s="39">
        <f t="shared" si="11"/>
        <v>0</v>
      </c>
      <c r="H51" s="39">
        <f t="shared" si="11"/>
        <v>0</v>
      </c>
      <c r="I51" s="39">
        <f t="shared" si="11"/>
        <v>0</v>
      </c>
      <c r="J51" s="39">
        <f t="shared" si="11"/>
        <v>0</v>
      </c>
      <c r="K51" s="39">
        <f t="shared" si="11"/>
        <v>0</v>
      </c>
      <c r="L51" s="39">
        <f t="shared" si="11"/>
        <v>0</v>
      </c>
      <c r="M51" s="39">
        <f t="shared" si="11"/>
        <v>0</v>
      </c>
      <c r="N51" s="35"/>
      <c r="O51" s="39">
        <f t="shared" ref="O51:W51" si="12">SUM(O22:O24)-O21</f>
        <v>0</v>
      </c>
      <c r="P51" s="39">
        <f t="shared" si="12"/>
        <v>0</v>
      </c>
      <c r="Q51" s="39">
        <f t="shared" si="12"/>
        <v>0</v>
      </c>
      <c r="R51" s="39">
        <f t="shared" si="12"/>
        <v>0</v>
      </c>
      <c r="S51" s="39">
        <f t="shared" si="12"/>
        <v>0</v>
      </c>
      <c r="T51" s="39">
        <f t="shared" si="12"/>
        <v>0</v>
      </c>
      <c r="U51" s="39">
        <f t="shared" si="12"/>
        <v>0</v>
      </c>
      <c r="V51" s="39">
        <f t="shared" si="12"/>
        <v>0</v>
      </c>
      <c r="W51" s="39">
        <f t="shared" si="12"/>
        <v>0</v>
      </c>
      <c r="X51" s="3"/>
      <c r="Y51" s="3"/>
    </row>
    <row r="52" spans="4:25" x14ac:dyDescent="0.15">
      <c r="D52" s="13" t="s">
        <v>90</v>
      </c>
      <c r="E52" s="39">
        <f>SUM(E26:E28)-E25</f>
        <v>0</v>
      </c>
      <c r="F52" s="39">
        <f t="shared" ref="F52:M52" si="13">SUM(F26:F28)-F25</f>
        <v>0</v>
      </c>
      <c r="G52" s="39">
        <f t="shared" si="13"/>
        <v>0</v>
      </c>
      <c r="H52" s="39">
        <f t="shared" si="13"/>
        <v>0</v>
      </c>
      <c r="I52" s="39">
        <f t="shared" si="13"/>
        <v>0</v>
      </c>
      <c r="J52" s="39">
        <f t="shared" si="13"/>
        <v>0</v>
      </c>
      <c r="K52" s="39">
        <f t="shared" si="13"/>
        <v>0</v>
      </c>
      <c r="L52" s="39">
        <f t="shared" si="13"/>
        <v>0</v>
      </c>
      <c r="M52" s="39">
        <f t="shared" si="13"/>
        <v>0</v>
      </c>
      <c r="N52" s="35"/>
      <c r="O52" s="39">
        <f t="shared" ref="O52:W52" si="14">SUM(O26:O28)-O25</f>
        <v>0</v>
      </c>
      <c r="P52" s="39">
        <f t="shared" si="14"/>
        <v>0</v>
      </c>
      <c r="Q52" s="39">
        <f t="shared" si="14"/>
        <v>0</v>
      </c>
      <c r="R52" s="39">
        <f t="shared" si="14"/>
        <v>0</v>
      </c>
      <c r="S52" s="39">
        <f t="shared" si="14"/>
        <v>0</v>
      </c>
      <c r="T52" s="39">
        <f t="shared" si="14"/>
        <v>0</v>
      </c>
      <c r="U52" s="39">
        <f t="shared" si="14"/>
        <v>0</v>
      </c>
      <c r="V52" s="39">
        <f t="shared" si="14"/>
        <v>0</v>
      </c>
      <c r="W52" s="39">
        <f t="shared" si="14"/>
        <v>0</v>
      </c>
      <c r="X52" s="3"/>
      <c r="Y52" s="3"/>
    </row>
    <row r="53" spans="4:25" x14ac:dyDescent="0.15">
      <c r="D53" s="13" t="s">
        <v>91</v>
      </c>
      <c r="E53" s="39">
        <f>SUM(E30:E31)-E29</f>
        <v>0</v>
      </c>
      <c r="F53" s="39">
        <f t="shared" ref="F53:M53" si="15">SUM(F30:F31)-F29</f>
        <v>0</v>
      </c>
      <c r="G53" s="39">
        <f t="shared" si="15"/>
        <v>0</v>
      </c>
      <c r="H53" s="39">
        <f t="shared" si="15"/>
        <v>0</v>
      </c>
      <c r="I53" s="39">
        <f t="shared" si="15"/>
        <v>0</v>
      </c>
      <c r="J53" s="39">
        <f t="shared" si="15"/>
        <v>0</v>
      </c>
      <c r="K53" s="39">
        <f t="shared" si="15"/>
        <v>0</v>
      </c>
      <c r="L53" s="39">
        <f t="shared" si="15"/>
        <v>0</v>
      </c>
      <c r="M53" s="39">
        <f t="shared" si="15"/>
        <v>0</v>
      </c>
      <c r="N53" s="35"/>
      <c r="O53" s="39">
        <f t="shared" ref="O53:W53" si="16">SUM(O30:O31)-O29</f>
        <v>0</v>
      </c>
      <c r="P53" s="39">
        <f t="shared" si="16"/>
        <v>0</v>
      </c>
      <c r="Q53" s="39">
        <f t="shared" si="16"/>
        <v>0</v>
      </c>
      <c r="R53" s="39">
        <f t="shared" si="16"/>
        <v>0</v>
      </c>
      <c r="S53" s="39">
        <f t="shared" si="16"/>
        <v>0</v>
      </c>
      <c r="T53" s="39">
        <f t="shared" si="16"/>
        <v>0</v>
      </c>
      <c r="U53" s="39">
        <f t="shared" si="16"/>
        <v>0</v>
      </c>
      <c r="V53" s="39">
        <f t="shared" si="16"/>
        <v>0</v>
      </c>
      <c r="W53" s="39">
        <f t="shared" si="16"/>
        <v>0</v>
      </c>
      <c r="X53" s="3"/>
      <c r="Y53" s="3"/>
    </row>
    <row r="54" spans="4:25" x14ac:dyDescent="0.15">
      <c r="D54" s="40"/>
      <c r="E54" s="38"/>
      <c r="F54" s="38"/>
      <c r="G54" s="38"/>
      <c r="H54" s="38"/>
      <c r="I54" s="38"/>
      <c r="J54" s="38"/>
      <c r="K54" s="38"/>
      <c r="L54" s="38"/>
      <c r="M54" s="38"/>
      <c r="N54" s="35"/>
      <c r="O54" s="38"/>
      <c r="P54" s="38"/>
      <c r="Q54" s="38"/>
      <c r="R54" s="38"/>
      <c r="S54" s="38"/>
      <c r="T54" s="38"/>
      <c r="U54" s="38"/>
      <c r="V54" s="38"/>
      <c r="W54" s="38"/>
      <c r="X54" s="3"/>
      <c r="Y54" s="3"/>
    </row>
    <row r="55" spans="4:25" x14ac:dyDescent="0.15">
      <c r="D55" s="13"/>
      <c r="E55" s="38"/>
      <c r="F55" s="38"/>
      <c r="G55" s="38"/>
      <c r="H55" s="38"/>
      <c r="I55" s="38"/>
      <c r="J55" s="38"/>
      <c r="K55" s="38"/>
      <c r="L55" s="38"/>
      <c r="M55" s="38"/>
      <c r="N55" s="35"/>
      <c r="O55" s="38"/>
      <c r="P55" s="38"/>
      <c r="Q55" s="38"/>
      <c r="R55" s="38"/>
      <c r="S55" s="38"/>
      <c r="T55" s="38"/>
      <c r="U55" s="38"/>
      <c r="V55" s="38"/>
      <c r="W55" s="38"/>
      <c r="X55" s="3"/>
      <c r="Y55" s="3"/>
    </row>
    <row r="56" spans="4:25" x14ac:dyDescent="0.15">
      <c r="D56" s="13" t="s">
        <v>29</v>
      </c>
      <c r="E56" s="39">
        <f>SUM(E34:E39)-E9</f>
        <v>0</v>
      </c>
      <c r="F56" s="39">
        <f t="shared" ref="F56:M56" si="17">SUM(F34:F39)-F9</f>
        <v>0</v>
      </c>
      <c r="G56" s="39">
        <f t="shared" si="17"/>
        <v>0</v>
      </c>
      <c r="H56" s="39">
        <f t="shared" si="17"/>
        <v>0</v>
      </c>
      <c r="I56" s="39">
        <f t="shared" si="17"/>
        <v>0</v>
      </c>
      <c r="J56" s="39">
        <f t="shared" si="17"/>
        <v>0</v>
      </c>
      <c r="K56" s="39">
        <f t="shared" si="17"/>
        <v>0</v>
      </c>
      <c r="L56" s="39">
        <f t="shared" si="17"/>
        <v>0</v>
      </c>
      <c r="M56" s="39">
        <f t="shared" si="17"/>
        <v>0</v>
      </c>
      <c r="N56" s="35"/>
      <c r="O56" s="39">
        <f t="shared" ref="O56:W56" si="18">SUM(O34:O39)-O9</f>
        <v>0</v>
      </c>
      <c r="P56" s="39">
        <f t="shared" si="18"/>
        <v>0</v>
      </c>
      <c r="Q56" s="39">
        <f t="shared" si="18"/>
        <v>0</v>
      </c>
      <c r="R56" s="39">
        <f t="shared" si="18"/>
        <v>0</v>
      </c>
      <c r="S56" s="39">
        <f t="shared" si="18"/>
        <v>0</v>
      </c>
      <c r="T56" s="39">
        <f t="shared" si="18"/>
        <v>0</v>
      </c>
      <c r="U56" s="39">
        <f t="shared" si="18"/>
        <v>0</v>
      </c>
      <c r="V56" s="39">
        <f t="shared" si="18"/>
        <v>0</v>
      </c>
      <c r="W56" s="39">
        <f t="shared" si="18"/>
        <v>0</v>
      </c>
      <c r="X56" s="3"/>
      <c r="Y56" s="3"/>
    </row>
    <row r="57" spans="4:25" x14ac:dyDescent="0.15">
      <c r="D57" s="13" t="s">
        <v>92</v>
      </c>
      <c r="E57" s="39">
        <f>SUM(E41:E43)-E9</f>
        <v>0</v>
      </c>
      <c r="F57" s="39">
        <f t="shared" ref="F57:M57" si="19">SUM(F41:F43)-F9</f>
        <v>0</v>
      </c>
      <c r="G57" s="39">
        <f t="shared" si="19"/>
        <v>0</v>
      </c>
      <c r="H57" s="39">
        <f t="shared" si="19"/>
        <v>0</v>
      </c>
      <c r="I57" s="39">
        <f t="shared" si="19"/>
        <v>0</v>
      </c>
      <c r="J57" s="39">
        <f t="shared" si="19"/>
        <v>0</v>
      </c>
      <c r="K57" s="39">
        <f t="shared" si="19"/>
        <v>0</v>
      </c>
      <c r="L57" s="39">
        <f t="shared" si="19"/>
        <v>0</v>
      </c>
      <c r="M57" s="39">
        <f t="shared" si="19"/>
        <v>0</v>
      </c>
      <c r="N57" s="35"/>
      <c r="O57" s="39">
        <f t="shared" ref="O57:W57" si="20">SUM(O41:O43)-O9</f>
        <v>0</v>
      </c>
      <c r="P57" s="39">
        <f t="shared" si="20"/>
        <v>0</v>
      </c>
      <c r="Q57" s="39">
        <f t="shared" si="20"/>
        <v>0</v>
      </c>
      <c r="R57" s="39">
        <f t="shared" si="20"/>
        <v>0</v>
      </c>
      <c r="S57" s="39">
        <f t="shared" si="20"/>
        <v>0</v>
      </c>
      <c r="T57" s="39">
        <f t="shared" si="20"/>
        <v>0</v>
      </c>
      <c r="U57" s="39">
        <f t="shared" si="20"/>
        <v>0</v>
      </c>
      <c r="V57" s="39">
        <f t="shared" si="20"/>
        <v>0</v>
      </c>
      <c r="W57" s="39">
        <f t="shared" si="20"/>
        <v>0</v>
      </c>
      <c r="X57" s="3"/>
      <c r="Y57" s="3"/>
    </row>
    <row r="58" spans="4:25" x14ac:dyDescent="0.15">
      <c r="D58" s="3"/>
      <c r="E58" s="34"/>
      <c r="F58" s="34"/>
      <c r="G58" s="34"/>
      <c r="H58" s="34"/>
      <c r="I58" s="34"/>
      <c r="J58" s="34"/>
      <c r="K58" s="34"/>
      <c r="L58" s="34"/>
      <c r="M58" s="34"/>
      <c r="N58" s="35"/>
      <c r="O58" s="35"/>
      <c r="P58" s="34"/>
      <c r="Q58" s="34"/>
      <c r="R58" s="34"/>
      <c r="S58" s="34"/>
      <c r="T58" s="34"/>
      <c r="U58" s="34"/>
      <c r="V58" s="34"/>
      <c r="W58" s="34"/>
      <c r="X58" s="3"/>
      <c r="Y58" s="3"/>
    </row>
    <row r="59" spans="4:25" x14ac:dyDescent="0.15">
      <c r="D59" s="3"/>
      <c r="E59" s="34"/>
      <c r="F59" s="34"/>
      <c r="G59" s="34"/>
      <c r="H59" s="34"/>
      <c r="I59" s="34"/>
      <c r="J59" s="34"/>
      <c r="K59" s="34"/>
      <c r="L59" s="34"/>
      <c r="M59" s="34"/>
      <c r="N59" s="35"/>
      <c r="O59" s="35"/>
      <c r="P59" s="34"/>
      <c r="Q59" s="34"/>
      <c r="R59" s="34"/>
      <c r="S59" s="34"/>
      <c r="T59" s="34"/>
      <c r="U59" s="34"/>
      <c r="V59" s="34"/>
      <c r="W59" s="34"/>
      <c r="X59" s="3"/>
      <c r="Y59" s="3"/>
    </row>
    <row r="60" spans="4:25" x14ac:dyDescent="0.15">
      <c r="D60" s="3"/>
      <c r="E60" s="34"/>
      <c r="F60" s="34"/>
      <c r="G60" s="34"/>
      <c r="H60" s="34"/>
      <c r="I60" s="34"/>
      <c r="J60" s="34"/>
      <c r="K60" s="34"/>
      <c r="L60" s="34"/>
      <c r="M60" s="34"/>
      <c r="N60" s="35"/>
      <c r="O60" s="35"/>
      <c r="P60" s="34"/>
      <c r="Q60" s="34"/>
      <c r="R60" s="34"/>
      <c r="S60" s="34"/>
      <c r="T60" s="34"/>
      <c r="U60" s="34"/>
      <c r="V60" s="34"/>
      <c r="W60" s="34"/>
      <c r="X60" s="3"/>
      <c r="Y60" s="3"/>
    </row>
    <row r="61" spans="4:25" x14ac:dyDescent="0.15">
      <c r="D61" s="3"/>
      <c r="E61" s="34"/>
      <c r="F61" s="34"/>
      <c r="G61" s="34"/>
      <c r="H61" s="34"/>
      <c r="I61" s="34"/>
      <c r="J61" s="34"/>
      <c r="K61" s="34"/>
      <c r="L61" s="34"/>
      <c r="M61" s="34"/>
      <c r="N61" s="35"/>
      <c r="O61" s="35"/>
      <c r="P61" s="34"/>
      <c r="Q61" s="34"/>
      <c r="R61" s="34"/>
      <c r="S61" s="34"/>
      <c r="T61" s="34"/>
      <c r="U61" s="34"/>
      <c r="V61" s="34"/>
      <c r="W61" s="34"/>
      <c r="X61" s="3"/>
      <c r="Y61" s="3"/>
    </row>
    <row r="62" spans="4:25" x14ac:dyDescent="0.15">
      <c r="D62" s="3"/>
      <c r="E62" s="34"/>
      <c r="F62" s="34"/>
      <c r="G62" s="34"/>
      <c r="H62" s="34"/>
      <c r="I62" s="34"/>
      <c r="J62" s="34"/>
      <c r="K62" s="34"/>
      <c r="L62" s="34"/>
      <c r="M62" s="34"/>
      <c r="N62" s="35"/>
      <c r="O62" s="35"/>
      <c r="P62" s="34"/>
      <c r="Q62" s="34"/>
      <c r="R62" s="34"/>
      <c r="S62" s="34"/>
      <c r="T62" s="34"/>
      <c r="U62" s="34"/>
      <c r="V62" s="34"/>
      <c r="W62" s="34"/>
      <c r="X62" s="3"/>
      <c r="Y62" s="3"/>
    </row>
    <row r="63" spans="4:25" x14ac:dyDescent="0.15">
      <c r="D63" s="3"/>
      <c r="E63" s="34"/>
      <c r="F63" s="34"/>
      <c r="G63" s="34"/>
      <c r="H63" s="34"/>
      <c r="I63" s="34"/>
      <c r="J63" s="34"/>
      <c r="K63" s="34"/>
      <c r="L63" s="34"/>
      <c r="M63" s="34"/>
      <c r="N63" s="35"/>
      <c r="O63" s="35"/>
      <c r="P63" s="34"/>
      <c r="Q63" s="34"/>
      <c r="R63" s="34"/>
      <c r="S63" s="34"/>
      <c r="T63" s="34"/>
      <c r="U63" s="34"/>
      <c r="V63" s="34"/>
      <c r="W63" s="34"/>
      <c r="X63" s="3"/>
      <c r="Y63" s="3"/>
    </row>
    <row r="64" spans="4:25" x14ac:dyDescent="0.15">
      <c r="D64" s="3"/>
      <c r="E64" s="34"/>
      <c r="F64" s="34"/>
      <c r="G64" s="34"/>
      <c r="H64" s="34"/>
      <c r="I64" s="34"/>
      <c r="J64" s="34"/>
      <c r="K64" s="34"/>
      <c r="L64" s="34"/>
      <c r="M64" s="34"/>
      <c r="N64" s="35"/>
      <c r="O64" s="35"/>
      <c r="P64" s="34"/>
      <c r="Q64" s="34"/>
      <c r="R64" s="34"/>
      <c r="S64" s="34"/>
      <c r="T64" s="34"/>
      <c r="U64" s="34"/>
      <c r="V64" s="34"/>
      <c r="W64" s="34"/>
      <c r="X64" s="3"/>
      <c r="Y64" s="3"/>
    </row>
    <row r="65" spans="4:25" x14ac:dyDescent="0.15">
      <c r="D65" s="3"/>
      <c r="E65" s="34"/>
      <c r="F65" s="34"/>
      <c r="G65" s="34"/>
      <c r="H65" s="34"/>
      <c r="I65" s="34"/>
      <c r="J65" s="34"/>
      <c r="K65" s="34"/>
      <c r="L65" s="34"/>
      <c r="M65" s="34"/>
      <c r="N65" s="35"/>
      <c r="O65" s="35"/>
      <c r="P65" s="34"/>
      <c r="Q65" s="34"/>
      <c r="R65" s="34"/>
      <c r="S65" s="34"/>
      <c r="T65" s="34"/>
      <c r="U65" s="34"/>
      <c r="V65" s="34"/>
      <c r="W65" s="34"/>
      <c r="X65" s="3"/>
      <c r="Y65" s="3"/>
    </row>
    <row r="66" spans="4:25" x14ac:dyDescent="0.15">
      <c r="D66" s="3"/>
      <c r="E66" s="34"/>
      <c r="F66" s="34"/>
      <c r="G66" s="34"/>
      <c r="H66" s="34"/>
      <c r="I66" s="34"/>
      <c r="J66" s="34"/>
      <c r="K66" s="34"/>
      <c r="L66" s="34"/>
      <c r="M66" s="34"/>
      <c r="N66" s="35"/>
      <c r="O66" s="35"/>
      <c r="P66" s="34"/>
      <c r="Q66" s="34"/>
      <c r="R66" s="34"/>
      <c r="S66" s="34"/>
      <c r="T66" s="34"/>
      <c r="U66" s="34"/>
      <c r="V66" s="34"/>
      <c r="W66" s="34"/>
      <c r="X66" s="3"/>
      <c r="Y66" s="3"/>
    </row>
    <row r="67" spans="4:25" x14ac:dyDescent="0.15">
      <c r="D67" s="3"/>
      <c r="E67" s="34"/>
      <c r="F67" s="34"/>
      <c r="G67" s="34"/>
      <c r="H67" s="34"/>
      <c r="I67" s="34"/>
      <c r="J67" s="34"/>
      <c r="K67" s="34"/>
      <c r="L67" s="34"/>
      <c r="M67" s="34"/>
      <c r="N67" s="35"/>
      <c r="O67" s="35"/>
      <c r="P67" s="34"/>
      <c r="Q67" s="34"/>
      <c r="R67" s="34"/>
      <c r="S67" s="34"/>
      <c r="T67" s="34"/>
      <c r="U67" s="34"/>
      <c r="V67" s="34"/>
      <c r="W67" s="34"/>
      <c r="X67" s="3"/>
      <c r="Y67" s="3"/>
    </row>
    <row r="68" spans="4:25" x14ac:dyDescent="0.15">
      <c r="D68" s="3"/>
      <c r="E68" s="34"/>
      <c r="F68" s="34"/>
      <c r="G68" s="34"/>
      <c r="H68" s="34"/>
      <c r="I68" s="34"/>
      <c r="J68" s="34"/>
      <c r="K68" s="34"/>
      <c r="L68" s="34"/>
      <c r="M68" s="34"/>
      <c r="N68" s="35"/>
      <c r="O68" s="35"/>
      <c r="P68" s="34"/>
      <c r="Q68" s="34"/>
      <c r="R68" s="34"/>
      <c r="S68" s="34"/>
      <c r="T68" s="34"/>
      <c r="U68" s="34"/>
      <c r="V68" s="34"/>
      <c r="W68" s="34"/>
      <c r="X68" s="3"/>
      <c r="Y68" s="3"/>
    </row>
    <row r="69" spans="4:25" x14ac:dyDescent="0.15">
      <c r="E69" s="34"/>
      <c r="F69" s="34"/>
      <c r="G69" s="34"/>
      <c r="H69" s="34"/>
      <c r="I69" s="34"/>
      <c r="J69" s="34"/>
      <c r="K69" s="34"/>
      <c r="L69" s="34"/>
      <c r="M69" s="34"/>
      <c r="N69" s="35"/>
      <c r="O69" s="35"/>
      <c r="P69" s="34"/>
      <c r="Q69" s="34"/>
      <c r="R69" s="34"/>
      <c r="S69" s="34"/>
      <c r="T69" s="34"/>
      <c r="U69" s="34"/>
      <c r="V69" s="34"/>
      <c r="W69" s="34"/>
    </row>
    <row r="70" spans="4:25" x14ac:dyDescent="0.15">
      <c r="E70" s="34"/>
      <c r="F70" s="34"/>
      <c r="G70" s="34"/>
      <c r="H70" s="34"/>
      <c r="I70" s="34"/>
      <c r="J70" s="34"/>
      <c r="K70" s="34"/>
      <c r="L70" s="34"/>
      <c r="M70" s="34"/>
      <c r="N70" s="35"/>
      <c r="O70" s="35"/>
      <c r="P70" s="34"/>
      <c r="Q70" s="34"/>
      <c r="R70" s="34"/>
      <c r="S70" s="34"/>
      <c r="T70" s="34"/>
      <c r="U70" s="34"/>
      <c r="V70" s="34"/>
      <c r="W70" s="34"/>
    </row>
    <row r="71" spans="4:25" x14ac:dyDescent="0.15">
      <c r="E71" s="34"/>
      <c r="F71" s="34"/>
      <c r="G71" s="34"/>
      <c r="H71" s="34"/>
      <c r="I71" s="34"/>
      <c r="J71" s="34"/>
      <c r="K71" s="34"/>
      <c r="L71" s="34"/>
      <c r="M71" s="34"/>
      <c r="N71" s="35"/>
      <c r="O71" s="35"/>
      <c r="P71" s="34"/>
      <c r="Q71" s="34"/>
      <c r="R71" s="34"/>
      <c r="S71" s="34"/>
      <c r="T71" s="34"/>
      <c r="U71" s="34"/>
      <c r="V71" s="34"/>
      <c r="W71" s="34"/>
    </row>
    <row r="72" spans="4:25" x14ac:dyDescent="0.15">
      <c r="E72" s="34"/>
      <c r="F72" s="34"/>
      <c r="G72" s="34"/>
      <c r="H72" s="34"/>
      <c r="I72" s="34"/>
      <c r="J72" s="34"/>
      <c r="K72" s="34"/>
      <c r="L72" s="34"/>
      <c r="M72" s="34"/>
      <c r="N72" s="35"/>
      <c r="O72" s="35"/>
      <c r="P72" s="34"/>
      <c r="Q72" s="34"/>
      <c r="R72" s="34"/>
      <c r="S72" s="34"/>
      <c r="T72" s="34"/>
      <c r="U72" s="34"/>
      <c r="V72" s="34"/>
      <c r="W72" s="34"/>
    </row>
    <row r="73" spans="4:25" x14ac:dyDescent="0.15">
      <c r="E73" s="34"/>
      <c r="F73" s="34"/>
      <c r="G73" s="34"/>
      <c r="H73" s="34"/>
      <c r="I73" s="34"/>
      <c r="J73" s="34"/>
      <c r="K73" s="34"/>
      <c r="L73" s="34"/>
      <c r="M73" s="34"/>
      <c r="N73" s="35"/>
      <c r="O73" s="35"/>
      <c r="P73" s="34"/>
      <c r="Q73" s="34"/>
      <c r="R73" s="34"/>
      <c r="S73" s="34"/>
      <c r="T73" s="34"/>
      <c r="U73" s="34"/>
      <c r="V73" s="34"/>
      <c r="W73" s="34"/>
    </row>
    <row r="74" spans="4:25" x14ac:dyDescent="0.15">
      <c r="E74" s="34"/>
      <c r="F74" s="34"/>
      <c r="G74" s="34"/>
      <c r="H74" s="34"/>
      <c r="I74" s="34"/>
      <c r="J74" s="34"/>
      <c r="K74" s="34"/>
      <c r="L74" s="34"/>
      <c r="M74" s="34"/>
      <c r="N74" s="35"/>
      <c r="O74" s="35"/>
      <c r="P74" s="34"/>
      <c r="Q74" s="34"/>
      <c r="R74" s="34"/>
      <c r="S74" s="34"/>
      <c r="T74" s="34"/>
      <c r="U74" s="34"/>
      <c r="V74" s="34"/>
      <c r="W74" s="34"/>
    </row>
    <row r="75" spans="4:25" x14ac:dyDescent="0.15">
      <c r="E75" s="34"/>
      <c r="F75" s="34"/>
      <c r="G75" s="34"/>
      <c r="H75" s="34"/>
      <c r="I75" s="34"/>
      <c r="J75" s="34"/>
      <c r="K75" s="34"/>
      <c r="L75" s="34"/>
      <c r="M75" s="34"/>
      <c r="N75" s="35"/>
      <c r="O75" s="35"/>
      <c r="P75" s="34"/>
      <c r="Q75" s="34"/>
      <c r="R75" s="34"/>
      <c r="S75" s="34"/>
      <c r="T75" s="34"/>
      <c r="U75" s="34"/>
      <c r="V75" s="34"/>
      <c r="W75" s="34"/>
    </row>
    <row r="76" spans="4:25" x14ac:dyDescent="0.15">
      <c r="E76" s="34"/>
      <c r="F76" s="34"/>
      <c r="G76" s="34"/>
      <c r="H76" s="34"/>
      <c r="I76" s="34"/>
      <c r="J76" s="34"/>
      <c r="K76" s="34"/>
      <c r="L76" s="34"/>
      <c r="M76" s="34"/>
      <c r="N76" s="35"/>
      <c r="O76" s="35"/>
      <c r="P76" s="34"/>
      <c r="Q76" s="34"/>
      <c r="R76" s="34"/>
      <c r="S76" s="34"/>
      <c r="T76" s="34"/>
      <c r="U76" s="34"/>
      <c r="V76" s="34"/>
      <c r="W76" s="34"/>
    </row>
    <row r="77" spans="4:25" x14ac:dyDescent="0.15">
      <c r="E77" s="34"/>
      <c r="F77" s="34"/>
      <c r="G77" s="34"/>
      <c r="H77" s="34"/>
      <c r="I77" s="34"/>
      <c r="J77" s="34"/>
      <c r="K77" s="34"/>
      <c r="L77" s="34"/>
      <c r="M77" s="34"/>
      <c r="N77" s="35"/>
      <c r="O77" s="35"/>
      <c r="P77" s="34"/>
      <c r="Q77" s="34"/>
      <c r="R77" s="34"/>
      <c r="S77" s="34"/>
      <c r="T77" s="34"/>
      <c r="U77" s="34"/>
      <c r="V77" s="34"/>
      <c r="W77" s="34"/>
    </row>
    <row r="78" spans="4:25" x14ac:dyDescent="0.15">
      <c r="E78" s="34"/>
      <c r="F78" s="34"/>
      <c r="G78" s="34"/>
      <c r="H78" s="34"/>
      <c r="I78" s="34"/>
      <c r="J78" s="34"/>
      <c r="K78" s="34"/>
      <c r="L78" s="34"/>
      <c r="M78" s="34"/>
      <c r="N78" s="35"/>
      <c r="O78" s="34"/>
      <c r="P78" s="34"/>
      <c r="Q78" s="34"/>
      <c r="R78" s="34"/>
      <c r="S78" s="34"/>
      <c r="T78" s="34"/>
      <c r="U78" s="34"/>
      <c r="V78" s="34"/>
      <c r="W78" s="34"/>
    </row>
    <row r="79" spans="4:25" x14ac:dyDescent="0.15">
      <c r="E79" s="34"/>
      <c r="F79" s="34"/>
      <c r="G79" s="34"/>
      <c r="H79" s="34"/>
      <c r="I79" s="34"/>
      <c r="J79" s="34"/>
      <c r="K79" s="34"/>
      <c r="L79" s="34"/>
      <c r="M79" s="34"/>
      <c r="N79" s="35"/>
      <c r="O79" s="34"/>
      <c r="P79" s="34"/>
      <c r="Q79" s="34"/>
      <c r="R79" s="34"/>
      <c r="S79" s="34"/>
      <c r="T79" s="34"/>
      <c r="U79" s="34"/>
      <c r="V79" s="34"/>
      <c r="W79" s="34"/>
    </row>
    <row r="80" spans="4:25" x14ac:dyDescent="0.15">
      <c r="O80" s="34"/>
    </row>
    <row r="81" spans="15:15" x14ac:dyDescent="0.15">
      <c r="O81" s="34"/>
    </row>
    <row r="82" spans="15:15" x14ac:dyDescent="0.15">
      <c r="O82" s="34"/>
    </row>
    <row r="83" spans="15:15" x14ac:dyDescent="0.15">
      <c r="O83" s="34"/>
    </row>
    <row r="84" spans="15:15" x14ac:dyDescent="0.15">
      <c r="O84" s="34"/>
    </row>
    <row r="127" spans="5:23" x14ac:dyDescent="0.15">
      <c r="E127" s="34"/>
      <c r="F127" s="34"/>
      <c r="G127" s="34"/>
      <c r="H127" s="34"/>
      <c r="I127" s="34"/>
      <c r="J127" s="34"/>
      <c r="K127" s="34"/>
      <c r="L127" s="34"/>
      <c r="M127" s="34"/>
      <c r="N127" s="35"/>
      <c r="P127" s="34"/>
      <c r="Q127" s="34"/>
      <c r="R127" s="34"/>
      <c r="S127" s="34"/>
      <c r="T127" s="34"/>
      <c r="U127" s="34"/>
      <c r="V127" s="34"/>
      <c r="W127" s="34"/>
    </row>
    <row r="128" spans="5:23" x14ac:dyDescent="0.15">
      <c r="E128" s="34"/>
      <c r="F128" s="34"/>
      <c r="G128" s="34"/>
      <c r="H128" s="34"/>
      <c r="I128" s="34"/>
      <c r="J128" s="34"/>
      <c r="K128" s="34"/>
      <c r="L128" s="34"/>
      <c r="M128" s="34"/>
      <c r="N128" s="35"/>
      <c r="P128" s="34"/>
      <c r="Q128" s="34"/>
      <c r="R128" s="34"/>
      <c r="S128" s="34"/>
      <c r="T128" s="34"/>
      <c r="U128" s="34"/>
      <c r="V128" s="34"/>
      <c r="W128" s="34"/>
    </row>
    <row r="129" spans="5:23" x14ac:dyDescent="0.15">
      <c r="E129" s="34"/>
      <c r="F129" s="34"/>
      <c r="G129" s="34"/>
      <c r="H129" s="34"/>
      <c r="I129" s="34"/>
      <c r="J129" s="34"/>
      <c r="K129" s="34"/>
      <c r="L129" s="34"/>
      <c r="M129" s="34"/>
      <c r="N129" s="35"/>
      <c r="P129" s="34"/>
      <c r="Q129" s="34"/>
      <c r="R129" s="34"/>
      <c r="S129" s="34"/>
      <c r="T129" s="34"/>
      <c r="U129" s="34"/>
      <c r="V129" s="34"/>
      <c r="W129" s="34"/>
    </row>
    <row r="130" spans="5:23" x14ac:dyDescent="0.15">
      <c r="E130" s="34"/>
      <c r="F130" s="34"/>
      <c r="G130" s="34"/>
      <c r="H130" s="34"/>
      <c r="I130" s="34"/>
      <c r="J130" s="34"/>
      <c r="K130" s="34"/>
      <c r="L130" s="34"/>
      <c r="M130" s="34"/>
      <c r="N130" s="35"/>
      <c r="P130" s="34"/>
      <c r="Q130" s="34"/>
      <c r="R130" s="34"/>
      <c r="S130" s="34"/>
      <c r="T130" s="34"/>
      <c r="U130" s="34"/>
      <c r="V130" s="34"/>
      <c r="W130" s="34"/>
    </row>
    <row r="131" spans="5:23" x14ac:dyDescent="0.15">
      <c r="E131" s="34"/>
      <c r="F131" s="34"/>
      <c r="G131" s="34"/>
      <c r="H131" s="34"/>
      <c r="I131" s="34"/>
      <c r="J131" s="34"/>
      <c r="K131" s="34"/>
      <c r="L131" s="34"/>
      <c r="M131" s="34"/>
      <c r="N131" s="35"/>
      <c r="P131" s="34"/>
      <c r="Q131" s="34"/>
      <c r="R131" s="34"/>
      <c r="S131" s="34"/>
      <c r="T131" s="34"/>
      <c r="U131" s="34"/>
      <c r="V131" s="34"/>
      <c r="W131" s="34"/>
    </row>
    <row r="132" spans="5:23" x14ac:dyDescent="0.15">
      <c r="E132" s="34"/>
      <c r="F132" s="34"/>
      <c r="G132" s="34"/>
      <c r="H132" s="34"/>
      <c r="I132" s="34"/>
      <c r="J132" s="34"/>
      <c r="K132" s="34"/>
      <c r="L132" s="34"/>
      <c r="M132" s="34"/>
      <c r="N132" s="35"/>
      <c r="O132" s="34"/>
      <c r="P132" s="34"/>
      <c r="Q132" s="34"/>
      <c r="R132" s="34"/>
      <c r="S132" s="34"/>
      <c r="T132" s="34"/>
      <c r="U132" s="34"/>
      <c r="V132" s="34"/>
      <c r="W132" s="34"/>
    </row>
    <row r="133" spans="5:23" x14ac:dyDescent="0.15">
      <c r="E133" s="34"/>
      <c r="F133" s="34"/>
      <c r="G133" s="34"/>
      <c r="H133" s="34"/>
      <c r="I133" s="34"/>
      <c r="J133" s="34"/>
      <c r="K133" s="34"/>
      <c r="L133" s="34"/>
      <c r="M133" s="34"/>
      <c r="N133" s="35"/>
      <c r="O133" s="35"/>
      <c r="P133" s="34"/>
      <c r="Q133" s="34"/>
      <c r="R133" s="34"/>
      <c r="S133" s="34"/>
      <c r="T133" s="34"/>
      <c r="U133" s="34"/>
      <c r="V133" s="34"/>
      <c r="W133" s="34"/>
    </row>
    <row r="134" spans="5:23" x14ac:dyDescent="0.15">
      <c r="E134" s="34"/>
      <c r="F134" s="34"/>
      <c r="G134" s="34"/>
      <c r="H134" s="34"/>
      <c r="I134" s="34"/>
      <c r="J134" s="34"/>
      <c r="K134" s="34"/>
      <c r="L134" s="34"/>
      <c r="M134" s="34"/>
      <c r="N134" s="35"/>
      <c r="O134" s="35"/>
      <c r="P134" s="34"/>
      <c r="Q134" s="34"/>
      <c r="R134" s="34"/>
      <c r="S134" s="34"/>
      <c r="T134" s="34"/>
      <c r="U134" s="34"/>
      <c r="V134" s="34"/>
      <c r="W134" s="34"/>
    </row>
    <row r="135" spans="5:23" x14ac:dyDescent="0.15">
      <c r="E135" s="34"/>
      <c r="F135" s="34"/>
      <c r="G135" s="34"/>
      <c r="H135" s="34"/>
      <c r="I135" s="34"/>
      <c r="J135" s="34"/>
      <c r="K135" s="34"/>
      <c r="L135" s="34"/>
      <c r="M135" s="34"/>
      <c r="N135" s="35"/>
      <c r="O135" s="35"/>
      <c r="P135" s="34"/>
      <c r="Q135" s="34"/>
      <c r="R135" s="34"/>
      <c r="S135" s="34"/>
      <c r="T135" s="34"/>
      <c r="U135" s="34"/>
      <c r="V135" s="34"/>
      <c r="W135" s="34"/>
    </row>
    <row r="136" spans="5:23" x14ac:dyDescent="0.15">
      <c r="E136" s="34"/>
      <c r="F136" s="34"/>
      <c r="G136" s="34"/>
      <c r="H136" s="34"/>
      <c r="I136" s="34"/>
      <c r="J136" s="34"/>
      <c r="K136" s="34"/>
      <c r="L136" s="34"/>
      <c r="M136" s="34"/>
      <c r="N136" s="35"/>
      <c r="O136" s="35"/>
      <c r="P136" s="34"/>
      <c r="Q136" s="34"/>
      <c r="R136" s="34"/>
      <c r="S136" s="34"/>
      <c r="T136" s="34"/>
      <c r="U136" s="34"/>
      <c r="V136" s="34"/>
      <c r="W136" s="34"/>
    </row>
    <row r="137" spans="5:23" x14ac:dyDescent="0.15">
      <c r="E137" s="34"/>
      <c r="F137" s="34"/>
      <c r="G137" s="34"/>
      <c r="H137" s="34"/>
      <c r="I137" s="34"/>
      <c r="J137" s="34"/>
      <c r="K137" s="34"/>
      <c r="L137" s="34"/>
      <c r="M137" s="34"/>
      <c r="N137" s="35"/>
      <c r="O137" s="35"/>
      <c r="P137" s="34"/>
      <c r="Q137" s="34"/>
      <c r="R137" s="34"/>
      <c r="S137" s="34"/>
      <c r="T137" s="34"/>
      <c r="U137" s="34"/>
      <c r="V137" s="34"/>
      <c r="W137" s="34"/>
    </row>
    <row r="138" spans="5:23" x14ac:dyDescent="0.15">
      <c r="E138" s="34"/>
      <c r="F138" s="34"/>
      <c r="G138" s="34"/>
      <c r="H138" s="34"/>
      <c r="I138" s="34"/>
      <c r="J138" s="34"/>
      <c r="K138" s="34"/>
      <c r="L138" s="34"/>
      <c r="M138" s="34"/>
      <c r="N138" s="35"/>
      <c r="O138" s="35"/>
      <c r="P138" s="34"/>
      <c r="Q138" s="34"/>
      <c r="R138" s="34"/>
      <c r="S138" s="34"/>
      <c r="T138" s="34"/>
      <c r="U138" s="34"/>
      <c r="V138" s="34"/>
      <c r="W138" s="34"/>
    </row>
    <row r="139" spans="5:23" x14ac:dyDescent="0.15">
      <c r="E139" s="34"/>
      <c r="F139" s="34"/>
      <c r="G139" s="34"/>
      <c r="H139" s="34"/>
      <c r="I139" s="34"/>
      <c r="J139" s="34"/>
      <c r="K139" s="34"/>
      <c r="L139" s="34"/>
      <c r="M139" s="34"/>
      <c r="N139" s="35"/>
      <c r="O139" s="35"/>
      <c r="P139" s="34"/>
      <c r="Q139" s="34"/>
      <c r="R139" s="34"/>
      <c r="S139" s="34"/>
      <c r="T139" s="34"/>
      <c r="U139" s="34"/>
      <c r="V139" s="34"/>
      <c r="W139" s="34"/>
    </row>
    <row r="140" spans="5:23" x14ac:dyDescent="0.15">
      <c r="E140" s="34"/>
      <c r="F140" s="34"/>
      <c r="G140" s="34"/>
      <c r="H140" s="34"/>
      <c r="I140" s="34"/>
      <c r="J140" s="34"/>
      <c r="K140" s="34"/>
      <c r="L140" s="34"/>
      <c r="M140" s="34"/>
      <c r="N140" s="35"/>
      <c r="O140" s="35"/>
      <c r="P140" s="34"/>
      <c r="Q140" s="34"/>
      <c r="R140" s="34"/>
      <c r="S140" s="34"/>
      <c r="T140" s="34"/>
      <c r="U140" s="34"/>
      <c r="V140" s="34"/>
      <c r="W140" s="34"/>
    </row>
    <row r="141" spans="5:23" x14ac:dyDescent="0.15">
      <c r="E141" s="34"/>
      <c r="F141" s="34"/>
      <c r="G141" s="34"/>
      <c r="H141" s="34"/>
      <c r="I141" s="34"/>
      <c r="J141" s="34"/>
      <c r="K141" s="34"/>
      <c r="L141" s="34"/>
      <c r="M141" s="34"/>
      <c r="N141" s="35"/>
      <c r="O141" s="35"/>
      <c r="P141" s="34"/>
      <c r="Q141" s="34"/>
      <c r="R141" s="34"/>
      <c r="S141" s="34"/>
      <c r="T141" s="34"/>
      <c r="U141" s="34"/>
      <c r="V141" s="34"/>
      <c r="W141" s="34"/>
    </row>
    <row r="142" spans="5:23" x14ac:dyDescent="0.15">
      <c r="E142" s="34"/>
      <c r="F142" s="34"/>
      <c r="G142" s="34"/>
      <c r="H142" s="34"/>
      <c r="I142" s="34"/>
      <c r="J142" s="34"/>
      <c r="K142" s="34"/>
      <c r="L142" s="34"/>
      <c r="M142" s="34"/>
      <c r="N142" s="35"/>
      <c r="O142" s="35"/>
      <c r="P142" s="34"/>
      <c r="Q142" s="34"/>
      <c r="R142" s="34"/>
      <c r="S142" s="34"/>
      <c r="T142" s="34"/>
      <c r="U142" s="34"/>
      <c r="V142" s="34"/>
      <c r="W142" s="34"/>
    </row>
    <row r="143" spans="5:23" x14ac:dyDescent="0.15">
      <c r="E143" s="34"/>
      <c r="F143" s="34"/>
      <c r="G143" s="34"/>
      <c r="H143" s="34"/>
      <c r="I143" s="34"/>
      <c r="J143" s="34"/>
      <c r="K143" s="34"/>
      <c r="L143" s="34"/>
      <c r="M143" s="34"/>
      <c r="N143" s="35"/>
      <c r="O143" s="35"/>
      <c r="P143" s="34"/>
      <c r="Q143" s="34"/>
      <c r="R143" s="34"/>
      <c r="S143" s="34"/>
      <c r="T143" s="34"/>
      <c r="U143" s="34"/>
      <c r="V143" s="34"/>
      <c r="W143" s="34"/>
    </row>
    <row r="144" spans="5:23" x14ac:dyDescent="0.15">
      <c r="E144" s="34"/>
      <c r="F144" s="34"/>
      <c r="G144" s="34"/>
      <c r="H144" s="34"/>
      <c r="I144" s="34"/>
      <c r="J144" s="34"/>
      <c r="K144" s="34"/>
      <c r="L144" s="34"/>
      <c r="M144" s="34"/>
      <c r="N144" s="35"/>
      <c r="O144" s="35"/>
      <c r="P144" s="34"/>
      <c r="Q144" s="34"/>
      <c r="R144" s="34"/>
      <c r="S144" s="34"/>
      <c r="T144" s="34"/>
      <c r="U144" s="34"/>
      <c r="V144" s="34"/>
      <c r="W144" s="34"/>
    </row>
    <row r="145" spans="5:23" x14ac:dyDescent="0.15">
      <c r="E145" s="34"/>
      <c r="F145" s="34"/>
      <c r="G145" s="34"/>
      <c r="H145" s="34"/>
      <c r="I145" s="34"/>
      <c r="J145" s="34"/>
      <c r="K145" s="34"/>
      <c r="L145" s="34"/>
      <c r="M145" s="34"/>
      <c r="N145" s="35"/>
      <c r="O145" s="35"/>
      <c r="P145" s="34"/>
      <c r="Q145" s="34"/>
      <c r="R145" s="34"/>
      <c r="S145" s="34"/>
      <c r="T145" s="34"/>
      <c r="U145" s="34"/>
      <c r="V145" s="34"/>
      <c r="W145" s="34"/>
    </row>
    <row r="146" spans="5:23" x14ac:dyDescent="0.15">
      <c r="E146" s="34"/>
      <c r="F146" s="34"/>
      <c r="G146" s="34"/>
      <c r="H146" s="34"/>
      <c r="I146" s="34"/>
      <c r="J146" s="34"/>
      <c r="K146" s="34"/>
      <c r="L146" s="34"/>
      <c r="M146" s="34"/>
      <c r="N146" s="35"/>
      <c r="O146" s="35"/>
      <c r="P146" s="34"/>
      <c r="Q146" s="34"/>
      <c r="R146" s="34"/>
      <c r="S146" s="34"/>
      <c r="T146" s="34"/>
      <c r="U146" s="34"/>
      <c r="V146" s="34"/>
      <c r="W146" s="34"/>
    </row>
    <row r="147" spans="5:23" x14ac:dyDescent="0.15">
      <c r="E147" s="34"/>
      <c r="F147" s="34"/>
      <c r="G147" s="34"/>
      <c r="H147" s="34"/>
      <c r="I147" s="34"/>
      <c r="J147" s="34"/>
      <c r="K147" s="34"/>
      <c r="L147" s="34"/>
      <c r="M147" s="34"/>
      <c r="N147" s="35"/>
      <c r="O147" s="35"/>
      <c r="P147" s="34"/>
      <c r="Q147" s="34"/>
      <c r="R147" s="34"/>
      <c r="S147" s="34"/>
      <c r="T147" s="34"/>
      <c r="U147" s="34"/>
      <c r="V147" s="34"/>
      <c r="W147" s="34"/>
    </row>
    <row r="148" spans="5:23" x14ac:dyDescent="0.15">
      <c r="E148" s="34"/>
      <c r="F148" s="34"/>
      <c r="G148" s="34"/>
      <c r="H148" s="34"/>
      <c r="I148" s="34"/>
      <c r="J148" s="34"/>
      <c r="K148" s="34"/>
      <c r="L148" s="34"/>
      <c r="M148" s="34"/>
      <c r="N148" s="35"/>
      <c r="O148" s="35"/>
      <c r="P148" s="34"/>
      <c r="Q148" s="34"/>
      <c r="R148" s="34"/>
      <c r="S148" s="34"/>
      <c r="T148" s="34"/>
      <c r="U148" s="34"/>
      <c r="V148" s="34"/>
      <c r="W148" s="34"/>
    </row>
    <row r="149" spans="5:23" x14ac:dyDescent="0.15">
      <c r="E149" s="34"/>
      <c r="F149" s="34"/>
      <c r="G149" s="34"/>
      <c r="H149" s="34"/>
      <c r="I149" s="34"/>
      <c r="J149" s="34"/>
      <c r="K149" s="34"/>
      <c r="L149" s="34"/>
      <c r="M149" s="34"/>
      <c r="N149" s="35"/>
      <c r="O149" s="35"/>
      <c r="P149" s="34"/>
      <c r="Q149" s="34"/>
      <c r="R149" s="34"/>
      <c r="S149" s="34"/>
      <c r="T149" s="34"/>
      <c r="U149" s="34"/>
      <c r="V149" s="34"/>
      <c r="W149" s="34"/>
    </row>
    <row r="150" spans="5:23" x14ac:dyDescent="0.15">
      <c r="E150" s="34"/>
      <c r="F150" s="34"/>
      <c r="G150" s="34"/>
      <c r="H150" s="34"/>
      <c r="I150" s="34"/>
      <c r="J150" s="34"/>
      <c r="K150" s="34"/>
      <c r="L150" s="34"/>
      <c r="M150" s="34"/>
      <c r="N150" s="35"/>
      <c r="O150" s="35"/>
      <c r="P150" s="34"/>
      <c r="Q150" s="34"/>
      <c r="R150" s="34"/>
      <c r="S150" s="34"/>
      <c r="T150" s="34"/>
      <c r="U150" s="34"/>
      <c r="V150" s="34"/>
      <c r="W150" s="34"/>
    </row>
    <row r="151" spans="5:23" x14ac:dyDescent="0.15">
      <c r="E151" s="34"/>
      <c r="F151" s="34"/>
      <c r="G151" s="34"/>
      <c r="H151" s="34"/>
      <c r="I151" s="34"/>
      <c r="J151" s="34"/>
      <c r="K151" s="34"/>
      <c r="L151" s="34"/>
      <c r="M151" s="34"/>
      <c r="N151" s="35"/>
      <c r="O151" s="35"/>
      <c r="P151" s="34"/>
      <c r="Q151" s="34"/>
      <c r="R151" s="34"/>
      <c r="S151" s="34"/>
      <c r="T151" s="34"/>
      <c r="U151" s="34"/>
      <c r="V151" s="34"/>
      <c r="W151" s="34"/>
    </row>
    <row r="152" spans="5:23" x14ac:dyDescent="0.15">
      <c r="E152" s="34"/>
      <c r="F152" s="34"/>
      <c r="G152" s="34"/>
      <c r="H152" s="34"/>
      <c r="I152" s="34"/>
      <c r="J152" s="34"/>
      <c r="K152" s="34"/>
      <c r="L152" s="34"/>
      <c r="M152" s="34"/>
      <c r="N152" s="35"/>
      <c r="O152" s="35"/>
      <c r="P152" s="34"/>
      <c r="Q152" s="34"/>
      <c r="R152" s="34"/>
      <c r="S152" s="34"/>
      <c r="T152" s="34"/>
      <c r="U152" s="34"/>
      <c r="V152" s="34"/>
      <c r="W152" s="34"/>
    </row>
    <row r="153" spans="5:23" x14ac:dyDescent="0.15">
      <c r="E153" s="34"/>
      <c r="F153" s="34"/>
      <c r="G153" s="34"/>
      <c r="H153" s="34"/>
      <c r="I153" s="34"/>
      <c r="J153" s="34"/>
      <c r="K153" s="34"/>
      <c r="L153" s="34"/>
      <c r="M153" s="34"/>
      <c r="N153" s="35"/>
      <c r="O153" s="35"/>
      <c r="P153" s="34"/>
      <c r="Q153" s="34"/>
      <c r="R153" s="34"/>
      <c r="S153" s="34"/>
      <c r="T153" s="34"/>
      <c r="U153" s="34"/>
      <c r="V153" s="34"/>
      <c r="W153" s="34"/>
    </row>
    <row r="154" spans="5:23" x14ac:dyDescent="0.15">
      <c r="E154" s="34"/>
      <c r="F154" s="34"/>
      <c r="G154" s="34"/>
      <c r="H154" s="34"/>
      <c r="I154" s="34"/>
      <c r="J154" s="34"/>
      <c r="K154" s="34"/>
      <c r="L154" s="34"/>
      <c r="M154" s="34"/>
      <c r="N154" s="35"/>
      <c r="O154" s="35"/>
      <c r="P154" s="34"/>
      <c r="Q154" s="34"/>
      <c r="R154" s="34"/>
      <c r="S154" s="34"/>
      <c r="T154" s="34"/>
      <c r="U154" s="34"/>
      <c r="V154" s="34"/>
      <c r="W154" s="34"/>
    </row>
    <row r="155" spans="5:23" x14ac:dyDescent="0.15">
      <c r="E155" s="34"/>
      <c r="F155" s="34"/>
      <c r="G155" s="34"/>
      <c r="H155" s="34"/>
      <c r="I155" s="34"/>
      <c r="J155" s="34"/>
      <c r="K155" s="34"/>
      <c r="L155" s="34"/>
      <c r="M155" s="34"/>
      <c r="N155" s="35"/>
      <c r="O155" s="35"/>
      <c r="P155" s="34"/>
      <c r="Q155" s="34"/>
      <c r="R155" s="34"/>
      <c r="S155" s="34"/>
      <c r="T155" s="34"/>
      <c r="U155" s="34"/>
      <c r="V155" s="34"/>
      <c r="W155" s="34"/>
    </row>
    <row r="156" spans="5:23" x14ac:dyDescent="0.15">
      <c r="E156" s="34"/>
      <c r="F156" s="34"/>
      <c r="G156" s="34"/>
      <c r="H156" s="34"/>
      <c r="I156" s="34"/>
      <c r="J156" s="34"/>
      <c r="K156" s="34"/>
      <c r="L156" s="34"/>
      <c r="M156" s="34"/>
      <c r="N156" s="35"/>
      <c r="O156" s="35"/>
      <c r="P156" s="34"/>
      <c r="Q156" s="34"/>
      <c r="R156" s="34"/>
      <c r="S156" s="34"/>
      <c r="T156" s="34"/>
      <c r="U156" s="34"/>
      <c r="V156" s="34"/>
      <c r="W156" s="34"/>
    </row>
    <row r="157" spans="5:23" x14ac:dyDescent="0.15">
      <c r="E157" s="34"/>
      <c r="F157" s="34"/>
      <c r="G157" s="34"/>
      <c r="H157" s="34"/>
      <c r="I157" s="34"/>
      <c r="J157" s="34"/>
      <c r="K157" s="34"/>
      <c r="L157" s="34"/>
      <c r="M157" s="34"/>
      <c r="N157" s="35"/>
      <c r="O157" s="35"/>
      <c r="P157" s="34"/>
      <c r="Q157" s="34"/>
      <c r="R157" s="34"/>
      <c r="S157" s="34"/>
      <c r="T157" s="34"/>
      <c r="U157" s="34"/>
      <c r="V157" s="34"/>
      <c r="W157" s="34"/>
    </row>
    <row r="158" spans="5:23" x14ac:dyDescent="0.15">
      <c r="E158" s="34"/>
      <c r="F158" s="34"/>
      <c r="G158" s="34"/>
      <c r="H158" s="34"/>
      <c r="I158" s="34"/>
      <c r="J158" s="34"/>
      <c r="K158" s="34"/>
      <c r="L158" s="34"/>
      <c r="M158" s="34"/>
      <c r="N158" s="35"/>
      <c r="O158" s="35"/>
      <c r="P158" s="34"/>
      <c r="Q158" s="34"/>
      <c r="R158" s="34"/>
      <c r="S158" s="34"/>
      <c r="T158" s="34"/>
      <c r="U158" s="34"/>
      <c r="V158" s="34"/>
      <c r="W158" s="34"/>
    </row>
    <row r="159" spans="5:23" x14ac:dyDescent="0.15">
      <c r="E159" s="34"/>
      <c r="F159" s="34"/>
      <c r="G159" s="34"/>
      <c r="H159" s="34"/>
      <c r="I159" s="34"/>
      <c r="J159" s="34"/>
      <c r="K159" s="34"/>
      <c r="L159" s="34"/>
      <c r="M159" s="34"/>
      <c r="N159" s="35"/>
      <c r="O159" s="35"/>
      <c r="P159" s="34"/>
      <c r="Q159" s="34"/>
      <c r="R159" s="34"/>
      <c r="S159" s="34"/>
      <c r="T159" s="34"/>
      <c r="U159" s="34"/>
      <c r="V159" s="34"/>
      <c r="W159" s="34"/>
    </row>
    <row r="160" spans="5:23" x14ac:dyDescent="0.15">
      <c r="E160" s="34"/>
      <c r="F160" s="34"/>
      <c r="G160" s="34"/>
      <c r="H160" s="34"/>
      <c r="I160" s="34"/>
      <c r="J160" s="34"/>
      <c r="K160" s="34"/>
      <c r="L160" s="34"/>
      <c r="M160" s="34"/>
      <c r="N160" s="35"/>
      <c r="O160" s="35"/>
      <c r="P160" s="34"/>
      <c r="Q160" s="34"/>
      <c r="R160" s="34"/>
      <c r="S160" s="34"/>
      <c r="T160" s="34"/>
      <c r="U160" s="34"/>
      <c r="V160" s="34"/>
      <c r="W160" s="34"/>
    </row>
    <row r="161" spans="15:15" x14ac:dyDescent="0.15">
      <c r="O161" s="35"/>
    </row>
    <row r="162" spans="15:15" x14ac:dyDescent="0.15">
      <c r="O162" s="35"/>
    </row>
    <row r="163" spans="15:15" x14ac:dyDescent="0.15">
      <c r="O163" s="35"/>
    </row>
    <row r="164" spans="15:15" x14ac:dyDescent="0.15">
      <c r="O164" s="35"/>
    </row>
    <row r="165" spans="15:15" x14ac:dyDescent="0.15">
      <c r="O165" s="35"/>
    </row>
  </sheetData>
  <mergeCells count="77">
    <mergeCell ref="X4:AA8"/>
    <mergeCell ref="X9:AA9"/>
    <mergeCell ref="Y10:AA10"/>
    <mergeCell ref="Z11:AA11"/>
    <mergeCell ref="Z12:AA12"/>
    <mergeCell ref="B45:D45"/>
    <mergeCell ref="E4:E8"/>
    <mergeCell ref="C32:D32"/>
    <mergeCell ref="E45:J45"/>
    <mergeCell ref="F4:J4"/>
    <mergeCell ref="B9:D9"/>
    <mergeCell ref="C10:D10"/>
    <mergeCell ref="C15:D15"/>
    <mergeCell ref="F5:G5"/>
    <mergeCell ref="H5:J5"/>
    <mergeCell ref="K4:M4"/>
    <mergeCell ref="C21:D21"/>
    <mergeCell ref="C25:D25"/>
    <mergeCell ref="C29:D29"/>
    <mergeCell ref="B4:D8"/>
    <mergeCell ref="K5:K8"/>
    <mergeCell ref="L5:L8"/>
    <mergeCell ref="M5:M8"/>
    <mergeCell ref="Z13:AA13"/>
    <mergeCell ref="Z14:AA14"/>
    <mergeCell ref="Y15:AA15"/>
    <mergeCell ref="B34:C39"/>
    <mergeCell ref="B40:C44"/>
    <mergeCell ref="Z20:AA20"/>
    <mergeCell ref="Y21:AA21"/>
    <mergeCell ref="Z22:AA22"/>
    <mergeCell ref="Z23:AA23"/>
    <mergeCell ref="Z16:AA16"/>
    <mergeCell ref="Z17:AA17"/>
    <mergeCell ref="Z18:AA18"/>
    <mergeCell ref="Z19:AA19"/>
    <mergeCell ref="Z28:AA28"/>
    <mergeCell ref="Y29:AA29"/>
    <mergeCell ref="Z30:AA30"/>
    <mergeCell ref="T5:T8"/>
    <mergeCell ref="U5:U8"/>
    <mergeCell ref="Y32:AA32"/>
    <mergeCell ref="Z33:AA33"/>
    <mergeCell ref="X34:Z34"/>
    <mergeCell ref="AA34:AA39"/>
    <mergeCell ref="X35:Z35"/>
    <mergeCell ref="X36:Z36"/>
    <mergeCell ref="X37:Z37"/>
    <mergeCell ref="X38:Z38"/>
    <mergeCell ref="X39:Z39"/>
    <mergeCell ref="Z31:AA31"/>
    <mergeCell ref="Z24:AA24"/>
    <mergeCell ref="Y25:AA25"/>
    <mergeCell ref="Z26:AA26"/>
    <mergeCell ref="Z27:AA27"/>
    <mergeCell ref="X40:Z40"/>
    <mergeCell ref="AA40:AA44"/>
    <mergeCell ref="X41:Z41"/>
    <mergeCell ref="X42:Z42"/>
    <mergeCell ref="X43:Z43"/>
    <mergeCell ref="X44:Z44"/>
    <mergeCell ref="O4:Q4"/>
    <mergeCell ref="P5:P8"/>
    <mergeCell ref="Q5:Q8"/>
    <mergeCell ref="R4:W4"/>
    <mergeCell ref="E2:L2"/>
    <mergeCell ref="P2:W2"/>
    <mergeCell ref="V5:V8"/>
    <mergeCell ref="W5:W8"/>
    <mergeCell ref="F6:F8"/>
    <mergeCell ref="G6:G8"/>
    <mergeCell ref="H6:H8"/>
    <mergeCell ref="I6:I8"/>
    <mergeCell ref="J6:J8"/>
    <mergeCell ref="R5:R8"/>
    <mergeCell ref="O5:O8"/>
    <mergeCell ref="S5:S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8"/>
  <sheetViews>
    <sheetView view="pageBreakPreview" zoomScaleNormal="100" workbookViewId="0">
      <pane xSplit="4" ySplit="8" topLeftCell="E9" activePane="bottomRight" state="frozen"/>
      <selection activeCell="R34" sqref="R34:W43"/>
      <selection pane="topRight" activeCell="R34" sqref="R34:W43"/>
      <selection pane="bottomLeft" activeCell="R34" sqref="R34:W43"/>
      <selection pane="bottomRight" activeCell="D3" sqref="D3"/>
    </sheetView>
  </sheetViews>
  <sheetFormatPr defaultColWidth="9.109375" defaultRowHeight="12" x14ac:dyDescent="0.15"/>
  <cols>
    <col min="1" max="3" width="2.6640625" style="2" customWidth="1"/>
    <col min="4" max="4" width="23.109375" style="2" bestFit="1" customWidth="1"/>
    <col min="5" max="5" width="12.6640625" style="25" customWidth="1"/>
    <col min="6" max="10" width="12.5546875" style="25" customWidth="1"/>
    <col min="11" max="11" width="3.6640625" style="25" customWidth="1"/>
    <col min="12" max="12" width="12.5546875" style="41" customWidth="1"/>
    <col min="13" max="16" width="12.5546875" style="25" customWidth="1"/>
    <col min="17" max="17" width="12.6640625" style="25" customWidth="1"/>
    <col min="18" max="19" width="2.6640625" style="2" customWidth="1"/>
    <col min="20" max="20" width="19.109375" style="2" customWidth="1"/>
    <col min="21" max="21" width="4.6640625" style="2" customWidth="1"/>
    <col min="22" max="16384" width="9.109375" style="25"/>
  </cols>
  <sheetData>
    <row r="1" spans="1:23" s="2" customFormat="1" x14ac:dyDescent="0.15">
      <c r="B1" s="40" t="s">
        <v>94</v>
      </c>
      <c r="D1" s="3"/>
      <c r="E1" s="3"/>
      <c r="F1" s="3"/>
      <c r="G1" s="3"/>
      <c r="H1" s="3"/>
      <c r="I1" s="3"/>
      <c r="J1" s="3"/>
      <c r="K1" s="3"/>
      <c r="L1" s="44" t="s">
        <v>95</v>
      </c>
      <c r="M1" s="3"/>
      <c r="N1" s="3"/>
      <c r="O1" s="3"/>
      <c r="P1" s="3"/>
      <c r="Q1" s="3"/>
      <c r="R1" s="3"/>
      <c r="S1" s="3"/>
    </row>
    <row r="2" spans="1:23" s="2" customFormat="1" ht="14.4" x14ac:dyDescent="0.2">
      <c r="A2" s="5"/>
      <c r="B2" s="6"/>
      <c r="C2" s="6"/>
      <c r="D2" s="6"/>
      <c r="E2" s="84" t="s">
        <v>101</v>
      </c>
      <c r="F2" s="84"/>
      <c r="G2" s="84"/>
      <c r="H2" s="84"/>
      <c r="I2" s="84"/>
      <c r="J2" s="6"/>
      <c r="K2" s="3"/>
      <c r="L2" s="6"/>
      <c r="M2" s="84" t="s">
        <v>80</v>
      </c>
      <c r="N2" s="84"/>
      <c r="O2" s="84"/>
      <c r="P2" s="84"/>
      <c r="Q2" s="84"/>
      <c r="R2" s="6"/>
      <c r="S2" s="6"/>
      <c r="T2" s="6"/>
      <c r="U2" s="6"/>
    </row>
    <row r="3" spans="1:23" s="2" customFormat="1" ht="12.6" thickBot="1" x14ac:dyDescent="0.2">
      <c r="D3" s="4"/>
      <c r="E3" s="8"/>
      <c r="F3" s="8"/>
      <c r="G3" s="8"/>
      <c r="H3" s="8"/>
      <c r="I3" s="8"/>
      <c r="J3" s="8"/>
      <c r="K3" s="3"/>
      <c r="L3" s="8"/>
      <c r="M3" s="8"/>
      <c r="N3" s="8"/>
      <c r="O3" s="8"/>
      <c r="P3" s="8"/>
      <c r="Q3" s="8"/>
      <c r="R3" s="4"/>
      <c r="S3" s="3"/>
    </row>
    <row r="4" spans="1:23" s="2" customFormat="1" ht="13.5" customHeight="1" x14ac:dyDescent="0.15">
      <c r="B4" s="114" t="s">
        <v>72</v>
      </c>
      <c r="C4" s="115"/>
      <c r="D4" s="116"/>
      <c r="E4" s="81" t="s">
        <v>60</v>
      </c>
      <c r="F4" s="83"/>
      <c r="G4" s="81" t="s">
        <v>2</v>
      </c>
      <c r="H4" s="82"/>
      <c r="I4" s="82"/>
      <c r="J4" s="82"/>
      <c r="K4" s="10"/>
      <c r="L4" s="76" t="s">
        <v>61</v>
      </c>
      <c r="M4" s="76"/>
      <c r="N4" s="76"/>
      <c r="O4" s="76"/>
      <c r="P4" s="76"/>
      <c r="Q4" s="77"/>
      <c r="R4" s="132" t="s">
        <v>73</v>
      </c>
      <c r="S4" s="133"/>
      <c r="T4" s="133"/>
      <c r="U4" s="133"/>
    </row>
    <row r="5" spans="1:23" s="2" customFormat="1" ht="13.5" customHeight="1" x14ac:dyDescent="0.15">
      <c r="B5" s="117"/>
      <c r="C5" s="117"/>
      <c r="D5" s="118"/>
      <c r="E5" s="78" t="s">
        <v>62</v>
      </c>
      <c r="F5" s="78" t="s">
        <v>0</v>
      </c>
      <c r="G5" s="85" t="s">
        <v>63</v>
      </c>
      <c r="H5" s="85" t="s">
        <v>64</v>
      </c>
      <c r="I5" s="85" t="s">
        <v>65</v>
      </c>
      <c r="J5" s="145" t="s">
        <v>99</v>
      </c>
      <c r="K5" s="30"/>
      <c r="L5" s="148" t="s">
        <v>66</v>
      </c>
      <c r="M5" s="85" t="s">
        <v>67</v>
      </c>
      <c r="N5" s="85" t="s">
        <v>68</v>
      </c>
      <c r="O5" s="85" t="s">
        <v>69</v>
      </c>
      <c r="P5" s="85" t="s">
        <v>70</v>
      </c>
      <c r="Q5" s="78" t="s">
        <v>71</v>
      </c>
      <c r="R5" s="134"/>
      <c r="S5" s="135"/>
      <c r="T5" s="135"/>
      <c r="U5" s="135"/>
    </row>
    <row r="6" spans="1:23" s="2" customFormat="1" ht="13.5" customHeight="1" x14ac:dyDescent="0.15">
      <c r="B6" s="117"/>
      <c r="C6" s="117"/>
      <c r="D6" s="118"/>
      <c r="E6" s="79"/>
      <c r="F6" s="79"/>
      <c r="G6" s="143"/>
      <c r="H6" s="79"/>
      <c r="I6" s="79"/>
      <c r="J6" s="146"/>
      <c r="K6" s="30"/>
      <c r="L6" s="149"/>
      <c r="M6" s="79"/>
      <c r="N6" s="79"/>
      <c r="O6" s="143"/>
      <c r="P6" s="79"/>
      <c r="Q6" s="79"/>
      <c r="R6" s="134"/>
      <c r="S6" s="135"/>
      <c r="T6" s="135"/>
      <c r="U6" s="135"/>
    </row>
    <row r="7" spans="1:23" s="2" customFormat="1" ht="13.5" customHeight="1" x14ac:dyDescent="0.15">
      <c r="B7" s="117"/>
      <c r="C7" s="117"/>
      <c r="D7" s="118"/>
      <c r="E7" s="79"/>
      <c r="F7" s="79"/>
      <c r="G7" s="143"/>
      <c r="H7" s="79"/>
      <c r="I7" s="79"/>
      <c r="J7" s="146"/>
      <c r="K7" s="30"/>
      <c r="L7" s="149"/>
      <c r="M7" s="79"/>
      <c r="N7" s="79"/>
      <c r="O7" s="143"/>
      <c r="P7" s="79"/>
      <c r="Q7" s="79"/>
      <c r="R7" s="134"/>
      <c r="S7" s="135"/>
      <c r="T7" s="135"/>
      <c r="U7" s="135"/>
    </row>
    <row r="8" spans="1:23" s="2" customFormat="1" ht="13.5" customHeight="1" x14ac:dyDescent="0.15">
      <c r="B8" s="119"/>
      <c r="C8" s="119"/>
      <c r="D8" s="120"/>
      <c r="E8" s="80"/>
      <c r="F8" s="80"/>
      <c r="G8" s="144"/>
      <c r="H8" s="80"/>
      <c r="I8" s="80"/>
      <c r="J8" s="147"/>
      <c r="K8" s="30"/>
      <c r="L8" s="150"/>
      <c r="M8" s="80"/>
      <c r="N8" s="80"/>
      <c r="O8" s="144"/>
      <c r="P8" s="80"/>
      <c r="Q8" s="80"/>
      <c r="R8" s="136"/>
      <c r="S8" s="137"/>
      <c r="T8" s="137"/>
      <c r="U8" s="137"/>
      <c r="V8" s="42" t="s">
        <v>83</v>
      </c>
      <c r="W8" s="2" t="s">
        <v>84</v>
      </c>
    </row>
    <row r="9" spans="1:23" s="14" customFormat="1" ht="18.899999999999999" customHeight="1" x14ac:dyDescent="0.15">
      <c r="B9" s="127" t="s">
        <v>5</v>
      </c>
      <c r="C9" s="127"/>
      <c r="D9" s="128"/>
      <c r="E9" s="48">
        <f t="shared" ref="E9:J9" si="0">E10+E15+E21+E25+E29+E32</f>
        <v>65</v>
      </c>
      <c r="F9" s="48">
        <f t="shared" si="0"/>
        <v>5021</v>
      </c>
      <c r="G9" s="48">
        <f t="shared" si="0"/>
        <v>27</v>
      </c>
      <c r="H9" s="48">
        <f t="shared" si="0"/>
        <v>24</v>
      </c>
      <c r="I9" s="48">
        <f t="shared" si="0"/>
        <v>4</v>
      </c>
      <c r="J9" s="48">
        <f t="shared" si="0"/>
        <v>0</v>
      </c>
      <c r="K9" s="15"/>
      <c r="L9" s="73">
        <f t="shared" ref="L9:Q9" si="1">L10+L15+L21+L25+L29+L32</f>
        <v>0</v>
      </c>
      <c r="M9" s="48">
        <f t="shared" si="1"/>
        <v>0</v>
      </c>
      <c r="N9" s="48">
        <f t="shared" si="1"/>
        <v>0</v>
      </c>
      <c r="O9" s="48">
        <f t="shared" si="1"/>
        <v>0</v>
      </c>
      <c r="P9" s="48">
        <f t="shared" si="1"/>
        <v>0</v>
      </c>
      <c r="Q9" s="48">
        <f t="shared" si="1"/>
        <v>5031</v>
      </c>
      <c r="R9" s="138" t="s">
        <v>5</v>
      </c>
      <c r="S9" s="139"/>
      <c r="T9" s="139"/>
      <c r="U9" s="139"/>
      <c r="V9" s="16">
        <f>SUM(E9:F9)-'01'!E9</f>
        <v>0</v>
      </c>
      <c r="W9" s="16">
        <f>SUM(G9:J9,L9:Q9)-'01'!E9</f>
        <v>0</v>
      </c>
    </row>
    <row r="10" spans="1:23" s="14" customFormat="1" ht="18.899999999999999" customHeight="1" x14ac:dyDescent="0.15">
      <c r="B10" s="17"/>
      <c r="C10" s="101" t="s">
        <v>6</v>
      </c>
      <c r="D10" s="113"/>
      <c r="E10" s="48">
        <v>0</v>
      </c>
      <c r="F10" s="48">
        <v>55</v>
      </c>
      <c r="G10" s="48">
        <v>1</v>
      </c>
      <c r="H10" s="48">
        <v>1</v>
      </c>
      <c r="I10" s="48">
        <v>0</v>
      </c>
      <c r="J10" s="48">
        <v>0</v>
      </c>
      <c r="K10" s="15"/>
      <c r="L10" s="73">
        <v>0</v>
      </c>
      <c r="M10" s="48">
        <v>0</v>
      </c>
      <c r="N10" s="48">
        <v>0</v>
      </c>
      <c r="O10" s="48">
        <v>0</v>
      </c>
      <c r="P10" s="48">
        <v>0</v>
      </c>
      <c r="Q10" s="48">
        <v>53</v>
      </c>
      <c r="R10" s="18"/>
      <c r="S10" s="101" t="s">
        <v>6</v>
      </c>
      <c r="T10" s="101"/>
      <c r="U10" s="101"/>
      <c r="V10" s="16">
        <f>SUM(E10:F10)-'01'!E10</f>
        <v>0</v>
      </c>
      <c r="W10" s="16">
        <f>SUM(G10:J10,L10:Q10)-'01'!E10</f>
        <v>0</v>
      </c>
    </row>
    <row r="11" spans="1:23" ht="18.899999999999999" customHeight="1" x14ac:dyDescent="0.15">
      <c r="B11" s="20"/>
      <c r="C11" s="20"/>
      <c r="D11" s="21" t="s">
        <v>7</v>
      </c>
      <c r="E11" s="49">
        <v>0</v>
      </c>
      <c r="F11" s="49">
        <v>1</v>
      </c>
      <c r="G11" s="49">
        <v>0</v>
      </c>
      <c r="H11" s="49">
        <v>0</v>
      </c>
      <c r="I11" s="49">
        <v>0</v>
      </c>
      <c r="J11" s="49">
        <v>0</v>
      </c>
      <c r="K11" s="22"/>
      <c r="L11" s="68">
        <v>0</v>
      </c>
      <c r="M11" s="49">
        <v>0</v>
      </c>
      <c r="N11" s="49">
        <v>0</v>
      </c>
      <c r="O11" s="49">
        <v>0</v>
      </c>
      <c r="P11" s="49">
        <v>0</v>
      </c>
      <c r="Q11" s="49">
        <v>1</v>
      </c>
      <c r="R11" s="23"/>
      <c r="S11" s="24"/>
      <c r="T11" s="107" t="s">
        <v>7</v>
      </c>
      <c r="U11" s="107"/>
      <c r="V11" s="16">
        <f>SUM(E11:F11)-'01'!E11</f>
        <v>0</v>
      </c>
      <c r="W11" s="16">
        <f>SUM(G11:J11,L11:Q11)-'01'!E11</f>
        <v>0</v>
      </c>
    </row>
    <row r="12" spans="1:23" ht="18.899999999999999" customHeight="1" x14ac:dyDescent="0.15">
      <c r="B12" s="20"/>
      <c r="C12" s="20"/>
      <c r="D12" s="21" t="s">
        <v>8</v>
      </c>
      <c r="E12" s="49">
        <v>0</v>
      </c>
      <c r="F12" s="49">
        <v>3</v>
      </c>
      <c r="G12" s="49">
        <v>0</v>
      </c>
      <c r="H12" s="49">
        <v>0</v>
      </c>
      <c r="I12" s="49">
        <v>0</v>
      </c>
      <c r="J12" s="49">
        <v>0</v>
      </c>
      <c r="K12" s="22"/>
      <c r="L12" s="68">
        <v>0</v>
      </c>
      <c r="M12" s="49">
        <v>0</v>
      </c>
      <c r="N12" s="49">
        <v>0</v>
      </c>
      <c r="O12" s="49">
        <v>0</v>
      </c>
      <c r="P12" s="49">
        <v>0</v>
      </c>
      <c r="Q12" s="49">
        <v>3</v>
      </c>
      <c r="R12" s="23"/>
      <c r="S12" s="24"/>
      <c r="T12" s="107" t="s">
        <v>8</v>
      </c>
      <c r="U12" s="107"/>
      <c r="V12" s="16">
        <f>SUM(E12:F12)-'01'!E12</f>
        <v>0</v>
      </c>
      <c r="W12" s="16">
        <f>SUM(G12:J12,L12:Q12)-'01'!E12</f>
        <v>0</v>
      </c>
    </row>
    <row r="13" spans="1:23" ht="18.899999999999999" customHeight="1" x14ac:dyDescent="0.15">
      <c r="B13" s="20"/>
      <c r="C13" s="20"/>
      <c r="D13" s="21" t="s">
        <v>9</v>
      </c>
      <c r="E13" s="49">
        <v>0</v>
      </c>
      <c r="F13" s="49">
        <v>25</v>
      </c>
      <c r="G13" s="49">
        <v>0</v>
      </c>
      <c r="H13" s="49">
        <v>1</v>
      </c>
      <c r="I13" s="49">
        <v>0</v>
      </c>
      <c r="J13" s="49">
        <v>0</v>
      </c>
      <c r="K13" s="22"/>
      <c r="L13" s="68">
        <v>0</v>
      </c>
      <c r="M13" s="49">
        <v>0</v>
      </c>
      <c r="N13" s="49">
        <v>0</v>
      </c>
      <c r="O13" s="49">
        <v>0</v>
      </c>
      <c r="P13" s="49">
        <v>0</v>
      </c>
      <c r="Q13" s="49">
        <v>24</v>
      </c>
      <c r="R13" s="23"/>
      <c r="S13" s="24"/>
      <c r="T13" s="107" t="s">
        <v>9</v>
      </c>
      <c r="U13" s="107"/>
      <c r="V13" s="16">
        <f>SUM(E13:F13)-'01'!E13</f>
        <v>0</v>
      </c>
      <c r="W13" s="16">
        <f>SUM(G13:J13,L13:Q13)-'01'!E13</f>
        <v>0</v>
      </c>
    </row>
    <row r="14" spans="1:23" ht="18.899999999999999" customHeight="1" x14ac:dyDescent="0.15">
      <c r="B14" s="20"/>
      <c r="C14" s="20"/>
      <c r="D14" s="21" t="s">
        <v>98</v>
      </c>
      <c r="E14" s="49">
        <v>0</v>
      </c>
      <c r="F14" s="49">
        <v>26</v>
      </c>
      <c r="G14" s="49">
        <v>1</v>
      </c>
      <c r="H14" s="49">
        <v>0</v>
      </c>
      <c r="I14" s="49">
        <v>0</v>
      </c>
      <c r="J14" s="49">
        <v>0</v>
      </c>
      <c r="K14" s="22"/>
      <c r="L14" s="68">
        <v>0</v>
      </c>
      <c r="M14" s="49">
        <v>0</v>
      </c>
      <c r="N14" s="49">
        <v>0</v>
      </c>
      <c r="O14" s="49">
        <v>0</v>
      </c>
      <c r="P14" s="49">
        <v>0</v>
      </c>
      <c r="Q14" s="49">
        <v>25</v>
      </c>
      <c r="R14" s="23"/>
      <c r="S14" s="24"/>
      <c r="T14" s="107" t="s">
        <v>98</v>
      </c>
      <c r="U14" s="107"/>
      <c r="V14" s="16">
        <f>SUM(E14:F14)-'01'!E14</f>
        <v>0</v>
      </c>
      <c r="W14" s="16">
        <f>SUM(G14:J14,L14:Q14)-'01'!E14</f>
        <v>0</v>
      </c>
    </row>
    <row r="15" spans="1:23" s="14" customFormat="1" ht="18.899999999999999" customHeight="1" x14ac:dyDescent="0.15">
      <c r="B15" s="17"/>
      <c r="C15" s="101" t="s">
        <v>10</v>
      </c>
      <c r="D15" s="113"/>
      <c r="E15" s="48">
        <v>2</v>
      </c>
      <c r="F15" s="48">
        <v>862</v>
      </c>
      <c r="G15" s="48">
        <v>3</v>
      </c>
      <c r="H15" s="48">
        <v>6</v>
      </c>
      <c r="I15" s="48">
        <v>1</v>
      </c>
      <c r="J15" s="48">
        <v>0</v>
      </c>
      <c r="K15" s="15"/>
      <c r="L15" s="73">
        <v>0</v>
      </c>
      <c r="M15" s="48">
        <v>0</v>
      </c>
      <c r="N15" s="48">
        <v>0</v>
      </c>
      <c r="O15" s="48">
        <v>0</v>
      </c>
      <c r="P15" s="48">
        <v>0</v>
      </c>
      <c r="Q15" s="48">
        <v>854</v>
      </c>
      <c r="R15" s="18"/>
      <c r="S15" s="101" t="s">
        <v>10</v>
      </c>
      <c r="T15" s="101"/>
      <c r="U15" s="101"/>
      <c r="V15" s="16">
        <f>SUM(E15:F15)-'01'!E15</f>
        <v>0</v>
      </c>
      <c r="W15" s="16">
        <f>SUM(G15:J15,L15:Q15)-'01'!E15</f>
        <v>0</v>
      </c>
    </row>
    <row r="16" spans="1:23" ht="18.899999999999999" customHeight="1" x14ac:dyDescent="0.15">
      <c r="B16" s="20"/>
      <c r="C16" s="20"/>
      <c r="D16" s="21" t="s">
        <v>11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22"/>
      <c r="L16" s="68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23"/>
      <c r="S16" s="24"/>
      <c r="T16" s="107" t="s">
        <v>11</v>
      </c>
      <c r="U16" s="107"/>
      <c r="V16" s="16">
        <f>SUM(E16:F16)-'01'!E16</f>
        <v>0</v>
      </c>
      <c r="W16" s="16">
        <f>SUM(G16:J16,L16:Q16)-'01'!E16</f>
        <v>0</v>
      </c>
    </row>
    <row r="17" spans="1:23" ht="18.899999999999999" customHeight="1" x14ac:dyDescent="0.15">
      <c r="B17" s="20"/>
      <c r="C17" s="20"/>
      <c r="D17" s="21" t="s">
        <v>12</v>
      </c>
      <c r="E17" s="49">
        <v>1</v>
      </c>
      <c r="F17" s="49">
        <v>525</v>
      </c>
      <c r="G17" s="49">
        <v>1</v>
      </c>
      <c r="H17" s="49">
        <v>4</v>
      </c>
      <c r="I17" s="49">
        <v>0</v>
      </c>
      <c r="J17" s="49">
        <v>0</v>
      </c>
      <c r="K17" s="22"/>
      <c r="L17" s="68">
        <v>0</v>
      </c>
      <c r="M17" s="49">
        <v>0</v>
      </c>
      <c r="N17" s="49">
        <v>0</v>
      </c>
      <c r="O17" s="49">
        <v>0</v>
      </c>
      <c r="P17" s="49">
        <v>0</v>
      </c>
      <c r="Q17" s="49">
        <v>521</v>
      </c>
      <c r="R17" s="23"/>
      <c r="S17" s="24"/>
      <c r="T17" s="107" t="s">
        <v>12</v>
      </c>
      <c r="U17" s="107"/>
      <c r="V17" s="16">
        <f>SUM(E17:F17)-'01'!E17</f>
        <v>0</v>
      </c>
      <c r="W17" s="16">
        <f>SUM(G17:J17,L17:Q17)-'01'!E17</f>
        <v>0</v>
      </c>
    </row>
    <row r="18" spans="1:23" ht="18.899999999999999" customHeight="1" x14ac:dyDescent="0.15">
      <c r="B18" s="20"/>
      <c r="C18" s="20"/>
      <c r="D18" s="21" t="s">
        <v>13</v>
      </c>
      <c r="E18" s="49">
        <v>1</v>
      </c>
      <c r="F18" s="49">
        <v>243</v>
      </c>
      <c r="G18" s="49">
        <v>0</v>
      </c>
      <c r="H18" s="49">
        <v>2</v>
      </c>
      <c r="I18" s="49">
        <v>0</v>
      </c>
      <c r="J18" s="49">
        <v>0</v>
      </c>
      <c r="K18" s="22"/>
      <c r="L18" s="68">
        <v>0</v>
      </c>
      <c r="M18" s="49">
        <v>0</v>
      </c>
      <c r="N18" s="49">
        <v>0</v>
      </c>
      <c r="O18" s="49">
        <v>0</v>
      </c>
      <c r="P18" s="49">
        <v>0</v>
      </c>
      <c r="Q18" s="49">
        <v>242</v>
      </c>
      <c r="R18" s="23"/>
      <c r="S18" s="24"/>
      <c r="T18" s="107" t="s">
        <v>13</v>
      </c>
      <c r="U18" s="107"/>
      <c r="V18" s="16">
        <f>SUM(E18:F18)-'01'!E18</f>
        <v>0</v>
      </c>
      <c r="W18" s="16">
        <f>SUM(G18:J18,L18:Q18)-'01'!E18</f>
        <v>0</v>
      </c>
    </row>
    <row r="19" spans="1:23" ht="18.899999999999999" customHeight="1" x14ac:dyDescent="0.15">
      <c r="B19" s="20"/>
      <c r="C19" s="20"/>
      <c r="D19" s="21" t="s">
        <v>14</v>
      </c>
      <c r="E19" s="49">
        <v>0</v>
      </c>
      <c r="F19" s="49">
        <v>67</v>
      </c>
      <c r="G19" s="49">
        <v>2</v>
      </c>
      <c r="H19" s="49">
        <v>0</v>
      </c>
      <c r="I19" s="49">
        <v>1</v>
      </c>
      <c r="J19" s="49">
        <v>0</v>
      </c>
      <c r="K19" s="22"/>
      <c r="L19" s="68">
        <v>0</v>
      </c>
      <c r="M19" s="49">
        <v>0</v>
      </c>
      <c r="N19" s="49">
        <v>0</v>
      </c>
      <c r="O19" s="49">
        <v>0</v>
      </c>
      <c r="P19" s="49">
        <v>0</v>
      </c>
      <c r="Q19" s="49">
        <v>64</v>
      </c>
      <c r="R19" s="23"/>
      <c r="S19" s="24"/>
      <c r="T19" s="107" t="s">
        <v>14</v>
      </c>
      <c r="U19" s="107"/>
      <c r="V19" s="16">
        <f>SUM(E19:F19)-'01'!E19</f>
        <v>0</v>
      </c>
      <c r="W19" s="16">
        <f>SUM(G19:J19,L19:Q19)-'01'!E19</f>
        <v>0</v>
      </c>
    </row>
    <row r="20" spans="1:23" ht="18.899999999999999" customHeight="1" x14ac:dyDescent="0.15">
      <c r="B20" s="20"/>
      <c r="C20" s="20"/>
      <c r="D20" s="21" t="s">
        <v>15</v>
      </c>
      <c r="E20" s="49">
        <v>0</v>
      </c>
      <c r="F20" s="49">
        <v>27</v>
      </c>
      <c r="G20" s="49">
        <v>0</v>
      </c>
      <c r="H20" s="49">
        <v>0</v>
      </c>
      <c r="I20" s="49">
        <v>0</v>
      </c>
      <c r="J20" s="49">
        <v>0</v>
      </c>
      <c r="K20" s="22"/>
      <c r="L20" s="68">
        <v>0</v>
      </c>
      <c r="M20" s="49">
        <v>0</v>
      </c>
      <c r="N20" s="49">
        <v>0</v>
      </c>
      <c r="O20" s="49">
        <v>0</v>
      </c>
      <c r="P20" s="49">
        <v>0</v>
      </c>
      <c r="Q20" s="49">
        <v>27</v>
      </c>
      <c r="R20" s="23"/>
      <c r="S20" s="24"/>
      <c r="T20" s="107" t="s">
        <v>15</v>
      </c>
      <c r="U20" s="107"/>
      <c r="V20" s="16">
        <f>SUM(E20:F20)-'01'!E20</f>
        <v>0</v>
      </c>
      <c r="W20" s="16">
        <f>SUM(G20:J20,L20:Q20)-'01'!E20</f>
        <v>0</v>
      </c>
    </row>
    <row r="21" spans="1:23" s="14" customFormat="1" ht="18.899999999999999" customHeight="1" x14ac:dyDescent="0.15">
      <c r="B21" s="17"/>
      <c r="C21" s="101" t="s">
        <v>16</v>
      </c>
      <c r="D21" s="113"/>
      <c r="E21" s="48">
        <v>54</v>
      </c>
      <c r="F21" s="48">
        <v>3057</v>
      </c>
      <c r="G21" s="48">
        <v>13</v>
      </c>
      <c r="H21" s="48">
        <v>11</v>
      </c>
      <c r="I21" s="48">
        <v>2</v>
      </c>
      <c r="J21" s="48">
        <v>0</v>
      </c>
      <c r="K21" s="15"/>
      <c r="L21" s="73">
        <v>0</v>
      </c>
      <c r="M21" s="48">
        <v>0</v>
      </c>
      <c r="N21" s="48">
        <v>0</v>
      </c>
      <c r="O21" s="48">
        <v>0</v>
      </c>
      <c r="P21" s="48">
        <v>0</v>
      </c>
      <c r="Q21" s="48">
        <v>3085</v>
      </c>
      <c r="R21" s="18"/>
      <c r="S21" s="101" t="s">
        <v>16</v>
      </c>
      <c r="T21" s="101"/>
      <c r="U21" s="101"/>
      <c r="V21" s="16">
        <f>SUM(E21:F21)-'01'!E21</f>
        <v>0</v>
      </c>
      <c r="W21" s="16">
        <f>SUM(G21:J21,L21:Q21)-'01'!E21</f>
        <v>0</v>
      </c>
    </row>
    <row r="22" spans="1:23" ht="18.899999999999999" customHeight="1" x14ac:dyDescent="0.15">
      <c r="B22" s="20"/>
      <c r="C22" s="20"/>
      <c r="D22" s="21" t="s">
        <v>17</v>
      </c>
      <c r="E22" s="49">
        <v>3</v>
      </c>
      <c r="F22" s="49">
        <v>109</v>
      </c>
      <c r="G22" s="49">
        <v>0</v>
      </c>
      <c r="H22" s="49">
        <v>0</v>
      </c>
      <c r="I22" s="49">
        <v>0</v>
      </c>
      <c r="J22" s="49">
        <v>0</v>
      </c>
      <c r="K22" s="22"/>
      <c r="L22" s="68">
        <v>0</v>
      </c>
      <c r="M22" s="49">
        <v>0</v>
      </c>
      <c r="N22" s="49">
        <v>0</v>
      </c>
      <c r="O22" s="49">
        <v>0</v>
      </c>
      <c r="P22" s="49">
        <v>0</v>
      </c>
      <c r="Q22" s="49">
        <v>112</v>
      </c>
      <c r="R22" s="23"/>
      <c r="S22" s="24"/>
      <c r="T22" s="107" t="s">
        <v>17</v>
      </c>
      <c r="U22" s="107"/>
      <c r="V22" s="16">
        <f>SUM(E22:F22)-'01'!E22</f>
        <v>0</v>
      </c>
      <c r="W22" s="16">
        <f>SUM(G22:J22,L22:Q22)-'01'!E22</f>
        <v>0</v>
      </c>
    </row>
    <row r="23" spans="1:23" ht="18.899999999999999" customHeight="1" x14ac:dyDescent="0.15">
      <c r="B23" s="20"/>
      <c r="C23" s="20"/>
      <c r="D23" s="21" t="s">
        <v>18</v>
      </c>
      <c r="E23" s="49">
        <v>24</v>
      </c>
      <c r="F23" s="49">
        <v>367</v>
      </c>
      <c r="G23" s="49">
        <v>1</v>
      </c>
      <c r="H23" s="49">
        <v>4</v>
      </c>
      <c r="I23" s="49">
        <v>0</v>
      </c>
      <c r="J23" s="49">
        <v>0</v>
      </c>
      <c r="K23" s="22"/>
      <c r="L23" s="68">
        <v>0</v>
      </c>
      <c r="M23" s="49">
        <v>0</v>
      </c>
      <c r="N23" s="49">
        <v>0</v>
      </c>
      <c r="O23" s="49">
        <v>0</v>
      </c>
      <c r="P23" s="49">
        <v>0</v>
      </c>
      <c r="Q23" s="49">
        <v>386</v>
      </c>
      <c r="R23" s="23"/>
      <c r="S23" s="24"/>
      <c r="T23" s="107" t="s">
        <v>18</v>
      </c>
      <c r="U23" s="107"/>
      <c r="V23" s="16">
        <f>SUM(E23:F23)-'01'!E23</f>
        <v>0</v>
      </c>
      <c r="W23" s="16">
        <f>SUM(G23:J23,L23:Q23)-'01'!E23</f>
        <v>0</v>
      </c>
    </row>
    <row r="24" spans="1:23" ht="18.899999999999999" customHeight="1" x14ac:dyDescent="0.15">
      <c r="B24" s="20"/>
      <c r="C24" s="20"/>
      <c r="D24" s="21" t="s">
        <v>19</v>
      </c>
      <c r="E24" s="49">
        <v>27</v>
      </c>
      <c r="F24" s="49">
        <v>2581</v>
      </c>
      <c r="G24" s="49">
        <v>12</v>
      </c>
      <c r="H24" s="49">
        <v>7</v>
      </c>
      <c r="I24" s="49">
        <v>2</v>
      </c>
      <c r="J24" s="49">
        <v>0</v>
      </c>
      <c r="K24" s="22"/>
      <c r="L24" s="68">
        <v>0</v>
      </c>
      <c r="M24" s="49">
        <v>0</v>
      </c>
      <c r="N24" s="49">
        <v>0</v>
      </c>
      <c r="O24" s="49">
        <v>0</v>
      </c>
      <c r="P24" s="49">
        <v>0</v>
      </c>
      <c r="Q24" s="49">
        <v>2587</v>
      </c>
      <c r="R24" s="23"/>
      <c r="S24" s="24"/>
      <c r="T24" s="107" t="s">
        <v>19</v>
      </c>
      <c r="U24" s="107"/>
      <c r="V24" s="16">
        <f>SUM(E24:F24)-'01'!E24</f>
        <v>0</v>
      </c>
      <c r="W24" s="16">
        <f>SUM(G24:J24,L24:Q24)-'01'!E24</f>
        <v>0</v>
      </c>
    </row>
    <row r="25" spans="1:23" s="14" customFormat="1" ht="18.899999999999999" customHeight="1" x14ac:dyDescent="0.15">
      <c r="B25" s="17"/>
      <c r="C25" s="101" t="s">
        <v>20</v>
      </c>
      <c r="D25" s="113"/>
      <c r="E25" s="48">
        <v>2</v>
      </c>
      <c r="F25" s="48">
        <v>31</v>
      </c>
      <c r="G25" s="48">
        <v>0</v>
      </c>
      <c r="H25" s="48">
        <v>0</v>
      </c>
      <c r="I25" s="48">
        <v>0</v>
      </c>
      <c r="J25" s="48">
        <v>0</v>
      </c>
      <c r="K25" s="15"/>
      <c r="L25" s="73">
        <v>0</v>
      </c>
      <c r="M25" s="48">
        <v>0</v>
      </c>
      <c r="N25" s="48">
        <v>0</v>
      </c>
      <c r="O25" s="48">
        <v>0</v>
      </c>
      <c r="P25" s="48">
        <v>0</v>
      </c>
      <c r="Q25" s="48">
        <v>33</v>
      </c>
      <c r="R25" s="18"/>
      <c r="S25" s="101" t="s">
        <v>20</v>
      </c>
      <c r="T25" s="101"/>
      <c r="U25" s="101"/>
      <c r="V25" s="16">
        <f>SUM(E25:F25)-'01'!E25</f>
        <v>0</v>
      </c>
      <c r="W25" s="16">
        <f>SUM(G25:J25,L25:Q25)-'01'!E25</f>
        <v>0</v>
      </c>
    </row>
    <row r="26" spans="1:23" ht="18.899999999999999" customHeight="1" x14ac:dyDescent="0.15">
      <c r="B26" s="20"/>
      <c r="C26" s="20"/>
      <c r="D26" s="21" t="s">
        <v>21</v>
      </c>
      <c r="E26" s="49">
        <v>2</v>
      </c>
      <c r="F26" s="49">
        <v>27</v>
      </c>
      <c r="G26" s="49">
        <v>0</v>
      </c>
      <c r="H26" s="49">
        <v>0</v>
      </c>
      <c r="I26" s="49">
        <v>0</v>
      </c>
      <c r="J26" s="49">
        <v>0</v>
      </c>
      <c r="K26" s="22"/>
      <c r="L26" s="68">
        <v>0</v>
      </c>
      <c r="M26" s="49">
        <v>0</v>
      </c>
      <c r="N26" s="49">
        <v>0</v>
      </c>
      <c r="O26" s="49">
        <v>0</v>
      </c>
      <c r="P26" s="49">
        <v>0</v>
      </c>
      <c r="Q26" s="49">
        <v>29</v>
      </c>
      <c r="R26" s="23"/>
      <c r="S26" s="24"/>
      <c r="T26" s="107" t="s">
        <v>21</v>
      </c>
      <c r="U26" s="107"/>
      <c r="V26" s="16">
        <f>SUM(E26:F26)-'01'!E26</f>
        <v>0</v>
      </c>
      <c r="W26" s="16">
        <f>SUM(G26:J26,L26:Q26)-'01'!E26</f>
        <v>0</v>
      </c>
    </row>
    <row r="27" spans="1:23" ht="18.899999999999999" customHeight="1" x14ac:dyDescent="0.15">
      <c r="B27" s="20"/>
      <c r="C27" s="20"/>
      <c r="D27" s="21" t="s">
        <v>22</v>
      </c>
      <c r="E27" s="49">
        <v>0</v>
      </c>
      <c r="F27" s="49">
        <v>3</v>
      </c>
      <c r="G27" s="49">
        <v>0</v>
      </c>
      <c r="H27" s="49">
        <v>0</v>
      </c>
      <c r="I27" s="49">
        <v>0</v>
      </c>
      <c r="J27" s="49">
        <v>0</v>
      </c>
      <c r="K27" s="22"/>
      <c r="L27" s="68">
        <v>0</v>
      </c>
      <c r="M27" s="49">
        <v>0</v>
      </c>
      <c r="N27" s="49">
        <v>0</v>
      </c>
      <c r="O27" s="49">
        <v>0</v>
      </c>
      <c r="P27" s="49">
        <v>0</v>
      </c>
      <c r="Q27" s="49">
        <v>3</v>
      </c>
      <c r="R27" s="23"/>
      <c r="S27" s="24"/>
      <c r="T27" s="107" t="s">
        <v>22</v>
      </c>
      <c r="U27" s="107"/>
      <c r="V27" s="16">
        <f>SUM(E27:F27)-'01'!E27</f>
        <v>0</v>
      </c>
      <c r="W27" s="16">
        <f>SUM(G27:J27,L27:Q27)-'01'!E27</f>
        <v>0</v>
      </c>
    </row>
    <row r="28" spans="1:23" ht="18.899999999999999" customHeight="1" x14ac:dyDescent="0.15">
      <c r="B28" s="20"/>
      <c r="C28" s="20"/>
      <c r="D28" s="21" t="s">
        <v>23</v>
      </c>
      <c r="E28" s="49">
        <v>0</v>
      </c>
      <c r="F28" s="49">
        <v>1</v>
      </c>
      <c r="G28" s="49">
        <v>0</v>
      </c>
      <c r="H28" s="49">
        <v>0</v>
      </c>
      <c r="I28" s="49">
        <v>0</v>
      </c>
      <c r="J28" s="49">
        <v>0</v>
      </c>
      <c r="K28" s="22"/>
      <c r="L28" s="68">
        <v>0</v>
      </c>
      <c r="M28" s="49">
        <v>0</v>
      </c>
      <c r="N28" s="49">
        <v>0</v>
      </c>
      <c r="O28" s="49">
        <v>0</v>
      </c>
      <c r="P28" s="49">
        <v>0</v>
      </c>
      <c r="Q28" s="49">
        <v>1</v>
      </c>
      <c r="R28" s="23"/>
      <c r="S28" s="24"/>
      <c r="T28" s="107" t="s">
        <v>23</v>
      </c>
      <c r="U28" s="107"/>
      <c r="V28" s="16">
        <f>SUM(E28:F28)-'01'!E28</f>
        <v>0</v>
      </c>
      <c r="W28" s="16">
        <f>SUM(G28:J28,L28:Q28)-'01'!E28</f>
        <v>0</v>
      </c>
    </row>
    <row r="29" spans="1:23" s="14" customFormat="1" ht="18.899999999999999" customHeight="1" x14ac:dyDescent="0.15">
      <c r="B29" s="17"/>
      <c r="C29" s="101" t="s">
        <v>24</v>
      </c>
      <c r="D29" s="113"/>
      <c r="E29" s="48">
        <v>0</v>
      </c>
      <c r="F29" s="48">
        <v>174</v>
      </c>
      <c r="G29" s="48">
        <v>6</v>
      </c>
      <c r="H29" s="48">
        <v>4</v>
      </c>
      <c r="I29" s="48">
        <v>1</v>
      </c>
      <c r="J29" s="48">
        <v>0</v>
      </c>
      <c r="K29" s="15"/>
      <c r="L29" s="73">
        <v>0</v>
      </c>
      <c r="M29" s="48">
        <v>0</v>
      </c>
      <c r="N29" s="48">
        <v>0</v>
      </c>
      <c r="O29" s="48">
        <v>0</v>
      </c>
      <c r="P29" s="48">
        <v>0</v>
      </c>
      <c r="Q29" s="48">
        <v>163</v>
      </c>
      <c r="R29" s="18"/>
      <c r="S29" s="101" t="s">
        <v>24</v>
      </c>
      <c r="T29" s="101"/>
      <c r="U29" s="101"/>
      <c r="V29" s="16">
        <f>SUM(E29:F29)-'01'!E29</f>
        <v>0</v>
      </c>
      <c r="W29" s="16">
        <f>SUM(G29:J29,L29:Q29)-'01'!E29</f>
        <v>0</v>
      </c>
    </row>
    <row r="30" spans="1:23" ht="18.899999999999999" customHeight="1" x14ac:dyDescent="0.15">
      <c r="B30" s="20"/>
      <c r="C30" s="20"/>
      <c r="D30" s="21" t="s">
        <v>25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22"/>
      <c r="L30" s="61">
        <v>0</v>
      </c>
      <c r="M30" s="61">
        <v>0</v>
      </c>
      <c r="N30" s="49">
        <v>0</v>
      </c>
      <c r="O30" s="49">
        <v>0</v>
      </c>
      <c r="P30" s="49">
        <v>0</v>
      </c>
      <c r="Q30" s="49">
        <v>0</v>
      </c>
      <c r="R30" s="23"/>
      <c r="S30" s="24"/>
      <c r="T30" s="107" t="s">
        <v>25</v>
      </c>
      <c r="U30" s="107"/>
      <c r="V30" s="16">
        <f>SUM(E30:F30)-'01'!E30</f>
        <v>0</v>
      </c>
      <c r="W30" s="16">
        <f>SUM(G30:J30,L30:Q30)-'01'!E30</f>
        <v>0</v>
      </c>
    </row>
    <row r="31" spans="1:23" ht="18.899999999999999" customHeight="1" x14ac:dyDescent="0.15">
      <c r="B31" s="20"/>
      <c r="C31" s="20"/>
      <c r="D31" s="21" t="s">
        <v>26</v>
      </c>
      <c r="E31" s="49">
        <v>0</v>
      </c>
      <c r="F31" s="49">
        <v>174</v>
      </c>
      <c r="G31" s="49">
        <v>6</v>
      </c>
      <c r="H31" s="49">
        <v>4</v>
      </c>
      <c r="I31" s="49">
        <v>1</v>
      </c>
      <c r="J31" s="49">
        <v>0</v>
      </c>
      <c r="K31" s="22"/>
      <c r="L31" s="61">
        <v>0</v>
      </c>
      <c r="M31" s="61">
        <v>0</v>
      </c>
      <c r="N31" s="49">
        <v>0</v>
      </c>
      <c r="O31" s="49">
        <v>0</v>
      </c>
      <c r="P31" s="49">
        <v>0</v>
      </c>
      <c r="Q31" s="49">
        <v>163</v>
      </c>
      <c r="R31" s="23"/>
      <c r="S31" s="24"/>
      <c r="T31" s="107" t="s">
        <v>26</v>
      </c>
      <c r="U31" s="107"/>
      <c r="V31" s="16">
        <f>SUM(E31:F31)-'01'!E31</f>
        <v>0</v>
      </c>
      <c r="W31" s="16">
        <f>SUM(G31:J31,L31:Q31)-'01'!E31</f>
        <v>0</v>
      </c>
    </row>
    <row r="32" spans="1:23" s="14" customFormat="1" ht="18.899999999999999" customHeight="1" x14ac:dyDescent="0.15">
      <c r="A32" s="2"/>
      <c r="B32" s="17"/>
      <c r="C32" s="101" t="s">
        <v>27</v>
      </c>
      <c r="D32" s="113"/>
      <c r="E32" s="50">
        <v>7</v>
      </c>
      <c r="F32" s="50">
        <v>842</v>
      </c>
      <c r="G32" s="50">
        <v>4</v>
      </c>
      <c r="H32" s="50">
        <v>2</v>
      </c>
      <c r="I32" s="50">
        <v>0</v>
      </c>
      <c r="J32" s="50">
        <v>0</v>
      </c>
      <c r="K32" s="26"/>
      <c r="L32" s="62">
        <v>0</v>
      </c>
      <c r="M32" s="62">
        <v>0</v>
      </c>
      <c r="N32" s="50">
        <v>0</v>
      </c>
      <c r="O32" s="50">
        <v>0</v>
      </c>
      <c r="P32" s="50">
        <v>0</v>
      </c>
      <c r="Q32" s="50">
        <v>843</v>
      </c>
      <c r="R32" s="18"/>
      <c r="S32" s="101" t="s">
        <v>27</v>
      </c>
      <c r="T32" s="101"/>
      <c r="U32" s="101"/>
      <c r="V32" s="16">
        <f>SUM(E32:F32)-'01'!E32</f>
        <v>0</v>
      </c>
      <c r="W32" s="16">
        <f>SUM(G32:J32,L32:Q32)-'01'!E32</f>
        <v>0</v>
      </c>
    </row>
    <row r="33" spans="1:23" ht="18.899999999999999" customHeight="1" thickBot="1" x14ac:dyDescent="0.2">
      <c r="B33" s="27"/>
      <c r="C33" s="27"/>
      <c r="D33" s="28" t="s">
        <v>28</v>
      </c>
      <c r="E33" s="51">
        <v>4</v>
      </c>
      <c r="F33" s="51">
        <v>137</v>
      </c>
      <c r="G33" s="51">
        <v>0</v>
      </c>
      <c r="H33" s="51">
        <v>1</v>
      </c>
      <c r="I33" s="51">
        <v>0</v>
      </c>
      <c r="J33" s="51">
        <v>0</v>
      </c>
      <c r="K33" s="22"/>
      <c r="L33" s="74">
        <v>0</v>
      </c>
      <c r="M33" s="74">
        <v>0</v>
      </c>
      <c r="N33" s="51">
        <v>0</v>
      </c>
      <c r="O33" s="51">
        <v>0</v>
      </c>
      <c r="P33" s="51">
        <v>0</v>
      </c>
      <c r="Q33" s="51">
        <v>140</v>
      </c>
      <c r="R33" s="23"/>
      <c r="S33" s="24"/>
      <c r="T33" s="102" t="s">
        <v>40</v>
      </c>
      <c r="U33" s="102"/>
      <c r="V33" s="16">
        <f>SUM(E33:F33)-'01'!E33</f>
        <v>0</v>
      </c>
      <c r="W33" s="16">
        <f>SUM(G33:J33,L33:Q33)-'01'!E33</f>
        <v>0</v>
      </c>
    </row>
    <row r="34" spans="1:23" ht="19.5" customHeight="1" thickTop="1" x14ac:dyDescent="0.15">
      <c r="B34" s="108" t="s">
        <v>29</v>
      </c>
      <c r="C34" s="108"/>
      <c r="D34" s="29" t="s">
        <v>30</v>
      </c>
      <c r="E34" s="49">
        <v>8</v>
      </c>
      <c r="F34" s="49">
        <v>869</v>
      </c>
      <c r="G34" s="49">
        <v>2</v>
      </c>
      <c r="H34" s="49">
        <v>2</v>
      </c>
      <c r="I34" s="49">
        <v>0</v>
      </c>
      <c r="J34" s="49">
        <v>0</v>
      </c>
      <c r="K34" s="22"/>
      <c r="L34" s="61">
        <v>0</v>
      </c>
      <c r="M34" s="61">
        <v>0</v>
      </c>
      <c r="N34" s="49">
        <v>0</v>
      </c>
      <c r="O34" s="49">
        <v>0</v>
      </c>
      <c r="P34" s="49">
        <v>0</v>
      </c>
      <c r="Q34" s="49">
        <v>873</v>
      </c>
      <c r="R34" s="92" t="s">
        <v>41</v>
      </c>
      <c r="S34" s="93"/>
      <c r="T34" s="93"/>
      <c r="U34" s="94" t="s">
        <v>29</v>
      </c>
      <c r="V34" s="16">
        <f>SUM(E34:F34)-'01'!E34</f>
        <v>0</v>
      </c>
      <c r="W34" s="16">
        <f>SUM(G34:J34,L34:Q34)-'01'!E34</f>
        <v>0</v>
      </c>
    </row>
    <row r="35" spans="1:23" ht="19.5" customHeight="1" x14ac:dyDescent="0.15">
      <c r="B35" s="109"/>
      <c r="C35" s="109"/>
      <c r="D35" s="12" t="s">
        <v>31</v>
      </c>
      <c r="E35" s="49">
        <v>6</v>
      </c>
      <c r="F35" s="49">
        <v>498</v>
      </c>
      <c r="G35" s="49">
        <v>1</v>
      </c>
      <c r="H35" s="49">
        <v>2</v>
      </c>
      <c r="I35" s="49">
        <v>1</v>
      </c>
      <c r="J35" s="49">
        <v>0</v>
      </c>
      <c r="K35" s="22"/>
      <c r="L35" s="61">
        <v>0</v>
      </c>
      <c r="M35" s="61">
        <v>0</v>
      </c>
      <c r="N35" s="49">
        <v>0</v>
      </c>
      <c r="O35" s="49">
        <v>0</v>
      </c>
      <c r="P35" s="49">
        <v>0</v>
      </c>
      <c r="Q35" s="49">
        <v>500</v>
      </c>
      <c r="R35" s="97" t="s">
        <v>42</v>
      </c>
      <c r="S35" s="98"/>
      <c r="T35" s="98"/>
      <c r="U35" s="103"/>
      <c r="V35" s="16">
        <f>SUM(E35:F35)-'01'!E35</f>
        <v>0</v>
      </c>
      <c r="W35" s="16">
        <f>SUM(G35:J35,L35:Q35)-'01'!E35</f>
        <v>0</v>
      </c>
    </row>
    <row r="36" spans="1:23" ht="19.5" customHeight="1" x14ac:dyDescent="0.15">
      <c r="B36" s="109"/>
      <c r="C36" s="109"/>
      <c r="D36" s="12" t="s">
        <v>32</v>
      </c>
      <c r="E36" s="49">
        <v>4</v>
      </c>
      <c r="F36" s="49">
        <v>537</v>
      </c>
      <c r="G36" s="49">
        <v>2</v>
      </c>
      <c r="H36" s="49">
        <v>2</v>
      </c>
      <c r="I36" s="49">
        <v>0</v>
      </c>
      <c r="J36" s="49">
        <v>0</v>
      </c>
      <c r="K36" s="22"/>
      <c r="L36" s="61">
        <v>0</v>
      </c>
      <c r="M36" s="61">
        <v>0</v>
      </c>
      <c r="N36" s="49">
        <v>0</v>
      </c>
      <c r="O36" s="49">
        <v>0</v>
      </c>
      <c r="P36" s="49">
        <v>0</v>
      </c>
      <c r="Q36" s="49">
        <v>537</v>
      </c>
      <c r="R36" s="97" t="s">
        <v>43</v>
      </c>
      <c r="S36" s="98"/>
      <c r="T36" s="98"/>
      <c r="U36" s="103"/>
      <c r="V36" s="16">
        <f>SUM(E36:F36)-'01'!E36</f>
        <v>0</v>
      </c>
      <c r="W36" s="16">
        <f>SUM(G36:J36,L36:Q36)-'01'!E36</f>
        <v>0</v>
      </c>
    </row>
    <row r="37" spans="1:23" ht="19.5" customHeight="1" x14ac:dyDescent="0.15">
      <c r="B37" s="109"/>
      <c r="C37" s="109"/>
      <c r="D37" s="12" t="s">
        <v>33</v>
      </c>
      <c r="E37" s="49">
        <v>2</v>
      </c>
      <c r="F37" s="49">
        <v>663</v>
      </c>
      <c r="G37" s="49">
        <v>4</v>
      </c>
      <c r="H37" s="49">
        <v>3</v>
      </c>
      <c r="I37" s="49">
        <v>3</v>
      </c>
      <c r="J37" s="49">
        <v>0</v>
      </c>
      <c r="K37" s="22"/>
      <c r="L37" s="61">
        <v>0</v>
      </c>
      <c r="M37" s="61">
        <v>0</v>
      </c>
      <c r="N37" s="49">
        <v>0</v>
      </c>
      <c r="O37" s="49">
        <v>0</v>
      </c>
      <c r="P37" s="49">
        <v>0</v>
      </c>
      <c r="Q37" s="49">
        <v>655</v>
      </c>
      <c r="R37" s="97" t="s">
        <v>44</v>
      </c>
      <c r="S37" s="98"/>
      <c r="T37" s="98"/>
      <c r="U37" s="103"/>
      <c r="V37" s="16">
        <f>SUM(E37:F37)-'01'!E37</f>
        <v>0</v>
      </c>
      <c r="W37" s="16">
        <f>SUM(G37:J37,L37:Q37)-'01'!E37</f>
        <v>0</v>
      </c>
    </row>
    <row r="38" spans="1:23" ht="19.5" customHeight="1" x14ac:dyDescent="0.15">
      <c r="B38" s="109"/>
      <c r="C38" s="109"/>
      <c r="D38" s="12" t="s">
        <v>34</v>
      </c>
      <c r="E38" s="49">
        <v>13</v>
      </c>
      <c r="F38" s="49">
        <v>917</v>
      </c>
      <c r="G38" s="49">
        <v>8</v>
      </c>
      <c r="H38" s="49">
        <v>10</v>
      </c>
      <c r="I38" s="49">
        <v>0</v>
      </c>
      <c r="J38" s="49">
        <v>0</v>
      </c>
      <c r="K38" s="22"/>
      <c r="L38" s="61">
        <v>0</v>
      </c>
      <c r="M38" s="61">
        <v>0</v>
      </c>
      <c r="N38" s="49">
        <v>0</v>
      </c>
      <c r="O38" s="49">
        <v>0</v>
      </c>
      <c r="P38" s="49">
        <v>0</v>
      </c>
      <c r="Q38" s="49">
        <v>912</v>
      </c>
      <c r="R38" s="97" t="s">
        <v>45</v>
      </c>
      <c r="S38" s="98"/>
      <c r="T38" s="98"/>
      <c r="U38" s="103"/>
      <c r="V38" s="16">
        <f>SUM(E38:F38)-'01'!E38</f>
        <v>0</v>
      </c>
      <c r="W38" s="16">
        <f>SUM(G38:J38,L38:Q38)-'01'!E38</f>
        <v>0</v>
      </c>
    </row>
    <row r="39" spans="1:23" ht="19.5" customHeight="1" thickBot="1" x14ac:dyDescent="0.2">
      <c r="B39" s="110"/>
      <c r="C39" s="110"/>
      <c r="D39" s="31" t="s">
        <v>35</v>
      </c>
      <c r="E39" s="51">
        <v>32</v>
      </c>
      <c r="F39" s="51">
        <v>1537</v>
      </c>
      <c r="G39" s="51">
        <v>10</v>
      </c>
      <c r="H39" s="51">
        <v>5</v>
      </c>
      <c r="I39" s="51">
        <v>0</v>
      </c>
      <c r="J39" s="51">
        <v>0</v>
      </c>
      <c r="K39" s="22"/>
      <c r="L39" s="74">
        <v>0</v>
      </c>
      <c r="M39" s="74">
        <v>0</v>
      </c>
      <c r="N39" s="51">
        <v>0</v>
      </c>
      <c r="O39" s="51">
        <v>0</v>
      </c>
      <c r="P39" s="51">
        <v>0</v>
      </c>
      <c r="Q39" s="69">
        <v>1554</v>
      </c>
      <c r="R39" s="105" t="s">
        <v>46</v>
      </c>
      <c r="S39" s="106"/>
      <c r="T39" s="106"/>
      <c r="U39" s="104"/>
      <c r="V39" s="16">
        <f>SUM(E39:F39)-'01'!E39</f>
        <v>0</v>
      </c>
      <c r="W39" s="16">
        <f>SUM(G39:J39,L39:Q39)-'01'!E39</f>
        <v>0</v>
      </c>
    </row>
    <row r="40" spans="1:23" ht="19.5" customHeight="1" thickTop="1" x14ac:dyDescent="0.15">
      <c r="B40" s="111" t="s">
        <v>3</v>
      </c>
      <c r="C40" s="111"/>
      <c r="D40" s="29"/>
      <c r="E40" s="54"/>
      <c r="F40" s="54"/>
      <c r="G40" s="54"/>
      <c r="H40" s="54"/>
      <c r="I40" s="54"/>
      <c r="J40" s="54"/>
      <c r="K40" s="22"/>
      <c r="L40" s="75"/>
      <c r="M40" s="75"/>
      <c r="N40" s="54"/>
      <c r="O40" s="54"/>
      <c r="P40" s="54"/>
      <c r="Q40" s="54"/>
      <c r="R40" s="92"/>
      <c r="S40" s="93"/>
      <c r="T40" s="93"/>
      <c r="U40" s="140" t="s">
        <v>3</v>
      </c>
      <c r="V40" s="16"/>
      <c r="W40" s="16"/>
    </row>
    <row r="41" spans="1:23" ht="19.5" customHeight="1" x14ac:dyDescent="0.15">
      <c r="B41" s="95"/>
      <c r="C41" s="95"/>
      <c r="D41" s="12" t="s">
        <v>36</v>
      </c>
      <c r="E41" s="49">
        <v>0</v>
      </c>
      <c r="F41" s="49">
        <v>7</v>
      </c>
      <c r="G41" s="49">
        <v>0</v>
      </c>
      <c r="H41" s="49">
        <v>0</v>
      </c>
      <c r="I41" s="49">
        <v>0</v>
      </c>
      <c r="J41" s="49">
        <v>0</v>
      </c>
      <c r="K41" s="22"/>
      <c r="L41" s="61">
        <v>0</v>
      </c>
      <c r="M41" s="61">
        <v>0</v>
      </c>
      <c r="N41" s="49">
        <v>0</v>
      </c>
      <c r="O41" s="49">
        <v>0</v>
      </c>
      <c r="P41" s="49">
        <v>0</v>
      </c>
      <c r="Q41" s="49">
        <v>7</v>
      </c>
      <c r="R41" s="97" t="s">
        <v>36</v>
      </c>
      <c r="S41" s="98"/>
      <c r="T41" s="98"/>
      <c r="U41" s="141"/>
      <c r="V41" s="16">
        <f>SUM(E41:F41)-'01'!E41</f>
        <v>0</v>
      </c>
      <c r="W41" s="16">
        <f>SUM(G41:J41,L41:Q41)-'01'!E41</f>
        <v>0</v>
      </c>
    </row>
    <row r="42" spans="1:23" ht="19.5" customHeight="1" x14ac:dyDescent="0.15">
      <c r="B42" s="95"/>
      <c r="C42" s="95"/>
      <c r="D42" s="12" t="s">
        <v>37</v>
      </c>
      <c r="E42" s="49">
        <v>21</v>
      </c>
      <c r="F42" s="49">
        <v>2990</v>
      </c>
      <c r="G42" s="49">
        <v>14</v>
      </c>
      <c r="H42" s="49">
        <v>13</v>
      </c>
      <c r="I42" s="49">
        <v>4</v>
      </c>
      <c r="J42" s="49">
        <v>0</v>
      </c>
      <c r="K42" s="22"/>
      <c r="L42" s="61">
        <v>0</v>
      </c>
      <c r="M42" s="61">
        <v>0</v>
      </c>
      <c r="N42" s="49">
        <v>0</v>
      </c>
      <c r="O42" s="49">
        <v>0</v>
      </c>
      <c r="P42" s="49">
        <v>0</v>
      </c>
      <c r="Q42" s="49">
        <v>2980</v>
      </c>
      <c r="R42" s="97" t="s">
        <v>37</v>
      </c>
      <c r="S42" s="98"/>
      <c r="T42" s="98"/>
      <c r="U42" s="141"/>
      <c r="V42" s="16">
        <f>SUM(E42:F42)-'01'!E42</f>
        <v>0</v>
      </c>
      <c r="W42" s="16">
        <f>SUM(G42:J42,L42:Q42)-'01'!E42</f>
        <v>0</v>
      </c>
    </row>
    <row r="43" spans="1:23" ht="19.5" customHeight="1" x14ac:dyDescent="0.15">
      <c r="B43" s="95"/>
      <c r="C43" s="95"/>
      <c r="D43" s="12" t="s">
        <v>38</v>
      </c>
      <c r="E43" s="55">
        <v>44</v>
      </c>
      <c r="F43" s="55">
        <v>2024</v>
      </c>
      <c r="G43" s="55">
        <v>13</v>
      </c>
      <c r="H43" s="55">
        <v>11</v>
      </c>
      <c r="I43" s="55">
        <v>0</v>
      </c>
      <c r="J43" s="68">
        <v>0</v>
      </c>
      <c r="K43" s="22"/>
      <c r="L43" s="61">
        <v>0</v>
      </c>
      <c r="M43" s="61">
        <v>0</v>
      </c>
      <c r="N43" s="55">
        <v>0</v>
      </c>
      <c r="O43" s="55">
        <v>0</v>
      </c>
      <c r="P43" s="55">
        <v>0</v>
      </c>
      <c r="Q43" s="55">
        <v>2044</v>
      </c>
      <c r="R43" s="97" t="s">
        <v>38</v>
      </c>
      <c r="S43" s="98"/>
      <c r="T43" s="98"/>
      <c r="U43" s="141"/>
      <c r="V43" s="16">
        <f>SUM(E43:F43)-'01'!E43</f>
        <v>0</v>
      </c>
      <c r="W43" s="16">
        <f>SUM(G43:J43,L43:Q43)-'01'!E43</f>
        <v>0</v>
      </c>
    </row>
    <row r="44" spans="1:23" s="41" customFormat="1" ht="19.5" customHeight="1" thickBot="1" x14ac:dyDescent="0.2">
      <c r="A44" s="2"/>
      <c r="B44" s="96"/>
      <c r="C44" s="96"/>
      <c r="D44" s="33"/>
      <c r="E44" s="72"/>
      <c r="F44" s="72"/>
      <c r="G44" s="72"/>
      <c r="H44" s="72"/>
      <c r="I44" s="72"/>
      <c r="J44" s="70"/>
      <c r="K44" s="22"/>
      <c r="L44" s="75"/>
      <c r="M44" s="72"/>
      <c r="N44" s="72"/>
      <c r="O44" s="72"/>
      <c r="P44" s="72"/>
      <c r="Q44" s="72"/>
      <c r="R44" s="99"/>
      <c r="S44" s="100"/>
      <c r="T44" s="100"/>
      <c r="U44" s="142"/>
      <c r="V44" s="16"/>
      <c r="W44" s="16"/>
    </row>
    <row r="45" spans="1:23" s="41" customFormat="1" ht="19.5" customHeight="1" x14ac:dyDescent="0.15">
      <c r="A45" s="2"/>
      <c r="B45" s="123" t="s">
        <v>103</v>
      </c>
      <c r="C45" s="124"/>
      <c r="D45" s="124"/>
      <c r="E45" s="151"/>
      <c r="F45" s="151"/>
      <c r="G45" s="151"/>
      <c r="H45" s="151"/>
      <c r="I45" s="151"/>
      <c r="J45" s="151"/>
      <c r="K45" s="34"/>
      <c r="L45" s="43"/>
      <c r="M45" s="43"/>
      <c r="N45" s="43"/>
      <c r="O45" s="43"/>
      <c r="P45" s="43"/>
      <c r="Q45" s="43"/>
      <c r="R45" s="36"/>
      <c r="S45" s="3"/>
      <c r="T45" s="2"/>
      <c r="U45" s="2"/>
    </row>
    <row r="46" spans="1:23" ht="21.75" customHeight="1" x14ac:dyDescent="0.15">
      <c r="D46" s="1"/>
      <c r="E46" s="37"/>
      <c r="F46" s="37"/>
      <c r="G46" s="37"/>
      <c r="H46" s="37"/>
      <c r="I46" s="37"/>
      <c r="J46" s="37"/>
      <c r="K46" s="1"/>
      <c r="L46" s="37"/>
      <c r="M46" s="37"/>
      <c r="N46" s="37"/>
      <c r="O46" s="37"/>
      <c r="P46" s="37"/>
      <c r="Q46" s="37"/>
      <c r="R46" s="3"/>
      <c r="S46" s="3"/>
    </row>
    <row r="47" spans="1:23" x14ac:dyDescent="0.15">
      <c r="D47" s="13" t="s">
        <v>85</v>
      </c>
      <c r="E47" s="38"/>
      <c r="F47" s="37"/>
      <c r="G47" s="37"/>
      <c r="H47" s="37"/>
      <c r="I47" s="37"/>
      <c r="J47" s="37"/>
      <c r="K47" s="1"/>
      <c r="L47" s="37"/>
      <c r="M47" s="37"/>
      <c r="N47" s="37"/>
      <c r="O47" s="37"/>
      <c r="P47" s="37"/>
      <c r="Q47" s="37"/>
      <c r="R47" s="3"/>
      <c r="S47" s="3"/>
    </row>
    <row r="48" spans="1:23" x14ac:dyDescent="0.15">
      <c r="D48" s="13" t="s">
        <v>86</v>
      </c>
      <c r="E48" s="39">
        <f t="shared" ref="E48:J48" si="2">SUM(E10,E15,E21,E25,E29,E32)-E9</f>
        <v>0</v>
      </c>
      <c r="F48" s="39">
        <f t="shared" si="2"/>
        <v>0</v>
      </c>
      <c r="G48" s="39">
        <f t="shared" si="2"/>
        <v>0</v>
      </c>
      <c r="H48" s="39">
        <f t="shared" si="2"/>
        <v>0</v>
      </c>
      <c r="I48" s="39">
        <f t="shared" si="2"/>
        <v>0</v>
      </c>
      <c r="J48" s="39">
        <f t="shared" si="2"/>
        <v>0</v>
      </c>
      <c r="L48" s="39">
        <f t="shared" ref="L48:Q48" si="3">SUM(L10,L15,L21,L25,L29,L32)-L9</f>
        <v>0</v>
      </c>
      <c r="M48" s="39">
        <f t="shared" si="3"/>
        <v>0</v>
      </c>
      <c r="N48" s="39">
        <f t="shared" si="3"/>
        <v>0</v>
      </c>
      <c r="O48" s="39">
        <f t="shared" si="3"/>
        <v>0</v>
      </c>
      <c r="P48" s="39">
        <f t="shared" si="3"/>
        <v>0</v>
      </c>
      <c r="Q48" s="39">
        <f t="shared" si="3"/>
        <v>0</v>
      </c>
      <c r="R48" s="3"/>
      <c r="S48" s="3"/>
    </row>
    <row r="49" spans="4:19" x14ac:dyDescent="0.15">
      <c r="D49" s="13" t="s">
        <v>87</v>
      </c>
      <c r="E49" s="39">
        <f t="shared" ref="E49:J49" si="4">SUM(E11:E14)-E10</f>
        <v>0</v>
      </c>
      <c r="F49" s="39">
        <f t="shared" si="4"/>
        <v>0</v>
      </c>
      <c r="G49" s="39">
        <f t="shared" si="4"/>
        <v>0</v>
      </c>
      <c r="H49" s="39">
        <f t="shared" si="4"/>
        <v>0</v>
      </c>
      <c r="I49" s="39">
        <f t="shared" si="4"/>
        <v>0</v>
      </c>
      <c r="J49" s="39">
        <f t="shared" si="4"/>
        <v>0</v>
      </c>
      <c r="L49" s="39">
        <f t="shared" ref="L49:Q49" si="5">SUM(L11:L14)-L10</f>
        <v>0</v>
      </c>
      <c r="M49" s="39">
        <f t="shared" si="5"/>
        <v>0</v>
      </c>
      <c r="N49" s="39">
        <f t="shared" si="5"/>
        <v>0</v>
      </c>
      <c r="O49" s="39">
        <f t="shared" si="5"/>
        <v>0</v>
      </c>
      <c r="P49" s="39">
        <f t="shared" si="5"/>
        <v>0</v>
      </c>
      <c r="Q49" s="39">
        <f t="shared" si="5"/>
        <v>0</v>
      </c>
      <c r="R49" s="3"/>
      <c r="S49" s="3"/>
    </row>
    <row r="50" spans="4:19" x14ac:dyDescent="0.15">
      <c r="D50" s="13" t="s">
        <v>88</v>
      </c>
      <c r="E50" s="39">
        <f t="shared" ref="E50:J50" si="6">SUM(E16:E20)-E15</f>
        <v>0</v>
      </c>
      <c r="F50" s="39">
        <f t="shared" si="6"/>
        <v>0</v>
      </c>
      <c r="G50" s="39">
        <f t="shared" si="6"/>
        <v>0</v>
      </c>
      <c r="H50" s="39">
        <f t="shared" si="6"/>
        <v>0</v>
      </c>
      <c r="I50" s="39">
        <f t="shared" si="6"/>
        <v>0</v>
      </c>
      <c r="J50" s="39">
        <f t="shared" si="6"/>
        <v>0</v>
      </c>
      <c r="L50" s="39">
        <f t="shared" ref="L50:Q50" si="7">SUM(L16:L20)-L15</f>
        <v>0</v>
      </c>
      <c r="M50" s="39">
        <f t="shared" si="7"/>
        <v>0</v>
      </c>
      <c r="N50" s="39">
        <f t="shared" si="7"/>
        <v>0</v>
      </c>
      <c r="O50" s="39">
        <f t="shared" si="7"/>
        <v>0</v>
      </c>
      <c r="P50" s="39">
        <f t="shared" si="7"/>
        <v>0</v>
      </c>
      <c r="Q50" s="39">
        <f t="shared" si="7"/>
        <v>0</v>
      </c>
      <c r="R50" s="3"/>
      <c r="S50" s="3"/>
    </row>
    <row r="51" spans="4:19" x14ac:dyDescent="0.15">
      <c r="D51" s="13" t="s">
        <v>89</v>
      </c>
      <c r="E51" s="39">
        <f t="shared" ref="E51:J51" si="8">SUM(E22:E24)-E21</f>
        <v>0</v>
      </c>
      <c r="F51" s="39">
        <f t="shared" si="8"/>
        <v>0</v>
      </c>
      <c r="G51" s="39">
        <f t="shared" si="8"/>
        <v>0</v>
      </c>
      <c r="H51" s="39">
        <f t="shared" si="8"/>
        <v>0</v>
      </c>
      <c r="I51" s="39">
        <f t="shared" si="8"/>
        <v>0</v>
      </c>
      <c r="J51" s="39">
        <f t="shared" si="8"/>
        <v>0</v>
      </c>
      <c r="L51" s="39">
        <f t="shared" ref="L51:Q51" si="9">SUM(L22:L24)-L21</f>
        <v>0</v>
      </c>
      <c r="M51" s="39">
        <f t="shared" si="9"/>
        <v>0</v>
      </c>
      <c r="N51" s="39">
        <f t="shared" si="9"/>
        <v>0</v>
      </c>
      <c r="O51" s="39">
        <f t="shared" si="9"/>
        <v>0</v>
      </c>
      <c r="P51" s="39">
        <f t="shared" si="9"/>
        <v>0</v>
      </c>
      <c r="Q51" s="39">
        <f t="shared" si="9"/>
        <v>0</v>
      </c>
      <c r="R51" s="3"/>
      <c r="S51" s="3"/>
    </row>
    <row r="52" spans="4:19" x14ac:dyDescent="0.15">
      <c r="D52" s="13" t="s">
        <v>90</v>
      </c>
      <c r="E52" s="39">
        <f t="shared" ref="E52:J52" si="10">SUM(E26:E28)-E25</f>
        <v>0</v>
      </c>
      <c r="F52" s="39">
        <f t="shared" si="10"/>
        <v>0</v>
      </c>
      <c r="G52" s="39">
        <f t="shared" si="10"/>
        <v>0</v>
      </c>
      <c r="H52" s="39">
        <f t="shared" si="10"/>
        <v>0</v>
      </c>
      <c r="I52" s="39">
        <f t="shared" si="10"/>
        <v>0</v>
      </c>
      <c r="J52" s="39">
        <f t="shared" si="10"/>
        <v>0</v>
      </c>
      <c r="L52" s="39">
        <f t="shared" ref="L52:Q52" si="11">SUM(L26:L28)-L25</f>
        <v>0</v>
      </c>
      <c r="M52" s="39">
        <f t="shared" si="11"/>
        <v>0</v>
      </c>
      <c r="N52" s="39">
        <f t="shared" si="11"/>
        <v>0</v>
      </c>
      <c r="O52" s="39">
        <f t="shared" si="11"/>
        <v>0</v>
      </c>
      <c r="P52" s="39">
        <f t="shared" si="11"/>
        <v>0</v>
      </c>
      <c r="Q52" s="39">
        <f t="shared" si="11"/>
        <v>0</v>
      </c>
      <c r="R52" s="3"/>
      <c r="S52" s="3"/>
    </row>
    <row r="53" spans="4:19" x14ac:dyDescent="0.15">
      <c r="D53" s="13" t="s">
        <v>91</v>
      </c>
      <c r="E53" s="39">
        <f t="shared" ref="E53:J53" si="12">SUM(E30:E31)-E29</f>
        <v>0</v>
      </c>
      <c r="F53" s="39">
        <f t="shared" si="12"/>
        <v>0</v>
      </c>
      <c r="G53" s="39">
        <f t="shared" si="12"/>
        <v>0</v>
      </c>
      <c r="H53" s="39">
        <f t="shared" si="12"/>
        <v>0</v>
      </c>
      <c r="I53" s="39">
        <f t="shared" si="12"/>
        <v>0</v>
      </c>
      <c r="J53" s="39">
        <f t="shared" si="12"/>
        <v>0</v>
      </c>
      <c r="L53" s="39">
        <f t="shared" ref="L53:Q53" si="13">SUM(L30:L31)-L29</f>
        <v>0</v>
      </c>
      <c r="M53" s="39">
        <f t="shared" si="13"/>
        <v>0</v>
      </c>
      <c r="N53" s="39">
        <f t="shared" si="13"/>
        <v>0</v>
      </c>
      <c r="O53" s="39">
        <f t="shared" si="13"/>
        <v>0</v>
      </c>
      <c r="P53" s="39">
        <f t="shared" si="13"/>
        <v>0</v>
      </c>
      <c r="Q53" s="39">
        <f t="shared" si="13"/>
        <v>0</v>
      </c>
      <c r="R53" s="3"/>
      <c r="S53" s="3"/>
    </row>
    <row r="54" spans="4:19" x14ac:dyDescent="0.15">
      <c r="D54" s="40"/>
      <c r="E54" s="38"/>
      <c r="F54" s="38"/>
      <c r="G54" s="38"/>
      <c r="H54" s="38"/>
      <c r="I54" s="38"/>
      <c r="J54" s="38"/>
      <c r="L54" s="38"/>
      <c r="M54" s="38"/>
      <c r="N54" s="38"/>
      <c r="O54" s="38"/>
      <c r="P54" s="38"/>
      <c r="Q54" s="38"/>
      <c r="R54" s="3"/>
      <c r="S54" s="3"/>
    </row>
    <row r="55" spans="4:19" x14ac:dyDescent="0.15">
      <c r="D55" s="13"/>
      <c r="E55" s="38"/>
      <c r="F55" s="38"/>
      <c r="G55" s="38"/>
      <c r="H55" s="38"/>
      <c r="I55" s="38"/>
      <c r="J55" s="38"/>
      <c r="L55" s="38"/>
      <c r="M55" s="38"/>
      <c r="N55" s="38"/>
      <c r="O55" s="38"/>
      <c r="P55" s="38"/>
      <c r="Q55" s="38"/>
      <c r="R55" s="3"/>
      <c r="S55" s="3"/>
    </row>
    <row r="56" spans="4:19" x14ac:dyDescent="0.15">
      <c r="D56" s="13" t="s">
        <v>29</v>
      </c>
      <c r="E56" s="39">
        <f t="shared" ref="E56:J56" si="14">SUM(E34:E39)-E9</f>
        <v>0</v>
      </c>
      <c r="F56" s="39">
        <f t="shared" si="14"/>
        <v>0</v>
      </c>
      <c r="G56" s="39">
        <f t="shared" si="14"/>
        <v>0</v>
      </c>
      <c r="H56" s="39">
        <f t="shared" si="14"/>
        <v>0</v>
      </c>
      <c r="I56" s="39">
        <f t="shared" si="14"/>
        <v>0</v>
      </c>
      <c r="J56" s="39">
        <f t="shared" si="14"/>
        <v>0</v>
      </c>
      <c r="L56" s="39">
        <f t="shared" ref="L56:Q56" si="15">SUM(L34:L39)-L9</f>
        <v>0</v>
      </c>
      <c r="M56" s="39">
        <f t="shared" si="15"/>
        <v>0</v>
      </c>
      <c r="N56" s="39">
        <f t="shared" si="15"/>
        <v>0</v>
      </c>
      <c r="O56" s="39">
        <f t="shared" si="15"/>
        <v>0</v>
      </c>
      <c r="P56" s="39">
        <f t="shared" si="15"/>
        <v>0</v>
      </c>
      <c r="Q56" s="39">
        <f t="shared" si="15"/>
        <v>0</v>
      </c>
      <c r="R56" s="3"/>
      <c r="S56" s="3"/>
    </row>
    <row r="57" spans="4:19" x14ac:dyDescent="0.15">
      <c r="D57" s="13" t="s">
        <v>92</v>
      </c>
      <c r="E57" s="39">
        <f t="shared" ref="E57:J57" si="16">SUM(E41:E43)-E9</f>
        <v>0</v>
      </c>
      <c r="F57" s="39">
        <f t="shared" si="16"/>
        <v>0</v>
      </c>
      <c r="G57" s="39">
        <f t="shared" si="16"/>
        <v>0</v>
      </c>
      <c r="H57" s="39">
        <f t="shared" si="16"/>
        <v>0</v>
      </c>
      <c r="I57" s="39">
        <f t="shared" si="16"/>
        <v>0</v>
      </c>
      <c r="J57" s="39">
        <f t="shared" si="16"/>
        <v>0</v>
      </c>
      <c r="L57" s="39">
        <f t="shared" ref="L57:Q57" si="17">SUM(L41:L43)-L9</f>
        <v>0</v>
      </c>
      <c r="M57" s="39">
        <f t="shared" si="17"/>
        <v>0</v>
      </c>
      <c r="N57" s="39">
        <f t="shared" si="17"/>
        <v>0</v>
      </c>
      <c r="O57" s="39">
        <f t="shared" si="17"/>
        <v>0</v>
      </c>
      <c r="P57" s="39">
        <f t="shared" si="17"/>
        <v>0</v>
      </c>
      <c r="Q57" s="39">
        <f t="shared" si="17"/>
        <v>0</v>
      </c>
      <c r="R57" s="3"/>
      <c r="S57" s="3"/>
    </row>
    <row r="58" spans="4:19" x14ac:dyDescent="0.15">
      <c r="D58" s="3"/>
      <c r="R58" s="3"/>
      <c r="S58" s="3"/>
    </row>
    <row r="59" spans="4:19" x14ac:dyDescent="0.15">
      <c r="D59" s="3"/>
      <c r="R59" s="3"/>
      <c r="S59" s="3"/>
    </row>
    <row r="60" spans="4:19" x14ac:dyDescent="0.15">
      <c r="D60" s="3"/>
      <c r="R60" s="3"/>
      <c r="S60" s="3"/>
    </row>
    <row r="61" spans="4:19" x14ac:dyDescent="0.15">
      <c r="D61" s="3"/>
      <c r="R61" s="3"/>
      <c r="S61" s="3"/>
    </row>
    <row r="62" spans="4:19" x14ac:dyDescent="0.15">
      <c r="D62" s="3"/>
      <c r="R62" s="3"/>
      <c r="S62" s="3"/>
    </row>
    <row r="63" spans="4:19" x14ac:dyDescent="0.15">
      <c r="D63" s="3"/>
      <c r="R63" s="3"/>
      <c r="S63" s="3"/>
    </row>
    <row r="64" spans="4:19" x14ac:dyDescent="0.15">
      <c r="D64" s="3"/>
      <c r="R64" s="3"/>
      <c r="S64" s="3"/>
    </row>
    <row r="65" spans="4:19" x14ac:dyDescent="0.15">
      <c r="D65" s="3"/>
      <c r="R65" s="3"/>
      <c r="S65" s="3"/>
    </row>
    <row r="66" spans="4:19" x14ac:dyDescent="0.15">
      <c r="D66" s="3"/>
      <c r="R66" s="3"/>
      <c r="S66" s="3"/>
    </row>
    <row r="67" spans="4:19" x14ac:dyDescent="0.15">
      <c r="D67" s="3"/>
      <c r="R67" s="3"/>
      <c r="S67" s="3"/>
    </row>
    <row r="68" spans="4:19" x14ac:dyDescent="0.15">
      <c r="D68" s="3"/>
      <c r="R68" s="3"/>
      <c r="S68" s="3"/>
    </row>
  </sheetData>
  <mergeCells count="68">
    <mergeCell ref="E2:I2"/>
    <mergeCell ref="M2:Q2"/>
    <mergeCell ref="E45:J45"/>
    <mergeCell ref="G4:J4"/>
    <mergeCell ref="L4:Q4"/>
    <mergeCell ref="E4:F4"/>
    <mergeCell ref="E5:E8"/>
    <mergeCell ref="F5:F8"/>
    <mergeCell ref="G5:G8"/>
    <mergeCell ref="I5:I8"/>
    <mergeCell ref="M5:M8"/>
    <mergeCell ref="N5:N8"/>
    <mergeCell ref="B45:D45"/>
    <mergeCell ref="C15:D15"/>
    <mergeCell ref="C21:D21"/>
    <mergeCell ref="C25:D25"/>
    <mergeCell ref="C29:D29"/>
    <mergeCell ref="C32:D32"/>
    <mergeCell ref="B34:C39"/>
    <mergeCell ref="B40:C44"/>
    <mergeCell ref="T11:U11"/>
    <mergeCell ref="T12:U12"/>
    <mergeCell ref="T13:U13"/>
    <mergeCell ref="T14:U14"/>
    <mergeCell ref="B4:D8"/>
    <mergeCell ref="B9:D9"/>
    <mergeCell ref="C10:D10"/>
    <mergeCell ref="O5:O8"/>
    <mergeCell ref="R4:U8"/>
    <mergeCell ref="R9:U9"/>
    <mergeCell ref="S10:U10"/>
    <mergeCell ref="H5:H8"/>
    <mergeCell ref="P5:P8"/>
    <mergeCell ref="Q5:Q8"/>
    <mergeCell ref="J5:J8"/>
    <mergeCell ref="L5:L8"/>
    <mergeCell ref="T19:U19"/>
    <mergeCell ref="T20:U20"/>
    <mergeCell ref="S21:U21"/>
    <mergeCell ref="T22:U22"/>
    <mergeCell ref="S15:U15"/>
    <mergeCell ref="T16:U16"/>
    <mergeCell ref="T17:U17"/>
    <mergeCell ref="T18:U18"/>
    <mergeCell ref="T27:U27"/>
    <mergeCell ref="T28:U28"/>
    <mergeCell ref="S29:U29"/>
    <mergeCell ref="T30:U30"/>
    <mergeCell ref="T23:U23"/>
    <mergeCell ref="T24:U24"/>
    <mergeCell ref="S25:U25"/>
    <mergeCell ref="T26:U26"/>
    <mergeCell ref="T31:U31"/>
    <mergeCell ref="S32:U32"/>
    <mergeCell ref="T33:U33"/>
    <mergeCell ref="R34:T34"/>
    <mergeCell ref="U34:U39"/>
    <mergeCell ref="R35:T35"/>
    <mergeCell ref="R36:T36"/>
    <mergeCell ref="R37:T37"/>
    <mergeCell ref="R38:T38"/>
    <mergeCell ref="R39:T39"/>
    <mergeCell ref="R40:T40"/>
    <mergeCell ref="U40:U44"/>
    <mergeCell ref="R41:T41"/>
    <mergeCell ref="R42:T42"/>
    <mergeCell ref="R43:T43"/>
    <mergeCell ref="R44:T44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2022-07-28T06:07:11Z</dcterms:created>
  <dcterms:modified xsi:type="dcterms:W3CDTF">2022-07-28T06:07:11Z</dcterms:modified>
</cp:coreProperties>
</file>