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F7A8E7D5-E414-4D6E-A5DA-7592C0BD0488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01" sheetId="1" r:id="rId1"/>
  </sheets>
  <definedNames>
    <definedName name="_xlnm.Print_Area" localSheetId="0">'01'!$B$2:$N$56,'01'!$P$2:$AB$56</definedName>
  </definedNames>
  <calcPr calcId="191029"/>
</workbook>
</file>

<file path=xl/calcChain.xml><?xml version="1.0" encoding="utf-8"?>
<calcChain xmlns="http://schemas.openxmlformats.org/spreadsheetml/2006/main">
  <c r="P55" i="1" l="1"/>
  <c r="AF55" i="1" s="1"/>
  <c r="E55" i="1"/>
  <c r="AC55" i="1" s="1"/>
  <c r="P56" i="1"/>
  <c r="AE56" i="1" s="1"/>
  <c r="P54" i="1"/>
  <c r="AF54" i="1" s="1"/>
  <c r="P53" i="1"/>
  <c r="AF53" i="1" s="1"/>
  <c r="P52" i="1"/>
  <c r="AF52" i="1" s="1"/>
  <c r="P51" i="1"/>
  <c r="AF51" i="1" s="1"/>
  <c r="P50" i="1"/>
  <c r="AE50" i="1" s="1"/>
  <c r="P49" i="1"/>
  <c r="AE49" i="1" s="1"/>
  <c r="P48" i="1"/>
  <c r="AE48" i="1" s="1"/>
  <c r="P47" i="1"/>
  <c r="AF47" i="1" s="1"/>
  <c r="P46" i="1"/>
  <c r="AE46" i="1" s="1"/>
  <c r="P45" i="1"/>
  <c r="AF45" i="1" s="1"/>
  <c r="P44" i="1"/>
  <c r="AE44" i="1" s="1"/>
  <c r="P43" i="1"/>
  <c r="AF43" i="1" s="1"/>
  <c r="P42" i="1"/>
  <c r="AE42" i="1" s="1"/>
  <c r="P41" i="1"/>
  <c r="AE41" i="1" s="1"/>
  <c r="P40" i="1"/>
  <c r="AF40" i="1" s="1"/>
  <c r="P39" i="1"/>
  <c r="AE39" i="1" s="1"/>
  <c r="P38" i="1"/>
  <c r="AE38" i="1" s="1"/>
  <c r="P37" i="1"/>
  <c r="AE37" i="1" s="1"/>
  <c r="P36" i="1"/>
  <c r="AF36" i="1" s="1"/>
  <c r="P35" i="1"/>
  <c r="AF35" i="1" s="1"/>
  <c r="P34" i="1"/>
  <c r="AE34" i="1" s="1"/>
  <c r="P33" i="1"/>
  <c r="AF33" i="1" s="1"/>
  <c r="P32" i="1"/>
  <c r="AF32" i="1" s="1"/>
  <c r="P31" i="1"/>
  <c r="AF31" i="1" s="1"/>
  <c r="P30" i="1"/>
  <c r="AF30" i="1" s="1"/>
  <c r="P28" i="1"/>
  <c r="AE28" i="1" s="1"/>
  <c r="P27" i="1"/>
  <c r="AE27" i="1" s="1"/>
  <c r="P26" i="1"/>
  <c r="AE26" i="1" s="1"/>
  <c r="P24" i="1"/>
  <c r="AF24" i="1" s="1"/>
  <c r="P23" i="1"/>
  <c r="AF23" i="1" s="1"/>
  <c r="P22" i="1"/>
  <c r="AE22" i="1" s="1"/>
  <c r="P21" i="1"/>
  <c r="AE21" i="1" s="1"/>
  <c r="P20" i="1"/>
  <c r="AE20" i="1" s="1"/>
  <c r="P19" i="1"/>
  <c r="AE19" i="1" s="1"/>
  <c r="P18" i="1"/>
  <c r="AE18" i="1" s="1"/>
  <c r="P17" i="1"/>
  <c r="AF17" i="1" s="1"/>
  <c r="P16" i="1"/>
  <c r="AF16" i="1" s="1"/>
  <c r="P15" i="1"/>
  <c r="AF15" i="1" s="1"/>
  <c r="P14" i="1"/>
  <c r="AE14" i="1" s="1"/>
  <c r="P13" i="1"/>
  <c r="AE13" i="1" s="1"/>
  <c r="P12" i="1"/>
  <c r="AE12" i="1" s="1"/>
  <c r="P11" i="1"/>
  <c r="AF11" i="1" s="1"/>
  <c r="P10" i="1"/>
  <c r="AF10" i="1" s="1"/>
  <c r="P9" i="1"/>
  <c r="AF9" i="1" s="1"/>
  <c r="Y7" i="1"/>
  <c r="Y59" i="1" s="1"/>
  <c r="X7" i="1"/>
  <c r="X59" i="1" s="1"/>
  <c r="W7" i="1"/>
  <c r="W59" i="1" s="1"/>
  <c r="V7" i="1"/>
  <c r="V59" i="1" s="1"/>
  <c r="U7" i="1"/>
  <c r="U59" i="1" s="1"/>
  <c r="T7" i="1"/>
  <c r="T59" i="1" s="1"/>
  <c r="S7" i="1"/>
  <c r="S59" i="1" s="1"/>
  <c r="R7" i="1"/>
  <c r="R59" i="1" s="1"/>
  <c r="Q7" i="1"/>
  <c r="Q59" i="1" s="1"/>
  <c r="E56" i="1"/>
  <c r="AC56" i="1" s="1"/>
  <c r="E54" i="1"/>
  <c r="AC54" i="1" s="1"/>
  <c r="E53" i="1"/>
  <c r="AC53" i="1" s="1"/>
  <c r="E52" i="1"/>
  <c r="AD52" i="1" s="1"/>
  <c r="E51" i="1"/>
  <c r="AC51" i="1" s="1"/>
  <c r="E50" i="1"/>
  <c r="AC50" i="1" s="1"/>
  <c r="E49" i="1"/>
  <c r="AD49" i="1" s="1"/>
  <c r="E48" i="1"/>
  <c r="AD48" i="1" s="1"/>
  <c r="E47" i="1"/>
  <c r="AD47" i="1" s="1"/>
  <c r="E46" i="1"/>
  <c r="AD46" i="1" s="1"/>
  <c r="E45" i="1"/>
  <c r="AC45" i="1" s="1"/>
  <c r="E44" i="1"/>
  <c r="AC44" i="1" s="1"/>
  <c r="E43" i="1"/>
  <c r="AD43" i="1" s="1"/>
  <c r="E42" i="1"/>
  <c r="AC42" i="1" s="1"/>
  <c r="E41" i="1"/>
  <c r="AD41" i="1" s="1"/>
  <c r="E40" i="1"/>
  <c r="AC40" i="1" s="1"/>
  <c r="E39" i="1"/>
  <c r="AC39" i="1" s="1"/>
  <c r="E38" i="1"/>
  <c r="AC38" i="1" s="1"/>
  <c r="E37" i="1"/>
  <c r="AC37" i="1" s="1"/>
  <c r="E36" i="1"/>
  <c r="AD36" i="1" s="1"/>
  <c r="E35" i="1"/>
  <c r="AC35" i="1" s="1"/>
  <c r="E34" i="1"/>
  <c r="AC34" i="1" s="1"/>
  <c r="E33" i="1"/>
  <c r="AC33" i="1" s="1"/>
  <c r="E32" i="1"/>
  <c r="AD32" i="1" s="1"/>
  <c r="E31" i="1"/>
  <c r="AC31" i="1" s="1"/>
  <c r="E30" i="1"/>
  <c r="AD30" i="1" s="1"/>
  <c r="E28" i="1"/>
  <c r="AD28" i="1" s="1"/>
  <c r="E27" i="1"/>
  <c r="AD27" i="1" s="1"/>
  <c r="E26" i="1"/>
  <c r="AC26" i="1" s="1"/>
  <c r="E24" i="1"/>
  <c r="AC24" i="1" s="1"/>
  <c r="E23" i="1"/>
  <c r="AD23" i="1" s="1"/>
  <c r="E22" i="1"/>
  <c r="AC22" i="1" s="1"/>
  <c r="E21" i="1"/>
  <c r="AC21" i="1" s="1"/>
  <c r="E20" i="1"/>
  <c r="AD20" i="1" s="1"/>
  <c r="E19" i="1"/>
  <c r="AD19" i="1" s="1"/>
  <c r="E18" i="1"/>
  <c r="AC18" i="1" s="1"/>
  <c r="E17" i="1"/>
  <c r="AC17" i="1" s="1"/>
  <c r="E16" i="1"/>
  <c r="AD16" i="1" s="1"/>
  <c r="E15" i="1"/>
  <c r="AD15" i="1" s="1"/>
  <c r="E14" i="1"/>
  <c r="AC14" i="1" s="1"/>
  <c r="E13" i="1"/>
  <c r="AD13" i="1" s="1"/>
  <c r="E12" i="1"/>
  <c r="AD12" i="1" s="1"/>
  <c r="E11" i="1"/>
  <c r="AC11" i="1" s="1"/>
  <c r="E10" i="1"/>
  <c r="AC10" i="1" s="1"/>
  <c r="E9" i="1"/>
  <c r="F7" i="1"/>
  <c r="F59" i="1" s="1"/>
  <c r="G7" i="1"/>
  <c r="G59" i="1" s="1"/>
  <c r="H7" i="1"/>
  <c r="H59" i="1" s="1"/>
  <c r="I7" i="1"/>
  <c r="I59" i="1" s="1"/>
  <c r="J7" i="1"/>
  <c r="J59" i="1" s="1"/>
  <c r="K7" i="1"/>
  <c r="K59" i="1" s="1"/>
  <c r="L7" i="1"/>
  <c r="L59" i="1" s="1"/>
  <c r="M7" i="1"/>
  <c r="M59" i="1" s="1"/>
  <c r="N7" i="1"/>
  <c r="N59" i="1" s="1"/>
  <c r="O60" i="1"/>
  <c r="Q60" i="1"/>
  <c r="R60" i="1"/>
  <c r="S60" i="1"/>
  <c r="T60" i="1"/>
  <c r="U60" i="1"/>
  <c r="V60" i="1"/>
  <c r="W60" i="1"/>
  <c r="X60" i="1"/>
  <c r="Y60" i="1"/>
  <c r="O59" i="1"/>
  <c r="O61" i="1"/>
  <c r="Q61" i="1"/>
  <c r="R61" i="1"/>
  <c r="S61" i="1"/>
  <c r="T61" i="1"/>
  <c r="U61" i="1"/>
  <c r="V61" i="1"/>
  <c r="W61" i="1"/>
  <c r="X61" i="1"/>
  <c r="Y61" i="1"/>
  <c r="Q62" i="1"/>
  <c r="R62" i="1"/>
  <c r="S62" i="1"/>
  <c r="T62" i="1"/>
  <c r="U62" i="1"/>
  <c r="V62" i="1"/>
  <c r="W62" i="1"/>
  <c r="X62" i="1"/>
  <c r="Y62" i="1"/>
  <c r="O62" i="1"/>
  <c r="F60" i="1"/>
  <c r="G60" i="1"/>
  <c r="H60" i="1"/>
  <c r="I60" i="1"/>
  <c r="J60" i="1"/>
  <c r="K60" i="1"/>
  <c r="L60" i="1"/>
  <c r="M60" i="1"/>
  <c r="N60" i="1"/>
  <c r="F61" i="1"/>
  <c r="G61" i="1"/>
  <c r="H61" i="1"/>
  <c r="I61" i="1"/>
  <c r="J61" i="1"/>
  <c r="K61" i="1"/>
  <c r="N61" i="1"/>
  <c r="F62" i="1"/>
  <c r="G62" i="1"/>
  <c r="H62" i="1"/>
  <c r="I62" i="1"/>
  <c r="J62" i="1"/>
  <c r="K62" i="1"/>
  <c r="L62" i="1"/>
  <c r="M62" i="1"/>
  <c r="N62" i="1"/>
  <c r="AC16" i="1"/>
  <c r="AD44" i="1"/>
  <c r="AE33" i="1"/>
  <c r="AD17" i="1"/>
  <c r="L61" i="1"/>
  <c r="M61" i="1"/>
  <c r="AF34" i="1"/>
  <c r="AF46" i="1"/>
  <c r="AD39" i="1"/>
  <c r="AE40" i="1"/>
  <c r="AE10" i="1"/>
  <c r="AD51" i="1"/>
  <c r="AD50" i="1"/>
  <c r="AC12" i="1"/>
  <c r="AE54" i="1"/>
  <c r="E25" i="1"/>
  <c r="E61" i="1" s="1"/>
  <c r="AD22" i="1"/>
  <c r="AE17" i="1" l="1"/>
  <c r="AF44" i="1"/>
  <c r="AF26" i="1"/>
  <c r="P25" i="1"/>
  <c r="AF25" i="1" s="1"/>
  <c r="AD45" i="1"/>
  <c r="AE16" i="1"/>
  <c r="AE11" i="1"/>
  <c r="AF18" i="1"/>
  <c r="AE51" i="1"/>
  <c r="AE43" i="1"/>
  <c r="AF49" i="1"/>
  <c r="AF21" i="1"/>
  <c r="AF38" i="1"/>
  <c r="AC46" i="1"/>
  <c r="AD21" i="1"/>
  <c r="AD31" i="1"/>
  <c r="AD53" i="1"/>
  <c r="AD26" i="1"/>
  <c r="AC48" i="1"/>
  <c r="AF20" i="1"/>
  <c r="AE36" i="1"/>
  <c r="AE25" i="1"/>
  <c r="AC20" i="1"/>
  <c r="AC30" i="1"/>
  <c r="AC47" i="1"/>
  <c r="AC41" i="1"/>
  <c r="AC43" i="1"/>
  <c r="AC36" i="1"/>
  <c r="AD34" i="1"/>
  <c r="AF37" i="1"/>
  <c r="AE47" i="1"/>
  <c r="AE53" i="1"/>
  <c r="AE32" i="1"/>
  <c r="AE31" i="1"/>
  <c r="AE52" i="1"/>
  <c r="AE35" i="1"/>
  <c r="AE23" i="1"/>
  <c r="AD55" i="1"/>
  <c r="AD54" i="1"/>
  <c r="AC49" i="1"/>
  <c r="AD38" i="1"/>
  <c r="AD42" i="1"/>
  <c r="AD18" i="1"/>
  <c r="AC23" i="1"/>
  <c r="AD11" i="1"/>
  <c r="AD10" i="1"/>
  <c r="E8" i="1"/>
  <c r="AC8" i="1" s="1"/>
  <c r="AF28" i="1"/>
  <c r="AE15" i="1"/>
  <c r="AE45" i="1"/>
  <c r="AF50" i="1"/>
  <c r="P8" i="1"/>
  <c r="AF8" i="1" s="1"/>
  <c r="AF56" i="1"/>
  <c r="AF42" i="1"/>
  <c r="AF39" i="1"/>
  <c r="P61" i="1"/>
  <c r="AF12" i="1"/>
  <c r="AF22" i="1"/>
  <c r="AE30" i="1"/>
  <c r="AD33" i="1"/>
  <c r="AC52" i="1"/>
  <c r="AC32" i="1"/>
  <c r="AD40" i="1"/>
  <c r="AC27" i="1"/>
  <c r="AD37" i="1"/>
  <c r="AC15" i="1"/>
  <c r="AD14" i="1"/>
  <c r="AC13" i="1"/>
  <c r="AD24" i="1"/>
  <c r="AD25" i="1"/>
  <c r="AF14" i="1"/>
  <c r="AC9" i="1"/>
  <c r="P29" i="1"/>
  <c r="AE9" i="1"/>
  <c r="AF19" i="1"/>
  <c r="AF27" i="1"/>
  <c r="AC25" i="1"/>
  <c r="E29" i="1"/>
  <c r="E7" i="1" s="1"/>
  <c r="AF48" i="1"/>
  <c r="AC19" i="1"/>
  <c r="AD35" i="1"/>
  <c r="AD9" i="1"/>
  <c r="AC28" i="1"/>
  <c r="AF13" i="1"/>
  <c r="AE55" i="1"/>
  <c r="AD56" i="1"/>
  <c r="AE24" i="1"/>
  <c r="AF41" i="1"/>
  <c r="AE8" i="1" l="1"/>
  <c r="E60" i="1"/>
  <c r="P7" i="1"/>
  <c r="AF7" i="1" s="1"/>
  <c r="AD8" i="1"/>
  <c r="P60" i="1"/>
  <c r="AC7" i="1"/>
  <c r="AD7" i="1"/>
  <c r="E59" i="1"/>
  <c r="AE29" i="1"/>
  <c r="P62" i="1"/>
  <c r="AF29" i="1"/>
  <c r="AD29" i="1"/>
  <c r="AC29" i="1"/>
  <c r="E62" i="1"/>
  <c r="P59" i="1" l="1"/>
  <c r="AE7" i="1"/>
</calcChain>
</file>

<file path=xl/sharedStrings.xml><?xml version="1.0" encoding="utf-8"?>
<sst xmlns="http://schemas.openxmlformats.org/spreadsheetml/2006/main" count="144" uniqueCount="87">
  <si>
    <t>児童・生徒</t>
    <rPh sb="0" eb="2">
      <t>ジドウ</t>
    </rPh>
    <rPh sb="3" eb="5">
      <t>セイト</t>
    </rPh>
    <phoneticPr fontId="1"/>
  </si>
  <si>
    <t>総数</t>
    <rPh sb="0" eb="2">
      <t>ソウスウ</t>
    </rPh>
    <phoneticPr fontId="1"/>
  </si>
  <si>
    <t>8歳以下</t>
    <rPh sb="1" eb="2">
      <t>サイ</t>
    </rPh>
    <rPh sb="2" eb="4">
      <t>イカ</t>
    </rPh>
    <phoneticPr fontId="1"/>
  </si>
  <si>
    <t>9歳</t>
    <rPh sb="1" eb="2">
      <t>サイ</t>
    </rPh>
    <phoneticPr fontId="1"/>
  </si>
  <si>
    <t>10歳</t>
    <rPh sb="2" eb="3">
      <t>サイ</t>
    </rPh>
    <phoneticPr fontId="1"/>
  </si>
  <si>
    <t>11歳</t>
    <rPh sb="2" eb="3">
      <t>サイ</t>
    </rPh>
    <phoneticPr fontId="1"/>
  </si>
  <si>
    <t>12歳</t>
    <rPh sb="2" eb="3">
      <t>サイ</t>
    </rPh>
    <phoneticPr fontId="1"/>
  </si>
  <si>
    <t>13歳</t>
    <rPh sb="2" eb="3">
      <t>サイ</t>
    </rPh>
    <phoneticPr fontId="1"/>
  </si>
  <si>
    <t>未就学</t>
    <rPh sb="0" eb="3">
      <t>ミシュウガク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</si>
  <si>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</si>
  <si>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</si>
  <si>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うち）　　　　　女</t>
    <rPh sb="8" eb="9">
      <t>オンナ</t>
    </rPh>
    <phoneticPr fontId="1"/>
  </si>
  <si>
    <t>年齢</t>
    <phoneticPr fontId="1"/>
  </si>
  <si>
    <t>総数</t>
    <phoneticPr fontId="1"/>
  </si>
  <si>
    <t>窃盗総数</t>
    <rPh sb="0" eb="2">
      <t>セットウ</t>
    </rPh>
    <rPh sb="2" eb="4">
      <t>ソウスウ</t>
    </rPh>
    <phoneticPr fontId="1"/>
  </si>
  <si>
    <t>侵入盗</t>
    <rPh sb="0" eb="2">
      <t>シンニュウ</t>
    </rPh>
    <rPh sb="2" eb="3">
      <t>ヌス</t>
    </rPh>
    <phoneticPr fontId="1"/>
  </si>
  <si>
    <t>忍込み</t>
    <phoneticPr fontId="1"/>
  </si>
  <si>
    <t>居空き</t>
  </si>
  <si>
    <t>金庫破り</t>
  </si>
  <si>
    <t>官公署荒し</t>
  </si>
  <si>
    <t>学校荒し</t>
  </si>
  <si>
    <t>病院荒し</t>
  </si>
  <si>
    <t>給油所荒し</t>
  </si>
  <si>
    <t>事務所荒し</t>
  </si>
  <si>
    <t>出店荒し</t>
  </si>
  <si>
    <t>工場荒し</t>
  </si>
  <si>
    <t>更衣室荒し</t>
  </si>
  <si>
    <t>倉庫荒し</t>
  </si>
  <si>
    <t>その他</t>
  </si>
  <si>
    <t>乗り物盗</t>
  </si>
  <si>
    <t>自動車盗</t>
  </si>
  <si>
    <t>オートバイ盗</t>
  </si>
  <si>
    <t>自転車盗</t>
  </si>
  <si>
    <t>非侵入盗</t>
  </si>
  <si>
    <t>職権盗</t>
  </si>
  <si>
    <t>慶弔盗</t>
  </si>
  <si>
    <t>追出し盗</t>
  </si>
  <si>
    <t>買物盗</t>
  </si>
  <si>
    <t>訪問盗</t>
  </si>
  <si>
    <t>車上ねらい</t>
  </si>
  <si>
    <t>窓口ねらい</t>
  </si>
  <si>
    <t>途中ねらい</t>
  </si>
  <si>
    <t>客室ねらい</t>
  </si>
  <si>
    <t>ひったくり</t>
  </si>
  <si>
    <t>すり</t>
  </si>
  <si>
    <t>万引き</t>
  </si>
  <si>
    <t>置引き</t>
  </si>
  <si>
    <t>その他</t>
    <rPh sb="2" eb="3">
      <t>タ</t>
    </rPh>
    <phoneticPr fontId="1"/>
  </si>
  <si>
    <t>　　　年齢・児童・生徒
手口</t>
    <rPh sb="13" eb="15">
      <t>テグチ</t>
    </rPh>
    <phoneticPr fontId="1"/>
  </si>
  <si>
    <t>児童・生徒別　補導人員</t>
    <phoneticPr fontId="1"/>
  </si>
  <si>
    <t>年齢・児童・生徒
　　　　　　　　　手口</t>
    <rPh sb="19" eb="21">
      <t>テグチ</t>
    </rPh>
    <phoneticPr fontId="1"/>
  </si>
  <si>
    <t>空き巣</t>
    <phoneticPr fontId="1"/>
  </si>
  <si>
    <t>ＡＴＭ破り</t>
    <rPh sb="3" eb="4">
      <t>ヤブ</t>
    </rPh>
    <phoneticPr fontId="1"/>
  </si>
  <si>
    <t>旅館荒し</t>
    <rPh sb="0" eb="2">
      <t>リョカン</t>
    </rPh>
    <rPh sb="2" eb="3">
      <t>アラ</t>
    </rPh>
    <phoneticPr fontId="1"/>
  </si>
  <si>
    <t>払出盗</t>
    <rPh sb="0" eb="2">
      <t>ハライダシ</t>
    </rPh>
    <rPh sb="2" eb="3">
      <t>トウ</t>
    </rPh>
    <phoneticPr fontId="1"/>
  </si>
  <si>
    <t>ＡＴＭねらい</t>
    <phoneticPr fontId="1"/>
  </si>
  <si>
    <t>室内ねらい</t>
    <rPh sb="0" eb="2">
      <t>シツナイ</t>
    </rPh>
    <phoneticPr fontId="1"/>
  </si>
  <si>
    <t>病室ねらい</t>
    <rPh sb="0" eb="2">
      <t>ビョウシツ</t>
    </rPh>
    <phoneticPr fontId="1"/>
  </si>
  <si>
    <t>仮睡者ねらい</t>
    <rPh sb="0" eb="3">
      <t>カスイシャ</t>
    </rPh>
    <phoneticPr fontId="1"/>
  </si>
  <si>
    <t>部品ねらい</t>
    <phoneticPr fontId="1"/>
  </si>
  <si>
    <t>脱衣場ねらい</t>
    <phoneticPr fontId="1"/>
  </si>
  <si>
    <t>自動販売機ねらい</t>
    <phoneticPr fontId="1"/>
  </si>
  <si>
    <t>色情ねらい</t>
    <phoneticPr fontId="1"/>
  </si>
  <si>
    <t>工事場ねらい</t>
    <phoneticPr fontId="1"/>
  </si>
  <si>
    <t>職場ねらい</t>
    <phoneticPr fontId="1"/>
  </si>
  <si>
    <t>同居ねらい</t>
    <phoneticPr fontId="1"/>
  </si>
  <si>
    <t>空き巣</t>
    <phoneticPr fontId="1"/>
  </si>
  <si>
    <t>忍込み</t>
    <phoneticPr fontId="1"/>
  </si>
  <si>
    <t>ＡＴＭねらい</t>
    <phoneticPr fontId="1"/>
  </si>
  <si>
    <t>部品ねらい</t>
    <phoneticPr fontId="1"/>
  </si>
  <si>
    <t>脱衣場ねらい</t>
    <phoneticPr fontId="1"/>
  </si>
  <si>
    <t>自動販売機ねらい</t>
    <phoneticPr fontId="1"/>
  </si>
  <si>
    <t>色情ねらい</t>
    <phoneticPr fontId="1"/>
  </si>
  <si>
    <t>工事場ねらい</t>
    <phoneticPr fontId="1"/>
  </si>
  <si>
    <t>職場ねらい</t>
    <phoneticPr fontId="1"/>
  </si>
  <si>
    <t>同居ねらい</t>
    <phoneticPr fontId="1"/>
  </si>
  <si>
    <t>確認用</t>
    <rPh sb="0" eb="2">
      <t>カクニン</t>
    </rPh>
    <rPh sb="2" eb="3">
      <t>ヨウ</t>
    </rPh>
    <phoneticPr fontId="1"/>
  </si>
  <si>
    <t>うち女</t>
    <rPh sb="2" eb="3">
      <t>オンナ</t>
    </rPh>
    <phoneticPr fontId="1"/>
  </si>
  <si>
    <t>年齢</t>
    <rPh sb="0" eb="2">
      <t>ネンレイ</t>
    </rPh>
    <phoneticPr fontId="1"/>
  </si>
  <si>
    <t>学職</t>
    <rPh sb="0" eb="1">
      <t>ガク</t>
    </rPh>
    <rPh sb="1" eb="2">
      <t>ショク</t>
    </rPh>
    <phoneticPr fontId="1"/>
  </si>
  <si>
    <t>侵入盗</t>
    <rPh sb="0" eb="3">
      <t>シンニュウトウ</t>
    </rPh>
    <phoneticPr fontId="1"/>
  </si>
  <si>
    <t>乗物盗</t>
    <rPh sb="0" eb="1">
      <t>ノ</t>
    </rPh>
    <rPh sb="1" eb="2">
      <t>モノ</t>
    </rPh>
    <rPh sb="2" eb="3">
      <t>トウ</t>
    </rPh>
    <phoneticPr fontId="1"/>
  </si>
  <si>
    <t>非侵入盗</t>
    <rPh sb="0" eb="1">
      <t>ヒ</t>
    </rPh>
    <rPh sb="1" eb="3">
      <t>シンニュウ</t>
    </rPh>
    <rPh sb="3" eb="4">
      <t>トウ</t>
    </rPh>
    <phoneticPr fontId="1"/>
  </si>
  <si>
    <t>さい銭ねらい</t>
    <rPh sb="2" eb="3">
      <t>セン</t>
    </rPh>
    <phoneticPr fontId="1"/>
  </si>
  <si>
    <t>少年488</t>
    <rPh sb="0" eb="2">
      <t>ショウネン</t>
    </rPh>
    <phoneticPr fontId="1"/>
  </si>
  <si>
    <t>少年489</t>
    <rPh sb="0" eb="2">
      <t>ショウネン</t>
    </rPh>
    <phoneticPr fontId="1"/>
  </si>
  <si>
    <t>111　窃盗　手口別　年齢・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</si>
</sst>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#,##0;[Red]\-#,##0;\-"/>
    <numFmt numFmtId="177" formatCode="#,##0_ "/>
    <numFmt numFmtId="178" formatCode="0%;\(0%\)"/>
    <numFmt numFmtId="179" formatCode="0.0%"/>
    <numFmt numFmtId="180" formatCode="&quot;$&quot;#,##0;&quot;¥&quot;\!\(&quot;$&quot;#,##0&quot;¥&quot;\!\)"/>
    <numFmt numFmtId="181" formatCode="#,##0.0_);\(#,##0.0\)"/>
    <numFmt numFmtId="182" formatCode="&quot;$&quot;#,##0_);[Red]\(&quot;$&quot;#,##0\)"/>
    <numFmt numFmtId="183" formatCode="&quot;$&quot;#,##0_);\(&quot;$&quot;#,##0\)"/>
    <numFmt numFmtId="184" formatCode="&quot;$&quot;#,##0.00_);\(&quot;$&quot;#,##0.00\)"/>
    <numFmt numFmtId="185" formatCode="&quot;$&quot;#,##0.00_);[Red]\(&quot;$&quot;#,##0.00\)"/>
    <numFmt numFmtId="186" formatCode="0.00_)"/>
    <numFmt numFmtId="187" formatCode="#,##0_ ;[Red]&quot;¥&quot;\!\-#,##0&quot;¥&quot;\!\ "/>
    <numFmt numFmtId="188" formatCode="0_ ;[Red]&quot;¥&quot;\!\-0&quot;¥&quot;\!\ "/>
    <numFmt numFmtId="189" formatCode="0_ ;[Red]\-0\ "/>
    <numFmt numFmtId="190" formatCode="hh:mm\ \T\K"/>
  </numFmts>
  <fonts count="28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3"/>
      <name val="Tms Rmn"/>
      <family val="1"/>
    </font>
    <font>
      <b/>
      <sz val="10"/>
      <name val="Helv"/>
      <family val="2"/>
    </font>
    <font>
      <b/>
      <sz val="13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b/>
      <i/>
      <sz val="16"/>
      <name val="Helv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8"/>
      <color indexed="10"/>
      <name val="Arial"/>
      <family val="2"/>
    </font>
    <font>
      <b/>
      <sz val="9"/>
      <name val="Times New Roman"/>
      <family val="1"/>
    </font>
    <font>
      <b/>
      <i/>
      <sz val="14"/>
      <name val="中ゴシックＢＢＢ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0">
    <xf numFmtId="0" fontId="0" fillId="0" borderId="0" applyNumberFormat="0" applyFill="0" applyBorder="0" applyAlignment="0" applyProtection="0"/>
    <xf numFmtId="178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80" fontId="8" fillId="0" borderId="0" applyFill="0" applyBorder="0" applyAlignment="0"/>
    <xf numFmtId="0" fontId="11" fillId="0" borderId="0"/>
    <xf numFmtId="0" fontId="12" fillId="0" borderId="1" applyNumberFormat="0" applyFill="0" applyProtection="0">
      <alignment horizontal="center"/>
    </xf>
    <xf numFmtId="38" fontId="13" fillId="0" borderId="0" applyFont="0" applyFill="0" applyBorder="0" applyAlignment="0" applyProtection="0"/>
    <xf numFmtId="37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39" fontId="10" fillId="0" borderId="0" applyFont="0" applyFill="0" applyBorder="0" applyAlignment="0" applyProtection="0"/>
    <xf numFmtId="40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3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185" fontId="13" fillId="0" borderId="0" applyFont="0" applyFill="0" applyBorder="0" applyAlignment="0" applyProtection="0"/>
    <xf numFmtId="0" fontId="14" fillId="0" borderId="0">
      <alignment horizontal="left"/>
    </xf>
    <xf numFmtId="38" fontId="15" fillId="2" borderId="0" applyNumberFormat="0" applyBorder="0" applyAlignment="0" applyProtection="0"/>
    <xf numFmtId="0" fontId="16" fillId="0" borderId="0">
      <alignment horizontal="left"/>
    </xf>
    <xf numFmtId="0" fontId="17" fillId="0" borderId="2" applyNumberFormat="0" applyAlignment="0" applyProtection="0">
      <alignment horizontal="left" vertical="center"/>
    </xf>
    <xf numFmtId="0" fontId="17" fillId="0" borderId="3">
      <alignment horizontal="left" vertical="center"/>
    </xf>
    <xf numFmtId="10" fontId="15" fillId="3" borderId="4" applyNumberFormat="0" applyBorder="0" applyAlignment="0" applyProtection="0"/>
    <xf numFmtId="1" fontId="5" fillId="0" borderId="0" applyProtection="0">
      <protection locked="0"/>
    </xf>
    <xf numFmtId="0" fontId="18" fillId="0" borderId="5"/>
    <xf numFmtId="0" fontId="8" fillId="0" borderId="0"/>
    <xf numFmtId="186" fontId="19" fillId="0" borderId="0"/>
    <xf numFmtId="0" fontId="20" fillId="0" borderId="0"/>
    <xf numFmtId="10" fontId="20" fillId="0" borderId="0" applyFont="0" applyFill="0" applyBorder="0" applyAlignment="0" applyProtection="0"/>
    <xf numFmtId="4" fontId="14" fillId="0" borderId="0">
      <alignment horizontal="right"/>
    </xf>
    <xf numFmtId="4" fontId="21" fillId="0" borderId="0">
      <alignment horizontal="right"/>
    </xf>
    <xf numFmtId="0" fontId="22" fillId="0" borderId="0">
      <alignment horizontal="left"/>
    </xf>
    <xf numFmtId="0" fontId="15" fillId="0" borderId="0" applyNumberFormat="0" applyFill="0" applyBorder="0" applyProtection="0">
      <alignment vertical="top" wrapText="1"/>
    </xf>
    <xf numFmtId="3" fontId="15" fillId="0" borderId="0" applyFill="0" applyBorder="0" applyProtection="0">
      <alignment horizontal="right" vertical="top" wrapText="1"/>
    </xf>
    <xf numFmtId="3" fontId="23" fillId="0" borderId="0" applyFill="0" applyBorder="0" applyProtection="0">
      <alignment horizontal="right" vertical="top" wrapText="1"/>
    </xf>
    <xf numFmtId="0" fontId="18" fillId="0" borderId="0"/>
    <xf numFmtId="0" fontId="24" fillId="0" borderId="0">
      <alignment horizontal="center"/>
    </xf>
    <xf numFmtId="187" fontId="9" fillId="0" borderId="0" applyBorder="0">
      <alignment horizontal="right"/>
    </xf>
    <xf numFmtId="49" fontId="8" fillId="0" borderId="0" applyFont="0"/>
    <xf numFmtId="38" fontId="8" fillId="0" borderId="0" applyFont="0" applyFill="0" applyBorder="0" applyAlignment="0" applyProtection="0"/>
    <xf numFmtId="188" fontId="9" fillId="0" borderId="0" applyFill="0" applyBorder="0"/>
    <xf numFmtId="187" fontId="9" fillId="0" borderId="0" applyFill="0" applyBorder="0"/>
    <xf numFmtId="189" fontId="9" fillId="0" borderId="0" applyFill="0" applyBorder="0"/>
    <xf numFmtId="49" fontId="9" fillId="4" borderId="6">
      <alignment horizontal="center"/>
    </xf>
    <xf numFmtId="177" fontId="9" fillId="4" borderId="6">
      <alignment horizontal="right"/>
    </xf>
    <xf numFmtId="14" fontId="9" fillId="4" borderId="0" applyBorder="0">
      <alignment horizontal="center"/>
    </xf>
    <xf numFmtId="49" fontId="9" fillId="0" borderId="6"/>
    <xf numFmtId="0" fontId="25" fillId="0" borderId="7">
      <alignment horizontal="left"/>
    </xf>
    <xf numFmtId="14" fontId="9" fillId="0" borderId="8" applyBorder="0">
      <alignment horizontal="left"/>
    </xf>
    <xf numFmtId="14" fontId="9" fillId="0" borderId="0" applyFill="0" applyBorder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90" fontId="26" fillId="0" borderId="0"/>
    <xf numFmtId="49" fontId="9" fillId="0" borderId="0"/>
    <xf numFmtId="0" fontId="27" fillId="0" borderId="0"/>
    <xf numFmtId="0" fontId="4" fillId="0" borderId="0"/>
    <xf numFmtId="0" fontId="8" fillId="0" borderId="0"/>
  </cellStyleXfs>
  <cellXfs count="139">
    <xf numFmtId="0" fontId="0" fillId="0" borderId="0" xfId="0"/>
    <xf numFmtId="0" fontId="4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/>
    <xf numFmtId="0" fontId="6" fillId="0" borderId="0" xfId="0" applyFont="1" applyFill="1" applyProtection="1"/>
    <xf numFmtId="0" fontId="6" fillId="0" borderId="0" xfId="0" applyFont="1" applyFill="1" applyBorder="1" applyProtection="1"/>
    <xf numFmtId="0" fontId="2" fillId="0" borderId="0" xfId="0" applyFont="1" applyFill="1" applyAlignment="1" applyProtection="1"/>
    <xf numFmtId="0" fontId="2" fillId="0" borderId="0" xfId="0" applyFont="1" applyFill="1" applyProtection="1"/>
    <xf numFmtId="0" fontId="2" fillId="0" borderId="0" xfId="0" applyFont="1" applyFill="1" applyBorder="1" applyAlignment="1" applyProtection="1"/>
    <xf numFmtId="0" fontId="2" fillId="0" borderId="0" xfId="0" quotePrefix="1" applyFont="1" applyFill="1" applyBorder="1" applyAlignment="1" applyProtection="1"/>
    <xf numFmtId="0" fontId="4" fillId="0" borderId="0" xfId="0" applyFont="1" applyFill="1" applyBorder="1"/>
    <xf numFmtId="0" fontId="4" fillId="0" borderId="5" xfId="0" applyFont="1" applyFill="1" applyBorder="1" applyProtection="1"/>
    <xf numFmtId="0" fontId="4" fillId="0" borderId="0" xfId="0" applyFont="1" applyFill="1" applyProtection="1"/>
    <xf numFmtId="0" fontId="4" fillId="0" borderId="0" xfId="0" applyFont="1" applyFill="1" applyBorder="1" applyProtection="1"/>
    <xf numFmtId="0" fontId="4" fillId="0" borderId="0" xfId="0" applyFont="1" applyFill="1" applyAlignment="1" applyProtection="1">
      <alignment horizontal="right"/>
    </xf>
    <xf numFmtId="0" fontId="4" fillId="0" borderId="9" xfId="0" applyFont="1" applyFill="1" applyBorder="1" applyAlignment="1" applyProtection="1">
      <alignment horizontal="center"/>
    </xf>
    <xf numFmtId="176" fontId="5" fillId="0" borderId="0" xfId="0" applyNumberFormat="1" applyFont="1" applyFill="1" applyBorder="1" applyAlignment="1" applyProtection="1"/>
    <xf numFmtId="176" fontId="5" fillId="0" borderId="0" xfId="0" applyNumberFormat="1" applyFont="1" applyFill="1" applyAlignment="1" applyProtection="1">
      <alignment horizontal="right"/>
    </xf>
    <xf numFmtId="0" fontId="5" fillId="0" borderId="0" xfId="0" applyFont="1" applyFill="1" applyAlignment="1" applyProtection="1"/>
    <xf numFmtId="0" fontId="7" fillId="0" borderId="0" xfId="0" applyFont="1" applyFill="1" applyAlignment="1">
      <alignment horizontal="distributed" vertical="center"/>
    </xf>
    <xf numFmtId="0" fontId="7" fillId="0" borderId="13" xfId="0" applyFont="1" applyFill="1" applyBorder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0" fontId="0" fillId="0" borderId="0" xfId="0" applyFont="1" applyFill="1" applyAlignment="1" applyProtection="1">
      <alignment horizontal="distributed" vertical="center"/>
    </xf>
    <xf numFmtId="0" fontId="0" fillId="0" borderId="13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6" fillId="0" borderId="0" xfId="0" applyFont="1" applyFill="1" applyAlignment="1" applyProtection="1"/>
    <xf numFmtId="0" fontId="0" fillId="0" borderId="0" xfId="0" quotePrefix="1" applyFont="1" applyFill="1" applyAlignment="1" applyProtection="1">
      <alignment horizontal="distributed" vertical="center"/>
    </xf>
    <xf numFmtId="0" fontId="4" fillId="0" borderId="0" xfId="0" quotePrefix="1" applyFont="1" applyFill="1" applyBorder="1" applyAlignment="1" applyProtection="1">
      <alignment horizontal="distributed" vertical="center"/>
    </xf>
    <xf numFmtId="176" fontId="4" fillId="0" borderId="0" xfId="0" applyNumberFormat="1" applyFont="1" applyFill="1" applyBorder="1" applyAlignment="1" applyProtection="1"/>
    <xf numFmtId="0" fontId="0" fillId="0" borderId="0" xfId="0" applyFill="1" applyAlignment="1" applyProtection="1">
      <alignment horizontal="distributed" vertical="center"/>
    </xf>
    <xf numFmtId="0" fontId="0" fillId="0" borderId="0" xfId="0" applyFill="1" applyBorder="1" applyAlignment="1" applyProtection="1">
      <alignment horizontal="distributed" vertical="center"/>
    </xf>
    <xf numFmtId="0" fontId="0" fillId="0" borderId="5" xfId="0" applyFont="1" applyFill="1" applyBorder="1" applyAlignment="1">
      <alignment horizontal="distributed" vertical="center"/>
    </xf>
    <xf numFmtId="0" fontId="0" fillId="0" borderId="14" xfId="0" applyFont="1" applyFill="1" applyBorder="1" applyAlignment="1" applyProtection="1">
      <alignment horizontal="distributed" vertical="center"/>
    </xf>
    <xf numFmtId="0" fontId="0" fillId="0" borderId="16" xfId="0" applyFont="1" applyFill="1" applyBorder="1" applyAlignment="1">
      <alignment horizontal="distributed" vertical="center"/>
    </xf>
    <xf numFmtId="0" fontId="4" fillId="0" borderId="5" xfId="0" applyFont="1" applyFill="1" applyBorder="1" applyAlignment="1" applyProtection="1">
      <alignment horizontal="distributed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176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right"/>
    </xf>
    <xf numFmtId="0" fontId="0" fillId="0" borderId="0" xfId="0" applyFill="1"/>
    <xf numFmtId="0" fontId="0" fillId="0" borderId="0" xfId="0" applyFill="1" applyBorder="1" applyProtection="1"/>
    <xf numFmtId="0" fontId="3" fillId="0" borderId="0" xfId="0" applyFont="1" applyFill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distributed" vertical="center"/>
    </xf>
    <xf numFmtId="38" fontId="5" fillId="0" borderId="10" xfId="0" applyNumberFormat="1" applyFont="1" applyFill="1" applyBorder="1" applyAlignment="1" applyProtection="1"/>
    <xf numFmtId="38" fontId="5" fillId="0" borderId="11" xfId="0" applyNumberFormat="1" applyFont="1" applyFill="1" applyBorder="1" applyAlignment="1" applyProtection="1"/>
    <xf numFmtId="38" fontId="5" fillId="0" borderId="12" xfId="0" applyNumberFormat="1" applyFont="1" applyFill="1" applyBorder="1" applyAlignment="1" applyProtection="1"/>
    <xf numFmtId="38" fontId="5" fillId="0" borderId="12" xfId="59" applyNumberFormat="1" applyFont="1" applyFill="1" applyBorder="1" applyAlignment="1">
      <alignment horizontal="right" vertical="center"/>
    </xf>
    <xf numFmtId="38" fontId="5" fillId="0" borderId="12" xfId="78" applyNumberFormat="1" applyFont="1" applyFill="1" applyBorder="1" applyAlignment="1">
      <alignment horizontal="right" vertical="center"/>
    </xf>
    <xf numFmtId="38" fontId="5" fillId="0" borderId="12" xfId="79" applyNumberFormat="1" applyFont="1" applyFill="1" applyBorder="1" applyAlignment="1">
      <alignment horizontal="right" vertical="center"/>
    </xf>
    <xf numFmtId="38" fontId="5" fillId="0" borderId="12" xfId="80" applyNumberFormat="1" applyFont="1" applyFill="1" applyBorder="1" applyAlignment="1">
      <alignment horizontal="right" vertical="center"/>
    </xf>
    <xf numFmtId="38" fontId="5" fillId="0" borderId="12" xfId="81" applyNumberFormat="1" applyFont="1" applyFill="1" applyBorder="1" applyAlignment="1">
      <alignment horizontal="right" vertical="center"/>
    </xf>
    <xf numFmtId="38" fontId="5" fillId="0" borderId="12" xfId="82" applyNumberFormat="1" applyFont="1" applyFill="1" applyBorder="1" applyAlignment="1">
      <alignment horizontal="right" vertical="center"/>
    </xf>
    <xf numFmtId="38" fontId="5" fillId="0" borderId="12" xfId="83" applyNumberFormat="1" applyFont="1" applyFill="1" applyBorder="1" applyAlignment="1">
      <alignment horizontal="right" vertical="center"/>
    </xf>
    <xf numFmtId="38" fontId="5" fillId="0" borderId="12" xfId="84" applyNumberFormat="1" applyFont="1" applyFill="1" applyBorder="1" applyAlignment="1">
      <alignment horizontal="right" vertical="center"/>
    </xf>
    <xf numFmtId="38" fontId="5" fillId="0" borderId="13" xfId="49" applyNumberFormat="1" applyFont="1" applyFill="1" applyBorder="1" applyAlignment="1">
      <alignment horizontal="right" vertical="center"/>
    </xf>
    <xf numFmtId="38" fontId="4" fillId="0" borderId="12" xfId="59" applyNumberFormat="1" applyFont="1" applyFill="1" applyBorder="1" applyAlignment="1">
      <alignment horizontal="right" vertical="center"/>
    </xf>
    <xf numFmtId="38" fontId="4" fillId="0" borderId="12" xfId="78" applyNumberFormat="1" applyFont="1" applyFill="1" applyBorder="1" applyAlignment="1">
      <alignment horizontal="right" vertical="center"/>
    </xf>
    <xf numFmtId="38" fontId="4" fillId="0" borderId="12" xfId="79" applyNumberFormat="1" applyFont="1" applyFill="1" applyBorder="1" applyAlignment="1">
      <alignment horizontal="right" vertical="center"/>
    </xf>
    <xf numFmtId="38" fontId="4" fillId="0" borderId="12" xfId="80" applyNumberFormat="1" applyFont="1" applyFill="1" applyBorder="1" applyAlignment="1">
      <alignment horizontal="right" vertical="center"/>
    </xf>
    <xf numFmtId="38" fontId="4" fillId="0" borderId="12" xfId="81" applyNumberFormat="1" applyFont="1" applyFill="1" applyBorder="1" applyAlignment="1">
      <alignment horizontal="right" vertical="center"/>
    </xf>
    <xf numFmtId="38" fontId="4" fillId="0" borderId="12" xfId="82" applyNumberFormat="1" applyFont="1" applyFill="1" applyBorder="1" applyAlignment="1">
      <alignment horizontal="right" vertical="center"/>
    </xf>
    <xf numFmtId="38" fontId="4" fillId="0" borderId="12" xfId="83" applyNumberFormat="1" applyFont="1" applyFill="1" applyBorder="1" applyAlignment="1">
      <alignment horizontal="right" vertical="center"/>
    </xf>
    <xf numFmtId="38" fontId="4" fillId="0" borderId="12" xfId="84" applyNumberFormat="1" applyFont="1" applyFill="1" applyBorder="1" applyAlignment="1">
      <alignment horizontal="right" vertical="center"/>
    </xf>
    <xf numFmtId="38" fontId="4" fillId="0" borderId="13" xfId="49" applyNumberFormat="1" applyFont="1" applyFill="1" applyBorder="1" applyAlignment="1">
      <alignment horizontal="right" vertical="center"/>
    </xf>
    <xf numFmtId="38" fontId="5" fillId="0" borderId="15" xfId="0" applyNumberFormat="1" applyFont="1" applyFill="1" applyBorder="1" applyAlignment="1" applyProtection="1"/>
    <xf numFmtId="38" fontId="4" fillId="0" borderId="15" xfId="59" applyNumberFormat="1" applyFont="1" applyFill="1" applyBorder="1" applyAlignment="1">
      <alignment horizontal="right" vertical="center"/>
    </xf>
    <xf numFmtId="38" fontId="4" fillId="0" borderId="15" xfId="78" applyNumberFormat="1" applyFont="1" applyFill="1" applyBorder="1" applyAlignment="1">
      <alignment horizontal="right" vertical="center"/>
    </xf>
    <xf numFmtId="38" fontId="4" fillId="0" borderId="15" xfId="79" applyNumberFormat="1" applyFont="1" applyFill="1" applyBorder="1" applyAlignment="1">
      <alignment horizontal="right" vertical="center"/>
    </xf>
    <xf numFmtId="38" fontId="4" fillId="0" borderId="15" xfId="80" applyNumberFormat="1" applyFont="1" applyFill="1" applyBorder="1" applyAlignment="1">
      <alignment horizontal="right" vertical="center"/>
    </xf>
    <xf numFmtId="38" fontId="4" fillId="0" borderId="15" xfId="81" applyNumberFormat="1" applyFont="1" applyFill="1" applyBorder="1" applyAlignment="1">
      <alignment horizontal="right" vertical="center"/>
    </xf>
    <xf numFmtId="38" fontId="4" fillId="0" borderId="15" xfId="82" applyNumberFormat="1" applyFont="1" applyFill="1" applyBorder="1" applyAlignment="1">
      <alignment horizontal="right" vertical="center"/>
    </xf>
    <xf numFmtId="38" fontId="4" fillId="0" borderId="15" xfId="83" applyNumberFormat="1" applyFont="1" applyFill="1" applyBorder="1" applyAlignment="1">
      <alignment horizontal="right" vertical="center"/>
    </xf>
    <xf numFmtId="38" fontId="4" fillId="0" borderId="15" xfId="84" applyNumberFormat="1" applyFont="1" applyFill="1" applyBorder="1" applyAlignment="1">
      <alignment horizontal="right" vertical="center"/>
    </xf>
    <xf numFmtId="38" fontId="4" fillId="0" borderId="16" xfId="49" applyNumberFormat="1" applyFont="1" applyFill="1" applyBorder="1" applyAlignment="1">
      <alignment horizontal="right" vertical="center"/>
    </xf>
    <xf numFmtId="38" fontId="5" fillId="0" borderId="0" xfId="0" applyNumberFormat="1" applyFont="1" applyFill="1" applyBorder="1" applyAlignment="1" applyProtection="1"/>
    <xf numFmtId="38" fontId="5" fillId="0" borderId="12" xfId="50" applyNumberFormat="1" applyFont="1" applyFill="1" applyBorder="1" applyAlignment="1">
      <alignment horizontal="right" vertical="center"/>
    </xf>
    <xf numFmtId="38" fontId="5" fillId="0" borderId="12" xfId="51" applyNumberFormat="1" applyFont="1" applyFill="1" applyBorder="1" applyAlignment="1">
      <alignment horizontal="right" vertical="center"/>
    </xf>
    <xf numFmtId="38" fontId="5" fillId="0" borderId="12" xfId="52" applyNumberFormat="1" applyFont="1" applyFill="1" applyBorder="1" applyAlignment="1">
      <alignment horizontal="right" vertical="center"/>
    </xf>
    <xf numFmtId="38" fontId="5" fillId="0" borderId="12" xfId="53" applyNumberFormat="1" applyFont="1" applyFill="1" applyBorder="1" applyAlignment="1">
      <alignment horizontal="right" vertical="center"/>
    </xf>
    <xf numFmtId="38" fontId="5" fillId="0" borderId="12" xfId="54" applyNumberFormat="1" applyFont="1" applyFill="1" applyBorder="1" applyAlignment="1">
      <alignment horizontal="right" vertical="center"/>
    </xf>
    <xf numFmtId="38" fontId="5" fillId="0" borderId="12" xfId="55" applyNumberFormat="1" applyFont="1" applyFill="1" applyBorder="1" applyAlignment="1">
      <alignment horizontal="right" vertical="center"/>
    </xf>
    <xf numFmtId="38" fontId="5" fillId="0" borderId="12" xfId="56" applyNumberFormat="1" applyFont="1" applyFill="1" applyBorder="1" applyAlignment="1">
      <alignment horizontal="right" vertical="center"/>
    </xf>
    <xf numFmtId="38" fontId="5" fillId="0" borderId="12" xfId="57" applyNumberFormat="1" applyFont="1" applyFill="1" applyBorder="1" applyAlignment="1">
      <alignment horizontal="right" vertical="center"/>
    </xf>
    <xf numFmtId="38" fontId="5" fillId="0" borderId="12" xfId="58" applyNumberFormat="1" applyFont="1" applyFill="1" applyBorder="1" applyAlignment="1">
      <alignment horizontal="right" vertical="center"/>
    </xf>
    <xf numFmtId="38" fontId="4" fillId="0" borderId="12" xfId="50" applyNumberFormat="1" applyFont="1" applyFill="1" applyBorder="1" applyAlignment="1">
      <alignment horizontal="right" vertical="center"/>
    </xf>
    <xf numFmtId="38" fontId="4" fillId="0" borderId="12" xfId="51" applyNumberFormat="1" applyFont="1" applyFill="1" applyBorder="1" applyAlignment="1">
      <alignment horizontal="right" vertical="center"/>
    </xf>
    <xf numFmtId="38" fontId="4" fillId="0" borderId="12" xfId="52" applyNumberFormat="1" applyFont="1" applyFill="1" applyBorder="1" applyAlignment="1">
      <alignment horizontal="right" vertical="center"/>
    </xf>
    <xf numFmtId="38" fontId="4" fillId="0" borderId="12" xfId="53" applyNumberFormat="1" applyFont="1" applyFill="1" applyBorder="1" applyAlignment="1">
      <alignment horizontal="right" vertical="center"/>
    </xf>
    <xf numFmtId="38" fontId="4" fillId="0" borderId="12" xfId="54" applyNumberFormat="1" applyFont="1" applyFill="1" applyBorder="1" applyAlignment="1">
      <alignment horizontal="right" vertical="center"/>
    </xf>
    <xf numFmtId="38" fontId="4" fillId="0" borderId="12" xfId="55" applyNumberFormat="1" applyFont="1" applyFill="1" applyBorder="1" applyAlignment="1">
      <alignment horizontal="right" vertical="center"/>
    </xf>
    <xf numFmtId="38" fontId="4" fillId="0" borderId="12" xfId="56" applyNumberFormat="1" applyFont="1" applyFill="1" applyBorder="1" applyAlignment="1">
      <alignment horizontal="right" vertical="center"/>
    </xf>
    <xf numFmtId="38" fontId="4" fillId="0" borderId="12" xfId="57" applyNumberFormat="1" applyFont="1" applyFill="1" applyBorder="1" applyAlignment="1">
      <alignment horizontal="right" vertical="center"/>
    </xf>
    <xf numFmtId="38" fontId="4" fillId="0" borderId="12" xfId="58" applyNumberFormat="1" applyFont="1" applyFill="1" applyBorder="1" applyAlignment="1">
      <alignment horizontal="right" vertical="center"/>
    </xf>
    <xf numFmtId="38" fontId="5" fillId="0" borderId="14" xfId="0" applyNumberFormat="1" applyFont="1" applyFill="1" applyBorder="1" applyAlignment="1" applyProtection="1"/>
    <xf numFmtId="38" fontId="4" fillId="0" borderId="15" xfId="50" applyNumberFormat="1" applyFont="1" applyFill="1" applyBorder="1" applyAlignment="1">
      <alignment horizontal="right" vertical="center"/>
    </xf>
    <xf numFmtId="38" fontId="4" fillId="0" borderId="15" xfId="51" applyNumberFormat="1" applyFont="1" applyFill="1" applyBorder="1" applyAlignment="1">
      <alignment horizontal="right" vertical="center"/>
    </xf>
    <xf numFmtId="38" fontId="4" fillId="0" borderId="15" xfId="52" applyNumberFormat="1" applyFont="1" applyFill="1" applyBorder="1" applyAlignment="1">
      <alignment horizontal="right" vertical="center"/>
    </xf>
    <xf numFmtId="38" fontId="4" fillId="0" borderId="15" xfId="53" applyNumberFormat="1" applyFont="1" applyFill="1" applyBorder="1" applyAlignment="1">
      <alignment horizontal="right" vertical="center"/>
    </xf>
    <xf numFmtId="38" fontId="4" fillId="0" borderId="15" xfId="54" applyNumberFormat="1" applyFont="1" applyFill="1" applyBorder="1" applyAlignment="1">
      <alignment horizontal="right" vertical="center"/>
    </xf>
    <xf numFmtId="38" fontId="4" fillId="0" borderId="15" xfId="55" applyNumberFormat="1" applyFont="1" applyFill="1" applyBorder="1" applyAlignment="1">
      <alignment horizontal="right" vertical="center"/>
    </xf>
    <xf numFmtId="38" fontId="4" fillId="0" borderId="15" xfId="56" applyNumberFormat="1" applyFont="1" applyFill="1" applyBorder="1" applyAlignment="1">
      <alignment horizontal="right" vertical="center"/>
    </xf>
    <xf numFmtId="38" fontId="4" fillId="0" borderId="15" xfId="57" applyNumberFormat="1" applyFont="1" applyFill="1" applyBorder="1" applyAlignment="1">
      <alignment horizontal="right" vertical="center"/>
    </xf>
    <xf numFmtId="38" fontId="4" fillId="0" borderId="15" xfId="58" applyNumberFormat="1" applyFont="1" applyFill="1" applyBorder="1" applyAlignment="1">
      <alignment horizontal="right" vertical="center"/>
    </xf>
    <xf numFmtId="0" fontId="5" fillId="0" borderId="0" xfId="0" applyFont="1" applyFill="1" applyAlignment="1" applyProtection="1">
      <alignment horizontal="distributed" vertical="center"/>
    </xf>
    <xf numFmtId="0" fontId="5" fillId="0" borderId="17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3" fillId="0" borderId="18" xfId="0" applyFont="1" applyFill="1" applyBorder="1" applyAlignment="1" applyProtection="1">
      <alignment horizontal="left" vertical="justify" wrapText="1"/>
    </xf>
    <xf numFmtId="0" fontId="0" fillId="0" borderId="19" xfId="0" applyFill="1" applyBorder="1" applyAlignment="1">
      <alignment vertical="justify"/>
    </xf>
    <xf numFmtId="0" fontId="0" fillId="0" borderId="20" xfId="0" applyFill="1" applyBorder="1" applyAlignment="1">
      <alignment vertical="justify"/>
    </xf>
    <xf numFmtId="0" fontId="0" fillId="0" borderId="21" xfId="0" applyFill="1" applyBorder="1" applyAlignment="1">
      <alignment vertical="justify"/>
    </xf>
    <xf numFmtId="0" fontId="0" fillId="0" borderId="22" xfId="0" applyFill="1" applyBorder="1" applyAlignment="1">
      <alignment vertical="justify"/>
    </xf>
    <xf numFmtId="0" fontId="0" fillId="0" borderId="23" xfId="0" applyFill="1" applyBorder="1" applyAlignment="1">
      <alignment vertical="justify"/>
    </xf>
    <xf numFmtId="0" fontId="3" fillId="0" borderId="24" xfId="0" applyFont="1" applyFill="1" applyBorder="1" applyAlignment="1" applyProtection="1">
      <alignment vertical="justify" wrapText="1"/>
    </xf>
    <xf numFmtId="0" fontId="0" fillId="0" borderId="24" xfId="0" applyFill="1" applyBorder="1" applyAlignment="1">
      <alignment vertical="justify"/>
    </xf>
    <xf numFmtId="0" fontId="0" fillId="0" borderId="25" xfId="0" applyFill="1" applyBorder="1" applyAlignment="1">
      <alignment vertical="justify"/>
    </xf>
    <xf numFmtId="0" fontId="0" fillId="0" borderId="26" xfId="0" applyFill="1" applyBorder="1" applyAlignment="1">
      <alignment vertical="justify"/>
    </xf>
    <xf numFmtId="0" fontId="0" fillId="0" borderId="27" xfId="0" applyFill="1" applyBorder="1" applyAlignment="1">
      <alignment vertical="justify"/>
    </xf>
    <xf numFmtId="0" fontId="0" fillId="0" borderId="28" xfId="0" applyFill="1" applyBorder="1" applyAlignment="1">
      <alignment vertical="justify"/>
    </xf>
    <xf numFmtId="0" fontId="0" fillId="0" borderId="29" xfId="0" applyFill="1" applyBorder="1" applyAlignment="1">
      <alignment vertical="justify"/>
    </xf>
    <xf numFmtId="0" fontId="4" fillId="0" borderId="30" xfId="0" applyFont="1" applyFill="1" applyBorder="1" applyAlignment="1" applyProtection="1">
      <alignment horizontal="distributed" vertical="center" justifyLastLine="1"/>
    </xf>
    <xf numFmtId="0" fontId="0" fillId="0" borderId="12" xfId="0" applyFill="1" applyBorder="1" applyAlignment="1">
      <alignment horizontal="distributed" vertical="center"/>
    </xf>
    <xf numFmtId="0" fontId="0" fillId="0" borderId="31" xfId="0" applyFill="1" applyBorder="1" applyAlignment="1">
      <alignment horizontal="distributed" vertical="center"/>
    </xf>
    <xf numFmtId="0" fontId="4" fillId="0" borderId="32" xfId="0" applyFont="1" applyFill="1" applyBorder="1" applyAlignment="1" applyProtection="1">
      <alignment horizontal="distributed" vertical="center" justifyLastLine="1"/>
    </xf>
    <xf numFmtId="0" fontId="0" fillId="0" borderId="17" xfId="0" applyFill="1" applyBorder="1" applyAlignment="1">
      <alignment horizontal="distributed" vertical="center"/>
    </xf>
    <xf numFmtId="0" fontId="0" fillId="0" borderId="33" xfId="0" applyFill="1" applyBorder="1" applyAlignment="1">
      <alignment horizontal="distributed" vertical="center"/>
    </xf>
    <xf numFmtId="0" fontId="5" fillId="0" borderId="11" xfId="0" applyFont="1" applyFill="1" applyBorder="1" applyAlignment="1" applyProtection="1">
      <alignment horizontal="distributed" vertical="center"/>
    </xf>
    <xf numFmtId="0" fontId="5" fillId="0" borderId="34" xfId="0" applyFont="1" applyFill="1" applyBorder="1" applyAlignment="1" applyProtection="1">
      <alignment horizontal="distributed" vertical="center"/>
    </xf>
    <xf numFmtId="0" fontId="2" fillId="0" borderId="0" xfId="0" applyFont="1" applyFill="1" applyAlignment="1" applyProtection="1">
      <alignment horizontal="distributed" vertical="center"/>
    </xf>
    <xf numFmtId="0" fontId="2" fillId="0" borderId="0" xfId="0" applyFont="1" applyFill="1" applyBorder="1" applyAlignment="1" applyProtection="1">
      <alignment horizontal="distributed" vertical="center"/>
    </xf>
    <xf numFmtId="0" fontId="2" fillId="0" borderId="0" xfId="0" quotePrefix="1" applyFont="1" applyFill="1" applyBorder="1" applyAlignment="1" applyProtection="1">
      <alignment horizontal="distributed" vertical="center"/>
    </xf>
    <xf numFmtId="0" fontId="4" fillId="0" borderId="35" xfId="0" applyFont="1" applyFill="1" applyBorder="1" applyAlignment="1" applyProtection="1">
      <alignment horizontal="distributed" justifyLastLine="1"/>
    </xf>
    <xf numFmtId="0" fontId="4" fillId="0" borderId="36" xfId="0" applyFont="1" applyFill="1" applyBorder="1" applyAlignment="1" applyProtection="1">
      <alignment horizontal="distributed" justifyLastLine="1"/>
    </xf>
    <xf numFmtId="0" fontId="4" fillId="0" borderId="37" xfId="0" applyFont="1" applyFill="1" applyBorder="1" applyAlignment="1" applyProtection="1">
      <alignment horizontal="distributed" justifyLastLine="1"/>
    </xf>
    <xf numFmtId="0" fontId="4" fillId="0" borderId="3" xfId="0" applyFont="1" applyFill="1" applyBorder="1" applyAlignment="1" applyProtection="1">
      <alignment horizontal="distributed" justifyLastLine="1"/>
    </xf>
    <xf numFmtId="0" fontId="4" fillId="0" borderId="38" xfId="0" applyFont="1" applyFill="1" applyBorder="1" applyAlignment="1" applyProtection="1">
      <alignment horizontal="distributed" justifyLastLine="1"/>
    </xf>
    <xf numFmtId="0" fontId="4" fillId="0" borderId="9" xfId="0" applyFont="1" applyFill="1" applyBorder="1" applyAlignment="1" applyProtection="1">
      <alignment horizontal="center" justifyLastLine="1"/>
    </xf>
    <xf numFmtId="0" fontId="4" fillId="0" borderId="1" xfId="0" applyFont="1" applyFill="1" applyBorder="1" applyAlignment="1" applyProtection="1">
      <alignment horizontal="center" justifyLastLine="1"/>
    </xf>
    <xf numFmtId="0" fontId="4" fillId="0" borderId="33" xfId="0" applyFont="1" applyFill="1" applyBorder="1" applyAlignment="1" applyProtection="1">
      <alignment horizontal="center" justifyLastLine="1"/>
    </xf>
  </cellXfs>
  <cellStyles count="90">
    <cellStyle name="0%" xfId="1" xr:uid="{00000000-0005-0000-0000-000000000000}"/>
    <cellStyle name="0.0%" xfId="2" xr:uid="{00000000-0005-0000-0000-000001000000}"/>
    <cellStyle name="0.00%" xfId="3" xr:uid="{00000000-0005-0000-0000-000002000000}"/>
    <cellStyle name="Calc Currency (0)" xfId="4" xr:uid="{00000000-0005-0000-0000-000003000000}"/>
    <cellStyle name="category" xfId="5" xr:uid="{00000000-0005-0000-0000-000004000000}"/>
    <cellStyle name="Col Heads" xfId="6" xr:uid="{00000000-0005-0000-0000-000005000000}"/>
    <cellStyle name="Comma [0]_laroux" xfId="7" xr:uid="{00000000-0005-0000-0000-000006000000}"/>
    <cellStyle name="Comma,0" xfId="8" xr:uid="{00000000-0005-0000-0000-000007000000}"/>
    <cellStyle name="Comma,1" xfId="9" xr:uid="{00000000-0005-0000-0000-000008000000}"/>
    <cellStyle name="Comma,2" xfId="10" xr:uid="{00000000-0005-0000-0000-000009000000}"/>
    <cellStyle name="Comma_laroux" xfId="11" xr:uid="{00000000-0005-0000-0000-00000A000000}"/>
    <cellStyle name="Currency [0]_laroux" xfId="12" xr:uid="{00000000-0005-0000-0000-00000B000000}"/>
    <cellStyle name="Currency,0" xfId="13" xr:uid="{00000000-0005-0000-0000-00000C000000}"/>
    <cellStyle name="Currency,2" xfId="14" xr:uid="{00000000-0005-0000-0000-00000D000000}"/>
    <cellStyle name="Currency_laroux" xfId="15" xr:uid="{00000000-0005-0000-0000-00000E000000}"/>
    <cellStyle name="entry" xfId="16" xr:uid="{00000000-0005-0000-0000-00000F000000}"/>
    <cellStyle name="Grey" xfId="17" xr:uid="{00000000-0005-0000-0000-000010000000}"/>
    <cellStyle name="HEADER" xfId="18" xr:uid="{00000000-0005-0000-0000-000011000000}"/>
    <cellStyle name="Header1" xfId="19" xr:uid="{00000000-0005-0000-0000-000012000000}"/>
    <cellStyle name="Header2" xfId="20" xr:uid="{00000000-0005-0000-0000-000013000000}"/>
    <cellStyle name="Input [yellow]" xfId="21" xr:uid="{00000000-0005-0000-0000-000014000000}"/>
    <cellStyle name="KWE標準" xfId="22" xr:uid="{00000000-0005-0000-0000-000015000000}"/>
    <cellStyle name="Model" xfId="23" xr:uid="{00000000-0005-0000-0000-000016000000}"/>
    <cellStyle name="n" xfId="24" xr:uid="{00000000-0005-0000-0000-000017000000}"/>
    <cellStyle name="Normal - Style1" xfId="25" xr:uid="{00000000-0005-0000-0000-000018000000}"/>
    <cellStyle name="Normal_#18-Internet" xfId="26" xr:uid="{00000000-0005-0000-0000-000019000000}"/>
    <cellStyle name="Percent [2]" xfId="27" xr:uid="{00000000-0005-0000-0000-00001A000000}"/>
    <cellStyle name="price" xfId="28" xr:uid="{00000000-0005-0000-0000-00001B000000}"/>
    <cellStyle name="revised" xfId="29" xr:uid="{00000000-0005-0000-0000-00001C000000}"/>
    <cellStyle name="section" xfId="30" xr:uid="{00000000-0005-0000-0000-00001D000000}"/>
    <cellStyle name="Style 27" xfId="31" xr:uid="{00000000-0005-0000-0000-00001E000000}"/>
    <cellStyle name="Style 34" xfId="32" xr:uid="{00000000-0005-0000-0000-00001F000000}"/>
    <cellStyle name="Style 35" xfId="33" xr:uid="{00000000-0005-0000-0000-000020000000}"/>
    <cellStyle name="subhead" xfId="34" xr:uid="{00000000-0005-0000-0000-000021000000}"/>
    <cellStyle name="title" xfId="35" xr:uid="{00000000-0005-0000-0000-000022000000}"/>
    <cellStyle name="価格桁区切り" xfId="36" xr:uid="{00000000-0005-0000-0000-000023000000}"/>
    <cellStyle name="型番" xfId="37" xr:uid="{00000000-0005-0000-0000-000024000000}"/>
    <cellStyle name="桁区切り 2" xfId="38" xr:uid="{00000000-0005-0000-0000-000025000000}"/>
    <cellStyle name="数値" xfId="39" xr:uid="{00000000-0005-0000-0000-000026000000}"/>
    <cellStyle name="数値（桁区切り）" xfId="40" xr:uid="{00000000-0005-0000-0000-000027000000}"/>
    <cellStyle name="数値_(140784-1)次期R3" xfId="41" xr:uid="{00000000-0005-0000-0000-000028000000}"/>
    <cellStyle name="製品通知&quot;-&quot;" xfId="42" xr:uid="{00000000-0005-0000-0000-000029000000}"/>
    <cellStyle name="製品通知価格" xfId="43" xr:uid="{00000000-0005-0000-0000-00002A000000}"/>
    <cellStyle name="製品通知日付" xfId="44" xr:uid="{00000000-0005-0000-0000-00002B000000}"/>
    <cellStyle name="製品通知文字列" xfId="45" xr:uid="{00000000-0005-0000-0000-00002C000000}"/>
    <cellStyle name="大見出し" xfId="46" xr:uid="{00000000-0005-0000-0000-00002D000000}"/>
    <cellStyle name="日付" xfId="47" xr:uid="{00000000-0005-0000-0000-00002E000000}"/>
    <cellStyle name="年月日" xfId="48" xr:uid="{00000000-0005-0000-0000-00002F000000}"/>
    <cellStyle name="標準" xfId="0" builtinId="0"/>
    <cellStyle name="標準 2 10" xfId="49" xr:uid="{00000000-0005-0000-0000-000031000000}"/>
    <cellStyle name="標準 2 11" xfId="50" xr:uid="{00000000-0005-0000-0000-000032000000}"/>
    <cellStyle name="標準 2 12" xfId="51" xr:uid="{00000000-0005-0000-0000-000033000000}"/>
    <cellStyle name="標準 2 13" xfId="52" xr:uid="{00000000-0005-0000-0000-000034000000}"/>
    <cellStyle name="標準 2 14" xfId="53" xr:uid="{00000000-0005-0000-0000-000035000000}"/>
    <cellStyle name="標準 2 15" xfId="54" xr:uid="{00000000-0005-0000-0000-000036000000}"/>
    <cellStyle name="標準 2 16" xfId="55" xr:uid="{00000000-0005-0000-0000-000037000000}"/>
    <cellStyle name="標準 2 17" xfId="56" xr:uid="{00000000-0005-0000-0000-000038000000}"/>
    <cellStyle name="標準 2 18" xfId="57" xr:uid="{00000000-0005-0000-0000-000039000000}"/>
    <cellStyle name="標準 2 19" xfId="58" xr:uid="{00000000-0005-0000-0000-00003A000000}"/>
    <cellStyle name="標準 2 2" xfId="59" xr:uid="{00000000-0005-0000-0000-00003B000000}"/>
    <cellStyle name="標準 2 2 10" xfId="60" xr:uid="{00000000-0005-0000-0000-00003C000000}"/>
    <cellStyle name="標準 2 2 11" xfId="61" xr:uid="{00000000-0005-0000-0000-00003D000000}"/>
    <cellStyle name="標準 2 2 12" xfId="62" xr:uid="{00000000-0005-0000-0000-00003E000000}"/>
    <cellStyle name="標準 2 2 13" xfId="63" xr:uid="{00000000-0005-0000-0000-00003F000000}"/>
    <cellStyle name="標準 2 2 14" xfId="64" xr:uid="{00000000-0005-0000-0000-000040000000}"/>
    <cellStyle name="標準 2 2 15" xfId="65" xr:uid="{00000000-0005-0000-0000-000041000000}"/>
    <cellStyle name="標準 2 2 16" xfId="66" xr:uid="{00000000-0005-0000-0000-000042000000}"/>
    <cellStyle name="標準 2 2 17" xfId="67" xr:uid="{00000000-0005-0000-0000-000043000000}"/>
    <cellStyle name="標準 2 2 18" xfId="68" xr:uid="{00000000-0005-0000-0000-000044000000}"/>
    <cellStyle name="標準 2 2 19" xfId="69" xr:uid="{00000000-0005-0000-0000-000045000000}"/>
    <cellStyle name="標準 2 2 2" xfId="70" xr:uid="{00000000-0005-0000-0000-000046000000}"/>
    <cellStyle name="標準 2 2 3" xfId="71" xr:uid="{00000000-0005-0000-0000-000047000000}"/>
    <cellStyle name="標準 2 2 4" xfId="72" xr:uid="{00000000-0005-0000-0000-000048000000}"/>
    <cellStyle name="標準 2 2 5" xfId="73" xr:uid="{00000000-0005-0000-0000-000049000000}"/>
    <cellStyle name="標準 2 2 6" xfId="74" xr:uid="{00000000-0005-0000-0000-00004A000000}"/>
    <cellStyle name="標準 2 2 7" xfId="75" xr:uid="{00000000-0005-0000-0000-00004B000000}"/>
    <cellStyle name="標準 2 2 8" xfId="76" xr:uid="{00000000-0005-0000-0000-00004C000000}"/>
    <cellStyle name="標準 2 2 9" xfId="77" xr:uid="{00000000-0005-0000-0000-00004D000000}"/>
    <cellStyle name="標準 2 3" xfId="78" xr:uid="{00000000-0005-0000-0000-00004E000000}"/>
    <cellStyle name="標準 2 4" xfId="79" xr:uid="{00000000-0005-0000-0000-00004F000000}"/>
    <cellStyle name="標準 2 5" xfId="80" xr:uid="{00000000-0005-0000-0000-000050000000}"/>
    <cellStyle name="標準 2 6" xfId="81" xr:uid="{00000000-0005-0000-0000-000051000000}"/>
    <cellStyle name="標準 2 7" xfId="82" xr:uid="{00000000-0005-0000-0000-000052000000}"/>
    <cellStyle name="標準 2 8" xfId="83" xr:uid="{00000000-0005-0000-0000-000053000000}"/>
    <cellStyle name="標準 2 9" xfId="84" xr:uid="{00000000-0005-0000-0000-000054000000}"/>
    <cellStyle name="標準Ａ" xfId="85" xr:uid="{00000000-0005-0000-0000-000055000000}"/>
    <cellStyle name="文字列" xfId="86" xr:uid="{00000000-0005-0000-0000-000056000000}"/>
    <cellStyle name="未定義" xfId="87" xr:uid="{00000000-0005-0000-0000-000057000000}"/>
    <cellStyle name="樘準_購－表紙 (2)_1_型－PRINT_ＳＩ型番 (2)_構成明細  (原調込み） (2)" xfId="88" xr:uid="{00000000-0005-0000-0000-000058000000}"/>
    <cellStyle name="湪" xfId="89" xr:uid="{00000000-0005-0000-0000-00005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AF70"/>
  <sheetViews>
    <sheetView tabSelected="1" view="pageBreakPreview" zoomScale="90" zoomScaleNormal="100" zoomScaleSheetLayoutView="9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F3" sqref="F3"/>
    </sheetView>
  </sheetViews>
  <sheetFormatPr defaultColWidth="9.109375" defaultRowHeight="12"/>
  <cols>
    <col min="1" max="1" width="2.6640625" style="4" customWidth="1"/>
    <col min="2" max="3" width="2.6640625" style="3" customWidth="1"/>
    <col min="4" max="4" width="16.6640625" style="3" customWidth="1"/>
    <col min="5" max="14" width="8.44140625" style="4" customWidth="1"/>
    <col min="15" max="15" width="2.5546875" style="4" customWidth="1"/>
    <col min="16" max="25" width="8.44140625" style="5" customWidth="1"/>
    <col min="26" max="26" width="2.6640625" style="5" customWidth="1"/>
    <col min="27" max="27" width="2.6640625" style="4" customWidth="1"/>
    <col min="28" max="28" width="16.6640625" style="4" customWidth="1"/>
    <col min="29" max="16384" width="9.109375" style="4"/>
  </cols>
  <sheetData>
    <row r="1" spans="2:32">
      <c r="B1" s="40" t="s">
        <v>84</v>
      </c>
      <c r="P1" s="41" t="s">
        <v>85</v>
      </c>
    </row>
    <row r="2" spans="2:32" s="7" customFormat="1" ht="14.4">
      <c r="B2" s="6"/>
      <c r="C2" s="6"/>
      <c r="D2" s="6"/>
      <c r="E2" s="128" t="s">
        <v>86</v>
      </c>
      <c r="F2" s="128"/>
      <c r="G2" s="128"/>
      <c r="H2" s="128"/>
      <c r="I2" s="128"/>
      <c r="J2" s="128"/>
      <c r="K2" s="128"/>
      <c r="L2" s="128"/>
      <c r="M2" s="128"/>
      <c r="N2" s="6"/>
      <c r="P2" s="8"/>
      <c r="Q2" s="129" t="s">
        <v>49</v>
      </c>
      <c r="R2" s="130"/>
      <c r="S2" s="130"/>
      <c r="T2" s="130"/>
      <c r="U2" s="130"/>
      <c r="V2" s="130"/>
      <c r="W2" s="130"/>
      <c r="X2" s="130"/>
      <c r="Y2" s="130"/>
      <c r="Z2" s="9"/>
    </row>
    <row r="3" spans="2:32" s="12" customFormat="1" ht="12.6" thickBot="1">
      <c r="B3" s="3"/>
      <c r="C3" s="3"/>
      <c r="D3" s="10"/>
      <c r="E3" s="11"/>
      <c r="F3" s="11"/>
      <c r="G3" s="11"/>
      <c r="H3" s="11"/>
      <c r="I3" s="11"/>
      <c r="J3" s="11"/>
      <c r="K3" s="11"/>
      <c r="L3" s="11"/>
      <c r="M3" s="11"/>
      <c r="N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3"/>
    </row>
    <row r="4" spans="2:32" s="12" customFormat="1" ht="13.5" customHeight="1">
      <c r="B4" s="113" t="s">
        <v>48</v>
      </c>
      <c r="C4" s="114"/>
      <c r="D4" s="115"/>
      <c r="E4" s="120" t="s">
        <v>1</v>
      </c>
      <c r="F4" s="131" t="s">
        <v>13</v>
      </c>
      <c r="G4" s="132"/>
      <c r="H4" s="132"/>
      <c r="I4" s="132"/>
      <c r="J4" s="132"/>
      <c r="K4" s="132"/>
      <c r="L4" s="132"/>
      <c r="M4" s="132"/>
      <c r="N4" s="132"/>
      <c r="O4" s="13"/>
      <c r="P4" s="123" t="s">
        <v>1</v>
      </c>
      <c r="Q4" s="136" t="s">
        <v>11</v>
      </c>
      <c r="R4" s="137"/>
      <c r="S4" s="137"/>
      <c r="T4" s="137"/>
      <c r="U4" s="137"/>
      <c r="V4" s="137"/>
      <c r="W4" s="137"/>
      <c r="X4" s="137"/>
      <c r="Y4" s="138"/>
      <c r="Z4" s="107" t="s">
        <v>50</v>
      </c>
      <c r="AA4" s="108"/>
      <c r="AB4" s="108"/>
      <c r="AC4" s="14" t="s">
        <v>76</v>
      </c>
      <c r="AD4" s="14"/>
      <c r="AE4" s="14"/>
      <c r="AF4" s="14"/>
    </row>
    <row r="5" spans="2:32" s="12" customFormat="1" ht="13.5" customHeight="1">
      <c r="B5" s="116"/>
      <c r="C5" s="116"/>
      <c r="D5" s="117"/>
      <c r="E5" s="121"/>
      <c r="F5" s="133" t="s">
        <v>12</v>
      </c>
      <c r="G5" s="134"/>
      <c r="H5" s="134"/>
      <c r="I5" s="134"/>
      <c r="J5" s="134"/>
      <c r="K5" s="135"/>
      <c r="L5" s="133" t="s">
        <v>0</v>
      </c>
      <c r="M5" s="134"/>
      <c r="N5" s="134"/>
      <c r="O5" s="13"/>
      <c r="P5" s="124"/>
      <c r="Q5" s="133" t="s">
        <v>12</v>
      </c>
      <c r="R5" s="134"/>
      <c r="S5" s="134"/>
      <c r="T5" s="134"/>
      <c r="U5" s="134"/>
      <c r="V5" s="135"/>
      <c r="W5" s="133" t="s">
        <v>0</v>
      </c>
      <c r="X5" s="134"/>
      <c r="Y5" s="135"/>
      <c r="Z5" s="109"/>
      <c r="AA5" s="110"/>
      <c r="AB5" s="110"/>
      <c r="AC5" s="14" t="s">
        <v>1</v>
      </c>
      <c r="AD5" s="14"/>
      <c r="AE5" s="14" t="s">
        <v>77</v>
      </c>
      <c r="AF5" s="14"/>
    </row>
    <row r="6" spans="2:32" s="12" customFormat="1" ht="13.5" customHeight="1">
      <c r="B6" s="118"/>
      <c r="C6" s="118"/>
      <c r="D6" s="119"/>
      <c r="E6" s="122"/>
      <c r="F6" s="15" t="s">
        <v>2</v>
      </c>
      <c r="G6" s="15" t="s">
        <v>3</v>
      </c>
      <c r="H6" s="15" t="s">
        <v>4</v>
      </c>
      <c r="I6" s="15" t="s">
        <v>5</v>
      </c>
      <c r="J6" s="15" t="s">
        <v>6</v>
      </c>
      <c r="K6" s="15" t="s">
        <v>7</v>
      </c>
      <c r="L6" s="15" t="s">
        <v>8</v>
      </c>
      <c r="M6" s="15" t="s">
        <v>9</v>
      </c>
      <c r="N6" s="15" t="s">
        <v>10</v>
      </c>
      <c r="O6" s="2"/>
      <c r="P6" s="125"/>
      <c r="Q6" s="15" t="s">
        <v>2</v>
      </c>
      <c r="R6" s="15" t="s">
        <v>3</v>
      </c>
      <c r="S6" s="15" t="s">
        <v>4</v>
      </c>
      <c r="T6" s="15" t="s">
        <v>5</v>
      </c>
      <c r="U6" s="15" t="s">
        <v>6</v>
      </c>
      <c r="V6" s="15" t="s">
        <v>7</v>
      </c>
      <c r="W6" s="15" t="s">
        <v>8</v>
      </c>
      <c r="X6" s="15" t="s">
        <v>9</v>
      </c>
      <c r="Y6" s="15" t="s">
        <v>10</v>
      </c>
      <c r="Z6" s="111"/>
      <c r="AA6" s="112"/>
      <c r="AB6" s="112"/>
      <c r="AC6" s="1" t="s">
        <v>78</v>
      </c>
      <c r="AD6" s="1" t="s">
        <v>79</v>
      </c>
      <c r="AE6" s="1" t="s">
        <v>78</v>
      </c>
      <c r="AF6" s="1" t="s">
        <v>79</v>
      </c>
    </row>
    <row r="7" spans="2:32" s="18" customFormat="1" ht="15" customHeight="1">
      <c r="B7" s="104" t="s">
        <v>14</v>
      </c>
      <c r="C7" s="104"/>
      <c r="D7" s="105"/>
      <c r="E7" s="44">
        <f>E8+E25+E29</f>
        <v>3111</v>
      </c>
      <c r="F7" s="44">
        <f t="shared" ref="F7:N7" si="0">F8+F25+F29</f>
        <v>653</v>
      </c>
      <c r="G7" s="44">
        <f t="shared" si="0"/>
        <v>375</v>
      </c>
      <c r="H7" s="44">
        <f t="shared" si="0"/>
        <v>342</v>
      </c>
      <c r="I7" s="44">
        <f t="shared" si="0"/>
        <v>397</v>
      </c>
      <c r="J7" s="44">
        <f t="shared" si="0"/>
        <v>503</v>
      </c>
      <c r="K7" s="44">
        <f t="shared" si="0"/>
        <v>841</v>
      </c>
      <c r="L7" s="44">
        <f t="shared" si="0"/>
        <v>6</v>
      </c>
      <c r="M7" s="44">
        <f t="shared" si="0"/>
        <v>1988</v>
      </c>
      <c r="N7" s="45">
        <f t="shared" si="0"/>
        <v>1117</v>
      </c>
      <c r="O7" s="16"/>
      <c r="P7" s="75">
        <f>P8+P25+P29</f>
        <v>891</v>
      </c>
      <c r="Q7" s="45">
        <f t="shared" ref="Q7:Y7" si="1">Q8+Q25+Q29</f>
        <v>209</v>
      </c>
      <c r="R7" s="45">
        <f t="shared" si="1"/>
        <v>124</v>
      </c>
      <c r="S7" s="45">
        <f t="shared" si="1"/>
        <v>99</v>
      </c>
      <c r="T7" s="45">
        <f t="shared" si="1"/>
        <v>131</v>
      </c>
      <c r="U7" s="45">
        <f t="shared" si="1"/>
        <v>123</v>
      </c>
      <c r="V7" s="45">
        <f t="shared" si="1"/>
        <v>205</v>
      </c>
      <c r="W7" s="45">
        <f t="shared" si="1"/>
        <v>1</v>
      </c>
      <c r="X7" s="45">
        <f t="shared" si="1"/>
        <v>612</v>
      </c>
      <c r="Y7" s="45">
        <f t="shared" si="1"/>
        <v>278</v>
      </c>
      <c r="Z7" s="126" t="s">
        <v>14</v>
      </c>
      <c r="AA7" s="127"/>
      <c r="AB7" s="127"/>
      <c r="AC7" s="17">
        <f>SUM(F7:K7)-E7</f>
        <v>0</v>
      </c>
      <c r="AD7" s="17">
        <f>SUM(L7:N7)-E7</f>
        <v>0</v>
      </c>
      <c r="AE7" s="17">
        <f>SUM(Q7:V7)-P7</f>
        <v>0</v>
      </c>
      <c r="AF7" s="17">
        <f>SUM(W7:Y7)-P7</f>
        <v>0</v>
      </c>
    </row>
    <row r="8" spans="2:32" s="18" customFormat="1" ht="15" customHeight="1">
      <c r="B8" s="19"/>
      <c r="C8" s="104" t="s">
        <v>15</v>
      </c>
      <c r="D8" s="105"/>
      <c r="E8" s="46">
        <f>SUM(E9:E24)</f>
        <v>112</v>
      </c>
      <c r="F8" s="47">
        <v>9</v>
      </c>
      <c r="G8" s="48">
        <v>11</v>
      </c>
      <c r="H8" s="49">
        <v>11</v>
      </c>
      <c r="I8" s="50">
        <v>10</v>
      </c>
      <c r="J8" s="51">
        <v>24</v>
      </c>
      <c r="K8" s="52">
        <v>47</v>
      </c>
      <c r="L8" s="53">
        <v>0</v>
      </c>
      <c r="M8" s="54">
        <v>51</v>
      </c>
      <c r="N8" s="55">
        <v>61</v>
      </c>
      <c r="O8" s="16"/>
      <c r="P8" s="75">
        <f>SUM(P9:P24)</f>
        <v>20</v>
      </c>
      <c r="Q8" s="76">
        <v>2</v>
      </c>
      <c r="R8" s="77">
        <v>2</v>
      </c>
      <c r="S8" s="78">
        <v>4</v>
      </c>
      <c r="T8" s="79">
        <v>3</v>
      </c>
      <c r="U8" s="80">
        <v>2</v>
      </c>
      <c r="V8" s="81">
        <v>7</v>
      </c>
      <c r="W8" s="82">
        <v>0</v>
      </c>
      <c r="X8" s="83">
        <v>12</v>
      </c>
      <c r="Y8" s="84">
        <v>8</v>
      </c>
      <c r="Z8" s="20"/>
      <c r="AA8" s="106" t="s">
        <v>15</v>
      </c>
      <c r="AB8" s="106"/>
      <c r="AC8" s="17">
        <f t="shared" ref="AC8:AC56" si="2">SUM(F8:K8)-E8</f>
        <v>0</v>
      </c>
      <c r="AD8" s="17">
        <f t="shared" ref="AD8:AD56" si="3">SUM(L8:N8)-E8</f>
        <v>0</v>
      </c>
      <c r="AE8" s="17">
        <f t="shared" ref="AE8:AE56" si="4">SUM(Q8:V8)-P8</f>
        <v>0</v>
      </c>
      <c r="AF8" s="17">
        <f t="shared" ref="AF8:AF56" si="5">SUM(W8:Y8)-P8</f>
        <v>0</v>
      </c>
    </row>
    <row r="9" spans="2:32" s="26" customFormat="1" ht="12.9" customHeight="1">
      <c r="B9" s="21"/>
      <c r="C9" s="21"/>
      <c r="D9" s="22" t="s">
        <v>51</v>
      </c>
      <c r="E9" s="46">
        <f>SUM(F9:K9)</f>
        <v>68</v>
      </c>
      <c r="F9" s="56">
        <v>5</v>
      </c>
      <c r="G9" s="57">
        <v>11</v>
      </c>
      <c r="H9" s="58">
        <v>8</v>
      </c>
      <c r="I9" s="59">
        <v>8</v>
      </c>
      <c r="J9" s="60">
        <v>13</v>
      </c>
      <c r="K9" s="61">
        <v>23</v>
      </c>
      <c r="L9" s="62">
        <v>0</v>
      </c>
      <c r="M9" s="63">
        <v>36</v>
      </c>
      <c r="N9" s="64">
        <v>32</v>
      </c>
      <c r="O9" s="16"/>
      <c r="P9" s="75">
        <f>SUM(Q9:V9)</f>
        <v>15</v>
      </c>
      <c r="Q9" s="85">
        <v>1</v>
      </c>
      <c r="R9" s="86">
        <v>2</v>
      </c>
      <c r="S9" s="87">
        <v>3</v>
      </c>
      <c r="T9" s="88">
        <v>3</v>
      </c>
      <c r="U9" s="89">
        <v>1</v>
      </c>
      <c r="V9" s="90">
        <v>5</v>
      </c>
      <c r="W9" s="91">
        <v>0</v>
      </c>
      <c r="X9" s="92">
        <v>9</v>
      </c>
      <c r="Y9" s="93">
        <v>6</v>
      </c>
      <c r="Z9" s="23"/>
      <c r="AA9" s="24"/>
      <c r="AB9" s="25" t="s">
        <v>66</v>
      </c>
      <c r="AC9" s="17">
        <f t="shared" si="2"/>
        <v>0</v>
      </c>
      <c r="AD9" s="17">
        <f t="shared" si="3"/>
        <v>0</v>
      </c>
      <c r="AE9" s="17">
        <f t="shared" si="4"/>
        <v>0</v>
      </c>
      <c r="AF9" s="17">
        <f t="shared" si="5"/>
        <v>0</v>
      </c>
    </row>
    <row r="10" spans="2:32" s="26" customFormat="1" ht="12.9" customHeight="1">
      <c r="B10" s="21"/>
      <c r="C10" s="21"/>
      <c r="D10" s="22" t="s">
        <v>16</v>
      </c>
      <c r="E10" s="46">
        <f t="shared" ref="E10:E24" si="6">SUM(F10:K10)</f>
        <v>3</v>
      </c>
      <c r="F10" s="56">
        <v>0</v>
      </c>
      <c r="G10" s="57">
        <v>0</v>
      </c>
      <c r="H10" s="58">
        <v>0</v>
      </c>
      <c r="I10" s="59">
        <v>1</v>
      </c>
      <c r="J10" s="60">
        <v>1</v>
      </c>
      <c r="K10" s="61">
        <v>1</v>
      </c>
      <c r="L10" s="62">
        <v>0</v>
      </c>
      <c r="M10" s="63">
        <v>1</v>
      </c>
      <c r="N10" s="64">
        <v>2</v>
      </c>
      <c r="O10" s="16"/>
      <c r="P10" s="75">
        <f t="shared" ref="P10:P24" si="7">SUM(Q10:V10)</f>
        <v>0</v>
      </c>
      <c r="Q10" s="85">
        <v>0</v>
      </c>
      <c r="R10" s="86">
        <v>0</v>
      </c>
      <c r="S10" s="87">
        <v>0</v>
      </c>
      <c r="T10" s="88">
        <v>0</v>
      </c>
      <c r="U10" s="89">
        <v>0</v>
      </c>
      <c r="V10" s="90">
        <v>0</v>
      </c>
      <c r="W10" s="91">
        <v>0</v>
      </c>
      <c r="X10" s="92">
        <v>0</v>
      </c>
      <c r="Y10" s="93">
        <v>0</v>
      </c>
      <c r="Z10" s="23"/>
      <c r="AA10" s="24"/>
      <c r="AB10" s="25" t="s">
        <v>67</v>
      </c>
      <c r="AC10" s="17">
        <f t="shared" si="2"/>
        <v>0</v>
      </c>
      <c r="AD10" s="17">
        <f t="shared" si="3"/>
        <v>0</v>
      </c>
      <c r="AE10" s="17">
        <f t="shared" si="4"/>
        <v>0</v>
      </c>
      <c r="AF10" s="17">
        <f t="shared" si="5"/>
        <v>0</v>
      </c>
    </row>
    <row r="11" spans="2:32" s="26" customFormat="1" ht="12.9" customHeight="1">
      <c r="B11" s="21"/>
      <c r="C11" s="21"/>
      <c r="D11" s="22" t="s">
        <v>17</v>
      </c>
      <c r="E11" s="46">
        <f t="shared" si="6"/>
        <v>12</v>
      </c>
      <c r="F11" s="56">
        <v>2</v>
      </c>
      <c r="G11" s="57">
        <v>0</v>
      </c>
      <c r="H11" s="58">
        <v>1</v>
      </c>
      <c r="I11" s="59">
        <v>0</v>
      </c>
      <c r="J11" s="60">
        <v>3</v>
      </c>
      <c r="K11" s="61">
        <v>6</v>
      </c>
      <c r="L11" s="62">
        <v>0</v>
      </c>
      <c r="M11" s="63">
        <v>4</v>
      </c>
      <c r="N11" s="64">
        <v>8</v>
      </c>
      <c r="O11" s="16"/>
      <c r="P11" s="75">
        <f t="shared" si="7"/>
        <v>1</v>
      </c>
      <c r="Q11" s="85">
        <v>1</v>
      </c>
      <c r="R11" s="86">
        <v>0</v>
      </c>
      <c r="S11" s="87">
        <v>0</v>
      </c>
      <c r="T11" s="88">
        <v>0</v>
      </c>
      <c r="U11" s="89">
        <v>0</v>
      </c>
      <c r="V11" s="90">
        <v>0</v>
      </c>
      <c r="W11" s="91">
        <v>0</v>
      </c>
      <c r="X11" s="92">
        <v>1</v>
      </c>
      <c r="Y11" s="93">
        <v>0</v>
      </c>
      <c r="Z11" s="23"/>
      <c r="AA11" s="24"/>
      <c r="AB11" s="25" t="s">
        <v>17</v>
      </c>
      <c r="AC11" s="17">
        <f t="shared" si="2"/>
        <v>0</v>
      </c>
      <c r="AD11" s="17">
        <f t="shared" si="3"/>
        <v>0</v>
      </c>
      <c r="AE11" s="17">
        <f t="shared" si="4"/>
        <v>0</v>
      </c>
      <c r="AF11" s="17">
        <f t="shared" si="5"/>
        <v>0</v>
      </c>
    </row>
    <row r="12" spans="2:32" s="26" customFormat="1" ht="12.9" customHeight="1">
      <c r="B12" s="21"/>
      <c r="C12" s="21"/>
      <c r="D12" s="22" t="s">
        <v>52</v>
      </c>
      <c r="E12" s="46">
        <f t="shared" si="6"/>
        <v>0</v>
      </c>
      <c r="F12" s="56">
        <v>0</v>
      </c>
      <c r="G12" s="57">
        <v>0</v>
      </c>
      <c r="H12" s="58">
        <v>0</v>
      </c>
      <c r="I12" s="59">
        <v>0</v>
      </c>
      <c r="J12" s="60">
        <v>0</v>
      </c>
      <c r="K12" s="61">
        <v>0</v>
      </c>
      <c r="L12" s="62">
        <v>0</v>
      </c>
      <c r="M12" s="63">
        <v>0</v>
      </c>
      <c r="N12" s="64">
        <v>0</v>
      </c>
      <c r="O12" s="16"/>
      <c r="P12" s="75">
        <f t="shared" si="7"/>
        <v>0</v>
      </c>
      <c r="Q12" s="85">
        <v>0</v>
      </c>
      <c r="R12" s="86">
        <v>0</v>
      </c>
      <c r="S12" s="87">
        <v>0</v>
      </c>
      <c r="T12" s="88">
        <v>0</v>
      </c>
      <c r="U12" s="89">
        <v>0</v>
      </c>
      <c r="V12" s="90">
        <v>0</v>
      </c>
      <c r="W12" s="91">
        <v>0</v>
      </c>
      <c r="X12" s="92">
        <v>0</v>
      </c>
      <c r="Y12" s="93">
        <v>0</v>
      </c>
      <c r="Z12" s="23"/>
      <c r="AA12" s="24"/>
      <c r="AB12" s="25" t="s">
        <v>52</v>
      </c>
      <c r="AC12" s="17">
        <f t="shared" si="2"/>
        <v>0</v>
      </c>
      <c r="AD12" s="17">
        <f t="shared" si="3"/>
        <v>0</v>
      </c>
      <c r="AE12" s="17">
        <f t="shared" si="4"/>
        <v>0</v>
      </c>
      <c r="AF12" s="17">
        <f t="shared" si="5"/>
        <v>0</v>
      </c>
    </row>
    <row r="13" spans="2:32" s="26" customFormat="1" ht="12.9" customHeight="1">
      <c r="B13" s="21"/>
      <c r="C13" s="21"/>
      <c r="D13" s="22" t="s">
        <v>18</v>
      </c>
      <c r="E13" s="46">
        <f t="shared" si="6"/>
        <v>1</v>
      </c>
      <c r="F13" s="56">
        <v>0</v>
      </c>
      <c r="G13" s="57">
        <v>0</v>
      </c>
      <c r="H13" s="58">
        <v>0</v>
      </c>
      <c r="I13" s="59">
        <v>0</v>
      </c>
      <c r="J13" s="60">
        <v>0</v>
      </c>
      <c r="K13" s="61">
        <v>1</v>
      </c>
      <c r="L13" s="62">
        <v>0</v>
      </c>
      <c r="M13" s="63">
        <v>0</v>
      </c>
      <c r="N13" s="64">
        <v>1</v>
      </c>
      <c r="O13" s="16"/>
      <c r="P13" s="75">
        <f t="shared" si="7"/>
        <v>0</v>
      </c>
      <c r="Q13" s="85">
        <v>0</v>
      </c>
      <c r="R13" s="86">
        <v>0</v>
      </c>
      <c r="S13" s="87">
        <v>0</v>
      </c>
      <c r="T13" s="88">
        <v>0</v>
      </c>
      <c r="U13" s="89">
        <v>0</v>
      </c>
      <c r="V13" s="90">
        <v>0</v>
      </c>
      <c r="W13" s="91">
        <v>0</v>
      </c>
      <c r="X13" s="92">
        <v>0</v>
      </c>
      <c r="Y13" s="93">
        <v>0</v>
      </c>
      <c r="Z13" s="23"/>
      <c r="AA13" s="24"/>
      <c r="AB13" s="25" t="s">
        <v>18</v>
      </c>
      <c r="AC13" s="17">
        <f t="shared" si="2"/>
        <v>0</v>
      </c>
      <c r="AD13" s="17">
        <f t="shared" si="3"/>
        <v>0</v>
      </c>
      <c r="AE13" s="17">
        <f t="shared" si="4"/>
        <v>0</v>
      </c>
      <c r="AF13" s="17">
        <f t="shared" si="5"/>
        <v>0</v>
      </c>
    </row>
    <row r="14" spans="2:32" s="26" customFormat="1" ht="12.9" customHeight="1">
      <c r="B14" s="21"/>
      <c r="C14" s="21"/>
      <c r="D14" s="22" t="s">
        <v>53</v>
      </c>
      <c r="E14" s="46">
        <f t="shared" si="6"/>
        <v>1</v>
      </c>
      <c r="F14" s="56">
        <v>0</v>
      </c>
      <c r="G14" s="57">
        <v>0</v>
      </c>
      <c r="H14" s="58">
        <v>0</v>
      </c>
      <c r="I14" s="59">
        <v>0</v>
      </c>
      <c r="J14" s="60">
        <v>0</v>
      </c>
      <c r="K14" s="61">
        <v>1</v>
      </c>
      <c r="L14" s="62">
        <v>0</v>
      </c>
      <c r="M14" s="63">
        <v>0</v>
      </c>
      <c r="N14" s="64">
        <v>1</v>
      </c>
      <c r="O14" s="16"/>
      <c r="P14" s="75">
        <f t="shared" si="7"/>
        <v>0</v>
      </c>
      <c r="Q14" s="85">
        <v>0</v>
      </c>
      <c r="R14" s="86">
        <v>0</v>
      </c>
      <c r="S14" s="87">
        <v>0</v>
      </c>
      <c r="T14" s="88">
        <v>0</v>
      </c>
      <c r="U14" s="89">
        <v>0</v>
      </c>
      <c r="V14" s="90">
        <v>0</v>
      </c>
      <c r="W14" s="91">
        <v>0</v>
      </c>
      <c r="X14" s="92">
        <v>0</v>
      </c>
      <c r="Y14" s="93">
        <v>0</v>
      </c>
      <c r="Z14" s="23"/>
      <c r="AA14" s="24"/>
      <c r="AB14" s="25" t="s">
        <v>53</v>
      </c>
      <c r="AC14" s="17">
        <f t="shared" si="2"/>
        <v>0</v>
      </c>
      <c r="AD14" s="17">
        <f t="shared" si="3"/>
        <v>0</v>
      </c>
      <c r="AE14" s="17">
        <f t="shared" si="4"/>
        <v>0</v>
      </c>
      <c r="AF14" s="17">
        <f t="shared" si="5"/>
        <v>0</v>
      </c>
    </row>
    <row r="15" spans="2:32" s="26" customFormat="1" ht="12.9" customHeight="1">
      <c r="B15" s="21"/>
      <c r="C15" s="21"/>
      <c r="D15" s="27" t="s">
        <v>19</v>
      </c>
      <c r="E15" s="46">
        <f t="shared" si="6"/>
        <v>0</v>
      </c>
      <c r="F15" s="56">
        <v>0</v>
      </c>
      <c r="G15" s="57">
        <v>0</v>
      </c>
      <c r="H15" s="58">
        <v>0</v>
      </c>
      <c r="I15" s="59">
        <v>0</v>
      </c>
      <c r="J15" s="60">
        <v>0</v>
      </c>
      <c r="K15" s="61">
        <v>0</v>
      </c>
      <c r="L15" s="62">
        <v>0</v>
      </c>
      <c r="M15" s="63">
        <v>0</v>
      </c>
      <c r="N15" s="64">
        <v>0</v>
      </c>
      <c r="O15" s="16"/>
      <c r="P15" s="75">
        <f t="shared" si="7"/>
        <v>0</v>
      </c>
      <c r="Q15" s="85">
        <v>0</v>
      </c>
      <c r="R15" s="86">
        <v>0</v>
      </c>
      <c r="S15" s="87">
        <v>0</v>
      </c>
      <c r="T15" s="88">
        <v>0</v>
      </c>
      <c r="U15" s="89">
        <v>0</v>
      </c>
      <c r="V15" s="90">
        <v>0</v>
      </c>
      <c r="W15" s="91">
        <v>0</v>
      </c>
      <c r="X15" s="92">
        <v>0</v>
      </c>
      <c r="Y15" s="93">
        <v>0</v>
      </c>
      <c r="Z15" s="23"/>
      <c r="AA15" s="24"/>
      <c r="AB15" s="28" t="s">
        <v>19</v>
      </c>
      <c r="AC15" s="17">
        <f t="shared" si="2"/>
        <v>0</v>
      </c>
      <c r="AD15" s="17">
        <f t="shared" si="3"/>
        <v>0</v>
      </c>
      <c r="AE15" s="17">
        <f t="shared" si="4"/>
        <v>0</v>
      </c>
      <c r="AF15" s="17">
        <f t="shared" si="5"/>
        <v>0</v>
      </c>
    </row>
    <row r="16" spans="2:32" s="26" customFormat="1" ht="12.9" customHeight="1">
      <c r="B16" s="21"/>
      <c r="C16" s="21"/>
      <c r="D16" s="22" t="s">
        <v>20</v>
      </c>
      <c r="E16" s="46">
        <f t="shared" si="6"/>
        <v>4</v>
      </c>
      <c r="F16" s="56">
        <v>0</v>
      </c>
      <c r="G16" s="57">
        <v>0</v>
      </c>
      <c r="H16" s="58">
        <v>0</v>
      </c>
      <c r="I16" s="59">
        <v>0</v>
      </c>
      <c r="J16" s="60">
        <v>3</v>
      </c>
      <c r="K16" s="61">
        <v>1</v>
      </c>
      <c r="L16" s="62">
        <v>0</v>
      </c>
      <c r="M16" s="63">
        <v>1</v>
      </c>
      <c r="N16" s="64">
        <v>3</v>
      </c>
      <c r="O16" s="16"/>
      <c r="P16" s="75">
        <f t="shared" si="7"/>
        <v>0</v>
      </c>
      <c r="Q16" s="85">
        <v>0</v>
      </c>
      <c r="R16" s="86">
        <v>0</v>
      </c>
      <c r="S16" s="87">
        <v>0</v>
      </c>
      <c r="T16" s="88">
        <v>0</v>
      </c>
      <c r="U16" s="89">
        <v>0</v>
      </c>
      <c r="V16" s="90">
        <v>0</v>
      </c>
      <c r="W16" s="91">
        <v>0</v>
      </c>
      <c r="X16" s="92">
        <v>0</v>
      </c>
      <c r="Y16" s="93">
        <v>0</v>
      </c>
      <c r="Z16" s="23"/>
      <c r="AA16" s="24"/>
      <c r="AB16" s="25" t="s">
        <v>20</v>
      </c>
      <c r="AC16" s="17">
        <f t="shared" si="2"/>
        <v>0</v>
      </c>
      <c r="AD16" s="17">
        <f t="shared" si="3"/>
        <v>0</v>
      </c>
      <c r="AE16" s="17">
        <f t="shared" si="4"/>
        <v>0</v>
      </c>
      <c r="AF16" s="17">
        <f t="shared" si="5"/>
        <v>0</v>
      </c>
    </row>
    <row r="17" spans="2:32" s="26" customFormat="1" ht="12.9" customHeight="1">
      <c r="B17" s="21"/>
      <c r="C17" s="21"/>
      <c r="D17" s="22" t="s">
        <v>21</v>
      </c>
      <c r="E17" s="46">
        <f t="shared" si="6"/>
        <v>0</v>
      </c>
      <c r="F17" s="56">
        <v>0</v>
      </c>
      <c r="G17" s="57">
        <v>0</v>
      </c>
      <c r="H17" s="58">
        <v>0</v>
      </c>
      <c r="I17" s="59">
        <v>0</v>
      </c>
      <c r="J17" s="60">
        <v>0</v>
      </c>
      <c r="K17" s="61">
        <v>0</v>
      </c>
      <c r="L17" s="62">
        <v>0</v>
      </c>
      <c r="M17" s="63">
        <v>0</v>
      </c>
      <c r="N17" s="64">
        <v>0</v>
      </c>
      <c r="O17" s="16"/>
      <c r="P17" s="75">
        <f t="shared" si="7"/>
        <v>0</v>
      </c>
      <c r="Q17" s="85">
        <v>0</v>
      </c>
      <c r="R17" s="86">
        <v>0</v>
      </c>
      <c r="S17" s="87">
        <v>0</v>
      </c>
      <c r="T17" s="88">
        <v>0</v>
      </c>
      <c r="U17" s="89">
        <v>0</v>
      </c>
      <c r="V17" s="90">
        <v>0</v>
      </c>
      <c r="W17" s="91">
        <v>0</v>
      </c>
      <c r="X17" s="92">
        <v>0</v>
      </c>
      <c r="Y17" s="93">
        <v>0</v>
      </c>
      <c r="Z17" s="23"/>
      <c r="AA17" s="24"/>
      <c r="AB17" s="25" t="s">
        <v>21</v>
      </c>
      <c r="AC17" s="17">
        <f t="shared" si="2"/>
        <v>0</v>
      </c>
      <c r="AD17" s="17">
        <f t="shared" si="3"/>
        <v>0</v>
      </c>
      <c r="AE17" s="17">
        <f t="shared" si="4"/>
        <v>0</v>
      </c>
      <c r="AF17" s="17">
        <f t="shared" si="5"/>
        <v>0</v>
      </c>
    </row>
    <row r="18" spans="2:32" s="26" customFormat="1" ht="12.9" customHeight="1">
      <c r="B18" s="21"/>
      <c r="C18" s="21"/>
      <c r="D18" s="22" t="s">
        <v>22</v>
      </c>
      <c r="E18" s="46">
        <f t="shared" si="6"/>
        <v>0</v>
      </c>
      <c r="F18" s="56">
        <v>0</v>
      </c>
      <c r="G18" s="57">
        <v>0</v>
      </c>
      <c r="H18" s="58">
        <v>0</v>
      </c>
      <c r="I18" s="59">
        <v>0</v>
      </c>
      <c r="J18" s="60">
        <v>0</v>
      </c>
      <c r="K18" s="61">
        <v>0</v>
      </c>
      <c r="L18" s="62">
        <v>0</v>
      </c>
      <c r="M18" s="63">
        <v>0</v>
      </c>
      <c r="N18" s="64">
        <v>0</v>
      </c>
      <c r="O18" s="16"/>
      <c r="P18" s="75">
        <f t="shared" si="7"/>
        <v>0</v>
      </c>
      <c r="Q18" s="85">
        <v>0</v>
      </c>
      <c r="R18" s="86">
        <v>0</v>
      </c>
      <c r="S18" s="87">
        <v>0</v>
      </c>
      <c r="T18" s="88">
        <v>0</v>
      </c>
      <c r="U18" s="89">
        <v>0</v>
      </c>
      <c r="V18" s="90">
        <v>0</v>
      </c>
      <c r="W18" s="91">
        <v>0</v>
      </c>
      <c r="X18" s="92">
        <v>0</v>
      </c>
      <c r="Y18" s="93">
        <v>0</v>
      </c>
      <c r="Z18" s="23"/>
      <c r="AA18" s="24"/>
      <c r="AB18" s="25" t="s">
        <v>22</v>
      </c>
      <c r="AC18" s="17">
        <f t="shared" si="2"/>
        <v>0</v>
      </c>
      <c r="AD18" s="17">
        <f t="shared" si="3"/>
        <v>0</v>
      </c>
      <c r="AE18" s="17">
        <f t="shared" si="4"/>
        <v>0</v>
      </c>
      <c r="AF18" s="17">
        <f t="shared" si="5"/>
        <v>0</v>
      </c>
    </row>
    <row r="19" spans="2:32" s="26" customFormat="1" ht="12.9" customHeight="1">
      <c r="B19" s="21"/>
      <c r="C19" s="21"/>
      <c r="D19" s="22" t="s">
        <v>23</v>
      </c>
      <c r="E19" s="46">
        <f t="shared" si="6"/>
        <v>4</v>
      </c>
      <c r="F19" s="56">
        <v>0</v>
      </c>
      <c r="G19" s="57">
        <v>0</v>
      </c>
      <c r="H19" s="58">
        <v>1</v>
      </c>
      <c r="I19" s="59">
        <v>1</v>
      </c>
      <c r="J19" s="60">
        <v>1</v>
      </c>
      <c r="K19" s="61">
        <v>1</v>
      </c>
      <c r="L19" s="62">
        <v>0</v>
      </c>
      <c r="M19" s="63">
        <v>3</v>
      </c>
      <c r="N19" s="64">
        <v>1</v>
      </c>
      <c r="O19" s="16"/>
      <c r="P19" s="75">
        <f t="shared" si="7"/>
        <v>1</v>
      </c>
      <c r="Q19" s="85">
        <v>0</v>
      </c>
      <c r="R19" s="86">
        <v>0</v>
      </c>
      <c r="S19" s="87">
        <v>0</v>
      </c>
      <c r="T19" s="88">
        <v>0</v>
      </c>
      <c r="U19" s="89">
        <v>1</v>
      </c>
      <c r="V19" s="90">
        <v>0</v>
      </c>
      <c r="W19" s="91">
        <v>0</v>
      </c>
      <c r="X19" s="92">
        <v>1</v>
      </c>
      <c r="Y19" s="93">
        <v>0</v>
      </c>
      <c r="Z19" s="23"/>
      <c r="AA19" s="24"/>
      <c r="AB19" s="25" t="s">
        <v>23</v>
      </c>
      <c r="AC19" s="17">
        <f t="shared" si="2"/>
        <v>0</v>
      </c>
      <c r="AD19" s="17">
        <f t="shared" si="3"/>
        <v>0</v>
      </c>
      <c r="AE19" s="17">
        <f t="shared" si="4"/>
        <v>0</v>
      </c>
      <c r="AF19" s="17">
        <f t="shared" si="5"/>
        <v>0</v>
      </c>
    </row>
    <row r="20" spans="2:32" s="26" customFormat="1" ht="12.9" customHeight="1">
      <c r="B20" s="21"/>
      <c r="C20" s="21"/>
      <c r="D20" s="22" t="s">
        <v>24</v>
      </c>
      <c r="E20" s="46">
        <f t="shared" si="6"/>
        <v>9</v>
      </c>
      <c r="F20" s="56">
        <v>0</v>
      </c>
      <c r="G20" s="57">
        <v>0</v>
      </c>
      <c r="H20" s="58">
        <v>0</v>
      </c>
      <c r="I20" s="59">
        <v>0</v>
      </c>
      <c r="J20" s="60">
        <v>1</v>
      </c>
      <c r="K20" s="61">
        <v>8</v>
      </c>
      <c r="L20" s="62">
        <v>0</v>
      </c>
      <c r="M20" s="63">
        <v>1</v>
      </c>
      <c r="N20" s="64">
        <v>8</v>
      </c>
      <c r="O20" s="16"/>
      <c r="P20" s="75">
        <f t="shared" si="7"/>
        <v>2</v>
      </c>
      <c r="Q20" s="85">
        <v>0</v>
      </c>
      <c r="R20" s="86">
        <v>0</v>
      </c>
      <c r="S20" s="87">
        <v>0</v>
      </c>
      <c r="T20" s="88">
        <v>0</v>
      </c>
      <c r="U20" s="89">
        <v>0</v>
      </c>
      <c r="V20" s="90">
        <v>2</v>
      </c>
      <c r="W20" s="91">
        <v>0</v>
      </c>
      <c r="X20" s="92">
        <v>0</v>
      </c>
      <c r="Y20" s="93">
        <v>2</v>
      </c>
      <c r="Z20" s="23"/>
      <c r="AA20" s="24"/>
      <c r="AB20" s="25" t="s">
        <v>24</v>
      </c>
      <c r="AC20" s="17">
        <f t="shared" si="2"/>
        <v>0</v>
      </c>
      <c r="AD20" s="17">
        <f t="shared" si="3"/>
        <v>0</v>
      </c>
      <c r="AE20" s="17">
        <f t="shared" si="4"/>
        <v>0</v>
      </c>
      <c r="AF20" s="17">
        <f t="shared" si="5"/>
        <v>0</v>
      </c>
    </row>
    <row r="21" spans="2:32" s="26" customFormat="1" ht="12.9" customHeight="1">
      <c r="B21" s="21"/>
      <c r="C21" s="21"/>
      <c r="D21" s="22" t="s">
        <v>25</v>
      </c>
      <c r="E21" s="46">
        <f t="shared" si="6"/>
        <v>0</v>
      </c>
      <c r="F21" s="56">
        <v>0</v>
      </c>
      <c r="G21" s="57">
        <v>0</v>
      </c>
      <c r="H21" s="58">
        <v>0</v>
      </c>
      <c r="I21" s="59">
        <v>0</v>
      </c>
      <c r="J21" s="60">
        <v>0</v>
      </c>
      <c r="K21" s="61">
        <v>0</v>
      </c>
      <c r="L21" s="62">
        <v>0</v>
      </c>
      <c r="M21" s="63">
        <v>0</v>
      </c>
      <c r="N21" s="64">
        <v>0</v>
      </c>
      <c r="O21" s="16"/>
      <c r="P21" s="75">
        <f t="shared" si="7"/>
        <v>0</v>
      </c>
      <c r="Q21" s="85">
        <v>0</v>
      </c>
      <c r="R21" s="86">
        <v>0</v>
      </c>
      <c r="S21" s="87">
        <v>0</v>
      </c>
      <c r="T21" s="88">
        <v>0</v>
      </c>
      <c r="U21" s="89">
        <v>0</v>
      </c>
      <c r="V21" s="90">
        <v>0</v>
      </c>
      <c r="W21" s="91">
        <v>0</v>
      </c>
      <c r="X21" s="92">
        <v>0</v>
      </c>
      <c r="Y21" s="93">
        <v>0</v>
      </c>
      <c r="Z21" s="23"/>
      <c r="AA21" s="24"/>
      <c r="AB21" s="25" t="s">
        <v>25</v>
      </c>
      <c r="AC21" s="17">
        <f t="shared" si="2"/>
        <v>0</v>
      </c>
      <c r="AD21" s="17">
        <f t="shared" si="3"/>
        <v>0</v>
      </c>
      <c r="AE21" s="17">
        <f t="shared" si="4"/>
        <v>0</v>
      </c>
      <c r="AF21" s="17">
        <f t="shared" si="5"/>
        <v>0</v>
      </c>
    </row>
    <row r="22" spans="2:32" s="26" customFormat="1" ht="12.9" customHeight="1">
      <c r="B22" s="21"/>
      <c r="C22" s="21"/>
      <c r="D22" s="22" t="s">
        <v>26</v>
      </c>
      <c r="E22" s="46">
        <f t="shared" si="6"/>
        <v>2</v>
      </c>
      <c r="F22" s="56">
        <v>0</v>
      </c>
      <c r="G22" s="57">
        <v>0</v>
      </c>
      <c r="H22" s="58">
        <v>1</v>
      </c>
      <c r="I22" s="59">
        <v>0</v>
      </c>
      <c r="J22" s="60">
        <v>1</v>
      </c>
      <c r="K22" s="61">
        <v>0</v>
      </c>
      <c r="L22" s="62">
        <v>0</v>
      </c>
      <c r="M22" s="63">
        <v>2</v>
      </c>
      <c r="N22" s="64">
        <v>0</v>
      </c>
      <c r="O22" s="16"/>
      <c r="P22" s="75">
        <f t="shared" si="7"/>
        <v>1</v>
      </c>
      <c r="Q22" s="85">
        <v>0</v>
      </c>
      <c r="R22" s="86">
        <v>0</v>
      </c>
      <c r="S22" s="87">
        <v>1</v>
      </c>
      <c r="T22" s="88">
        <v>0</v>
      </c>
      <c r="U22" s="89">
        <v>0</v>
      </c>
      <c r="V22" s="90">
        <v>0</v>
      </c>
      <c r="W22" s="91">
        <v>0</v>
      </c>
      <c r="X22" s="92">
        <v>1</v>
      </c>
      <c r="Y22" s="93">
        <v>0</v>
      </c>
      <c r="Z22" s="23"/>
      <c r="AA22" s="24"/>
      <c r="AB22" s="25" t="s">
        <v>26</v>
      </c>
      <c r="AC22" s="17">
        <f t="shared" si="2"/>
        <v>0</v>
      </c>
      <c r="AD22" s="17">
        <f t="shared" si="3"/>
        <v>0</v>
      </c>
      <c r="AE22" s="17">
        <f t="shared" si="4"/>
        <v>0</v>
      </c>
      <c r="AF22" s="17">
        <f t="shared" si="5"/>
        <v>0</v>
      </c>
    </row>
    <row r="23" spans="2:32" s="26" customFormat="1" ht="12.9" customHeight="1">
      <c r="B23" s="21"/>
      <c r="C23" s="21"/>
      <c r="D23" s="22" t="s">
        <v>27</v>
      </c>
      <c r="E23" s="46">
        <f t="shared" si="6"/>
        <v>4</v>
      </c>
      <c r="F23" s="56">
        <v>2</v>
      </c>
      <c r="G23" s="57">
        <v>0</v>
      </c>
      <c r="H23" s="58">
        <v>0</v>
      </c>
      <c r="I23" s="59">
        <v>0</v>
      </c>
      <c r="J23" s="60">
        <v>0</v>
      </c>
      <c r="K23" s="61">
        <v>2</v>
      </c>
      <c r="L23" s="62">
        <v>0</v>
      </c>
      <c r="M23" s="63">
        <v>2</v>
      </c>
      <c r="N23" s="64">
        <v>2</v>
      </c>
      <c r="O23" s="16"/>
      <c r="P23" s="75">
        <f t="shared" si="7"/>
        <v>0</v>
      </c>
      <c r="Q23" s="85">
        <v>0</v>
      </c>
      <c r="R23" s="86">
        <v>0</v>
      </c>
      <c r="S23" s="87">
        <v>0</v>
      </c>
      <c r="T23" s="88">
        <v>0</v>
      </c>
      <c r="U23" s="89">
        <v>0</v>
      </c>
      <c r="V23" s="90">
        <v>0</v>
      </c>
      <c r="W23" s="91">
        <v>0</v>
      </c>
      <c r="X23" s="92">
        <v>0</v>
      </c>
      <c r="Y23" s="93">
        <v>0</v>
      </c>
      <c r="Z23" s="23"/>
      <c r="AA23" s="24"/>
      <c r="AB23" s="25" t="s">
        <v>27</v>
      </c>
      <c r="AC23" s="17">
        <f t="shared" si="2"/>
        <v>0</v>
      </c>
      <c r="AD23" s="17">
        <f t="shared" si="3"/>
        <v>0</v>
      </c>
      <c r="AE23" s="17">
        <f t="shared" si="4"/>
        <v>0</v>
      </c>
      <c r="AF23" s="17">
        <f t="shared" si="5"/>
        <v>0</v>
      </c>
    </row>
    <row r="24" spans="2:32" s="18" customFormat="1" ht="15" customHeight="1">
      <c r="B24" s="21"/>
      <c r="C24" s="21"/>
      <c r="D24" s="22" t="s">
        <v>28</v>
      </c>
      <c r="E24" s="46">
        <f t="shared" si="6"/>
        <v>4</v>
      </c>
      <c r="F24" s="56">
        <v>0</v>
      </c>
      <c r="G24" s="57">
        <v>0</v>
      </c>
      <c r="H24" s="58">
        <v>0</v>
      </c>
      <c r="I24" s="59">
        <v>0</v>
      </c>
      <c r="J24" s="60">
        <v>1</v>
      </c>
      <c r="K24" s="61">
        <v>3</v>
      </c>
      <c r="L24" s="62">
        <v>0</v>
      </c>
      <c r="M24" s="63">
        <v>1</v>
      </c>
      <c r="N24" s="64">
        <v>3</v>
      </c>
      <c r="O24" s="29"/>
      <c r="P24" s="75">
        <f t="shared" si="7"/>
        <v>0</v>
      </c>
      <c r="Q24" s="85">
        <v>0</v>
      </c>
      <c r="R24" s="86">
        <v>0</v>
      </c>
      <c r="S24" s="87">
        <v>0</v>
      </c>
      <c r="T24" s="88">
        <v>0</v>
      </c>
      <c r="U24" s="89">
        <v>0</v>
      </c>
      <c r="V24" s="90">
        <v>0</v>
      </c>
      <c r="W24" s="91">
        <v>0</v>
      </c>
      <c r="X24" s="92">
        <v>0</v>
      </c>
      <c r="Y24" s="93">
        <v>0</v>
      </c>
      <c r="Z24" s="23"/>
      <c r="AA24" s="24"/>
      <c r="AB24" s="25" t="s">
        <v>28</v>
      </c>
      <c r="AC24" s="17">
        <f t="shared" si="2"/>
        <v>0</v>
      </c>
      <c r="AD24" s="17">
        <f t="shared" si="3"/>
        <v>0</v>
      </c>
      <c r="AE24" s="17">
        <f t="shared" si="4"/>
        <v>0</v>
      </c>
      <c r="AF24" s="17">
        <f t="shared" si="5"/>
        <v>0</v>
      </c>
    </row>
    <row r="25" spans="2:32" s="26" customFormat="1" ht="12.9" customHeight="1">
      <c r="B25" s="19"/>
      <c r="C25" s="104" t="s">
        <v>29</v>
      </c>
      <c r="D25" s="105"/>
      <c r="E25" s="46">
        <f>SUM(E26:E28)</f>
        <v>391</v>
      </c>
      <c r="F25" s="47">
        <v>43</v>
      </c>
      <c r="G25" s="48">
        <v>23</v>
      </c>
      <c r="H25" s="49">
        <v>30</v>
      </c>
      <c r="I25" s="50">
        <v>33</v>
      </c>
      <c r="J25" s="51">
        <v>76</v>
      </c>
      <c r="K25" s="52">
        <v>186</v>
      </c>
      <c r="L25" s="53">
        <v>2</v>
      </c>
      <c r="M25" s="54">
        <v>152</v>
      </c>
      <c r="N25" s="55">
        <v>237</v>
      </c>
      <c r="O25" s="16"/>
      <c r="P25" s="75">
        <f>SUM(P26:P28)</f>
        <v>79</v>
      </c>
      <c r="Q25" s="76">
        <v>7</v>
      </c>
      <c r="R25" s="77">
        <v>3</v>
      </c>
      <c r="S25" s="78">
        <v>8</v>
      </c>
      <c r="T25" s="79">
        <v>6</v>
      </c>
      <c r="U25" s="80">
        <v>12</v>
      </c>
      <c r="V25" s="81">
        <v>43</v>
      </c>
      <c r="W25" s="82">
        <v>1</v>
      </c>
      <c r="X25" s="83">
        <v>27</v>
      </c>
      <c r="Y25" s="84">
        <v>51</v>
      </c>
      <c r="Z25" s="20"/>
      <c r="AA25" s="106" t="s">
        <v>29</v>
      </c>
      <c r="AB25" s="106"/>
      <c r="AC25" s="17">
        <f t="shared" si="2"/>
        <v>0</v>
      </c>
      <c r="AD25" s="17">
        <f t="shared" si="3"/>
        <v>0</v>
      </c>
      <c r="AE25" s="17">
        <f t="shared" si="4"/>
        <v>0</v>
      </c>
      <c r="AF25" s="17">
        <f t="shared" si="5"/>
        <v>0</v>
      </c>
    </row>
    <row r="26" spans="2:32" s="26" customFormat="1" ht="12.9" customHeight="1">
      <c r="B26" s="21"/>
      <c r="C26" s="21"/>
      <c r="D26" s="22" t="s">
        <v>30</v>
      </c>
      <c r="E26" s="46">
        <f>SUM(F26:K26)</f>
        <v>5</v>
      </c>
      <c r="F26" s="56">
        <v>0</v>
      </c>
      <c r="G26" s="57">
        <v>0</v>
      </c>
      <c r="H26" s="58">
        <v>0</v>
      </c>
      <c r="I26" s="59">
        <v>0</v>
      </c>
      <c r="J26" s="60">
        <v>2</v>
      </c>
      <c r="K26" s="61">
        <v>3</v>
      </c>
      <c r="L26" s="62">
        <v>0</v>
      </c>
      <c r="M26" s="63">
        <v>1</v>
      </c>
      <c r="N26" s="64">
        <v>4</v>
      </c>
      <c r="O26" s="16"/>
      <c r="P26" s="75">
        <f>SUM(Q26:V26)</f>
        <v>0</v>
      </c>
      <c r="Q26" s="85">
        <v>0</v>
      </c>
      <c r="R26" s="86">
        <v>0</v>
      </c>
      <c r="S26" s="87">
        <v>0</v>
      </c>
      <c r="T26" s="88">
        <v>0</v>
      </c>
      <c r="U26" s="89">
        <v>0</v>
      </c>
      <c r="V26" s="90">
        <v>0</v>
      </c>
      <c r="W26" s="91">
        <v>0</v>
      </c>
      <c r="X26" s="92">
        <v>0</v>
      </c>
      <c r="Y26" s="93">
        <v>0</v>
      </c>
      <c r="Z26" s="23"/>
      <c r="AA26" s="24"/>
      <c r="AB26" s="25" t="s">
        <v>30</v>
      </c>
      <c r="AC26" s="17">
        <f t="shared" si="2"/>
        <v>0</v>
      </c>
      <c r="AD26" s="17">
        <f>SUM(L26:N26)-E26</f>
        <v>0</v>
      </c>
      <c r="AE26" s="17">
        <f t="shared" si="4"/>
        <v>0</v>
      </c>
      <c r="AF26" s="17">
        <f t="shared" si="5"/>
        <v>0</v>
      </c>
    </row>
    <row r="27" spans="2:32" s="26" customFormat="1" ht="12.9" customHeight="1">
      <c r="B27" s="21"/>
      <c r="C27" s="21"/>
      <c r="D27" s="22" t="s">
        <v>31</v>
      </c>
      <c r="E27" s="46">
        <f>SUM(F27:K27)</f>
        <v>44</v>
      </c>
      <c r="F27" s="56">
        <v>0</v>
      </c>
      <c r="G27" s="57">
        <v>0</v>
      </c>
      <c r="H27" s="58">
        <v>0</v>
      </c>
      <c r="I27" s="59">
        <v>1</v>
      </c>
      <c r="J27" s="60">
        <v>6</v>
      </c>
      <c r="K27" s="61">
        <v>37</v>
      </c>
      <c r="L27" s="62">
        <v>0</v>
      </c>
      <c r="M27" s="63">
        <v>1</v>
      </c>
      <c r="N27" s="64">
        <v>43</v>
      </c>
      <c r="O27" s="16"/>
      <c r="P27" s="75">
        <f>SUM(Q27:V27)</f>
        <v>0</v>
      </c>
      <c r="Q27" s="85">
        <v>0</v>
      </c>
      <c r="R27" s="86">
        <v>0</v>
      </c>
      <c r="S27" s="87">
        <v>0</v>
      </c>
      <c r="T27" s="88">
        <v>0</v>
      </c>
      <c r="U27" s="89">
        <v>0</v>
      </c>
      <c r="V27" s="90">
        <v>0</v>
      </c>
      <c r="W27" s="91">
        <v>0</v>
      </c>
      <c r="X27" s="92">
        <v>0</v>
      </c>
      <c r="Y27" s="93">
        <v>0</v>
      </c>
      <c r="Z27" s="23"/>
      <c r="AA27" s="24"/>
      <c r="AB27" s="25" t="s">
        <v>31</v>
      </c>
      <c r="AC27" s="17">
        <f t="shared" si="2"/>
        <v>0</v>
      </c>
      <c r="AD27" s="17">
        <f t="shared" si="3"/>
        <v>0</v>
      </c>
      <c r="AE27" s="17">
        <f t="shared" si="4"/>
        <v>0</v>
      </c>
      <c r="AF27" s="17">
        <f t="shared" si="5"/>
        <v>0</v>
      </c>
    </row>
    <row r="28" spans="2:32" s="18" customFormat="1" ht="15" customHeight="1">
      <c r="B28" s="21"/>
      <c r="C28" s="21"/>
      <c r="D28" s="22" t="s">
        <v>32</v>
      </c>
      <c r="E28" s="46">
        <f>SUM(F28:K28)</f>
        <v>342</v>
      </c>
      <c r="F28" s="56">
        <v>43</v>
      </c>
      <c r="G28" s="57">
        <v>23</v>
      </c>
      <c r="H28" s="58">
        <v>30</v>
      </c>
      <c r="I28" s="59">
        <v>32</v>
      </c>
      <c r="J28" s="60">
        <v>68</v>
      </c>
      <c r="K28" s="61">
        <v>146</v>
      </c>
      <c r="L28" s="62">
        <v>2</v>
      </c>
      <c r="M28" s="63">
        <v>150</v>
      </c>
      <c r="N28" s="64">
        <v>190</v>
      </c>
      <c r="O28" s="16"/>
      <c r="P28" s="75">
        <f>SUM(Q28:V28)</f>
        <v>79</v>
      </c>
      <c r="Q28" s="85">
        <v>7</v>
      </c>
      <c r="R28" s="86">
        <v>3</v>
      </c>
      <c r="S28" s="87">
        <v>8</v>
      </c>
      <c r="T28" s="88">
        <v>6</v>
      </c>
      <c r="U28" s="89">
        <v>12</v>
      </c>
      <c r="V28" s="90">
        <v>43</v>
      </c>
      <c r="W28" s="91">
        <v>1</v>
      </c>
      <c r="X28" s="92">
        <v>27</v>
      </c>
      <c r="Y28" s="93">
        <v>51</v>
      </c>
      <c r="Z28" s="23"/>
      <c r="AA28" s="24"/>
      <c r="AB28" s="25" t="s">
        <v>32</v>
      </c>
      <c r="AC28" s="17">
        <f t="shared" si="2"/>
        <v>0</v>
      </c>
      <c r="AD28" s="17">
        <f t="shared" si="3"/>
        <v>0</v>
      </c>
      <c r="AE28" s="17">
        <f t="shared" si="4"/>
        <v>0</v>
      </c>
      <c r="AF28" s="17">
        <f t="shared" si="5"/>
        <v>0</v>
      </c>
    </row>
    <row r="29" spans="2:32" s="26" customFormat="1" ht="12.9" customHeight="1">
      <c r="B29" s="19"/>
      <c r="C29" s="104" t="s">
        <v>33</v>
      </c>
      <c r="D29" s="105"/>
      <c r="E29" s="46">
        <f>SUM(E30:E56)</f>
        <v>2608</v>
      </c>
      <c r="F29" s="47">
        <v>601</v>
      </c>
      <c r="G29" s="48">
        <v>341</v>
      </c>
      <c r="H29" s="49">
        <v>301</v>
      </c>
      <c r="I29" s="50">
        <v>354</v>
      </c>
      <c r="J29" s="51">
        <v>403</v>
      </c>
      <c r="K29" s="52">
        <v>608</v>
      </c>
      <c r="L29" s="53">
        <v>4</v>
      </c>
      <c r="M29" s="54">
        <v>1785</v>
      </c>
      <c r="N29" s="55">
        <v>819</v>
      </c>
      <c r="O29" s="16"/>
      <c r="P29" s="75">
        <f>SUM(P30:P56)</f>
        <v>792</v>
      </c>
      <c r="Q29" s="76">
        <v>200</v>
      </c>
      <c r="R29" s="77">
        <v>119</v>
      </c>
      <c r="S29" s="78">
        <v>87</v>
      </c>
      <c r="T29" s="79">
        <v>122</v>
      </c>
      <c r="U29" s="80">
        <v>109</v>
      </c>
      <c r="V29" s="81">
        <v>155</v>
      </c>
      <c r="W29" s="82">
        <v>0</v>
      </c>
      <c r="X29" s="83">
        <v>573</v>
      </c>
      <c r="Y29" s="84">
        <v>219</v>
      </c>
      <c r="Z29" s="20"/>
      <c r="AA29" s="106" t="s">
        <v>33</v>
      </c>
      <c r="AB29" s="106"/>
      <c r="AC29" s="17">
        <f t="shared" si="2"/>
        <v>0</v>
      </c>
      <c r="AD29" s="17">
        <f t="shared" si="3"/>
        <v>0</v>
      </c>
      <c r="AE29" s="17">
        <f t="shared" si="4"/>
        <v>0</v>
      </c>
      <c r="AF29" s="17">
        <f t="shared" si="5"/>
        <v>0</v>
      </c>
    </row>
    <row r="30" spans="2:32" s="26" customFormat="1" ht="12.9" customHeight="1">
      <c r="B30" s="21"/>
      <c r="C30" s="21"/>
      <c r="D30" s="22" t="s">
        <v>34</v>
      </c>
      <c r="E30" s="46">
        <f t="shared" ref="E30:E56" si="8">SUM(F30:K30)</f>
        <v>0</v>
      </c>
      <c r="F30" s="56">
        <v>0</v>
      </c>
      <c r="G30" s="57">
        <v>0</v>
      </c>
      <c r="H30" s="58">
        <v>0</v>
      </c>
      <c r="I30" s="59">
        <v>0</v>
      </c>
      <c r="J30" s="60">
        <v>0</v>
      </c>
      <c r="K30" s="61">
        <v>0</v>
      </c>
      <c r="L30" s="62">
        <v>0</v>
      </c>
      <c r="M30" s="63">
        <v>0</v>
      </c>
      <c r="N30" s="64">
        <v>0</v>
      </c>
      <c r="O30" s="16"/>
      <c r="P30" s="75">
        <f t="shared" ref="P30:P56" si="9">SUM(Q30:V30)</f>
        <v>0</v>
      </c>
      <c r="Q30" s="85">
        <v>0</v>
      </c>
      <c r="R30" s="86">
        <v>0</v>
      </c>
      <c r="S30" s="87">
        <v>0</v>
      </c>
      <c r="T30" s="88">
        <v>0</v>
      </c>
      <c r="U30" s="89">
        <v>0</v>
      </c>
      <c r="V30" s="90">
        <v>0</v>
      </c>
      <c r="W30" s="91">
        <v>0</v>
      </c>
      <c r="X30" s="92">
        <v>0</v>
      </c>
      <c r="Y30" s="93">
        <v>0</v>
      </c>
      <c r="Z30" s="23"/>
      <c r="AA30" s="24"/>
      <c r="AB30" s="25" t="s">
        <v>34</v>
      </c>
      <c r="AC30" s="17">
        <f t="shared" si="2"/>
        <v>0</v>
      </c>
      <c r="AD30" s="17">
        <f t="shared" si="3"/>
        <v>0</v>
      </c>
      <c r="AE30" s="17">
        <f t="shared" si="4"/>
        <v>0</v>
      </c>
      <c r="AF30" s="17">
        <f t="shared" si="5"/>
        <v>0</v>
      </c>
    </row>
    <row r="31" spans="2:32" s="26" customFormat="1" ht="12.9" customHeight="1">
      <c r="B31" s="21"/>
      <c r="C31" s="21"/>
      <c r="D31" s="22" t="s">
        <v>35</v>
      </c>
      <c r="E31" s="46">
        <f t="shared" si="8"/>
        <v>0</v>
      </c>
      <c r="F31" s="56">
        <v>0</v>
      </c>
      <c r="G31" s="57">
        <v>0</v>
      </c>
      <c r="H31" s="58">
        <v>0</v>
      </c>
      <c r="I31" s="59">
        <v>0</v>
      </c>
      <c r="J31" s="60">
        <v>0</v>
      </c>
      <c r="K31" s="61">
        <v>0</v>
      </c>
      <c r="L31" s="62">
        <v>0</v>
      </c>
      <c r="M31" s="63">
        <v>0</v>
      </c>
      <c r="N31" s="64">
        <v>0</v>
      </c>
      <c r="O31" s="16"/>
      <c r="P31" s="75">
        <f t="shared" si="9"/>
        <v>0</v>
      </c>
      <c r="Q31" s="85">
        <v>0</v>
      </c>
      <c r="R31" s="86">
        <v>0</v>
      </c>
      <c r="S31" s="87">
        <v>0</v>
      </c>
      <c r="T31" s="88">
        <v>0</v>
      </c>
      <c r="U31" s="89">
        <v>0</v>
      </c>
      <c r="V31" s="90">
        <v>0</v>
      </c>
      <c r="W31" s="91">
        <v>0</v>
      </c>
      <c r="X31" s="92">
        <v>0</v>
      </c>
      <c r="Y31" s="93">
        <v>0</v>
      </c>
      <c r="Z31" s="23"/>
      <c r="AA31" s="24"/>
      <c r="AB31" s="25" t="s">
        <v>35</v>
      </c>
      <c r="AC31" s="17">
        <f t="shared" si="2"/>
        <v>0</v>
      </c>
      <c r="AD31" s="17">
        <f t="shared" si="3"/>
        <v>0</v>
      </c>
      <c r="AE31" s="17">
        <f t="shared" si="4"/>
        <v>0</v>
      </c>
      <c r="AF31" s="17">
        <f t="shared" si="5"/>
        <v>0</v>
      </c>
    </row>
    <row r="32" spans="2:32" s="26" customFormat="1" ht="12.9" customHeight="1">
      <c r="B32" s="21"/>
      <c r="C32" s="21"/>
      <c r="D32" s="22" t="s">
        <v>36</v>
      </c>
      <c r="E32" s="46">
        <f t="shared" si="8"/>
        <v>5</v>
      </c>
      <c r="F32" s="56">
        <v>0</v>
      </c>
      <c r="G32" s="57">
        <v>0</v>
      </c>
      <c r="H32" s="58">
        <v>0</v>
      </c>
      <c r="I32" s="59">
        <v>0</v>
      </c>
      <c r="J32" s="60">
        <v>0</v>
      </c>
      <c r="K32" s="61">
        <v>5</v>
      </c>
      <c r="L32" s="62">
        <v>0</v>
      </c>
      <c r="M32" s="63">
        <v>0</v>
      </c>
      <c r="N32" s="64">
        <v>5</v>
      </c>
      <c r="O32" s="16"/>
      <c r="P32" s="75">
        <f t="shared" si="9"/>
        <v>0</v>
      </c>
      <c r="Q32" s="85">
        <v>0</v>
      </c>
      <c r="R32" s="86">
        <v>0</v>
      </c>
      <c r="S32" s="87">
        <v>0</v>
      </c>
      <c r="T32" s="88">
        <v>0</v>
      </c>
      <c r="U32" s="89">
        <v>0</v>
      </c>
      <c r="V32" s="90">
        <v>0</v>
      </c>
      <c r="W32" s="91">
        <v>0</v>
      </c>
      <c r="X32" s="92">
        <v>0</v>
      </c>
      <c r="Y32" s="93">
        <v>0</v>
      </c>
      <c r="Z32" s="23"/>
      <c r="AA32" s="24"/>
      <c r="AB32" s="25" t="s">
        <v>36</v>
      </c>
      <c r="AC32" s="17">
        <f t="shared" si="2"/>
        <v>0</v>
      </c>
      <c r="AD32" s="17">
        <f t="shared" si="3"/>
        <v>0</v>
      </c>
      <c r="AE32" s="17">
        <f t="shared" si="4"/>
        <v>0</v>
      </c>
      <c r="AF32" s="17">
        <f t="shared" si="5"/>
        <v>0</v>
      </c>
    </row>
    <row r="33" spans="2:32" s="26" customFormat="1" ht="12.9" customHeight="1">
      <c r="B33" s="21"/>
      <c r="C33" s="21"/>
      <c r="D33" s="22" t="s">
        <v>37</v>
      </c>
      <c r="E33" s="46">
        <f t="shared" si="8"/>
        <v>0</v>
      </c>
      <c r="F33" s="56">
        <v>0</v>
      </c>
      <c r="G33" s="57">
        <v>0</v>
      </c>
      <c r="H33" s="58">
        <v>0</v>
      </c>
      <c r="I33" s="59">
        <v>0</v>
      </c>
      <c r="J33" s="60">
        <v>0</v>
      </c>
      <c r="K33" s="61">
        <v>0</v>
      </c>
      <c r="L33" s="62">
        <v>0</v>
      </c>
      <c r="M33" s="63">
        <v>0</v>
      </c>
      <c r="N33" s="64">
        <v>0</v>
      </c>
      <c r="O33" s="16"/>
      <c r="P33" s="75">
        <f t="shared" si="9"/>
        <v>0</v>
      </c>
      <c r="Q33" s="85">
        <v>0</v>
      </c>
      <c r="R33" s="86">
        <v>0</v>
      </c>
      <c r="S33" s="87">
        <v>0</v>
      </c>
      <c r="T33" s="88">
        <v>0</v>
      </c>
      <c r="U33" s="89">
        <v>0</v>
      </c>
      <c r="V33" s="90">
        <v>0</v>
      </c>
      <c r="W33" s="91">
        <v>0</v>
      </c>
      <c r="X33" s="92">
        <v>0</v>
      </c>
      <c r="Y33" s="93">
        <v>0</v>
      </c>
      <c r="Z33" s="23"/>
      <c r="AA33" s="24"/>
      <c r="AB33" s="25" t="s">
        <v>37</v>
      </c>
      <c r="AC33" s="17">
        <f t="shared" si="2"/>
        <v>0</v>
      </c>
      <c r="AD33" s="17">
        <f t="shared" si="3"/>
        <v>0</v>
      </c>
      <c r="AE33" s="17">
        <f t="shared" si="4"/>
        <v>0</v>
      </c>
      <c r="AF33" s="17">
        <f t="shared" si="5"/>
        <v>0</v>
      </c>
    </row>
    <row r="34" spans="2:32" s="26" customFormat="1" ht="12.9" customHeight="1">
      <c r="B34" s="21"/>
      <c r="C34" s="21"/>
      <c r="D34" s="22" t="s">
        <v>38</v>
      </c>
      <c r="E34" s="46">
        <f t="shared" si="8"/>
        <v>17</v>
      </c>
      <c r="F34" s="56">
        <v>0</v>
      </c>
      <c r="G34" s="57">
        <v>0</v>
      </c>
      <c r="H34" s="58">
        <v>1</v>
      </c>
      <c r="I34" s="59">
        <v>1</v>
      </c>
      <c r="J34" s="60">
        <v>7</v>
      </c>
      <c r="K34" s="61">
        <v>8</v>
      </c>
      <c r="L34" s="62">
        <v>0</v>
      </c>
      <c r="M34" s="63">
        <v>5</v>
      </c>
      <c r="N34" s="64">
        <v>12</v>
      </c>
      <c r="O34" s="16"/>
      <c r="P34" s="75">
        <f t="shared" si="9"/>
        <v>3</v>
      </c>
      <c r="Q34" s="85">
        <v>0</v>
      </c>
      <c r="R34" s="86">
        <v>0</v>
      </c>
      <c r="S34" s="87">
        <v>0</v>
      </c>
      <c r="T34" s="88">
        <v>1</v>
      </c>
      <c r="U34" s="89">
        <v>0</v>
      </c>
      <c r="V34" s="90">
        <v>2</v>
      </c>
      <c r="W34" s="91">
        <v>0</v>
      </c>
      <c r="X34" s="92">
        <v>1</v>
      </c>
      <c r="Y34" s="93">
        <v>2</v>
      </c>
      <c r="Z34" s="23"/>
      <c r="AA34" s="24"/>
      <c r="AB34" s="25" t="s">
        <v>38</v>
      </c>
      <c r="AC34" s="17">
        <f t="shared" si="2"/>
        <v>0</v>
      </c>
      <c r="AD34" s="17">
        <f t="shared" si="3"/>
        <v>0</v>
      </c>
      <c r="AE34" s="17">
        <f t="shared" si="4"/>
        <v>0</v>
      </c>
      <c r="AF34" s="17">
        <f t="shared" si="5"/>
        <v>0</v>
      </c>
    </row>
    <row r="35" spans="2:32" s="26" customFormat="1" ht="12.9" customHeight="1">
      <c r="B35" s="21"/>
      <c r="C35" s="21"/>
      <c r="D35" s="22" t="s">
        <v>54</v>
      </c>
      <c r="E35" s="46">
        <f t="shared" si="8"/>
        <v>3</v>
      </c>
      <c r="F35" s="56">
        <v>0</v>
      </c>
      <c r="G35" s="57">
        <v>0</v>
      </c>
      <c r="H35" s="58">
        <v>0</v>
      </c>
      <c r="I35" s="59">
        <v>1</v>
      </c>
      <c r="J35" s="60">
        <v>1</v>
      </c>
      <c r="K35" s="61">
        <v>1</v>
      </c>
      <c r="L35" s="62">
        <v>0</v>
      </c>
      <c r="M35" s="63">
        <v>1</v>
      </c>
      <c r="N35" s="64">
        <v>2</v>
      </c>
      <c r="O35" s="16"/>
      <c r="P35" s="75">
        <f t="shared" si="9"/>
        <v>1</v>
      </c>
      <c r="Q35" s="85">
        <v>0</v>
      </c>
      <c r="R35" s="86">
        <v>0</v>
      </c>
      <c r="S35" s="87">
        <v>0</v>
      </c>
      <c r="T35" s="88">
        <v>0</v>
      </c>
      <c r="U35" s="89">
        <v>1</v>
      </c>
      <c r="V35" s="90">
        <v>0</v>
      </c>
      <c r="W35" s="91">
        <v>0</v>
      </c>
      <c r="X35" s="92">
        <v>0</v>
      </c>
      <c r="Y35" s="93">
        <v>1</v>
      </c>
      <c r="Z35" s="23"/>
      <c r="AA35" s="24"/>
      <c r="AB35" s="25" t="s">
        <v>54</v>
      </c>
      <c r="AC35" s="17">
        <f t="shared" si="2"/>
        <v>0</v>
      </c>
      <c r="AD35" s="17">
        <f t="shared" si="3"/>
        <v>0</v>
      </c>
      <c r="AE35" s="17">
        <f t="shared" si="4"/>
        <v>0</v>
      </c>
      <c r="AF35" s="17">
        <f t="shared" si="5"/>
        <v>0</v>
      </c>
    </row>
    <row r="36" spans="2:32" s="26" customFormat="1" ht="12.9" customHeight="1">
      <c r="B36" s="21"/>
      <c r="C36" s="21"/>
      <c r="D36" s="22" t="s">
        <v>55</v>
      </c>
      <c r="E36" s="46">
        <f t="shared" si="8"/>
        <v>0</v>
      </c>
      <c r="F36" s="56">
        <v>0</v>
      </c>
      <c r="G36" s="57">
        <v>0</v>
      </c>
      <c r="H36" s="58">
        <v>0</v>
      </c>
      <c r="I36" s="59">
        <v>0</v>
      </c>
      <c r="J36" s="60">
        <v>0</v>
      </c>
      <c r="K36" s="61">
        <v>0</v>
      </c>
      <c r="L36" s="62">
        <v>0</v>
      </c>
      <c r="M36" s="63">
        <v>0</v>
      </c>
      <c r="N36" s="64">
        <v>0</v>
      </c>
      <c r="O36" s="16"/>
      <c r="P36" s="75">
        <f t="shared" si="9"/>
        <v>0</v>
      </c>
      <c r="Q36" s="85">
        <v>0</v>
      </c>
      <c r="R36" s="86">
        <v>0</v>
      </c>
      <c r="S36" s="87">
        <v>0</v>
      </c>
      <c r="T36" s="88">
        <v>0</v>
      </c>
      <c r="U36" s="89">
        <v>0</v>
      </c>
      <c r="V36" s="90">
        <v>0</v>
      </c>
      <c r="W36" s="91">
        <v>0</v>
      </c>
      <c r="X36" s="92">
        <v>0</v>
      </c>
      <c r="Y36" s="93">
        <v>0</v>
      </c>
      <c r="Z36" s="23"/>
      <c r="AA36" s="24"/>
      <c r="AB36" s="25" t="s">
        <v>68</v>
      </c>
      <c r="AC36" s="17">
        <f t="shared" si="2"/>
        <v>0</v>
      </c>
      <c r="AD36" s="17">
        <f t="shared" si="3"/>
        <v>0</v>
      </c>
      <c r="AE36" s="17">
        <f t="shared" si="4"/>
        <v>0</v>
      </c>
      <c r="AF36" s="17">
        <f t="shared" si="5"/>
        <v>0</v>
      </c>
    </row>
    <row r="37" spans="2:32" s="26" customFormat="1" ht="12.9" customHeight="1">
      <c r="B37" s="21"/>
      <c r="C37" s="21"/>
      <c r="D37" s="22" t="s">
        <v>40</v>
      </c>
      <c r="E37" s="46">
        <f t="shared" si="8"/>
        <v>0</v>
      </c>
      <c r="F37" s="56">
        <v>0</v>
      </c>
      <c r="G37" s="57">
        <v>0</v>
      </c>
      <c r="H37" s="58">
        <v>0</v>
      </c>
      <c r="I37" s="59">
        <v>0</v>
      </c>
      <c r="J37" s="60">
        <v>0</v>
      </c>
      <c r="K37" s="61">
        <v>0</v>
      </c>
      <c r="L37" s="62">
        <v>0</v>
      </c>
      <c r="M37" s="63">
        <v>0</v>
      </c>
      <c r="N37" s="64">
        <v>0</v>
      </c>
      <c r="O37" s="16"/>
      <c r="P37" s="75">
        <f t="shared" si="9"/>
        <v>0</v>
      </c>
      <c r="Q37" s="85">
        <v>0</v>
      </c>
      <c r="R37" s="86">
        <v>0</v>
      </c>
      <c r="S37" s="87">
        <v>0</v>
      </c>
      <c r="T37" s="88">
        <v>0</v>
      </c>
      <c r="U37" s="89">
        <v>0</v>
      </c>
      <c r="V37" s="90">
        <v>0</v>
      </c>
      <c r="W37" s="91">
        <v>0</v>
      </c>
      <c r="X37" s="92">
        <v>0</v>
      </c>
      <c r="Y37" s="93">
        <v>0</v>
      </c>
      <c r="Z37" s="23"/>
      <c r="AA37" s="24"/>
      <c r="AB37" s="25" t="s">
        <v>40</v>
      </c>
      <c r="AC37" s="17">
        <f t="shared" si="2"/>
        <v>0</v>
      </c>
      <c r="AD37" s="17">
        <f t="shared" si="3"/>
        <v>0</v>
      </c>
      <c r="AE37" s="17">
        <f t="shared" si="4"/>
        <v>0</v>
      </c>
      <c r="AF37" s="17">
        <f t="shared" si="5"/>
        <v>0</v>
      </c>
    </row>
    <row r="38" spans="2:32" s="26" customFormat="1" ht="12.9" customHeight="1">
      <c r="B38" s="21"/>
      <c r="C38" s="21"/>
      <c r="D38" s="22" t="s">
        <v>41</v>
      </c>
      <c r="E38" s="46">
        <f t="shared" si="8"/>
        <v>0</v>
      </c>
      <c r="F38" s="56">
        <v>0</v>
      </c>
      <c r="G38" s="57">
        <v>0</v>
      </c>
      <c r="H38" s="58">
        <v>0</v>
      </c>
      <c r="I38" s="59">
        <v>0</v>
      </c>
      <c r="J38" s="60">
        <v>0</v>
      </c>
      <c r="K38" s="61">
        <v>0</v>
      </c>
      <c r="L38" s="62">
        <v>0</v>
      </c>
      <c r="M38" s="63">
        <v>0</v>
      </c>
      <c r="N38" s="64">
        <v>0</v>
      </c>
      <c r="O38" s="16"/>
      <c r="P38" s="75">
        <f t="shared" si="9"/>
        <v>0</v>
      </c>
      <c r="Q38" s="85">
        <v>0</v>
      </c>
      <c r="R38" s="86">
        <v>0</v>
      </c>
      <c r="S38" s="87">
        <v>0</v>
      </c>
      <c r="T38" s="88">
        <v>0</v>
      </c>
      <c r="U38" s="89">
        <v>0</v>
      </c>
      <c r="V38" s="90">
        <v>0</v>
      </c>
      <c r="W38" s="91">
        <v>0</v>
      </c>
      <c r="X38" s="92">
        <v>0</v>
      </c>
      <c r="Y38" s="93">
        <v>0</v>
      </c>
      <c r="Z38" s="23"/>
      <c r="AA38" s="24"/>
      <c r="AB38" s="25" t="s">
        <v>41</v>
      </c>
      <c r="AC38" s="17">
        <f t="shared" si="2"/>
        <v>0</v>
      </c>
      <c r="AD38" s="17">
        <f t="shared" si="3"/>
        <v>0</v>
      </c>
      <c r="AE38" s="17">
        <f t="shared" si="4"/>
        <v>0</v>
      </c>
      <c r="AF38" s="17">
        <f t="shared" si="5"/>
        <v>0</v>
      </c>
    </row>
    <row r="39" spans="2:32" s="26" customFormat="1" ht="12.9" customHeight="1">
      <c r="B39" s="21"/>
      <c r="C39" s="21"/>
      <c r="D39" s="22" t="s">
        <v>56</v>
      </c>
      <c r="E39" s="46">
        <f t="shared" si="8"/>
        <v>2</v>
      </c>
      <c r="F39" s="56">
        <v>1</v>
      </c>
      <c r="G39" s="57">
        <v>0</v>
      </c>
      <c r="H39" s="58">
        <v>0</v>
      </c>
      <c r="I39" s="59">
        <v>0</v>
      </c>
      <c r="J39" s="60">
        <v>0</v>
      </c>
      <c r="K39" s="61">
        <v>1</v>
      </c>
      <c r="L39" s="62">
        <v>0</v>
      </c>
      <c r="M39" s="63">
        <v>1</v>
      </c>
      <c r="N39" s="64">
        <v>1</v>
      </c>
      <c r="O39" s="16"/>
      <c r="P39" s="75">
        <f t="shared" si="9"/>
        <v>0</v>
      </c>
      <c r="Q39" s="85">
        <v>0</v>
      </c>
      <c r="R39" s="86">
        <v>0</v>
      </c>
      <c r="S39" s="87">
        <v>0</v>
      </c>
      <c r="T39" s="88">
        <v>0</v>
      </c>
      <c r="U39" s="89">
        <v>0</v>
      </c>
      <c r="V39" s="90">
        <v>0</v>
      </c>
      <c r="W39" s="91">
        <v>0</v>
      </c>
      <c r="X39" s="92">
        <v>0</v>
      </c>
      <c r="Y39" s="93">
        <v>0</v>
      </c>
      <c r="Z39" s="23"/>
      <c r="AA39" s="24"/>
      <c r="AB39" s="25" t="s">
        <v>56</v>
      </c>
      <c r="AC39" s="17">
        <f t="shared" si="2"/>
        <v>0</v>
      </c>
      <c r="AD39" s="17">
        <f t="shared" si="3"/>
        <v>0</v>
      </c>
      <c r="AE39" s="17">
        <f t="shared" si="4"/>
        <v>0</v>
      </c>
      <c r="AF39" s="17">
        <f t="shared" si="5"/>
        <v>0</v>
      </c>
    </row>
    <row r="40" spans="2:32" s="26" customFormat="1" ht="12.9" customHeight="1">
      <c r="B40" s="21"/>
      <c r="C40" s="21"/>
      <c r="D40" s="22" t="s">
        <v>42</v>
      </c>
      <c r="E40" s="46">
        <f t="shared" si="8"/>
        <v>0</v>
      </c>
      <c r="F40" s="56">
        <v>0</v>
      </c>
      <c r="G40" s="57">
        <v>0</v>
      </c>
      <c r="H40" s="58">
        <v>0</v>
      </c>
      <c r="I40" s="59">
        <v>0</v>
      </c>
      <c r="J40" s="60">
        <v>0</v>
      </c>
      <c r="K40" s="61">
        <v>0</v>
      </c>
      <c r="L40" s="62">
        <v>0</v>
      </c>
      <c r="M40" s="63">
        <v>0</v>
      </c>
      <c r="N40" s="64">
        <v>0</v>
      </c>
      <c r="O40" s="16"/>
      <c r="P40" s="75">
        <f t="shared" si="9"/>
        <v>0</v>
      </c>
      <c r="Q40" s="85">
        <v>0</v>
      </c>
      <c r="R40" s="86">
        <v>0</v>
      </c>
      <c r="S40" s="87">
        <v>0</v>
      </c>
      <c r="T40" s="88">
        <v>0</v>
      </c>
      <c r="U40" s="89">
        <v>0</v>
      </c>
      <c r="V40" s="90">
        <v>0</v>
      </c>
      <c r="W40" s="91">
        <v>0</v>
      </c>
      <c r="X40" s="92">
        <v>0</v>
      </c>
      <c r="Y40" s="93">
        <v>0</v>
      </c>
      <c r="Z40" s="23"/>
      <c r="AA40" s="24"/>
      <c r="AB40" s="25" t="s">
        <v>42</v>
      </c>
      <c r="AC40" s="17">
        <f t="shared" si="2"/>
        <v>0</v>
      </c>
      <c r="AD40" s="17">
        <f t="shared" si="3"/>
        <v>0</v>
      </c>
      <c r="AE40" s="17">
        <f t="shared" si="4"/>
        <v>0</v>
      </c>
      <c r="AF40" s="17">
        <f t="shared" si="5"/>
        <v>0</v>
      </c>
    </row>
    <row r="41" spans="2:32" s="26" customFormat="1" ht="12.9" customHeight="1">
      <c r="B41" s="21"/>
      <c r="C41" s="21"/>
      <c r="D41" s="22" t="s">
        <v>57</v>
      </c>
      <c r="E41" s="46">
        <f t="shared" si="8"/>
        <v>0</v>
      </c>
      <c r="F41" s="56">
        <v>0</v>
      </c>
      <c r="G41" s="57">
        <v>0</v>
      </c>
      <c r="H41" s="58">
        <v>0</v>
      </c>
      <c r="I41" s="59">
        <v>0</v>
      </c>
      <c r="J41" s="60">
        <v>0</v>
      </c>
      <c r="K41" s="61">
        <v>0</v>
      </c>
      <c r="L41" s="62">
        <v>0</v>
      </c>
      <c r="M41" s="63">
        <v>0</v>
      </c>
      <c r="N41" s="64">
        <v>0</v>
      </c>
      <c r="O41" s="16"/>
      <c r="P41" s="75">
        <f t="shared" si="9"/>
        <v>0</v>
      </c>
      <c r="Q41" s="85">
        <v>0</v>
      </c>
      <c r="R41" s="86">
        <v>0</v>
      </c>
      <c r="S41" s="87">
        <v>0</v>
      </c>
      <c r="T41" s="88">
        <v>0</v>
      </c>
      <c r="U41" s="89">
        <v>0</v>
      </c>
      <c r="V41" s="90">
        <v>0</v>
      </c>
      <c r="W41" s="91">
        <v>0</v>
      </c>
      <c r="X41" s="92">
        <v>0</v>
      </c>
      <c r="Y41" s="93">
        <v>0</v>
      </c>
      <c r="Z41" s="23"/>
      <c r="AA41" s="24"/>
      <c r="AB41" s="25" t="s">
        <v>57</v>
      </c>
      <c r="AC41" s="17">
        <f t="shared" si="2"/>
        <v>0</v>
      </c>
      <c r="AD41" s="17">
        <f t="shared" si="3"/>
        <v>0</v>
      </c>
      <c r="AE41" s="17">
        <f t="shared" si="4"/>
        <v>0</v>
      </c>
      <c r="AF41" s="17">
        <f t="shared" si="5"/>
        <v>0</v>
      </c>
    </row>
    <row r="42" spans="2:32" s="26" customFormat="1" ht="12.9" customHeight="1">
      <c r="B42" s="21"/>
      <c r="C42" s="21"/>
      <c r="D42" s="22" t="s">
        <v>43</v>
      </c>
      <c r="E42" s="46">
        <f t="shared" si="8"/>
        <v>5</v>
      </c>
      <c r="F42" s="56">
        <v>1</v>
      </c>
      <c r="G42" s="57">
        <v>0</v>
      </c>
      <c r="H42" s="58">
        <v>0</v>
      </c>
      <c r="I42" s="59">
        <v>0</v>
      </c>
      <c r="J42" s="60">
        <v>0</v>
      </c>
      <c r="K42" s="61">
        <v>4</v>
      </c>
      <c r="L42" s="62">
        <v>0</v>
      </c>
      <c r="M42" s="63">
        <v>1</v>
      </c>
      <c r="N42" s="64">
        <v>4</v>
      </c>
      <c r="O42" s="16"/>
      <c r="P42" s="75">
        <f t="shared" si="9"/>
        <v>2</v>
      </c>
      <c r="Q42" s="85">
        <v>1</v>
      </c>
      <c r="R42" s="86">
        <v>0</v>
      </c>
      <c r="S42" s="87">
        <v>0</v>
      </c>
      <c r="T42" s="88">
        <v>0</v>
      </c>
      <c r="U42" s="89">
        <v>0</v>
      </c>
      <c r="V42" s="90">
        <v>1</v>
      </c>
      <c r="W42" s="91">
        <v>0</v>
      </c>
      <c r="X42" s="92">
        <v>1</v>
      </c>
      <c r="Y42" s="93">
        <v>1</v>
      </c>
      <c r="Z42" s="23"/>
      <c r="AA42" s="24"/>
      <c r="AB42" s="25" t="s">
        <v>43</v>
      </c>
      <c r="AC42" s="17">
        <f t="shared" si="2"/>
        <v>0</v>
      </c>
      <c r="AD42" s="17">
        <f t="shared" si="3"/>
        <v>0</v>
      </c>
      <c r="AE42" s="17">
        <f t="shared" si="4"/>
        <v>0</v>
      </c>
      <c r="AF42" s="17">
        <f t="shared" si="5"/>
        <v>0</v>
      </c>
    </row>
    <row r="43" spans="2:32" s="26" customFormat="1" ht="12.9" customHeight="1">
      <c r="B43" s="21"/>
      <c r="C43" s="21"/>
      <c r="D43" s="22" t="s">
        <v>44</v>
      </c>
      <c r="E43" s="46">
        <f t="shared" si="8"/>
        <v>2</v>
      </c>
      <c r="F43" s="56">
        <v>0</v>
      </c>
      <c r="G43" s="57">
        <v>0</v>
      </c>
      <c r="H43" s="58">
        <v>1</v>
      </c>
      <c r="I43" s="59">
        <v>0</v>
      </c>
      <c r="J43" s="60">
        <v>1</v>
      </c>
      <c r="K43" s="61">
        <v>0</v>
      </c>
      <c r="L43" s="62">
        <v>0</v>
      </c>
      <c r="M43" s="63">
        <v>2</v>
      </c>
      <c r="N43" s="64">
        <v>0</v>
      </c>
      <c r="O43" s="16"/>
      <c r="P43" s="75">
        <f t="shared" si="9"/>
        <v>0</v>
      </c>
      <c r="Q43" s="85">
        <v>0</v>
      </c>
      <c r="R43" s="86">
        <v>0</v>
      </c>
      <c r="S43" s="87">
        <v>0</v>
      </c>
      <c r="T43" s="88">
        <v>0</v>
      </c>
      <c r="U43" s="89">
        <v>0</v>
      </c>
      <c r="V43" s="90">
        <v>0</v>
      </c>
      <c r="W43" s="91">
        <v>0</v>
      </c>
      <c r="X43" s="92">
        <v>0</v>
      </c>
      <c r="Y43" s="93">
        <v>0</v>
      </c>
      <c r="Z43" s="23"/>
      <c r="AA43" s="24"/>
      <c r="AB43" s="25" t="s">
        <v>44</v>
      </c>
      <c r="AC43" s="17">
        <f t="shared" si="2"/>
        <v>0</v>
      </c>
      <c r="AD43" s="17">
        <f t="shared" si="3"/>
        <v>0</v>
      </c>
      <c r="AE43" s="17">
        <f t="shared" si="4"/>
        <v>0</v>
      </c>
      <c r="AF43" s="17">
        <f t="shared" si="5"/>
        <v>0</v>
      </c>
    </row>
    <row r="44" spans="2:32" s="26" customFormat="1" ht="12.9" customHeight="1">
      <c r="B44" s="21"/>
      <c r="C44" s="21"/>
      <c r="D44" s="22" t="s">
        <v>46</v>
      </c>
      <c r="E44" s="46">
        <f t="shared" si="8"/>
        <v>73</v>
      </c>
      <c r="F44" s="56">
        <v>5</v>
      </c>
      <c r="G44" s="57">
        <v>5</v>
      </c>
      <c r="H44" s="58">
        <v>4</v>
      </c>
      <c r="I44" s="59">
        <v>15</v>
      </c>
      <c r="J44" s="60">
        <v>17</v>
      </c>
      <c r="K44" s="61">
        <v>27</v>
      </c>
      <c r="L44" s="62">
        <v>0</v>
      </c>
      <c r="M44" s="63">
        <v>39</v>
      </c>
      <c r="N44" s="64">
        <v>34</v>
      </c>
      <c r="O44" s="16"/>
      <c r="P44" s="75">
        <f t="shared" si="9"/>
        <v>7</v>
      </c>
      <c r="Q44" s="85">
        <v>1</v>
      </c>
      <c r="R44" s="86">
        <v>0</v>
      </c>
      <c r="S44" s="87">
        <v>0</v>
      </c>
      <c r="T44" s="88">
        <v>3</v>
      </c>
      <c r="U44" s="89">
        <v>1</v>
      </c>
      <c r="V44" s="90">
        <v>2</v>
      </c>
      <c r="W44" s="91">
        <v>0</v>
      </c>
      <c r="X44" s="92">
        <v>4</v>
      </c>
      <c r="Y44" s="93">
        <v>3</v>
      </c>
      <c r="Z44" s="23"/>
      <c r="AA44" s="24"/>
      <c r="AB44" s="25" t="s">
        <v>46</v>
      </c>
      <c r="AC44" s="17">
        <f t="shared" si="2"/>
        <v>0</v>
      </c>
      <c r="AD44" s="17">
        <f t="shared" si="3"/>
        <v>0</v>
      </c>
      <c r="AE44" s="17">
        <f t="shared" si="4"/>
        <v>0</v>
      </c>
      <c r="AF44" s="17">
        <f t="shared" si="5"/>
        <v>0</v>
      </c>
    </row>
    <row r="45" spans="2:32" s="26" customFormat="1" ht="12.9" customHeight="1">
      <c r="B45" s="21"/>
      <c r="C45" s="21"/>
      <c r="D45" s="22" t="s">
        <v>58</v>
      </c>
      <c r="E45" s="46">
        <f t="shared" si="8"/>
        <v>2</v>
      </c>
      <c r="F45" s="56">
        <v>0</v>
      </c>
      <c r="G45" s="57">
        <v>0</v>
      </c>
      <c r="H45" s="58">
        <v>0</v>
      </c>
      <c r="I45" s="59">
        <v>0</v>
      </c>
      <c r="J45" s="60">
        <v>0</v>
      </c>
      <c r="K45" s="61">
        <v>2</v>
      </c>
      <c r="L45" s="62">
        <v>0</v>
      </c>
      <c r="M45" s="63">
        <v>0</v>
      </c>
      <c r="N45" s="64">
        <v>2</v>
      </c>
      <c r="O45" s="16"/>
      <c r="P45" s="75">
        <f t="shared" si="9"/>
        <v>0</v>
      </c>
      <c r="Q45" s="85">
        <v>0</v>
      </c>
      <c r="R45" s="86">
        <v>0</v>
      </c>
      <c r="S45" s="87">
        <v>0</v>
      </c>
      <c r="T45" s="88">
        <v>0</v>
      </c>
      <c r="U45" s="89">
        <v>0</v>
      </c>
      <c r="V45" s="90">
        <v>0</v>
      </c>
      <c r="W45" s="91">
        <v>0</v>
      </c>
      <c r="X45" s="92">
        <v>0</v>
      </c>
      <c r="Y45" s="93">
        <v>0</v>
      </c>
      <c r="Z45" s="23"/>
      <c r="AA45" s="24"/>
      <c r="AB45" s="25" t="s">
        <v>58</v>
      </c>
      <c r="AC45" s="17">
        <f t="shared" si="2"/>
        <v>0</v>
      </c>
      <c r="AD45" s="17">
        <f t="shared" si="3"/>
        <v>0</v>
      </c>
      <c r="AE45" s="17">
        <f t="shared" si="4"/>
        <v>0</v>
      </c>
      <c r="AF45" s="17">
        <f t="shared" si="5"/>
        <v>0</v>
      </c>
    </row>
    <row r="46" spans="2:32" s="26" customFormat="1" ht="12.9" customHeight="1">
      <c r="B46" s="21"/>
      <c r="C46" s="21"/>
      <c r="D46" s="22" t="s">
        <v>39</v>
      </c>
      <c r="E46" s="46">
        <f t="shared" si="8"/>
        <v>28</v>
      </c>
      <c r="F46" s="56">
        <v>3</v>
      </c>
      <c r="G46" s="57">
        <v>6</v>
      </c>
      <c r="H46" s="58">
        <v>3</v>
      </c>
      <c r="I46" s="59">
        <v>3</v>
      </c>
      <c r="J46" s="60">
        <v>4</v>
      </c>
      <c r="K46" s="61">
        <v>9</v>
      </c>
      <c r="L46" s="62">
        <v>0</v>
      </c>
      <c r="M46" s="63">
        <v>17</v>
      </c>
      <c r="N46" s="64">
        <v>11</v>
      </c>
      <c r="O46" s="16"/>
      <c r="P46" s="75">
        <f t="shared" si="9"/>
        <v>3</v>
      </c>
      <c r="Q46" s="85">
        <v>1</v>
      </c>
      <c r="R46" s="86">
        <v>0</v>
      </c>
      <c r="S46" s="87">
        <v>1</v>
      </c>
      <c r="T46" s="88">
        <v>0</v>
      </c>
      <c r="U46" s="89">
        <v>0</v>
      </c>
      <c r="V46" s="90">
        <v>1</v>
      </c>
      <c r="W46" s="91">
        <v>0</v>
      </c>
      <c r="X46" s="92">
        <v>2</v>
      </c>
      <c r="Y46" s="93">
        <v>1</v>
      </c>
      <c r="Z46" s="23"/>
      <c r="AA46" s="24"/>
      <c r="AB46" s="25" t="s">
        <v>39</v>
      </c>
      <c r="AC46" s="17">
        <f t="shared" si="2"/>
        <v>0</v>
      </c>
      <c r="AD46" s="17">
        <f t="shared" si="3"/>
        <v>0</v>
      </c>
      <c r="AE46" s="17">
        <f t="shared" si="4"/>
        <v>0</v>
      </c>
      <c r="AF46" s="17">
        <f t="shared" si="5"/>
        <v>0</v>
      </c>
    </row>
    <row r="47" spans="2:32" s="26" customFormat="1" ht="12.9" customHeight="1">
      <c r="B47" s="21"/>
      <c r="C47" s="21"/>
      <c r="D47" s="22" t="s">
        <v>59</v>
      </c>
      <c r="E47" s="46">
        <f t="shared" si="8"/>
        <v>6</v>
      </c>
      <c r="F47" s="56">
        <v>0</v>
      </c>
      <c r="G47" s="57">
        <v>0</v>
      </c>
      <c r="H47" s="58">
        <v>0</v>
      </c>
      <c r="I47" s="59">
        <v>0</v>
      </c>
      <c r="J47" s="60">
        <v>1</v>
      </c>
      <c r="K47" s="61">
        <v>5</v>
      </c>
      <c r="L47" s="62">
        <v>0</v>
      </c>
      <c r="M47" s="63">
        <v>1</v>
      </c>
      <c r="N47" s="64">
        <v>5</v>
      </c>
      <c r="O47" s="16"/>
      <c r="P47" s="75">
        <f t="shared" si="9"/>
        <v>2</v>
      </c>
      <c r="Q47" s="85">
        <v>0</v>
      </c>
      <c r="R47" s="86">
        <v>0</v>
      </c>
      <c r="S47" s="87">
        <v>0</v>
      </c>
      <c r="T47" s="88">
        <v>0</v>
      </c>
      <c r="U47" s="89">
        <v>0</v>
      </c>
      <c r="V47" s="90">
        <v>2</v>
      </c>
      <c r="W47" s="91">
        <v>0</v>
      </c>
      <c r="X47" s="92">
        <v>0</v>
      </c>
      <c r="Y47" s="93">
        <v>2</v>
      </c>
      <c r="Z47" s="23"/>
      <c r="AA47" s="24"/>
      <c r="AB47" s="25" t="s">
        <v>69</v>
      </c>
      <c r="AC47" s="17">
        <f t="shared" si="2"/>
        <v>0</v>
      </c>
      <c r="AD47" s="17">
        <f t="shared" si="3"/>
        <v>0</v>
      </c>
      <c r="AE47" s="17">
        <f t="shared" si="4"/>
        <v>0</v>
      </c>
      <c r="AF47" s="17">
        <f t="shared" si="5"/>
        <v>0</v>
      </c>
    </row>
    <row r="48" spans="2:32" s="26" customFormat="1" ht="12.9" customHeight="1">
      <c r="B48" s="21"/>
      <c r="C48" s="21"/>
      <c r="D48" s="22" t="s">
        <v>60</v>
      </c>
      <c r="E48" s="46">
        <f t="shared" si="8"/>
        <v>3</v>
      </c>
      <c r="F48" s="56">
        <v>0</v>
      </c>
      <c r="G48" s="57">
        <v>0</v>
      </c>
      <c r="H48" s="58">
        <v>1</v>
      </c>
      <c r="I48" s="59">
        <v>1</v>
      </c>
      <c r="J48" s="60">
        <v>0</v>
      </c>
      <c r="K48" s="61">
        <v>1</v>
      </c>
      <c r="L48" s="62">
        <v>0</v>
      </c>
      <c r="M48" s="63">
        <v>2</v>
      </c>
      <c r="N48" s="64">
        <v>1</v>
      </c>
      <c r="O48" s="16"/>
      <c r="P48" s="75">
        <f t="shared" si="9"/>
        <v>1</v>
      </c>
      <c r="Q48" s="85">
        <v>0</v>
      </c>
      <c r="R48" s="86">
        <v>0</v>
      </c>
      <c r="S48" s="87">
        <v>1</v>
      </c>
      <c r="T48" s="88">
        <v>0</v>
      </c>
      <c r="U48" s="89">
        <v>0</v>
      </c>
      <c r="V48" s="90">
        <v>0</v>
      </c>
      <c r="W48" s="91">
        <v>0</v>
      </c>
      <c r="X48" s="92">
        <v>1</v>
      </c>
      <c r="Y48" s="93">
        <v>0</v>
      </c>
      <c r="Z48" s="23"/>
      <c r="AA48" s="24"/>
      <c r="AB48" s="25" t="s">
        <v>70</v>
      </c>
      <c r="AC48" s="17">
        <f t="shared" si="2"/>
        <v>0</v>
      </c>
      <c r="AD48" s="17">
        <f t="shared" si="3"/>
        <v>0</v>
      </c>
      <c r="AE48" s="17">
        <f t="shared" si="4"/>
        <v>0</v>
      </c>
      <c r="AF48" s="17">
        <f t="shared" si="5"/>
        <v>0</v>
      </c>
    </row>
    <row r="49" spans="2:32" s="26" customFormat="1" ht="12.9" customHeight="1">
      <c r="B49" s="21"/>
      <c r="C49" s="21"/>
      <c r="D49" s="42" t="s">
        <v>61</v>
      </c>
      <c r="E49" s="46">
        <f t="shared" si="8"/>
        <v>5</v>
      </c>
      <c r="F49" s="56">
        <v>0</v>
      </c>
      <c r="G49" s="57">
        <v>0</v>
      </c>
      <c r="H49" s="58">
        <v>0</v>
      </c>
      <c r="I49" s="59">
        <v>0</v>
      </c>
      <c r="J49" s="60">
        <v>0</v>
      </c>
      <c r="K49" s="61">
        <v>5</v>
      </c>
      <c r="L49" s="62">
        <v>0</v>
      </c>
      <c r="M49" s="63">
        <v>0</v>
      </c>
      <c r="N49" s="64">
        <v>5</v>
      </c>
      <c r="O49" s="16"/>
      <c r="P49" s="75">
        <f t="shared" si="9"/>
        <v>0</v>
      </c>
      <c r="Q49" s="85">
        <v>0</v>
      </c>
      <c r="R49" s="86">
        <v>0</v>
      </c>
      <c r="S49" s="87">
        <v>0</v>
      </c>
      <c r="T49" s="88">
        <v>0</v>
      </c>
      <c r="U49" s="89">
        <v>0</v>
      </c>
      <c r="V49" s="90">
        <v>0</v>
      </c>
      <c r="W49" s="91">
        <v>0</v>
      </c>
      <c r="X49" s="92">
        <v>0</v>
      </c>
      <c r="Y49" s="93">
        <v>0</v>
      </c>
      <c r="Z49" s="23"/>
      <c r="AA49" s="24"/>
      <c r="AB49" s="43" t="s">
        <v>71</v>
      </c>
      <c r="AC49" s="17">
        <f t="shared" si="2"/>
        <v>0</v>
      </c>
      <c r="AD49" s="17">
        <f t="shared" si="3"/>
        <v>0</v>
      </c>
      <c r="AE49" s="17">
        <f t="shared" si="4"/>
        <v>0</v>
      </c>
      <c r="AF49" s="17">
        <f t="shared" si="5"/>
        <v>0</v>
      </c>
    </row>
    <row r="50" spans="2:32" s="26" customFormat="1" ht="12.9" customHeight="1">
      <c r="B50" s="21"/>
      <c r="C50" s="21"/>
      <c r="D50" s="22" t="s">
        <v>62</v>
      </c>
      <c r="E50" s="46">
        <f t="shared" si="8"/>
        <v>34</v>
      </c>
      <c r="F50" s="56">
        <v>1</v>
      </c>
      <c r="G50" s="57">
        <v>0</v>
      </c>
      <c r="H50" s="58">
        <v>3</v>
      </c>
      <c r="I50" s="59">
        <v>6</v>
      </c>
      <c r="J50" s="60">
        <v>15</v>
      </c>
      <c r="K50" s="61">
        <v>9</v>
      </c>
      <c r="L50" s="62">
        <v>0</v>
      </c>
      <c r="M50" s="63">
        <v>20</v>
      </c>
      <c r="N50" s="64">
        <v>14</v>
      </c>
      <c r="O50" s="16"/>
      <c r="P50" s="75">
        <f t="shared" si="9"/>
        <v>0</v>
      </c>
      <c r="Q50" s="85">
        <v>0</v>
      </c>
      <c r="R50" s="86">
        <v>0</v>
      </c>
      <c r="S50" s="87">
        <v>0</v>
      </c>
      <c r="T50" s="88">
        <v>0</v>
      </c>
      <c r="U50" s="89">
        <v>0</v>
      </c>
      <c r="V50" s="90">
        <v>0</v>
      </c>
      <c r="W50" s="91">
        <v>0</v>
      </c>
      <c r="X50" s="92">
        <v>0</v>
      </c>
      <c r="Y50" s="93">
        <v>0</v>
      </c>
      <c r="Z50" s="23"/>
      <c r="AA50" s="24"/>
      <c r="AB50" s="25" t="s">
        <v>72</v>
      </c>
      <c r="AC50" s="17">
        <f t="shared" si="2"/>
        <v>0</v>
      </c>
      <c r="AD50" s="17">
        <f t="shared" si="3"/>
        <v>0</v>
      </c>
      <c r="AE50" s="17">
        <f t="shared" si="4"/>
        <v>0</v>
      </c>
      <c r="AF50" s="17">
        <f t="shared" si="5"/>
        <v>0</v>
      </c>
    </row>
    <row r="51" spans="2:32" s="26" customFormat="1" ht="12.9" customHeight="1">
      <c r="B51" s="21"/>
      <c r="C51" s="21"/>
      <c r="D51" s="22" t="s">
        <v>63</v>
      </c>
      <c r="E51" s="46">
        <f t="shared" si="8"/>
        <v>0</v>
      </c>
      <c r="F51" s="56">
        <v>0</v>
      </c>
      <c r="G51" s="57">
        <v>0</v>
      </c>
      <c r="H51" s="58">
        <v>0</v>
      </c>
      <c r="I51" s="59">
        <v>0</v>
      </c>
      <c r="J51" s="60">
        <v>0</v>
      </c>
      <c r="K51" s="61">
        <v>0</v>
      </c>
      <c r="L51" s="62">
        <v>0</v>
      </c>
      <c r="M51" s="63">
        <v>0</v>
      </c>
      <c r="N51" s="64">
        <v>0</v>
      </c>
      <c r="O51" s="16"/>
      <c r="P51" s="75">
        <f t="shared" si="9"/>
        <v>0</v>
      </c>
      <c r="Q51" s="85">
        <v>0</v>
      </c>
      <c r="R51" s="86">
        <v>0</v>
      </c>
      <c r="S51" s="87">
        <v>0</v>
      </c>
      <c r="T51" s="88">
        <v>0</v>
      </c>
      <c r="U51" s="89">
        <v>0</v>
      </c>
      <c r="V51" s="90">
        <v>0</v>
      </c>
      <c r="W51" s="91">
        <v>0</v>
      </c>
      <c r="X51" s="92">
        <v>0</v>
      </c>
      <c r="Y51" s="93">
        <v>0</v>
      </c>
      <c r="Z51" s="23"/>
      <c r="AA51" s="24"/>
      <c r="AB51" s="25" t="s">
        <v>73</v>
      </c>
      <c r="AC51" s="17">
        <f t="shared" si="2"/>
        <v>0</v>
      </c>
      <c r="AD51" s="17">
        <f t="shared" si="3"/>
        <v>0</v>
      </c>
      <c r="AE51" s="17">
        <f t="shared" si="4"/>
        <v>0</v>
      </c>
      <c r="AF51" s="17">
        <f t="shared" si="5"/>
        <v>0</v>
      </c>
    </row>
    <row r="52" spans="2:32" s="26" customFormat="1" ht="12.9" customHeight="1">
      <c r="B52" s="21"/>
      <c r="C52" s="21"/>
      <c r="D52" s="22" t="s">
        <v>45</v>
      </c>
      <c r="E52" s="46">
        <f t="shared" si="8"/>
        <v>2262</v>
      </c>
      <c r="F52" s="56">
        <v>568</v>
      </c>
      <c r="G52" s="57">
        <v>314</v>
      </c>
      <c r="H52" s="58">
        <v>272</v>
      </c>
      <c r="I52" s="59">
        <v>303</v>
      </c>
      <c r="J52" s="60">
        <v>328</v>
      </c>
      <c r="K52" s="61">
        <v>477</v>
      </c>
      <c r="L52" s="62">
        <v>4</v>
      </c>
      <c r="M52" s="63">
        <v>1606</v>
      </c>
      <c r="N52" s="64">
        <v>652</v>
      </c>
      <c r="O52" s="16"/>
      <c r="P52" s="75">
        <f t="shared" si="9"/>
        <v>729</v>
      </c>
      <c r="Q52" s="85">
        <v>189</v>
      </c>
      <c r="R52" s="86">
        <v>115</v>
      </c>
      <c r="S52" s="87">
        <v>77</v>
      </c>
      <c r="T52" s="88">
        <v>111</v>
      </c>
      <c r="U52" s="89">
        <v>98</v>
      </c>
      <c r="V52" s="90">
        <v>139</v>
      </c>
      <c r="W52" s="91">
        <v>0</v>
      </c>
      <c r="X52" s="92">
        <v>535</v>
      </c>
      <c r="Y52" s="93">
        <v>194</v>
      </c>
      <c r="Z52" s="23"/>
      <c r="AA52" s="24"/>
      <c r="AB52" s="25" t="s">
        <v>45</v>
      </c>
      <c r="AC52" s="17">
        <f t="shared" si="2"/>
        <v>0</v>
      </c>
      <c r="AD52" s="17">
        <f t="shared" si="3"/>
        <v>0</v>
      </c>
      <c r="AE52" s="17">
        <f t="shared" si="4"/>
        <v>0</v>
      </c>
      <c r="AF52" s="17">
        <f t="shared" si="5"/>
        <v>0</v>
      </c>
    </row>
    <row r="53" spans="2:32" s="26" customFormat="1" ht="12.9" customHeight="1">
      <c r="B53" s="21"/>
      <c r="C53" s="21"/>
      <c r="D53" s="22" t="s">
        <v>64</v>
      </c>
      <c r="E53" s="46">
        <f t="shared" si="8"/>
        <v>0</v>
      </c>
      <c r="F53" s="56">
        <v>0</v>
      </c>
      <c r="G53" s="57">
        <v>0</v>
      </c>
      <c r="H53" s="58">
        <v>0</v>
      </c>
      <c r="I53" s="59">
        <v>0</v>
      </c>
      <c r="J53" s="60">
        <v>0</v>
      </c>
      <c r="K53" s="61">
        <v>0</v>
      </c>
      <c r="L53" s="62">
        <v>0</v>
      </c>
      <c r="M53" s="63">
        <v>0</v>
      </c>
      <c r="N53" s="64">
        <v>0</v>
      </c>
      <c r="O53" s="16"/>
      <c r="P53" s="75">
        <f t="shared" si="9"/>
        <v>0</v>
      </c>
      <c r="Q53" s="85">
        <v>0</v>
      </c>
      <c r="R53" s="86">
        <v>0</v>
      </c>
      <c r="S53" s="87">
        <v>0</v>
      </c>
      <c r="T53" s="88">
        <v>0</v>
      </c>
      <c r="U53" s="89">
        <v>0</v>
      </c>
      <c r="V53" s="90">
        <v>0</v>
      </c>
      <c r="W53" s="91">
        <v>0</v>
      </c>
      <c r="X53" s="92">
        <v>0</v>
      </c>
      <c r="Y53" s="93">
        <v>0</v>
      </c>
      <c r="Z53" s="23"/>
      <c r="AA53" s="24"/>
      <c r="AB53" s="25" t="s">
        <v>74</v>
      </c>
      <c r="AC53" s="17">
        <f t="shared" si="2"/>
        <v>0</v>
      </c>
      <c r="AD53" s="17">
        <f t="shared" si="3"/>
        <v>0</v>
      </c>
      <c r="AE53" s="17">
        <f t="shared" si="4"/>
        <v>0</v>
      </c>
      <c r="AF53" s="17">
        <f t="shared" si="5"/>
        <v>0</v>
      </c>
    </row>
    <row r="54" spans="2:32" s="26" customFormat="1" ht="12.9" customHeight="1">
      <c r="B54" s="21"/>
      <c r="C54" s="21"/>
      <c r="D54" s="22" t="s">
        <v>65</v>
      </c>
      <c r="E54" s="46">
        <f t="shared" si="8"/>
        <v>1</v>
      </c>
      <c r="F54" s="56">
        <v>0</v>
      </c>
      <c r="G54" s="57">
        <v>0</v>
      </c>
      <c r="H54" s="58">
        <v>0</v>
      </c>
      <c r="I54" s="59">
        <v>0</v>
      </c>
      <c r="J54" s="60">
        <v>0</v>
      </c>
      <c r="K54" s="61">
        <v>1</v>
      </c>
      <c r="L54" s="62">
        <v>0</v>
      </c>
      <c r="M54" s="63">
        <v>0</v>
      </c>
      <c r="N54" s="64">
        <v>1</v>
      </c>
      <c r="O54" s="16"/>
      <c r="P54" s="75">
        <f t="shared" si="9"/>
        <v>0</v>
      </c>
      <c r="Q54" s="85">
        <v>0</v>
      </c>
      <c r="R54" s="86">
        <v>0</v>
      </c>
      <c r="S54" s="87">
        <v>0</v>
      </c>
      <c r="T54" s="88">
        <v>0</v>
      </c>
      <c r="U54" s="89">
        <v>0</v>
      </c>
      <c r="V54" s="90">
        <v>0</v>
      </c>
      <c r="W54" s="91">
        <v>0</v>
      </c>
      <c r="X54" s="92">
        <v>0</v>
      </c>
      <c r="Y54" s="93">
        <v>0</v>
      </c>
      <c r="Z54" s="23"/>
      <c r="AA54" s="24"/>
      <c r="AB54" s="25" t="s">
        <v>75</v>
      </c>
      <c r="AC54" s="17">
        <f t="shared" si="2"/>
        <v>0</v>
      </c>
      <c r="AD54" s="17">
        <f t="shared" si="3"/>
        <v>0</v>
      </c>
      <c r="AE54" s="17">
        <f t="shared" si="4"/>
        <v>0</v>
      </c>
      <c r="AF54" s="17">
        <f t="shared" si="5"/>
        <v>0</v>
      </c>
    </row>
    <row r="55" spans="2:32" s="26" customFormat="1" ht="12.9" customHeight="1">
      <c r="B55" s="21"/>
      <c r="C55" s="21"/>
      <c r="D55" s="30" t="s">
        <v>83</v>
      </c>
      <c r="E55" s="46">
        <f t="shared" si="8"/>
        <v>3</v>
      </c>
      <c r="F55" s="56">
        <v>2</v>
      </c>
      <c r="G55" s="57">
        <v>1</v>
      </c>
      <c r="H55" s="58">
        <v>0</v>
      </c>
      <c r="I55" s="59">
        <v>0</v>
      </c>
      <c r="J55" s="60">
        <v>0</v>
      </c>
      <c r="K55" s="61">
        <v>0</v>
      </c>
      <c r="L55" s="62">
        <v>0</v>
      </c>
      <c r="M55" s="63">
        <v>3</v>
      </c>
      <c r="N55" s="64">
        <v>0</v>
      </c>
      <c r="O55" s="16"/>
      <c r="P55" s="75">
        <f t="shared" si="9"/>
        <v>1</v>
      </c>
      <c r="Q55" s="85">
        <v>1</v>
      </c>
      <c r="R55" s="86">
        <v>0</v>
      </c>
      <c r="S55" s="87">
        <v>0</v>
      </c>
      <c r="T55" s="88">
        <v>0</v>
      </c>
      <c r="U55" s="89">
        <v>0</v>
      </c>
      <c r="V55" s="90">
        <v>0</v>
      </c>
      <c r="W55" s="91">
        <v>0</v>
      </c>
      <c r="X55" s="92">
        <v>1</v>
      </c>
      <c r="Y55" s="93">
        <v>0</v>
      </c>
      <c r="Z55" s="23"/>
      <c r="AA55" s="24"/>
      <c r="AB55" s="31" t="s">
        <v>83</v>
      </c>
      <c r="AC55" s="17">
        <f t="shared" si="2"/>
        <v>0</v>
      </c>
      <c r="AD55" s="17">
        <f t="shared" si="3"/>
        <v>0</v>
      </c>
      <c r="AE55" s="17">
        <f t="shared" si="4"/>
        <v>0</v>
      </c>
      <c r="AF55" s="17">
        <f t="shared" si="5"/>
        <v>0</v>
      </c>
    </row>
    <row r="56" spans="2:32" s="26" customFormat="1" ht="12.9" customHeight="1" thickBot="1">
      <c r="B56" s="32"/>
      <c r="C56" s="32"/>
      <c r="D56" s="33" t="s">
        <v>47</v>
      </c>
      <c r="E56" s="65">
        <f t="shared" si="8"/>
        <v>157</v>
      </c>
      <c r="F56" s="66">
        <v>20</v>
      </c>
      <c r="G56" s="67">
        <v>15</v>
      </c>
      <c r="H56" s="68">
        <v>16</v>
      </c>
      <c r="I56" s="69">
        <v>24</v>
      </c>
      <c r="J56" s="70">
        <v>29</v>
      </c>
      <c r="K56" s="71">
        <v>53</v>
      </c>
      <c r="L56" s="72">
        <v>0</v>
      </c>
      <c r="M56" s="73">
        <v>87</v>
      </c>
      <c r="N56" s="74">
        <v>70</v>
      </c>
      <c r="O56" s="16"/>
      <c r="P56" s="94">
        <f t="shared" si="9"/>
        <v>43</v>
      </c>
      <c r="Q56" s="95">
        <v>7</v>
      </c>
      <c r="R56" s="96">
        <v>4</v>
      </c>
      <c r="S56" s="97">
        <v>8</v>
      </c>
      <c r="T56" s="98">
        <v>7</v>
      </c>
      <c r="U56" s="99">
        <v>9</v>
      </c>
      <c r="V56" s="100">
        <v>8</v>
      </c>
      <c r="W56" s="101">
        <v>0</v>
      </c>
      <c r="X56" s="102">
        <v>28</v>
      </c>
      <c r="Y56" s="103">
        <v>15</v>
      </c>
      <c r="Z56" s="34"/>
      <c r="AA56" s="32"/>
      <c r="AB56" s="35" t="s">
        <v>47</v>
      </c>
      <c r="AC56" s="17">
        <f t="shared" si="2"/>
        <v>0</v>
      </c>
      <c r="AD56" s="17">
        <f t="shared" si="3"/>
        <v>0</v>
      </c>
      <c r="AE56" s="17">
        <f t="shared" si="4"/>
        <v>0</v>
      </c>
      <c r="AF56" s="17">
        <f t="shared" si="5"/>
        <v>0</v>
      </c>
    </row>
    <row r="57" spans="2:32">
      <c r="B57" s="36"/>
      <c r="C57" s="36"/>
      <c r="D57" s="36"/>
    </row>
    <row r="58" spans="2:32">
      <c r="B58" s="36"/>
      <c r="C58" s="36"/>
      <c r="D58" s="37" t="s">
        <v>76</v>
      </c>
      <c r="E58" s="36"/>
    </row>
    <row r="59" spans="2:32">
      <c r="B59" s="36"/>
      <c r="C59" s="36"/>
      <c r="D59" s="37" t="s">
        <v>1</v>
      </c>
      <c r="E59" s="38">
        <f>SUM(E8,E25,E29)-E7</f>
        <v>0</v>
      </c>
      <c r="F59" s="38">
        <f t="shared" ref="F59:Y59" si="10">SUM(F8,F25,F29)-F7</f>
        <v>0</v>
      </c>
      <c r="G59" s="38">
        <f t="shared" si="10"/>
        <v>0</v>
      </c>
      <c r="H59" s="38">
        <f t="shared" si="10"/>
        <v>0</v>
      </c>
      <c r="I59" s="38">
        <f t="shared" si="10"/>
        <v>0</v>
      </c>
      <c r="J59" s="38">
        <f t="shared" si="10"/>
        <v>0</v>
      </c>
      <c r="K59" s="38">
        <f t="shared" si="10"/>
        <v>0</v>
      </c>
      <c r="L59" s="38">
        <f t="shared" si="10"/>
        <v>0</v>
      </c>
      <c r="M59" s="38">
        <f t="shared" si="10"/>
        <v>0</v>
      </c>
      <c r="N59" s="38">
        <f t="shared" si="10"/>
        <v>0</v>
      </c>
      <c r="O59" s="38">
        <f t="shared" si="10"/>
        <v>0</v>
      </c>
      <c r="P59" s="38">
        <f t="shared" si="10"/>
        <v>0</v>
      </c>
      <c r="Q59" s="38">
        <f t="shared" si="10"/>
        <v>0</v>
      </c>
      <c r="R59" s="38">
        <f t="shared" si="10"/>
        <v>0</v>
      </c>
      <c r="S59" s="38">
        <f t="shared" si="10"/>
        <v>0</v>
      </c>
      <c r="T59" s="38">
        <f t="shared" si="10"/>
        <v>0</v>
      </c>
      <c r="U59" s="38">
        <f t="shared" si="10"/>
        <v>0</v>
      </c>
      <c r="V59" s="38">
        <f t="shared" si="10"/>
        <v>0</v>
      </c>
      <c r="W59" s="38">
        <f t="shared" si="10"/>
        <v>0</v>
      </c>
      <c r="X59" s="38">
        <f t="shared" si="10"/>
        <v>0</v>
      </c>
      <c r="Y59" s="38">
        <f t="shared" si="10"/>
        <v>0</v>
      </c>
    </row>
    <row r="60" spans="2:32">
      <c r="B60" s="36"/>
      <c r="C60" s="36"/>
      <c r="D60" s="37" t="s">
        <v>80</v>
      </c>
      <c r="E60" s="38">
        <f>SUM(E9:E24)-E8</f>
        <v>0</v>
      </c>
      <c r="F60" s="38">
        <f t="shared" ref="F60:Y60" si="11">SUM(F9:F24)-F8</f>
        <v>0</v>
      </c>
      <c r="G60" s="38">
        <f t="shared" si="11"/>
        <v>0</v>
      </c>
      <c r="H60" s="38">
        <f t="shared" si="11"/>
        <v>0</v>
      </c>
      <c r="I60" s="38">
        <f t="shared" si="11"/>
        <v>0</v>
      </c>
      <c r="J60" s="38">
        <f t="shared" si="11"/>
        <v>0</v>
      </c>
      <c r="K60" s="38">
        <f t="shared" si="11"/>
        <v>0</v>
      </c>
      <c r="L60" s="38">
        <f t="shared" si="11"/>
        <v>0</v>
      </c>
      <c r="M60" s="38">
        <f t="shared" si="11"/>
        <v>0</v>
      </c>
      <c r="N60" s="38">
        <f t="shared" si="11"/>
        <v>0</v>
      </c>
      <c r="O60" s="38">
        <f t="shared" si="11"/>
        <v>0</v>
      </c>
      <c r="P60" s="38">
        <f t="shared" si="11"/>
        <v>0</v>
      </c>
      <c r="Q60" s="38">
        <f t="shared" si="11"/>
        <v>0</v>
      </c>
      <c r="R60" s="38">
        <f t="shared" si="11"/>
        <v>0</v>
      </c>
      <c r="S60" s="38">
        <f t="shared" si="11"/>
        <v>0</v>
      </c>
      <c r="T60" s="38">
        <f t="shared" si="11"/>
        <v>0</v>
      </c>
      <c r="U60" s="38">
        <f t="shared" si="11"/>
        <v>0</v>
      </c>
      <c r="V60" s="38">
        <f t="shared" si="11"/>
        <v>0</v>
      </c>
      <c r="W60" s="38">
        <f t="shared" si="11"/>
        <v>0</v>
      </c>
      <c r="X60" s="38">
        <f t="shared" si="11"/>
        <v>0</v>
      </c>
      <c r="Y60" s="38">
        <f t="shared" si="11"/>
        <v>0</v>
      </c>
    </row>
    <row r="61" spans="2:32">
      <c r="B61" s="36"/>
      <c r="C61" s="36"/>
      <c r="D61" s="37" t="s">
        <v>81</v>
      </c>
      <c r="E61" s="38">
        <f>SUM(E26:E28)-E25</f>
        <v>0</v>
      </c>
      <c r="F61" s="38">
        <f t="shared" ref="F61:Y61" si="12">SUM(F26:F28)-F25</f>
        <v>0</v>
      </c>
      <c r="G61" s="38">
        <f t="shared" si="12"/>
        <v>0</v>
      </c>
      <c r="H61" s="38">
        <f t="shared" si="12"/>
        <v>0</v>
      </c>
      <c r="I61" s="38">
        <f t="shared" si="12"/>
        <v>0</v>
      </c>
      <c r="J61" s="38">
        <f t="shared" si="12"/>
        <v>0</v>
      </c>
      <c r="K61" s="38">
        <f t="shared" si="12"/>
        <v>0</v>
      </c>
      <c r="L61" s="38">
        <f t="shared" si="12"/>
        <v>0</v>
      </c>
      <c r="M61" s="38">
        <f t="shared" si="12"/>
        <v>0</v>
      </c>
      <c r="N61" s="38">
        <f t="shared" si="12"/>
        <v>0</v>
      </c>
      <c r="O61" s="38">
        <f t="shared" si="12"/>
        <v>0</v>
      </c>
      <c r="P61" s="38">
        <f t="shared" si="12"/>
        <v>0</v>
      </c>
      <c r="Q61" s="38">
        <f t="shared" si="12"/>
        <v>0</v>
      </c>
      <c r="R61" s="38">
        <f t="shared" si="12"/>
        <v>0</v>
      </c>
      <c r="S61" s="38">
        <f t="shared" si="12"/>
        <v>0</v>
      </c>
      <c r="T61" s="38">
        <f t="shared" si="12"/>
        <v>0</v>
      </c>
      <c r="U61" s="38">
        <f t="shared" si="12"/>
        <v>0</v>
      </c>
      <c r="V61" s="38">
        <f t="shared" si="12"/>
        <v>0</v>
      </c>
      <c r="W61" s="38">
        <f t="shared" si="12"/>
        <v>0</v>
      </c>
      <c r="X61" s="38">
        <f t="shared" si="12"/>
        <v>0</v>
      </c>
      <c r="Y61" s="38">
        <f t="shared" si="12"/>
        <v>0</v>
      </c>
    </row>
    <row r="62" spans="2:32">
      <c r="B62" s="36"/>
      <c r="C62" s="36"/>
      <c r="D62" s="39" t="s">
        <v>82</v>
      </c>
      <c r="E62" s="38">
        <f>SUM(E30:E56)-E29</f>
        <v>0</v>
      </c>
      <c r="F62" s="38">
        <f t="shared" ref="F62:Y62" si="13">SUM(F30:F56)-F29</f>
        <v>0</v>
      </c>
      <c r="G62" s="38">
        <f t="shared" si="13"/>
        <v>0</v>
      </c>
      <c r="H62" s="38">
        <f t="shared" si="13"/>
        <v>0</v>
      </c>
      <c r="I62" s="38">
        <f t="shared" si="13"/>
        <v>0</v>
      </c>
      <c r="J62" s="38">
        <f t="shared" si="13"/>
        <v>0</v>
      </c>
      <c r="K62" s="38">
        <f t="shared" si="13"/>
        <v>0</v>
      </c>
      <c r="L62" s="38">
        <f t="shared" si="13"/>
        <v>0</v>
      </c>
      <c r="M62" s="38">
        <f t="shared" si="13"/>
        <v>0</v>
      </c>
      <c r="N62" s="38">
        <f t="shared" si="13"/>
        <v>0</v>
      </c>
      <c r="O62" s="38">
        <f t="shared" si="13"/>
        <v>0</v>
      </c>
      <c r="P62" s="38">
        <f t="shared" si="13"/>
        <v>0</v>
      </c>
      <c r="Q62" s="38">
        <f t="shared" si="13"/>
        <v>0</v>
      </c>
      <c r="R62" s="38">
        <f t="shared" si="13"/>
        <v>0</v>
      </c>
      <c r="S62" s="38">
        <f t="shared" si="13"/>
        <v>0</v>
      </c>
      <c r="T62" s="38">
        <f t="shared" si="13"/>
        <v>0</v>
      </c>
      <c r="U62" s="38">
        <f t="shared" si="13"/>
        <v>0</v>
      </c>
      <c r="V62" s="38">
        <f t="shared" si="13"/>
        <v>0</v>
      </c>
      <c r="W62" s="38">
        <f t="shared" si="13"/>
        <v>0</v>
      </c>
      <c r="X62" s="38">
        <f t="shared" si="13"/>
        <v>0</v>
      </c>
      <c r="Y62" s="38">
        <f t="shared" si="13"/>
        <v>0</v>
      </c>
    </row>
    <row r="63" spans="2:32">
      <c r="D63" s="39"/>
    </row>
    <row r="64" spans="2:32">
      <c r="D64" s="39"/>
    </row>
    <row r="65" spans="4:4">
      <c r="D65" s="39"/>
    </row>
    <row r="66" spans="4:4">
      <c r="D66" s="39"/>
    </row>
    <row r="67" spans="4:4">
      <c r="D67" s="39"/>
    </row>
    <row r="68" spans="4:4">
      <c r="D68" s="39"/>
    </row>
    <row r="69" spans="4:4">
      <c r="D69" s="39"/>
    </row>
    <row r="70" spans="4:4">
      <c r="D70" s="39"/>
    </row>
  </sheetData>
  <mergeCells count="20">
    <mergeCell ref="E2:M2"/>
    <mergeCell ref="Q2:Y2"/>
    <mergeCell ref="F4:N4"/>
    <mergeCell ref="F5:K5"/>
    <mergeCell ref="L5:N5"/>
    <mergeCell ref="Q4:Y4"/>
    <mergeCell ref="Q5:V5"/>
    <mergeCell ref="W5:Y5"/>
    <mergeCell ref="C25:D25"/>
    <mergeCell ref="C29:D29"/>
    <mergeCell ref="AA25:AB25"/>
    <mergeCell ref="AA29:AB29"/>
    <mergeCell ref="Z4:AB6"/>
    <mergeCell ref="B4:D6"/>
    <mergeCell ref="E4:E6"/>
    <mergeCell ref="P4:P6"/>
    <mergeCell ref="B7:D7"/>
    <mergeCell ref="C8:D8"/>
    <mergeCell ref="Z7:AB7"/>
    <mergeCell ref="AA8:AB8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2022-07-28T06:07:07Z</dcterms:created>
  <dcterms:modified xsi:type="dcterms:W3CDTF">2022-07-28T06:07:07Z</dcterms:modified>
</cp:coreProperties>
</file>