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0"/>
  <workbookPr filterPrivacy="1" defaultThemeVersion="124226"/>
  <xr:revisionPtr revIDLastSave="0" documentId="13_ncr:1_{CA2CF19C-DA94-4344-8007-F6185BFC026E}" xr6:coauthVersionLast="36" xr6:coauthVersionMax="36" xr10:uidLastSave="{00000000-0000-0000-0000-000000000000}"/>
  <bookViews>
    <workbookView xWindow="7680" yWindow="32772" windowWidth="7716" windowHeight="8340" xr2:uid="{00000000-000D-0000-FFFF-FFFF00000000}"/>
  </bookViews>
  <sheets>
    <sheet name="104" sheetId="1" r:id="rId1"/>
  </sheets>
  <definedNames>
    <definedName name="_xlnm.Print_Area" localSheetId="0">'104'!$B$2:$Q$49,'104'!$S$2:$AG$49</definedName>
  </definedNames>
  <calcPr calcId="191029"/>
</workbook>
</file>

<file path=xl/calcChain.xml><?xml version="1.0" encoding="utf-8"?>
<calcChain xmlns="http://schemas.openxmlformats.org/spreadsheetml/2006/main">
  <c r="I56" i="1" l="1"/>
  <c r="I55" i="1"/>
  <c r="I54" i="1"/>
  <c r="I53" i="1"/>
  <c r="I52" i="1"/>
  <c r="H56" i="1"/>
  <c r="H55" i="1"/>
  <c r="H54" i="1"/>
  <c r="H53" i="1"/>
  <c r="H52" i="1"/>
  <c r="I9" i="1"/>
  <c r="I51" i="1" s="1"/>
  <c r="H9" i="1"/>
  <c r="H59" i="1" s="1"/>
  <c r="Z9" i="1"/>
  <c r="Z60" i="1" s="1"/>
  <c r="T9" i="1"/>
  <c r="T59" i="1" s="1"/>
  <c r="T56" i="1"/>
  <c r="T55" i="1"/>
  <c r="T54" i="1"/>
  <c r="T53" i="1"/>
  <c r="T52" i="1"/>
  <c r="Q9" i="1"/>
  <c r="Q60" i="1" s="1"/>
  <c r="E12" i="1"/>
  <c r="AH12" i="1" s="1"/>
  <c r="P9" i="1"/>
  <c r="P60" i="1" s="1"/>
  <c r="P56" i="1"/>
  <c r="P55" i="1"/>
  <c r="P54" i="1"/>
  <c r="P53" i="1"/>
  <c r="P52" i="1"/>
  <c r="E11" i="1"/>
  <c r="E13" i="1"/>
  <c r="AH13" i="1" s="1"/>
  <c r="E14" i="1"/>
  <c r="AH14" i="1" s="1"/>
  <c r="E16" i="1"/>
  <c r="AH16" i="1" s="1"/>
  <c r="E17" i="1"/>
  <c r="AH17" i="1" s="1"/>
  <c r="E18" i="1"/>
  <c r="AH18" i="1" s="1"/>
  <c r="E19" i="1"/>
  <c r="AH19" i="1" s="1"/>
  <c r="E20" i="1"/>
  <c r="AH20" i="1" s="1"/>
  <c r="E22" i="1"/>
  <c r="AH22" i="1" s="1"/>
  <c r="E23" i="1"/>
  <c r="AH23" i="1" s="1"/>
  <c r="E24" i="1"/>
  <c r="AH24" i="1" s="1"/>
  <c r="E26" i="1"/>
  <c r="AH26" i="1" s="1"/>
  <c r="E27" i="1"/>
  <c r="AH27" i="1" s="1"/>
  <c r="E28" i="1"/>
  <c r="AH28" i="1" s="1"/>
  <c r="E30" i="1"/>
  <c r="AH30" i="1" s="1"/>
  <c r="E31" i="1"/>
  <c r="AH31" i="1" s="1"/>
  <c r="E32" i="1"/>
  <c r="AH32" i="1" s="1"/>
  <c r="E45" i="1"/>
  <c r="AH45" i="1" s="1"/>
  <c r="E44" i="1"/>
  <c r="AH44" i="1" s="1"/>
  <c r="E43" i="1"/>
  <c r="AH43" i="1" s="1"/>
  <c r="E42" i="1"/>
  <c r="AH42" i="1" s="1"/>
  <c r="E41" i="1"/>
  <c r="AH41" i="1" s="1"/>
  <c r="E40" i="1"/>
  <c r="AH40" i="1" s="1"/>
  <c r="E39" i="1"/>
  <c r="AH39" i="1" s="1"/>
  <c r="E38" i="1"/>
  <c r="AH38" i="1" s="1"/>
  <c r="E37" i="1"/>
  <c r="AH37" i="1" s="1"/>
  <c r="E36" i="1"/>
  <c r="AH36" i="1" s="1"/>
  <c r="E35" i="1"/>
  <c r="AH35" i="1" s="1"/>
  <c r="E34" i="1"/>
  <c r="AH34" i="1" s="1"/>
  <c r="E33" i="1"/>
  <c r="AH33" i="1" s="1"/>
  <c r="F9" i="1"/>
  <c r="F60" i="1" s="1"/>
  <c r="G9" i="1"/>
  <c r="G60" i="1" s="1"/>
  <c r="J9" i="1"/>
  <c r="J60" i="1" s="1"/>
  <c r="K9" i="1"/>
  <c r="K59" i="1" s="1"/>
  <c r="L9" i="1"/>
  <c r="L59" i="1" s="1"/>
  <c r="M9" i="1"/>
  <c r="M60" i="1" s="1"/>
  <c r="N9" i="1"/>
  <c r="N60" i="1" s="1"/>
  <c r="O9" i="1"/>
  <c r="O59" i="1" s="1"/>
  <c r="S9" i="1"/>
  <c r="S60" i="1" s="1"/>
  <c r="U9" i="1"/>
  <c r="U51" i="1" s="1"/>
  <c r="V9" i="1"/>
  <c r="V51" i="1" s="1"/>
  <c r="W9" i="1"/>
  <c r="W59" i="1" s="1"/>
  <c r="X9" i="1"/>
  <c r="X59" i="1" s="1"/>
  <c r="Y9" i="1"/>
  <c r="Y51" i="1" s="1"/>
  <c r="AA9" i="1"/>
  <c r="AA59" i="1" s="1"/>
  <c r="AB9" i="1"/>
  <c r="AB60" i="1" s="1"/>
  <c r="AC9" i="1"/>
  <c r="AC60" i="1" s="1"/>
  <c r="F52" i="1"/>
  <c r="G52" i="1"/>
  <c r="J52" i="1"/>
  <c r="K52" i="1"/>
  <c r="L52" i="1"/>
  <c r="M52" i="1"/>
  <c r="N52" i="1"/>
  <c r="O52" i="1"/>
  <c r="Q52" i="1"/>
  <c r="S52" i="1"/>
  <c r="U52" i="1"/>
  <c r="V52" i="1"/>
  <c r="W52" i="1"/>
  <c r="X52" i="1"/>
  <c r="Y52" i="1"/>
  <c r="Z52" i="1"/>
  <c r="AA52" i="1"/>
  <c r="AB52" i="1"/>
  <c r="AC52" i="1"/>
  <c r="F53" i="1"/>
  <c r="G53" i="1"/>
  <c r="J53" i="1"/>
  <c r="K53" i="1"/>
  <c r="L53" i="1"/>
  <c r="M53" i="1"/>
  <c r="N53" i="1"/>
  <c r="O53" i="1"/>
  <c r="Q53" i="1"/>
  <c r="S53" i="1"/>
  <c r="U53" i="1"/>
  <c r="V53" i="1"/>
  <c r="W53" i="1"/>
  <c r="X53" i="1"/>
  <c r="Y53" i="1"/>
  <c r="Z53" i="1"/>
  <c r="AA53" i="1"/>
  <c r="AB53" i="1"/>
  <c r="AC53" i="1"/>
  <c r="F54" i="1"/>
  <c r="G54" i="1"/>
  <c r="J54" i="1"/>
  <c r="K54" i="1"/>
  <c r="L54" i="1"/>
  <c r="M54" i="1"/>
  <c r="N54" i="1"/>
  <c r="O54" i="1"/>
  <c r="Q54" i="1"/>
  <c r="S54" i="1"/>
  <c r="U54" i="1"/>
  <c r="V54" i="1"/>
  <c r="W54" i="1"/>
  <c r="X54" i="1"/>
  <c r="Y54" i="1"/>
  <c r="Z54" i="1"/>
  <c r="AA54" i="1"/>
  <c r="AB54" i="1"/>
  <c r="AC54" i="1"/>
  <c r="F55" i="1"/>
  <c r="G55" i="1"/>
  <c r="J55" i="1"/>
  <c r="K55" i="1"/>
  <c r="L55" i="1"/>
  <c r="M55" i="1"/>
  <c r="N55" i="1"/>
  <c r="O55" i="1"/>
  <c r="Q55" i="1"/>
  <c r="S55" i="1"/>
  <c r="U55" i="1"/>
  <c r="V55" i="1"/>
  <c r="W55" i="1"/>
  <c r="X55" i="1"/>
  <c r="Y55" i="1"/>
  <c r="Z55" i="1"/>
  <c r="AA55" i="1"/>
  <c r="AB55" i="1"/>
  <c r="AC55" i="1"/>
  <c r="F56" i="1"/>
  <c r="G56" i="1"/>
  <c r="J56" i="1"/>
  <c r="K56" i="1"/>
  <c r="L56" i="1"/>
  <c r="M56" i="1"/>
  <c r="N56" i="1"/>
  <c r="O56" i="1"/>
  <c r="Q56" i="1"/>
  <c r="S56" i="1"/>
  <c r="U56" i="1"/>
  <c r="V56" i="1"/>
  <c r="W56" i="1"/>
  <c r="X56" i="1"/>
  <c r="Y56" i="1"/>
  <c r="Z56" i="1"/>
  <c r="AA56" i="1"/>
  <c r="AB56" i="1"/>
  <c r="AC56" i="1"/>
  <c r="I59" i="1" l="1"/>
  <c r="AA60" i="1"/>
  <c r="I60" i="1"/>
  <c r="M51" i="1"/>
  <c r="AC59" i="1"/>
  <c r="AB59" i="1"/>
  <c r="AB51" i="1"/>
  <c r="F51" i="1"/>
  <c r="Q59" i="1"/>
  <c r="F59" i="1"/>
  <c r="W51" i="1"/>
  <c r="U60" i="1"/>
  <c r="S59" i="1"/>
  <c r="T51" i="1"/>
  <c r="Z51" i="1"/>
  <c r="AC51" i="1"/>
  <c r="V60" i="1"/>
  <c r="X51" i="1"/>
  <c r="Y60" i="1"/>
  <c r="W60" i="1"/>
  <c r="Y59" i="1"/>
  <c r="O60" i="1"/>
  <c r="H51" i="1"/>
  <c r="H60" i="1"/>
  <c r="P51" i="1"/>
  <c r="E29" i="1"/>
  <c r="E56" i="1" s="1"/>
  <c r="G51" i="1"/>
  <c r="P59" i="1"/>
  <c r="G59" i="1"/>
  <c r="L51" i="1"/>
  <c r="L60" i="1"/>
  <c r="K51" i="1"/>
  <c r="T60" i="1"/>
  <c r="E10" i="1"/>
  <c r="AH10" i="1" s="1"/>
  <c r="Z59" i="1"/>
  <c r="E21" i="1"/>
  <c r="E54" i="1" s="1"/>
  <c r="X60" i="1"/>
  <c r="AH11" i="1"/>
  <c r="E15" i="1"/>
  <c r="AH15" i="1" s="1"/>
  <c r="N51" i="1"/>
  <c r="O51" i="1"/>
  <c r="M59" i="1"/>
  <c r="K60" i="1"/>
  <c r="V59" i="1"/>
  <c r="J51" i="1"/>
  <c r="N59" i="1"/>
  <c r="J59" i="1"/>
  <c r="AA51" i="1"/>
  <c r="E25" i="1"/>
  <c r="U59" i="1"/>
  <c r="S51" i="1"/>
  <c r="Q51" i="1"/>
  <c r="E52" i="1" l="1"/>
  <c r="AH29" i="1"/>
  <c r="AH21" i="1"/>
  <c r="E53" i="1"/>
  <c r="AH25" i="1"/>
  <c r="E55" i="1"/>
  <c r="E9" i="1"/>
  <c r="E59" i="1" l="1"/>
  <c r="E51" i="1"/>
  <c r="AH9" i="1"/>
  <c r="E60" i="1"/>
</calcChain>
</file>

<file path=xl/sharedStrings.xml><?xml version="1.0" encoding="utf-8"?>
<sst xmlns="http://schemas.openxmlformats.org/spreadsheetml/2006/main" count="124" uniqueCount="96">
  <si>
    <t>14          歳</t>
  </si>
  <si>
    <t>16          歳</t>
  </si>
  <si>
    <t>19          歳</t>
  </si>
  <si>
    <t>中    学    生</t>
  </si>
  <si>
    <t>大    学    生</t>
  </si>
  <si>
    <t>無  職  少  年</t>
  </si>
  <si>
    <t>　２　「異常めいてい」とは、アルコールの影響により極度の興奮又は錯乱がみられる状態にあることをいう。</t>
  </si>
  <si>
    <t>刑法犯総数（交通業過を除く）</t>
    <rPh sb="6" eb="10">
      <t>コウツウギョウカ</t>
    </rPh>
    <rPh sb="11" eb="12">
      <t>ノゾ</t>
    </rPh>
    <phoneticPr fontId="2"/>
  </si>
  <si>
    <t>その他の刑法犯</t>
    <rPh sb="4" eb="5">
      <t>ケイ</t>
    </rPh>
    <phoneticPr fontId="2"/>
  </si>
  <si>
    <t>年齢</t>
    <rPh sb="0" eb="2">
      <t>ネンレイ</t>
    </rPh>
    <phoneticPr fontId="2"/>
  </si>
  <si>
    <t>15          歳</t>
  </si>
  <si>
    <t>17          歳</t>
  </si>
  <si>
    <t>18          歳</t>
  </si>
  <si>
    <t>高    校    生</t>
  </si>
  <si>
    <t>専修学校生  等</t>
  </si>
  <si>
    <t>有  職  少  年</t>
  </si>
  <si>
    <t>生活
困窮</t>
    <rPh sb="0" eb="2">
      <t>セイカツ</t>
    </rPh>
    <rPh sb="3" eb="5">
      <t>コンキュウ</t>
    </rPh>
    <phoneticPr fontId="2"/>
  </si>
  <si>
    <t>保険金
目当て</t>
    <rPh sb="0" eb="3">
      <t>ホケンキン</t>
    </rPh>
    <rPh sb="4" eb="6">
      <t>メア</t>
    </rPh>
    <phoneticPr fontId="2"/>
  </si>
  <si>
    <t>債務
返済</t>
    <rPh sb="0" eb="2">
      <t>サイム</t>
    </rPh>
    <rPh sb="3" eb="5">
      <t>ヘンサイ</t>
    </rPh>
    <phoneticPr fontId="2"/>
  </si>
  <si>
    <t>遊興費
充当</t>
    <rPh sb="4" eb="6">
      <t>ジュウトウ</t>
    </rPh>
    <phoneticPr fontId="2"/>
  </si>
  <si>
    <t>職業的
犯罪</t>
    <rPh sb="4" eb="6">
      <t>ハンザイ</t>
    </rPh>
    <phoneticPr fontId="2"/>
  </si>
  <si>
    <t>一時的
盗用</t>
    <rPh sb="4" eb="6">
      <t>トウヨウ</t>
    </rPh>
    <phoneticPr fontId="2"/>
  </si>
  <si>
    <t>対象物
自体の
所有・
消費目的</t>
    <rPh sb="4" eb="5">
      <t>ジ</t>
    </rPh>
    <rPh sb="5" eb="6">
      <t>カラダ</t>
    </rPh>
    <rPh sb="8" eb="10">
      <t>ショユウ</t>
    </rPh>
    <rPh sb="12" eb="14">
      <t>ショウヒ</t>
    </rPh>
    <rPh sb="14" eb="16">
      <t>モクテキ</t>
    </rPh>
    <phoneticPr fontId="2"/>
  </si>
  <si>
    <t>その他
の利欲</t>
    <rPh sb="5" eb="7">
      <t>リヨク</t>
    </rPh>
    <phoneticPr fontId="2"/>
  </si>
  <si>
    <t>性的
欲求</t>
    <rPh sb="3" eb="5">
      <t>ヨッキュウ</t>
    </rPh>
    <phoneticPr fontId="2"/>
  </si>
  <si>
    <t>服従
迎合</t>
    <rPh sb="3" eb="5">
      <t>ゲイゴウ</t>
    </rPh>
    <phoneticPr fontId="2"/>
  </si>
  <si>
    <t>遊び・
好奇心
・
スリル</t>
    <rPh sb="4" eb="7">
      <t>コウキシン</t>
    </rPh>
    <phoneticPr fontId="2"/>
  </si>
  <si>
    <t>自己
顕示</t>
    <rPh sb="3" eb="5">
      <t>ケンジ</t>
    </rPh>
    <phoneticPr fontId="2"/>
  </si>
  <si>
    <t>異常めいてい・精神障害又はその疑い
(注2･3)</t>
    <rPh sb="7" eb="9">
      <t>セイシン</t>
    </rPh>
    <rPh sb="9" eb="11">
      <t>ショウガイ</t>
    </rPh>
    <rPh sb="11" eb="12">
      <t>マタ</t>
    </rPh>
    <rPh sb="15" eb="16">
      <t>ウタガ</t>
    </rPh>
    <rPh sb="19" eb="20">
      <t>チュウ</t>
    </rPh>
    <phoneticPr fontId="2"/>
  </si>
  <si>
    <t>動機
不明</t>
    <rPh sb="0" eb="2">
      <t>ドウキ</t>
    </rPh>
    <rPh sb="3" eb="5">
      <t>フメイ</t>
    </rPh>
    <phoneticPr fontId="2"/>
  </si>
  <si>
    <t>総数</t>
    <phoneticPr fontId="2"/>
  </si>
  <si>
    <t>怨恨</t>
    <phoneticPr fontId="2"/>
  </si>
  <si>
    <t>憤怒</t>
    <phoneticPr fontId="2"/>
  </si>
  <si>
    <t>薬物の
作用
(注1)</t>
    <rPh sb="4" eb="6">
      <t>サヨウ</t>
    </rPh>
    <rPh sb="8" eb="9">
      <t>チュウ</t>
    </rPh>
    <phoneticPr fontId="2"/>
  </si>
  <si>
    <t>その他</t>
    <phoneticPr fontId="2"/>
  </si>
  <si>
    <t>凶悪犯</t>
    <phoneticPr fontId="2"/>
  </si>
  <si>
    <t>殺人</t>
    <phoneticPr fontId="2"/>
  </si>
  <si>
    <t>強盗</t>
    <phoneticPr fontId="2"/>
  </si>
  <si>
    <t>放火</t>
    <phoneticPr fontId="2"/>
  </si>
  <si>
    <t>粗暴犯</t>
    <phoneticPr fontId="2"/>
  </si>
  <si>
    <t>凶器準備集合</t>
    <phoneticPr fontId="2"/>
  </si>
  <si>
    <t>暴行</t>
    <phoneticPr fontId="2"/>
  </si>
  <si>
    <t>傷害</t>
    <phoneticPr fontId="2"/>
  </si>
  <si>
    <t>脅迫</t>
    <phoneticPr fontId="2"/>
  </si>
  <si>
    <t>恐喝</t>
    <phoneticPr fontId="2"/>
  </si>
  <si>
    <t>窃盗犯</t>
    <phoneticPr fontId="2"/>
  </si>
  <si>
    <t>侵入盗</t>
    <phoneticPr fontId="2"/>
  </si>
  <si>
    <t>乗り物盗</t>
    <phoneticPr fontId="2"/>
  </si>
  <si>
    <t>非侵入盗</t>
    <phoneticPr fontId="2"/>
  </si>
  <si>
    <t>知能犯</t>
    <phoneticPr fontId="2"/>
  </si>
  <si>
    <t>詐欺</t>
    <phoneticPr fontId="2"/>
  </si>
  <si>
    <t>横領</t>
    <phoneticPr fontId="2"/>
  </si>
  <si>
    <t>その他</t>
    <phoneticPr fontId="2"/>
  </si>
  <si>
    <t>風俗犯</t>
    <phoneticPr fontId="2"/>
  </si>
  <si>
    <t>賭博</t>
    <phoneticPr fontId="2"/>
  </si>
  <si>
    <t>わいせつ</t>
    <phoneticPr fontId="2"/>
  </si>
  <si>
    <t>うち）占有離脱物横領</t>
    <phoneticPr fontId="2"/>
  </si>
  <si>
    <t>14          歳</t>
    <phoneticPr fontId="2"/>
  </si>
  <si>
    <t>15          歳</t>
    <phoneticPr fontId="2"/>
  </si>
  <si>
    <t>中    学    生</t>
    <phoneticPr fontId="2"/>
  </si>
  <si>
    <t>高    校    生</t>
    <phoneticPr fontId="2"/>
  </si>
  <si>
    <t>大    学    生</t>
    <phoneticPr fontId="2"/>
  </si>
  <si>
    <t>専修学校生  等</t>
    <phoneticPr fontId="2"/>
  </si>
  <si>
    <t>有  職  少  年</t>
    <phoneticPr fontId="2"/>
  </si>
  <si>
    <t>無  職  少  年</t>
    <phoneticPr fontId="2"/>
  </si>
  <si>
    <t>16          歳</t>
    <phoneticPr fontId="2"/>
  </si>
  <si>
    <t>17          歳</t>
    <phoneticPr fontId="2"/>
  </si>
  <si>
    <t>18          歳</t>
    <phoneticPr fontId="2"/>
  </si>
  <si>
    <t>19          歳</t>
    <phoneticPr fontId="2"/>
  </si>
  <si>
    <t>学職</t>
    <phoneticPr fontId="2"/>
  </si>
  <si>
    <t>学職</t>
    <phoneticPr fontId="2"/>
  </si>
  <si>
    <t xml:space="preserve">  動 機 ・ 原 因 別 　検 挙 人 員   </t>
    <phoneticPr fontId="2"/>
  </si>
  <si>
    <t>動機・原因
　　　　　　　　　罪　　種
　　　　　　　　年齢・学職</t>
    <rPh sb="0" eb="2">
      <t>ドウキ</t>
    </rPh>
    <rPh sb="3" eb="5">
      <t>ゲンイン</t>
    </rPh>
    <rPh sb="16" eb="17">
      <t>ザイ</t>
    </rPh>
    <rPh sb="19" eb="20">
      <t>シュ</t>
    </rPh>
    <rPh sb="29" eb="31">
      <t>ネンレイ</t>
    </rPh>
    <phoneticPr fontId="2"/>
  </si>
  <si>
    <r>
      <t xml:space="preserve">　　　　 </t>
    </r>
    <r>
      <rPr>
        <sz val="10"/>
        <rFont val="ＭＳ 明朝"/>
        <family val="1"/>
        <charset val="128"/>
      </rPr>
      <t xml:space="preserve">       </t>
    </r>
    <r>
      <rPr>
        <sz val="10"/>
        <rFont val="ＭＳ 明朝"/>
        <family val="1"/>
        <charset val="128"/>
      </rPr>
      <t>動機・原因
罪　　種
年齢・学職</t>
    </r>
    <rPh sb="12" eb="14">
      <t>ドウキ</t>
    </rPh>
    <rPh sb="15" eb="17">
      <t>ゲンイン</t>
    </rPh>
    <rPh sb="19" eb="20">
      <t>ザイ</t>
    </rPh>
    <rPh sb="22" eb="23">
      <t>シュ</t>
    </rPh>
    <rPh sb="24" eb="26">
      <t>ネンレイ</t>
    </rPh>
    <phoneticPr fontId="2"/>
  </si>
  <si>
    <t>確認用</t>
    <rPh sb="0" eb="2">
      <t>カクニン</t>
    </rPh>
    <rPh sb="2" eb="3">
      <t>ヨウ</t>
    </rPh>
    <phoneticPr fontId="2"/>
  </si>
  <si>
    <t>刑法犯総数</t>
    <rPh sb="0" eb="3">
      <t>ケイホウハン</t>
    </rPh>
    <rPh sb="3" eb="5">
      <t>ソウスウ</t>
    </rPh>
    <phoneticPr fontId="2"/>
  </si>
  <si>
    <t>凶悪犯</t>
    <rPh sb="0" eb="3">
      <t>キョウアクハン</t>
    </rPh>
    <phoneticPr fontId="2"/>
  </si>
  <si>
    <t>粗暴犯</t>
    <rPh sb="0" eb="2">
      <t>ソボウ</t>
    </rPh>
    <rPh sb="2" eb="3">
      <t>ハン</t>
    </rPh>
    <phoneticPr fontId="2"/>
  </si>
  <si>
    <t>窃盗犯</t>
    <rPh sb="0" eb="2">
      <t>セットウ</t>
    </rPh>
    <rPh sb="2" eb="3">
      <t>ハン</t>
    </rPh>
    <phoneticPr fontId="2"/>
  </si>
  <si>
    <t>知能犯</t>
    <rPh sb="0" eb="3">
      <t>チノウハン</t>
    </rPh>
    <phoneticPr fontId="2"/>
  </si>
  <si>
    <t>風俗犯</t>
    <rPh sb="0" eb="3">
      <t>フウゾクハン</t>
    </rPh>
    <phoneticPr fontId="2"/>
  </si>
  <si>
    <t>学職</t>
    <rPh sb="0" eb="1">
      <t>ガク</t>
    </rPh>
    <rPh sb="1" eb="2">
      <t>ショク</t>
    </rPh>
    <phoneticPr fontId="2"/>
  </si>
  <si>
    <t>子育ての悩み</t>
    <phoneticPr fontId="2"/>
  </si>
  <si>
    <t>介護・看病疲れ</t>
    <phoneticPr fontId="2"/>
  </si>
  <si>
    <t>痴情</t>
    <phoneticPr fontId="2"/>
  </si>
  <si>
    <t>３　「精神障害又はその疑い」とは、統合失調症、精神作用物質による急性中毒又はその依存症、知的障害、精神病質その</t>
    <phoneticPr fontId="2"/>
  </si>
  <si>
    <r>
      <t>　他の精神疾患を有する者をいい、精神保健指定医の診断により医療及び保護の対象となる者に限る。</t>
    </r>
    <r>
      <rPr>
        <sz val="10"/>
        <rFont val="ＭＳ 明朝"/>
        <family val="1"/>
        <charset val="128"/>
      </rPr>
      <t>又はその疑い（精神</t>
    </r>
    <phoneticPr fontId="2"/>
  </si>
  <si>
    <r>
      <t xml:space="preserve"> </t>
    </r>
    <r>
      <rPr>
        <sz val="10"/>
        <rFont val="ＭＳ 明朝"/>
        <family val="1"/>
        <charset val="128"/>
      </rPr>
      <t xml:space="preserve"> </t>
    </r>
    <r>
      <rPr>
        <sz val="10"/>
        <rFont val="ＭＳ 明朝"/>
        <family val="1"/>
        <charset val="128"/>
      </rPr>
      <t>ものに限る。）をいう。</t>
    </r>
    <phoneticPr fontId="2"/>
  </si>
  <si>
    <t>　保健及び精神障害福祉に関する法律第23条の規定による都道府県知事への通報の対象となる者のうち精神障害者を除いた</t>
    <rPh sb="15" eb="17">
      <t>ホウリツ</t>
    </rPh>
    <rPh sb="17" eb="18">
      <t>ダイ</t>
    </rPh>
    <rPh sb="20" eb="21">
      <t>ジョウ</t>
    </rPh>
    <rPh sb="22" eb="24">
      <t>キテイ</t>
    </rPh>
    <rPh sb="27" eb="29">
      <t>トドウ</t>
    </rPh>
    <rPh sb="29" eb="30">
      <t>フ</t>
    </rPh>
    <rPh sb="30" eb="31">
      <t>ケン</t>
    </rPh>
    <rPh sb="31" eb="33">
      <t>チジ</t>
    </rPh>
    <rPh sb="47" eb="49">
      <t>セイシン</t>
    </rPh>
    <rPh sb="49" eb="51">
      <t>ショウガイ</t>
    </rPh>
    <rPh sb="51" eb="52">
      <t>シャ</t>
    </rPh>
    <rPh sb="53" eb="54">
      <t>ノゾ</t>
    </rPh>
    <phoneticPr fontId="2"/>
  </si>
  <si>
    <t>ぱちんこ依存</t>
  </si>
  <si>
    <t>ギャンブル依存</t>
  </si>
  <si>
    <t>少年472</t>
    <rPh sb="0" eb="2">
      <t>ショウネン</t>
    </rPh>
    <phoneticPr fontId="2"/>
  </si>
  <si>
    <t>少年473</t>
    <rPh sb="0" eb="2">
      <t>ショウネン</t>
    </rPh>
    <phoneticPr fontId="2"/>
  </si>
  <si>
    <t>強制性交等</t>
    <rPh sb="0" eb="2">
      <t>キョウセイ</t>
    </rPh>
    <rPh sb="2" eb="4">
      <t>セイコウ</t>
    </rPh>
    <rPh sb="4" eb="5">
      <t>ナド</t>
    </rPh>
    <phoneticPr fontId="2"/>
  </si>
  <si>
    <t>注１　「薬物の作用」とは、麻薬、覚醒剤、有機溶剤等の薬物の使用により興奮、幻覚等があることをいう。</t>
    <rPh sb="17" eb="18">
      <t>セイ</t>
    </rPh>
    <phoneticPr fontId="2"/>
  </si>
  <si>
    <t>104　罪 種 別 　年 齢 ・ 学 職 別 　非 行 の</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</si>
</sst>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9">
    <font>
      <sz val="10"/>
      <name val="ＭＳ 明朝"/>
      <family val="1"/>
      <charset val="128"/>
    </font>
    <font>
      <sz val="11"/>
      <name val="明朝"/>
      <family val="1"/>
      <charset val="128"/>
    </font>
    <font>
      <sz val="7"/>
      <name val="Terminal"/>
      <family val="3"/>
      <charset val="255"/>
    </font>
    <font>
      <sz val="10"/>
      <name val="ＭＳ 明朝"/>
      <family val="1"/>
      <charset val="128"/>
    </font>
    <font>
      <sz val="12"/>
      <name val="ＭＳ 明朝"/>
      <family val="1"/>
      <charset val="128"/>
    </font>
    <font>
      <sz val="9"/>
      <name val="ＭＳ 明朝"/>
      <family val="1"/>
      <charset val="128"/>
    </font>
    <font>
      <sz val="8"/>
      <name val="ＭＳ 明朝"/>
      <family val="1"/>
      <charset val="128"/>
    </font>
    <font>
      <sz val="10"/>
      <name val="ＭＳ ゴシック"/>
      <family val="3"/>
      <charset val="128"/>
    </font>
    <font>
      <sz val="10"/>
      <name val="ＭＳ 明朝"/>
      <family val="1"/>
      <charset val="128"/>
    </font>
  </fonts>
  <fills count="2">
    <fill>
      <patternFill patternType="none"/>
    </fill>
    <fill>
      <patternFill patternType="gray125"/>
    </fill>
  </fills>
  <borders count="39">
    <border>
      <left/>
      <right/>
      <top/>
      <bottom/>
      <diagonal/>
    </border>
    <border>
      <left/>
      <right/>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right/>
      <top style="double">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medium">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style="medium">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right style="thin">
        <color indexed="64"/>
      </right>
      <top style="medium">
        <color indexed="64"/>
      </top>
      <bottom/>
      <diagonal/>
    </border>
    <border>
      <left/>
      <right style="thin">
        <color indexed="64"/>
      </right>
      <top/>
      <bottom style="thin">
        <color indexed="64"/>
      </bottom>
      <diagonal/>
    </border>
  </borders>
  <cellStyleXfs count="2">
    <xf numFmtId="0" fontId="0" fillId="0" borderId="0" applyNumberFormat="0" applyFill="0" applyBorder="0" applyAlignment="0" applyProtection="0"/>
    <xf numFmtId="38" fontId="1" fillId="0" borderId="0" applyFont="0" applyFill="0" applyBorder="0" applyAlignment="0" applyProtection="0"/>
  </cellStyleXfs>
  <cellXfs count="132">
    <xf numFmtId="0" fontId="0" fillId="0" borderId="0" xfId="0"/>
    <xf numFmtId="0" fontId="3" fillId="0" borderId="0" xfId="0" applyFont="1" applyFill="1"/>
    <xf numFmtId="0" fontId="3" fillId="0" borderId="0" xfId="0" applyFont="1" applyFill="1" applyProtection="1"/>
    <xf numFmtId="0" fontId="3" fillId="0" borderId="0" xfId="0" applyFont="1" applyFill="1" applyBorder="1" applyProtection="1"/>
    <xf numFmtId="0" fontId="4" fillId="0" borderId="0" xfId="0" applyFont="1" applyFill="1" applyAlignment="1" applyProtection="1">
      <alignment horizontal="center" vertical="center"/>
    </xf>
    <xf numFmtId="0" fontId="4" fillId="0" borderId="0" xfId="0" applyFont="1" applyFill="1" applyBorder="1" applyProtection="1"/>
    <xf numFmtId="0" fontId="4" fillId="0" borderId="0" xfId="0" quotePrefix="1" applyFont="1" applyFill="1" applyAlignment="1" applyProtection="1">
      <alignment horizontal="distributed" vertical="center" justifyLastLine="1"/>
    </xf>
    <xf numFmtId="0" fontId="4" fillId="0" borderId="0" xfId="0" applyFont="1" applyFill="1" applyProtection="1"/>
    <xf numFmtId="0" fontId="4" fillId="0" borderId="0" xfId="0" applyFont="1" applyFill="1"/>
    <xf numFmtId="0" fontId="8" fillId="0" borderId="0" xfId="0" applyFont="1" applyFill="1"/>
    <xf numFmtId="0" fontId="8" fillId="0" borderId="1" xfId="0" applyFont="1" applyFill="1" applyBorder="1" applyProtection="1"/>
    <xf numFmtId="0" fontId="8" fillId="0" borderId="0" xfId="0" applyFont="1" applyFill="1" applyBorder="1" applyProtection="1"/>
    <xf numFmtId="0" fontId="8" fillId="0" borderId="0" xfId="0" applyFont="1" applyFill="1" applyProtection="1"/>
    <xf numFmtId="0" fontId="8" fillId="0" borderId="0" xfId="0" applyFont="1" applyFill="1" applyBorder="1" applyAlignment="1" applyProtection="1">
      <alignment horizontal="distributed" vertical="center" justifyLastLine="1"/>
    </xf>
    <xf numFmtId="0" fontId="8" fillId="0" borderId="0" xfId="0" applyFont="1" applyFill="1" applyAlignment="1">
      <alignment horizontal="right"/>
    </xf>
    <xf numFmtId="176" fontId="7" fillId="0" borderId="0" xfId="1" applyNumberFormat="1" applyFont="1" applyFill="1" applyBorder="1" applyProtection="1"/>
    <xf numFmtId="176" fontId="7" fillId="0" borderId="0" xfId="0" applyNumberFormat="1" applyFont="1" applyFill="1"/>
    <xf numFmtId="0" fontId="7" fillId="0" borderId="0" xfId="0" applyFont="1" applyFill="1"/>
    <xf numFmtId="0" fontId="7" fillId="0" borderId="0" xfId="0" applyFont="1" applyFill="1" applyAlignment="1">
      <alignment horizontal="distributed" vertical="center"/>
    </xf>
    <xf numFmtId="0" fontId="7" fillId="0" borderId="2" xfId="0" applyFont="1" applyFill="1" applyBorder="1" applyAlignment="1">
      <alignment horizontal="distributed" vertical="center"/>
    </xf>
    <xf numFmtId="0" fontId="8" fillId="0" borderId="0" xfId="0" applyFont="1" applyFill="1" applyAlignment="1">
      <alignment horizontal="distributed" vertical="center"/>
    </xf>
    <xf numFmtId="0" fontId="8" fillId="0" borderId="7" xfId="0" applyFont="1" applyFill="1" applyBorder="1" applyAlignment="1" applyProtection="1">
      <alignment horizontal="distributed" vertical="center"/>
    </xf>
    <xf numFmtId="176" fontId="8" fillId="0" borderId="0" xfId="1" applyNumberFormat="1" applyFont="1" applyFill="1" applyBorder="1" applyProtection="1"/>
    <xf numFmtId="0" fontId="8" fillId="0" borderId="2" xfId="0" applyFont="1" applyFill="1" applyBorder="1" applyAlignment="1">
      <alignment horizontal="distributed" vertical="center"/>
    </xf>
    <xf numFmtId="0" fontId="8" fillId="0" borderId="0" xfId="0" applyFont="1" applyFill="1" applyBorder="1" applyAlignment="1">
      <alignment horizontal="distributed" vertical="center"/>
    </xf>
    <xf numFmtId="0" fontId="8" fillId="0" borderId="8" xfId="0" applyFont="1" applyFill="1" applyBorder="1" applyAlignment="1">
      <alignment horizontal="distributed" vertical="center"/>
    </xf>
    <xf numFmtId="0" fontId="8" fillId="0" borderId="9" xfId="0" applyFont="1" applyFill="1" applyBorder="1" applyAlignment="1" applyProtection="1">
      <alignment horizontal="distributed" vertical="center"/>
    </xf>
    <xf numFmtId="0" fontId="8" fillId="0" borderId="7" xfId="0" applyFont="1" applyFill="1" applyBorder="1" applyAlignment="1" applyProtection="1">
      <alignment horizontal="center" vertical="center"/>
    </xf>
    <xf numFmtId="0" fontId="8" fillId="0" borderId="9" xfId="0" applyFont="1" applyFill="1" applyBorder="1" applyAlignment="1" applyProtection="1">
      <alignment horizontal="center" vertical="center"/>
    </xf>
    <xf numFmtId="0" fontId="8" fillId="0" borderId="13" xfId="0" applyFont="1" applyFill="1" applyBorder="1" applyAlignment="1" applyProtection="1">
      <alignment horizontal="center" vertical="center"/>
    </xf>
    <xf numFmtId="0" fontId="8" fillId="0" borderId="15" xfId="0" applyFont="1" applyFill="1" applyBorder="1" applyAlignment="1" applyProtection="1">
      <alignment horizontal="center" vertical="center"/>
    </xf>
    <xf numFmtId="0" fontId="8" fillId="0" borderId="17" xfId="0" applyFont="1" applyFill="1" applyBorder="1" applyAlignment="1" applyProtection="1">
      <alignment horizontal="left"/>
    </xf>
    <xf numFmtId="0" fontId="8" fillId="0" borderId="0" xfId="0" applyFont="1" applyFill="1" applyAlignment="1" applyProtection="1">
      <alignment horizontal="left"/>
    </xf>
    <xf numFmtId="0" fontId="8" fillId="0" borderId="0" xfId="0" applyFont="1" applyFill="1" applyBorder="1" applyAlignment="1" applyProtection="1">
      <alignment horizontal="left"/>
    </xf>
    <xf numFmtId="0" fontId="3" fillId="0" borderId="0" xfId="0" applyFont="1" applyFill="1" applyAlignment="1">
      <alignment horizontal="right"/>
    </xf>
    <xf numFmtId="0" fontId="0" fillId="0" borderId="0" xfId="0" applyFill="1" applyProtection="1"/>
    <xf numFmtId="176" fontId="8" fillId="0" borderId="0" xfId="0" applyNumberFormat="1" applyFont="1" applyFill="1" applyProtection="1"/>
    <xf numFmtId="38" fontId="0" fillId="0" borderId="0" xfId="0" applyNumberFormat="1" applyFill="1" applyProtection="1"/>
    <xf numFmtId="0" fontId="0" fillId="0" borderId="0" xfId="0" applyFill="1"/>
    <xf numFmtId="0" fontId="8" fillId="0" borderId="0" xfId="0" applyFont="1" applyFill="1" applyBorder="1"/>
    <xf numFmtId="0" fontId="0" fillId="0" borderId="17" xfId="0" applyFont="1" applyFill="1" applyBorder="1" applyAlignment="1" applyProtection="1">
      <alignment horizontal="left"/>
    </xf>
    <xf numFmtId="0" fontId="0" fillId="0" borderId="0" xfId="0" applyFont="1" applyFill="1" applyAlignment="1" applyProtection="1">
      <alignment horizontal="left"/>
    </xf>
    <xf numFmtId="0" fontId="0" fillId="0" borderId="0" xfId="0" applyFont="1" applyFill="1" applyProtection="1"/>
    <xf numFmtId="0" fontId="0" fillId="0" borderId="7" xfId="0" applyFont="1" applyFill="1" applyBorder="1" applyAlignment="1" applyProtection="1">
      <alignment horizontal="distributed" vertical="center"/>
    </xf>
    <xf numFmtId="38" fontId="7" fillId="0" borderId="2" xfId="1" applyNumberFormat="1" applyFont="1" applyFill="1" applyBorder="1" applyProtection="1"/>
    <xf numFmtId="38" fontId="7" fillId="0" borderId="3" xfId="1" applyNumberFormat="1" applyFont="1" applyFill="1" applyBorder="1" applyProtection="1"/>
    <xf numFmtId="38" fontId="7" fillId="0" borderId="4" xfId="1" applyNumberFormat="1" applyFont="1" applyFill="1" applyBorder="1" applyProtection="1"/>
    <xf numFmtId="38" fontId="7" fillId="0" borderId="6" xfId="1" applyNumberFormat="1" applyFont="1" applyFill="1" applyBorder="1" applyProtection="1"/>
    <xf numFmtId="38" fontId="8" fillId="0" borderId="2" xfId="1" applyNumberFormat="1" applyFont="1" applyFill="1" applyBorder="1" applyProtection="1">
      <protection locked="0"/>
    </xf>
    <xf numFmtId="38" fontId="8" fillId="0" borderId="6" xfId="1" applyNumberFormat="1" applyFont="1" applyFill="1" applyBorder="1" applyProtection="1">
      <protection locked="0"/>
    </xf>
    <xf numFmtId="38" fontId="8" fillId="0" borderId="2" xfId="0" applyNumberFormat="1" applyFont="1" applyFill="1" applyBorder="1" applyProtection="1">
      <protection locked="0"/>
    </xf>
    <xf numFmtId="38" fontId="0" fillId="0" borderId="2" xfId="1" applyNumberFormat="1" applyFont="1" applyFill="1" applyBorder="1" applyProtection="1">
      <protection locked="0"/>
    </xf>
    <xf numFmtId="38" fontId="7" fillId="0" borderId="6" xfId="1" applyNumberFormat="1" applyFont="1" applyFill="1" applyBorder="1" applyProtection="1">
      <protection locked="0"/>
    </xf>
    <xf numFmtId="38" fontId="7" fillId="0" borderId="2" xfId="1" applyNumberFormat="1" applyFont="1" applyFill="1" applyBorder="1" applyProtection="1">
      <protection locked="0"/>
    </xf>
    <xf numFmtId="38" fontId="8" fillId="0" borderId="10" xfId="1" applyNumberFormat="1" applyFont="1" applyFill="1" applyBorder="1" applyProtection="1">
      <protection locked="0"/>
    </xf>
    <xf numFmtId="38" fontId="8" fillId="0" borderId="11" xfId="1" applyNumberFormat="1" applyFont="1" applyFill="1" applyBorder="1" applyProtection="1">
      <protection locked="0"/>
    </xf>
    <xf numFmtId="38" fontId="7" fillId="0" borderId="12" xfId="1" applyNumberFormat="1" applyFont="1" applyFill="1" applyBorder="1" applyProtection="1"/>
    <xf numFmtId="38" fontId="7" fillId="0" borderId="11" xfId="1" applyNumberFormat="1" applyFont="1" applyFill="1" applyBorder="1" applyProtection="1"/>
    <xf numFmtId="38" fontId="8" fillId="0" borderId="14" xfId="1" applyNumberFormat="1" applyFont="1" applyFill="1" applyBorder="1" applyProtection="1">
      <protection locked="0"/>
    </xf>
    <xf numFmtId="38" fontId="7" fillId="0" borderId="5" xfId="1" applyNumberFormat="1" applyFont="1" applyFill="1" applyBorder="1" applyProtection="1"/>
    <xf numFmtId="38" fontId="7" fillId="0" borderId="7" xfId="1" applyNumberFormat="1" applyFont="1" applyFill="1" applyBorder="1" applyProtection="1"/>
    <xf numFmtId="38" fontId="8" fillId="0" borderId="7" xfId="1" applyNumberFormat="1" applyFont="1" applyFill="1" applyBorder="1" applyProtection="1">
      <protection locked="0"/>
    </xf>
    <xf numFmtId="38" fontId="7" fillId="0" borderId="7" xfId="1" applyNumberFormat="1" applyFont="1" applyFill="1" applyBorder="1" applyProtection="1">
      <protection locked="0"/>
    </xf>
    <xf numFmtId="38" fontId="8" fillId="0" borderId="13" xfId="1" applyNumberFormat="1" applyFont="1" applyFill="1" applyBorder="1" applyProtection="1">
      <protection locked="0"/>
    </xf>
    <xf numFmtId="38" fontId="8" fillId="0" borderId="12" xfId="1" applyNumberFormat="1" applyFont="1" applyFill="1" applyBorder="1" applyProtection="1">
      <protection locked="0"/>
    </xf>
    <xf numFmtId="38" fontId="8" fillId="0" borderId="9" xfId="1" applyNumberFormat="1" applyFont="1" applyFill="1" applyBorder="1" applyProtection="1">
      <protection locked="0"/>
    </xf>
    <xf numFmtId="38" fontId="8" fillId="0" borderId="15" xfId="1" applyNumberFormat="1" applyFont="1" applyFill="1" applyBorder="1" applyProtection="1">
      <protection locked="0"/>
    </xf>
    <xf numFmtId="38" fontId="8" fillId="0" borderId="16" xfId="1" applyNumberFormat="1" applyFont="1" applyFill="1" applyBorder="1" applyProtection="1">
      <protection locked="0"/>
    </xf>
    <xf numFmtId="0" fontId="8" fillId="0" borderId="0" xfId="0" applyFont="1" applyFill="1" applyAlignment="1" applyProtection="1"/>
    <xf numFmtId="0" fontId="7" fillId="0" borderId="0" xfId="0" applyFont="1" applyFill="1" applyBorder="1" applyAlignment="1" applyProtection="1">
      <alignment horizontal="distributed" vertical="center"/>
    </xf>
    <xf numFmtId="0" fontId="7" fillId="0" borderId="7" xfId="0" applyFont="1" applyFill="1" applyBorder="1" applyAlignment="1" applyProtection="1">
      <alignment horizontal="distributed" vertical="center"/>
    </xf>
    <xf numFmtId="0" fontId="8" fillId="0" borderId="14" xfId="0" applyFont="1" applyFill="1" applyBorder="1" applyAlignment="1" applyProtection="1">
      <alignment horizontal="center" vertical="center"/>
    </xf>
    <xf numFmtId="0" fontId="8" fillId="0" borderId="18" xfId="0" applyFont="1" applyFill="1" applyBorder="1" applyAlignment="1" applyProtection="1">
      <alignment horizontal="center" vertical="center"/>
    </xf>
    <xf numFmtId="0" fontId="8" fillId="0" borderId="19" xfId="0" applyFont="1" applyFill="1" applyBorder="1" applyAlignment="1" applyProtection="1">
      <alignment horizontal="distributed" vertical="center" wrapText="1" justifyLastLine="1"/>
    </xf>
    <xf numFmtId="0" fontId="8" fillId="0" borderId="6" xfId="0" applyFont="1" applyFill="1" applyBorder="1" applyAlignment="1" applyProtection="1">
      <alignment horizontal="distributed" vertical="center" wrapText="1" justifyLastLine="1"/>
    </xf>
    <xf numFmtId="0" fontId="8" fillId="0" borderId="20" xfId="0" applyFont="1" applyFill="1" applyBorder="1" applyAlignment="1" applyProtection="1">
      <alignment horizontal="distributed" vertical="center" wrapText="1" justifyLastLine="1"/>
    </xf>
    <xf numFmtId="0" fontId="8" fillId="0" borderId="18" xfId="0" applyFont="1" applyFill="1" applyBorder="1" applyAlignment="1">
      <alignment horizontal="center" vertical="distributed" textRotation="255" justifyLastLine="1"/>
    </xf>
    <xf numFmtId="0" fontId="8" fillId="0" borderId="0" xfId="0" applyFont="1" applyFill="1" applyBorder="1" applyAlignment="1">
      <alignment horizontal="center" vertical="distributed" textRotation="255" justifyLastLine="1"/>
    </xf>
    <xf numFmtId="0" fontId="8" fillId="0" borderId="0" xfId="0" applyFont="1" applyFill="1" applyAlignment="1">
      <alignment horizontal="center" vertical="distributed" textRotation="255" justifyLastLine="1"/>
    </xf>
    <xf numFmtId="0" fontId="8" fillId="0" borderId="1" xfId="0" applyFont="1" applyFill="1" applyBorder="1" applyAlignment="1">
      <alignment horizontal="center" vertical="distributed" textRotation="255" justifyLastLine="1"/>
    </xf>
    <xf numFmtId="0" fontId="8" fillId="0" borderId="21" xfId="0" applyFont="1" applyFill="1" applyBorder="1" applyAlignment="1" applyProtection="1">
      <alignment vertical="center" wrapText="1"/>
    </xf>
    <xf numFmtId="0" fontId="8" fillId="0" borderId="21" xfId="0" applyFont="1" applyFill="1" applyBorder="1" applyAlignment="1"/>
    <xf numFmtId="0" fontId="8" fillId="0" borderId="22" xfId="0" applyFont="1" applyFill="1" applyBorder="1" applyAlignment="1"/>
    <xf numFmtId="0" fontId="8" fillId="0" borderId="23" xfId="0" applyFont="1" applyFill="1" applyBorder="1" applyAlignment="1"/>
    <xf numFmtId="0" fontId="8" fillId="0" borderId="24" xfId="0" applyFont="1" applyFill="1" applyBorder="1" applyAlignment="1"/>
    <xf numFmtId="0" fontId="8" fillId="0" borderId="25" xfId="0" applyFont="1" applyFill="1" applyBorder="1" applyAlignment="1"/>
    <xf numFmtId="0" fontId="8" fillId="0" borderId="26" xfId="0" applyFont="1" applyFill="1" applyBorder="1" applyAlignment="1"/>
    <xf numFmtId="0" fontId="8" fillId="0" borderId="27" xfId="0" applyFont="1" applyFill="1" applyBorder="1" applyAlignment="1" applyProtection="1">
      <alignment horizontal="distributed" vertical="center" justifyLastLine="1"/>
    </xf>
    <xf numFmtId="0" fontId="8" fillId="0" borderId="2" xfId="0" applyFont="1" applyFill="1" applyBorder="1" applyAlignment="1" applyProtection="1">
      <alignment horizontal="distributed" vertical="center" justifyLastLine="1"/>
    </xf>
    <xf numFmtId="0" fontId="8" fillId="0" borderId="28" xfId="0" applyFont="1" applyFill="1" applyBorder="1" applyAlignment="1" applyProtection="1">
      <alignment horizontal="distributed" vertical="center" justifyLastLine="1"/>
    </xf>
    <xf numFmtId="0" fontId="7" fillId="0" borderId="29" xfId="0" applyFont="1" applyFill="1" applyBorder="1" applyAlignment="1" applyProtection="1">
      <alignment vertical="center"/>
    </xf>
    <xf numFmtId="0" fontId="7" fillId="0" borderId="5" xfId="0" applyFont="1" applyFill="1" applyBorder="1" applyAlignment="1" applyProtection="1">
      <alignment vertical="center"/>
    </xf>
    <xf numFmtId="0" fontId="7" fillId="0" borderId="4" xfId="0" applyFont="1" applyFill="1" applyBorder="1" applyAlignment="1" applyProtection="1">
      <alignment horizontal="distributed" vertical="center"/>
    </xf>
    <xf numFmtId="0" fontId="7" fillId="0" borderId="29" xfId="0" applyFont="1" applyFill="1" applyBorder="1" applyAlignment="1" applyProtection="1">
      <alignment horizontal="distributed" vertical="center"/>
    </xf>
    <xf numFmtId="0" fontId="8" fillId="0" borderId="0" xfId="0" applyFont="1" applyFill="1" applyBorder="1" applyAlignment="1" applyProtection="1">
      <alignment horizontal="distributed" vertical="center"/>
    </xf>
    <xf numFmtId="0" fontId="0" fillId="0" borderId="17" xfId="0" applyFont="1" applyFill="1" applyBorder="1" applyAlignment="1" applyProtection="1"/>
    <xf numFmtId="0" fontId="8" fillId="0" borderId="17" xfId="0" applyFont="1" applyFill="1" applyBorder="1" applyAlignment="1" applyProtection="1"/>
    <xf numFmtId="0" fontId="8" fillId="0" borderId="18" xfId="0" applyFont="1" applyFill="1" applyBorder="1" applyAlignment="1">
      <alignment vertical="distributed" textRotation="255" justifyLastLine="1"/>
    </xf>
    <xf numFmtId="0" fontId="8" fillId="0" borderId="0" xfId="0" applyFont="1" applyFill="1" applyAlignment="1">
      <alignment vertical="distributed" textRotation="255" justifyLastLine="1"/>
    </xf>
    <xf numFmtId="0" fontId="8" fillId="0" borderId="8" xfId="0" applyFont="1" applyFill="1" applyBorder="1" applyAlignment="1">
      <alignment vertical="distributed" textRotation="255" justifyLastLine="1"/>
    </xf>
    <xf numFmtId="0" fontId="8" fillId="0" borderId="2"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10"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8" fillId="0" borderId="30"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8" fillId="0" borderId="8" xfId="0" applyFont="1" applyFill="1" applyBorder="1" applyAlignment="1" applyProtection="1">
      <alignment horizontal="distributed" vertical="center"/>
    </xf>
    <xf numFmtId="0" fontId="8" fillId="0" borderId="8" xfId="0" applyFont="1" applyFill="1" applyBorder="1" applyAlignment="1">
      <alignment horizontal="center" vertical="distributed" textRotation="255" justifyLastLine="1"/>
    </xf>
    <xf numFmtId="0" fontId="8" fillId="0" borderId="31" xfId="0" applyFont="1" applyFill="1" applyBorder="1" applyAlignment="1" applyProtection="1">
      <alignment vertical="center" wrapText="1"/>
    </xf>
    <xf numFmtId="0" fontId="8" fillId="0" borderId="32" xfId="0" applyFont="1" applyFill="1" applyBorder="1" applyAlignment="1" applyProtection="1">
      <alignment vertical="center"/>
    </xf>
    <xf numFmtId="0" fontId="8" fillId="0" borderId="32" xfId="0" applyFont="1" applyFill="1" applyBorder="1" applyAlignment="1"/>
    <xf numFmtId="0" fontId="8" fillId="0" borderId="33" xfId="0" applyFont="1" applyFill="1" applyBorder="1" applyAlignment="1" applyProtection="1">
      <alignment vertical="center"/>
    </xf>
    <xf numFmtId="0" fontId="8" fillId="0" borderId="34" xfId="0" applyFont="1" applyFill="1" applyBorder="1" applyAlignment="1" applyProtection="1">
      <alignment vertical="center"/>
    </xf>
    <xf numFmtId="0" fontId="8" fillId="0" borderId="34" xfId="0" applyFont="1" applyFill="1" applyBorder="1" applyAlignment="1"/>
    <xf numFmtId="0" fontId="8" fillId="0" borderId="35" xfId="0" applyFont="1" applyFill="1" applyBorder="1" applyAlignment="1"/>
    <xf numFmtId="0" fontId="8" fillId="0" borderId="36" xfId="0" applyFont="1" applyFill="1" applyBorder="1" applyAlignment="1"/>
    <xf numFmtId="0" fontId="8" fillId="0" borderId="19" xfId="0" applyFont="1" applyFill="1" applyBorder="1" applyAlignment="1" applyProtection="1">
      <alignment horizontal="distributed" vertical="center" justifyLastLine="1"/>
    </xf>
    <xf numFmtId="0" fontId="8" fillId="0" borderId="6" xfId="0" applyFont="1" applyFill="1" applyBorder="1" applyAlignment="1" applyProtection="1">
      <alignment horizontal="distributed" vertical="center" justifyLastLine="1"/>
    </xf>
    <xf numFmtId="0" fontId="8" fillId="0" borderId="20" xfId="0" applyFont="1" applyFill="1" applyBorder="1" applyAlignment="1" applyProtection="1">
      <alignment horizontal="distributed" vertical="center" justifyLastLine="1"/>
    </xf>
    <xf numFmtId="0" fontId="8" fillId="0" borderId="37" xfId="0" applyFont="1" applyFill="1" applyBorder="1" applyAlignment="1" applyProtection="1">
      <alignment horizontal="distributed" vertical="center" justifyLastLine="1"/>
    </xf>
    <xf numFmtId="0" fontId="8" fillId="0" borderId="7" xfId="0" applyFont="1" applyFill="1" applyBorder="1" applyAlignment="1" applyProtection="1">
      <alignment horizontal="distributed" vertical="center" justifyLastLine="1"/>
    </xf>
    <xf numFmtId="0" fontId="8" fillId="0" borderId="38" xfId="0" applyFont="1" applyFill="1" applyBorder="1" applyAlignment="1" applyProtection="1">
      <alignment horizontal="distributed" vertical="center" justifyLastLine="1"/>
    </xf>
    <xf numFmtId="0" fontId="8" fillId="0" borderId="19" xfId="0" applyFont="1" applyFill="1" applyBorder="1" applyAlignment="1" applyProtection="1">
      <alignment horizontal="center" vertical="center" wrapText="1" justifyLastLine="1"/>
    </xf>
    <xf numFmtId="0" fontId="8" fillId="0" borderId="6" xfId="0" applyFont="1" applyFill="1" applyBorder="1" applyAlignment="1" applyProtection="1">
      <alignment horizontal="center" vertical="center" wrapText="1" justifyLastLine="1"/>
    </xf>
    <xf numFmtId="0" fontId="8" fillId="0" borderId="20" xfId="0" applyFont="1" applyFill="1" applyBorder="1" applyAlignment="1" applyProtection="1">
      <alignment horizontal="center" vertical="center" wrapText="1" justifyLastLine="1"/>
    </xf>
    <xf numFmtId="0" fontId="5" fillId="0" borderId="19" xfId="0" applyFont="1" applyFill="1" applyBorder="1" applyAlignment="1" applyProtection="1">
      <alignment horizontal="distributed" vertical="center" wrapText="1" justifyLastLine="1"/>
    </xf>
    <xf numFmtId="0" fontId="5" fillId="0" borderId="6" xfId="0" applyFont="1" applyFill="1" applyBorder="1" applyAlignment="1" applyProtection="1">
      <alignment horizontal="distributed" vertical="center" justifyLastLine="1"/>
    </xf>
    <xf numFmtId="0" fontId="5" fillId="0" borderId="20" xfId="0" applyFont="1" applyFill="1" applyBorder="1" applyAlignment="1" applyProtection="1">
      <alignment horizontal="distributed" vertical="center" justifyLastLine="1"/>
    </xf>
    <xf numFmtId="0" fontId="4" fillId="0" borderId="0" xfId="0" applyFont="1" applyFill="1" applyAlignment="1" applyProtection="1">
      <alignment horizontal="distributed" vertical="center" justifyLastLine="1"/>
    </xf>
    <xf numFmtId="0" fontId="6" fillId="0" borderId="19" xfId="0" applyFont="1" applyFill="1" applyBorder="1" applyAlignment="1" applyProtection="1">
      <alignment horizontal="distributed" vertical="center" wrapText="1" justifyLastLine="1"/>
    </xf>
    <xf numFmtId="0" fontId="6" fillId="0" borderId="6" xfId="0" applyFont="1" applyFill="1" applyBorder="1" applyAlignment="1" applyProtection="1">
      <alignment horizontal="distributed" vertical="center" justifyLastLine="1"/>
    </xf>
    <xf numFmtId="0" fontId="6" fillId="0" borderId="20" xfId="0" applyFont="1" applyFill="1" applyBorder="1" applyAlignment="1" applyProtection="1">
      <alignment horizontal="distributed" vertical="center" justifyLastLine="1"/>
    </xf>
  </cellXfs>
  <cellStyles count="2">
    <cellStyle name="桁区切り" xfId="1" builtinId="6"/>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B1:AH74"/>
  <sheetViews>
    <sheetView tabSelected="1" view="pageBreakPreview" zoomScaleNormal="100" workbookViewId="0">
      <pane xSplit="4" ySplit="8" topLeftCell="E9" activePane="bottomRight" state="frozen"/>
      <selection pane="topRight" activeCell="E1" sqref="E1"/>
      <selection pane="bottomLeft" activeCell="A9" sqref="A9"/>
      <selection pane="bottomRight" activeCell="D3" sqref="D3"/>
    </sheetView>
  </sheetViews>
  <sheetFormatPr defaultColWidth="9.109375" defaultRowHeight="12"/>
  <cols>
    <col min="1" max="1" width="3.6640625" style="9" customWidth="1"/>
    <col min="2" max="3" width="2.6640625" style="9" customWidth="1"/>
    <col min="4" max="4" width="23.109375" style="9" bestFit="1" customWidth="1"/>
    <col min="5" max="5" width="9" style="9" customWidth="1"/>
    <col min="6" max="17" width="7.5546875" style="9" customWidth="1"/>
    <col min="18" max="18" width="8.6640625" style="39" customWidth="1"/>
    <col min="19" max="20" width="6.5546875" style="9" customWidth="1"/>
    <col min="21" max="21" width="8.109375" style="9" customWidth="1"/>
    <col min="22" max="23" width="7.44140625" style="9" customWidth="1"/>
    <col min="24" max="24" width="8.5546875" style="9" bestFit="1" customWidth="1"/>
    <col min="25" max="25" width="6.5546875" style="9" customWidth="1"/>
    <col min="26" max="26" width="7.6640625" style="9" customWidth="1"/>
    <col min="27" max="27" width="9.33203125" style="9" customWidth="1"/>
    <col min="28" max="29" width="7.6640625" style="9" customWidth="1"/>
    <col min="30" max="31" width="2.6640625" style="9" customWidth="1"/>
    <col min="32" max="32" width="19.44140625" style="9" customWidth="1"/>
    <col min="33" max="33" width="4.6640625" style="9" customWidth="1"/>
    <col min="34" max="16384" width="9.109375" style="9"/>
  </cols>
  <sheetData>
    <row r="1" spans="2:34" s="1" customFormat="1">
      <c r="B1" s="38" t="s">
        <v>91</v>
      </c>
      <c r="E1" s="2"/>
      <c r="F1" s="2"/>
      <c r="G1" s="2"/>
      <c r="H1" s="2"/>
      <c r="I1" s="2"/>
      <c r="J1" s="2"/>
      <c r="K1" s="2"/>
      <c r="L1" s="2"/>
      <c r="M1" s="2"/>
      <c r="N1" s="2"/>
      <c r="O1" s="2"/>
      <c r="P1" s="2"/>
      <c r="Q1" s="2"/>
      <c r="R1" s="3"/>
      <c r="S1" s="35" t="s">
        <v>92</v>
      </c>
      <c r="T1" s="2"/>
      <c r="U1" s="2"/>
      <c r="V1" s="2"/>
      <c r="W1" s="2"/>
      <c r="X1" s="2"/>
      <c r="Y1" s="2"/>
      <c r="Z1" s="2"/>
      <c r="AA1" s="2"/>
      <c r="AB1" s="2"/>
      <c r="AC1" s="2"/>
      <c r="AD1" s="2"/>
      <c r="AE1" s="2"/>
    </row>
    <row r="2" spans="2:34" s="8" customFormat="1" ht="14.4">
      <c r="B2" s="4"/>
      <c r="C2" s="4"/>
      <c r="D2" s="4"/>
      <c r="E2" s="128" t="s">
        <v>95</v>
      </c>
      <c r="F2" s="128"/>
      <c r="G2" s="128"/>
      <c r="H2" s="128"/>
      <c r="I2" s="128"/>
      <c r="J2" s="128"/>
      <c r="K2" s="128"/>
      <c r="L2" s="128"/>
      <c r="M2" s="128"/>
      <c r="N2" s="128"/>
      <c r="O2" s="128"/>
      <c r="P2" s="128"/>
      <c r="Q2" s="128"/>
      <c r="R2" s="5"/>
      <c r="S2" s="128" t="s">
        <v>71</v>
      </c>
      <c r="T2" s="128"/>
      <c r="U2" s="128"/>
      <c r="V2" s="128"/>
      <c r="W2" s="128"/>
      <c r="X2" s="128"/>
      <c r="Y2" s="128"/>
      <c r="Z2" s="128"/>
      <c r="AA2" s="128"/>
      <c r="AB2" s="128"/>
      <c r="AC2" s="128"/>
      <c r="AD2" s="6"/>
      <c r="AE2" s="7"/>
    </row>
    <row r="3" spans="2:34" ht="12.6" thickBot="1">
      <c r="E3" s="10"/>
      <c r="F3" s="10"/>
      <c r="G3" s="10"/>
      <c r="H3" s="10"/>
      <c r="I3" s="10"/>
      <c r="J3" s="10"/>
      <c r="K3" s="10"/>
      <c r="L3" s="10"/>
      <c r="M3" s="10"/>
      <c r="N3" s="10"/>
      <c r="O3" s="10"/>
      <c r="P3" s="10"/>
      <c r="Q3" s="10"/>
      <c r="R3" s="11"/>
      <c r="S3" s="10"/>
      <c r="T3" s="10"/>
      <c r="U3" s="10"/>
      <c r="V3" s="10"/>
      <c r="W3" s="10"/>
      <c r="X3" s="10"/>
      <c r="Y3" s="10"/>
      <c r="Z3" s="10"/>
      <c r="AA3" s="10"/>
      <c r="AB3" s="10"/>
      <c r="AC3" s="10"/>
      <c r="AD3" s="10"/>
      <c r="AE3" s="12"/>
    </row>
    <row r="4" spans="2:34" ht="12" customHeight="1">
      <c r="B4" s="80" t="s">
        <v>73</v>
      </c>
      <c r="C4" s="81"/>
      <c r="D4" s="82"/>
      <c r="E4" s="116" t="s">
        <v>30</v>
      </c>
      <c r="F4" s="73" t="s">
        <v>16</v>
      </c>
      <c r="G4" s="73" t="s">
        <v>17</v>
      </c>
      <c r="H4" s="122" t="s">
        <v>89</v>
      </c>
      <c r="I4" s="122" t="s">
        <v>90</v>
      </c>
      <c r="J4" s="73" t="s">
        <v>19</v>
      </c>
      <c r="K4" s="73" t="s">
        <v>18</v>
      </c>
      <c r="L4" s="73" t="s">
        <v>20</v>
      </c>
      <c r="M4" s="73" t="s">
        <v>21</v>
      </c>
      <c r="N4" s="125" t="s">
        <v>22</v>
      </c>
      <c r="O4" s="73" t="s">
        <v>23</v>
      </c>
      <c r="P4" s="87" t="s">
        <v>83</v>
      </c>
      <c r="Q4" s="87" t="s">
        <v>82</v>
      </c>
      <c r="R4" s="13"/>
      <c r="S4" s="119" t="s">
        <v>84</v>
      </c>
      <c r="T4" s="119" t="s">
        <v>31</v>
      </c>
      <c r="U4" s="116" t="s">
        <v>32</v>
      </c>
      <c r="V4" s="73" t="s">
        <v>24</v>
      </c>
      <c r="W4" s="73" t="s">
        <v>25</v>
      </c>
      <c r="X4" s="73" t="s">
        <v>26</v>
      </c>
      <c r="Y4" s="73" t="s">
        <v>27</v>
      </c>
      <c r="Z4" s="73" t="s">
        <v>33</v>
      </c>
      <c r="AA4" s="129" t="s">
        <v>28</v>
      </c>
      <c r="AB4" s="116" t="s">
        <v>34</v>
      </c>
      <c r="AC4" s="73" t="s">
        <v>29</v>
      </c>
      <c r="AD4" s="108" t="s">
        <v>72</v>
      </c>
      <c r="AE4" s="109"/>
      <c r="AF4" s="109"/>
      <c r="AG4" s="110"/>
    </row>
    <row r="5" spans="2:34">
      <c r="B5" s="83"/>
      <c r="C5" s="83"/>
      <c r="D5" s="84"/>
      <c r="E5" s="117"/>
      <c r="F5" s="117"/>
      <c r="G5" s="117"/>
      <c r="H5" s="123"/>
      <c r="I5" s="123"/>
      <c r="J5" s="117"/>
      <c r="K5" s="117"/>
      <c r="L5" s="117"/>
      <c r="M5" s="117"/>
      <c r="N5" s="126"/>
      <c r="O5" s="117"/>
      <c r="P5" s="88"/>
      <c r="Q5" s="88"/>
      <c r="R5" s="13"/>
      <c r="S5" s="120"/>
      <c r="T5" s="120"/>
      <c r="U5" s="117"/>
      <c r="V5" s="117"/>
      <c r="W5" s="117"/>
      <c r="X5" s="117"/>
      <c r="Y5" s="117"/>
      <c r="Z5" s="117"/>
      <c r="AA5" s="130"/>
      <c r="AB5" s="117"/>
      <c r="AC5" s="74"/>
      <c r="AD5" s="111"/>
      <c r="AE5" s="112"/>
      <c r="AF5" s="112"/>
      <c r="AG5" s="113"/>
    </row>
    <row r="6" spans="2:34">
      <c r="B6" s="83"/>
      <c r="C6" s="83"/>
      <c r="D6" s="84"/>
      <c r="E6" s="117"/>
      <c r="F6" s="117"/>
      <c r="G6" s="117"/>
      <c r="H6" s="123"/>
      <c r="I6" s="123"/>
      <c r="J6" s="117"/>
      <c r="K6" s="117"/>
      <c r="L6" s="117"/>
      <c r="M6" s="117"/>
      <c r="N6" s="126"/>
      <c r="O6" s="117"/>
      <c r="P6" s="88"/>
      <c r="Q6" s="88"/>
      <c r="R6" s="13"/>
      <c r="S6" s="120"/>
      <c r="T6" s="120"/>
      <c r="U6" s="117"/>
      <c r="V6" s="117"/>
      <c r="W6" s="117"/>
      <c r="X6" s="117"/>
      <c r="Y6" s="117"/>
      <c r="Z6" s="117"/>
      <c r="AA6" s="130"/>
      <c r="AB6" s="117"/>
      <c r="AC6" s="74"/>
      <c r="AD6" s="111"/>
      <c r="AE6" s="112"/>
      <c r="AF6" s="112"/>
      <c r="AG6" s="113"/>
    </row>
    <row r="7" spans="2:34">
      <c r="B7" s="83"/>
      <c r="C7" s="83"/>
      <c r="D7" s="84"/>
      <c r="E7" s="117"/>
      <c r="F7" s="117"/>
      <c r="G7" s="117"/>
      <c r="H7" s="123"/>
      <c r="I7" s="123"/>
      <c r="J7" s="117"/>
      <c r="K7" s="117"/>
      <c r="L7" s="117"/>
      <c r="M7" s="117"/>
      <c r="N7" s="126"/>
      <c r="O7" s="117"/>
      <c r="P7" s="88"/>
      <c r="Q7" s="88"/>
      <c r="R7" s="13"/>
      <c r="S7" s="120"/>
      <c r="T7" s="120"/>
      <c r="U7" s="117"/>
      <c r="V7" s="117"/>
      <c r="W7" s="117"/>
      <c r="X7" s="117"/>
      <c r="Y7" s="117"/>
      <c r="Z7" s="117"/>
      <c r="AA7" s="130"/>
      <c r="AB7" s="117"/>
      <c r="AC7" s="74"/>
      <c r="AD7" s="111"/>
      <c r="AE7" s="112"/>
      <c r="AF7" s="112"/>
      <c r="AG7" s="113"/>
    </row>
    <row r="8" spans="2:34">
      <c r="B8" s="85"/>
      <c r="C8" s="85"/>
      <c r="D8" s="86"/>
      <c r="E8" s="118"/>
      <c r="F8" s="118"/>
      <c r="G8" s="118"/>
      <c r="H8" s="124"/>
      <c r="I8" s="124"/>
      <c r="J8" s="118"/>
      <c r="K8" s="118"/>
      <c r="L8" s="118"/>
      <c r="M8" s="118"/>
      <c r="N8" s="127"/>
      <c r="O8" s="118"/>
      <c r="P8" s="89"/>
      <c r="Q8" s="89"/>
      <c r="R8" s="13"/>
      <c r="S8" s="121"/>
      <c r="T8" s="121"/>
      <c r="U8" s="118"/>
      <c r="V8" s="118"/>
      <c r="W8" s="118"/>
      <c r="X8" s="118"/>
      <c r="Y8" s="118"/>
      <c r="Z8" s="118"/>
      <c r="AA8" s="131"/>
      <c r="AB8" s="118"/>
      <c r="AC8" s="75"/>
      <c r="AD8" s="114"/>
      <c r="AE8" s="115"/>
      <c r="AF8" s="115"/>
      <c r="AG8" s="115"/>
      <c r="AH8" s="14" t="s">
        <v>74</v>
      </c>
    </row>
    <row r="9" spans="2:34" s="17" customFormat="1" ht="18" customHeight="1">
      <c r="B9" s="90" t="s">
        <v>7</v>
      </c>
      <c r="C9" s="90"/>
      <c r="D9" s="91"/>
      <c r="E9" s="44">
        <f>E10+E15+E21+E25+E29+E32</f>
        <v>17466</v>
      </c>
      <c r="F9" s="44">
        <f t="shared" ref="F9:AC9" si="0">F10+F15+F21+F25+F29+F32</f>
        <v>318</v>
      </c>
      <c r="G9" s="44">
        <f t="shared" si="0"/>
        <v>9</v>
      </c>
      <c r="H9" s="44">
        <f t="shared" si="0"/>
        <v>23</v>
      </c>
      <c r="I9" s="44">
        <f t="shared" si="0"/>
        <v>5</v>
      </c>
      <c r="J9" s="44">
        <f t="shared" si="0"/>
        <v>1595</v>
      </c>
      <c r="K9" s="44">
        <f t="shared" si="0"/>
        <v>68</v>
      </c>
      <c r="L9" s="44">
        <f t="shared" si="0"/>
        <v>17</v>
      </c>
      <c r="M9" s="44">
        <f t="shared" si="0"/>
        <v>421</v>
      </c>
      <c r="N9" s="44">
        <f t="shared" si="0"/>
        <v>8876</v>
      </c>
      <c r="O9" s="44">
        <f t="shared" si="0"/>
        <v>539</v>
      </c>
      <c r="P9" s="45">
        <f>P10+P15+P21+P25+P29+P32</f>
        <v>1</v>
      </c>
      <c r="Q9" s="46">
        <f>Q10+Q15+Q21+Q25+Q29+Q32</f>
        <v>4</v>
      </c>
      <c r="R9" s="15"/>
      <c r="S9" s="59">
        <f t="shared" si="0"/>
        <v>56</v>
      </c>
      <c r="T9" s="45">
        <f>T10+T15+T21+T25+T29+T32</f>
        <v>170</v>
      </c>
      <c r="U9" s="44">
        <f t="shared" si="0"/>
        <v>2631</v>
      </c>
      <c r="V9" s="44">
        <f t="shared" si="0"/>
        <v>794</v>
      </c>
      <c r="W9" s="44">
        <f t="shared" si="0"/>
        <v>69</v>
      </c>
      <c r="X9" s="44">
        <f t="shared" si="0"/>
        <v>1232</v>
      </c>
      <c r="Y9" s="44">
        <f t="shared" si="0"/>
        <v>58</v>
      </c>
      <c r="Z9" s="44">
        <f t="shared" si="0"/>
        <v>2</v>
      </c>
      <c r="AA9" s="44">
        <f t="shared" si="0"/>
        <v>19</v>
      </c>
      <c r="AB9" s="44">
        <f t="shared" si="0"/>
        <v>436</v>
      </c>
      <c r="AC9" s="44">
        <f t="shared" si="0"/>
        <v>123</v>
      </c>
      <c r="AD9" s="92" t="s">
        <v>7</v>
      </c>
      <c r="AE9" s="93"/>
      <c r="AF9" s="93"/>
      <c r="AG9" s="93"/>
      <c r="AH9" s="16">
        <f t="shared" ref="AH9:AH45" si="1">SUM(F9:Q9,S9:AC9)-E9</f>
        <v>0</v>
      </c>
    </row>
    <row r="10" spans="2:34" s="17" customFormat="1" ht="18" customHeight="1">
      <c r="B10" s="18"/>
      <c r="C10" s="69" t="s">
        <v>35</v>
      </c>
      <c r="D10" s="70"/>
      <c r="E10" s="44">
        <f>SUM(E11:E14)</f>
        <v>522</v>
      </c>
      <c r="F10" s="44">
        <v>19</v>
      </c>
      <c r="G10" s="44">
        <v>0</v>
      </c>
      <c r="H10" s="44">
        <v>1</v>
      </c>
      <c r="I10" s="44">
        <v>0</v>
      </c>
      <c r="J10" s="44">
        <v>153</v>
      </c>
      <c r="K10" s="44">
        <v>5</v>
      </c>
      <c r="L10" s="44">
        <v>4</v>
      </c>
      <c r="M10" s="44">
        <v>0</v>
      </c>
      <c r="N10" s="44">
        <v>58</v>
      </c>
      <c r="O10" s="44">
        <v>15</v>
      </c>
      <c r="P10" s="47">
        <v>0</v>
      </c>
      <c r="Q10" s="44">
        <v>1</v>
      </c>
      <c r="R10" s="15"/>
      <c r="S10" s="60">
        <v>1</v>
      </c>
      <c r="T10" s="47">
        <v>14</v>
      </c>
      <c r="U10" s="44">
        <v>56</v>
      </c>
      <c r="V10" s="44">
        <v>110</v>
      </c>
      <c r="W10" s="44">
        <v>7</v>
      </c>
      <c r="X10" s="44">
        <v>31</v>
      </c>
      <c r="Y10" s="44">
        <v>8</v>
      </c>
      <c r="Z10" s="44">
        <v>0</v>
      </c>
      <c r="AA10" s="44">
        <v>5</v>
      </c>
      <c r="AB10" s="44">
        <v>19</v>
      </c>
      <c r="AC10" s="44">
        <v>15</v>
      </c>
      <c r="AD10" s="19"/>
      <c r="AE10" s="69" t="s">
        <v>35</v>
      </c>
      <c r="AF10" s="69"/>
      <c r="AG10" s="69"/>
      <c r="AH10" s="16">
        <f t="shared" si="1"/>
        <v>0</v>
      </c>
    </row>
    <row r="11" spans="2:34" ht="18" customHeight="1">
      <c r="B11" s="20"/>
      <c r="C11" s="20"/>
      <c r="D11" s="21" t="s">
        <v>36</v>
      </c>
      <c r="E11" s="44">
        <f>SUM(F11:Q11)+SUM(S11:AC11)</f>
        <v>50</v>
      </c>
      <c r="F11" s="48">
        <v>0</v>
      </c>
      <c r="G11" s="48">
        <v>0</v>
      </c>
      <c r="H11" s="48">
        <v>0</v>
      </c>
      <c r="I11" s="48">
        <v>0</v>
      </c>
      <c r="J11" s="48">
        <v>0</v>
      </c>
      <c r="K11" s="48">
        <v>0</v>
      </c>
      <c r="L11" s="48">
        <v>0</v>
      </c>
      <c r="M11" s="48">
        <v>0</v>
      </c>
      <c r="N11" s="48">
        <v>2</v>
      </c>
      <c r="O11" s="48">
        <v>2</v>
      </c>
      <c r="P11" s="49">
        <v>0</v>
      </c>
      <c r="Q11" s="48">
        <v>1</v>
      </c>
      <c r="R11" s="22"/>
      <c r="S11" s="61">
        <v>0</v>
      </c>
      <c r="T11" s="49">
        <v>2</v>
      </c>
      <c r="U11" s="48">
        <v>22</v>
      </c>
      <c r="V11" s="48">
        <v>0</v>
      </c>
      <c r="W11" s="48">
        <v>1</v>
      </c>
      <c r="X11" s="48">
        <v>6</v>
      </c>
      <c r="Y11" s="48">
        <v>8</v>
      </c>
      <c r="Z11" s="48">
        <v>0</v>
      </c>
      <c r="AA11" s="48">
        <v>2</v>
      </c>
      <c r="AB11" s="48">
        <v>3</v>
      </c>
      <c r="AC11" s="48">
        <v>1</v>
      </c>
      <c r="AD11" s="23"/>
      <c r="AE11" s="24"/>
      <c r="AF11" s="94" t="s">
        <v>36</v>
      </c>
      <c r="AG11" s="94"/>
      <c r="AH11" s="16">
        <f t="shared" si="1"/>
        <v>0</v>
      </c>
    </row>
    <row r="12" spans="2:34" ht="18" customHeight="1">
      <c r="B12" s="20"/>
      <c r="C12" s="20"/>
      <c r="D12" s="21" t="s">
        <v>37</v>
      </c>
      <c r="E12" s="44">
        <f>SUM(F12:Q12)+SUM(S12:AC12)</f>
        <v>323</v>
      </c>
      <c r="F12" s="48">
        <v>19</v>
      </c>
      <c r="G12" s="48">
        <v>0</v>
      </c>
      <c r="H12" s="48">
        <v>1</v>
      </c>
      <c r="I12" s="48">
        <v>0</v>
      </c>
      <c r="J12" s="48">
        <v>153</v>
      </c>
      <c r="K12" s="48">
        <v>5</v>
      </c>
      <c r="L12" s="48">
        <v>4</v>
      </c>
      <c r="M12" s="48">
        <v>0</v>
      </c>
      <c r="N12" s="48">
        <v>56</v>
      </c>
      <c r="O12" s="48">
        <v>12</v>
      </c>
      <c r="P12" s="49">
        <v>0</v>
      </c>
      <c r="Q12" s="48">
        <v>0</v>
      </c>
      <c r="R12" s="22"/>
      <c r="S12" s="61">
        <v>0</v>
      </c>
      <c r="T12" s="49">
        <v>6</v>
      </c>
      <c r="U12" s="48">
        <v>28</v>
      </c>
      <c r="V12" s="48">
        <v>1</v>
      </c>
      <c r="W12" s="48">
        <v>6</v>
      </c>
      <c r="X12" s="48">
        <v>12</v>
      </c>
      <c r="Y12" s="48">
        <v>0</v>
      </c>
      <c r="Z12" s="48">
        <v>0</v>
      </c>
      <c r="AA12" s="48">
        <v>1</v>
      </c>
      <c r="AB12" s="48">
        <v>8</v>
      </c>
      <c r="AC12" s="48">
        <v>11</v>
      </c>
      <c r="AD12" s="23"/>
      <c r="AE12" s="24"/>
      <c r="AF12" s="94" t="s">
        <v>37</v>
      </c>
      <c r="AG12" s="94"/>
      <c r="AH12" s="16">
        <f t="shared" si="1"/>
        <v>0</v>
      </c>
    </row>
    <row r="13" spans="2:34" ht="18" customHeight="1">
      <c r="B13" s="20"/>
      <c r="C13" s="20"/>
      <c r="D13" s="21" t="s">
        <v>38</v>
      </c>
      <c r="E13" s="44">
        <f>SUM(F13:Q13)+SUM(S13:AC13)</f>
        <v>33</v>
      </c>
      <c r="F13" s="50">
        <v>0</v>
      </c>
      <c r="G13" s="48">
        <v>0</v>
      </c>
      <c r="H13" s="48">
        <v>0</v>
      </c>
      <c r="I13" s="48">
        <v>0</v>
      </c>
      <c r="J13" s="48">
        <v>0</v>
      </c>
      <c r="K13" s="48">
        <v>0</v>
      </c>
      <c r="L13" s="48">
        <v>0</v>
      </c>
      <c r="M13" s="48">
        <v>0</v>
      </c>
      <c r="N13" s="48">
        <v>0</v>
      </c>
      <c r="O13" s="48">
        <v>0</v>
      </c>
      <c r="P13" s="49">
        <v>0</v>
      </c>
      <c r="Q13" s="48">
        <v>0</v>
      </c>
      <c r="R13" s="22"/>
      <c r="S13" s="61">
        <v>0</v>
      </c>
      <c r="T13" s="49">
        <v>5</v>
      </c>
      <c r="U13" s="48">
        <v>6</v>
      </c>
      <c r="V13" s="48">
        <v>0</v>
      </c>
      <c r="W13" s="48">
        <v>0</v>
      </c>
      <c r="X13" s="48">
        <v>13</v>
      </c>
      <c r="Y13" s="48">
        <v>0</v>
      </c>
      <c r="Z13" s="48">
        <v>0</v>
      </c>
      <c r="AA13" s="48">
        <v>2</v>
      </c>
      <c r="AB13" s="48">
        <v>7</v>
      </c>
      <c r="AC13" s="48">
        <v>0</v>
      </c>
      <c r="AD13" s="23"/>
      <c r="AE13" s="24"/>
      <c r="AF13" s="94" t="s">
        <v>38</v>
      </c>
      <c r="AG13" s="94"/>
      <c r="AH13" s="16">
        <f t="shared" si="1"/>
        <v>0</v>
      </c>
    </row>
    <row r="14" spans="2:34" ht="18" customHeight="1">
      <c r="B14" s="20"/>
      <c r="C14" s="20"/>
      <c r="D14" s="43" t="s">
        <v>93</v>
      </c>
      <c r="E14" s="44">
        <f>SUM(F14:Q14)+SUM(S14:AC14)</f>
        <v>116</v>
      </c>
      <c r="F14" s="48">
        <v>0</v>
      </c>
      <c r="G14" s="48">
        <v>0</v>
      </c>
      <c r="H14" s="48">
        <v>0</v>
      </c>
      <c r="I14" s="48">
        <v>0</v>
      </c>
      <c r="J14" s="48">
        <v>0</v>
      </c>
      <c r="K14" s="48">
        <v>0</v>
      </c>
      <c r="L14" s="48">
        <v>0</v>
      </c>
      <c r="M14" s="48">
        <v>0</v>
      </c>
      <c r="N14" s="48">
        <v>0</v>
      </c>
      <c r="O14" s="48">
        <v>1</v>
      </c>
      <c r="P14" s="49">
        <v>0</v>
      </c>
      <c r="Q14" s="48">
        <v>0</v>
      </c>
      <c r="R14" s="22"/>
      <c r="S14" s="61">
        <v>1</v>
      </c>
      <c r="T14" s="49">
        <v>1</v>
      </c>
      <c r="U14" s="48">
        <v>0</v>
      </c>
      <c r="V14" s="48">
        <v>109</v>
      </c>
      <c r="W14" s="48">
        <v>0</v>
      </c>
      <c r="X14" s="48">
        <v>0</v>
      </c>
      <c r="Y14" s="48">
        <v>0</v>
      </c>
      <c r="Z14" s="48">
        <v>0</v>
      </c>
      <c r="AA14" s="48">
        <v>0</v>
      </c>
      <c r="AB14" s="48">
        <v>1</v>
      </c>
      <c r="AC14" s="48">
        <v>3</v>
      </c>
      <c r="AD14" s="23"/>
      <c r="AE14" s="24"/>
      <c r="AF14" s="94" t="s">
        <v>93</v>
      </c>
      <c r="AG14" s="94"/>
      <c r="AH14" s="16">
        <f t="shared" si="1"/>
        <v>0</v>
      </c>
    </row>
    <row r="15" spans="2:34" s="17" customFormat="1" ht="18" customHeight="1">
      <c r="B15" s="18"/>
      <c r="C15" s="69" t="s">
        <v>39</v>
      </c>
      <c r="D15" s="70"/>
      <c r="E15" s="44">
        <f>SUM(E16:E20)</f>
        <v>3060</v>
      </c>
      <c r="F15" s="44">
        <v>6</v>
      </c>
      <c r="G15" s="44">
        <v>1</v>
      </c>
      <c r="H15" s="44">
        <v>0</v>
      </c>
      <c r="I15" s="44">
        <v>1</v>
      </c>
      <c r="J15" s="44">
        <v>153</v>
      </c>
      <c r="K15" s="44">
        <v>4</v>
      </c>
      <c r="L15" s="44">
        <v>2</v>
      </c>
      <c r="M15" s="44">
        <v>1</v>
      </c>
      <c r="N15" s="44">
        <v>58</v>
      </c>
      <c r="O15" s="44">
        <v>58</v>
      </c>
      <c r="P15" s="47">
        <v>1</v>
      </c>
      <c r="Q15" s="44">
        <v>2</v>
      </c>
      <c r="R15" s="15"/>
      <c r="S15" s="60">
        <v>41</v>
      </c>
      <c r="T15" s="47">
        <v>94</v>
      </c>
      <c r="U15" s="44">
        <v>2311</v>
      </c>
      <c r="V15" s="44">
        <v>61</v>
      </c>
      <c r="W15" s="44">
        <v>25</v>
      </c>
      <c r="X15" s="44">
        <v>103</v>
      </c>
      <c r="Y15" s="44">
        <v>23</v>
      </c>
      <c r="Z15" s="44">
        <v>1</v>
      </c>
      <c r="AA15" s="44">
        <v>4</v>
      </c>
      <c r="AB15" s="44">
        <v>73</v>
      </c>
      <c r="AC15" s="44">
        <v>37</v>
      </c>
      <c r="AD15" s="19"/>
      <c r="AE15" s="69" t="s">
        <v>39</v>
      </c>
      <c r="AF15" s="69"/>
      <c r="AG15" s="69"/>
      <c r="AH15" s="16">
        <f t="shared" si="1"/>
        <v>0</v>
      </c>
    </row>
    <row r="16" spans="2:34" ht="18" customHeight="1">
      <c r="B16" s="20"/>
      <c r="C16" s="20"/>
      <c r="D16" s="21" t="s">
        <v>40</v>
      </c>
      <c r="E16" s="44">
        <f>SUM(F16:Q16)+SUM(S16:AC16)</f>
        <v>22</v>
      </c>
      <c r="F16" s="48">
        <v>0</v>
      </c>
      <c r="G16" s="48">
        <v>0</v>
      </c>
      <c r="H16" s="48">
        <v>0</v>
      </c>
      <c r="I16" s="48">
        <v>0</v>
      </c>
      <c r="J16" s="48">
        <v>0</v>
      </c>
      <c r="K16" s="48">
        <v>0</v>
      </c>
      <c r="L16" s="48">
        <v>0</v>
      </c>
      <c r="M16" s="48">
        <v>0</v>
      </c>
      <c r="N16" s="48">
        <v>0</v>
      </c>
      <c r="O16" s="48">
        <v>0</v>
      </c>
      <c r="P16" s="49">
        <v>0</v>
      </c>
      <c r="Q16" s="48">
        <v>0</v>
      </c>
      <c r="R16" s="22"/>
      <c r="S16" s="61">
        <v>0</v>
      </c>
      <c r="T16" s="49">
        <v>0</v>
      </c>
      <c r="U16" s="48">
        <v>6</v>
      </c>
      <c r="V16" s="48">
        <v>0</v>
      </c>
      <c r="W16" s="48">
        <v>1</v>
      </c>
      <c r="X16" s="48">
        <v>4</v>
      </c>
      <c r="Y16" s="48">
        <v>0</v>
      </c>
      <c r="Z16" s="48">
        <v>0</v>
      </c>
      <c r="AA16" s="48">
        <v>0</v>
      </c>
      <c r="AB16" s="48">
        <v>11</v>
      </c>
      <c r="AC16" s="48">
        <v>0</v>
      </c>
      <c r="AD16" s="23"/>
      <c r="AE16" s="24"/>
      <c r="AF16" s="94" t="s">
        <v>40</v>
      </c>
      <c r="AG16" s="94"/>
      <c r="AH16" s="16">
        <f t="shared" si="1"/>
        <v>0</v>
      </c>
    </row>
    <row r="17" spans="2:34" ht="18" customHeight="1">
      <c r="B17" s="20"/>
      <c r="C17" s="20"/>
      <c r="D17" s="21" t="s">
        <v>41</v>
      </c>
      <c r="E17" s="44">
        <f>SUM(F17:Q17)+SUM(S17:AC17)</f>
        <v>762</v>
      </c>
      <c r="F17" s="48">
        <v>1</v>
      </c>
      <c r="G17" s="48">
        <v>0</v>
      </c>
      <c r="H17" s="48">
        <v>0</v>
      </c>
      <c r="I17" s="48">
        <v>0</v>
      </c>
      <c r="J17" s="48">
        <v>0</v>
      </c>
      <c r="K17" s="48">
        <v>0</v>
      </c>
      <c r="L17" s="48">
        <v>0</v>
      </c>
      <c r="M17" s="48">
        <v>0</v>
      </c>
      <c r="N17" s="48">
        <v>0</v>
      </c>
      <c r="O17" s="48">
        <v>3</v>
      </c>
      <c r="P17" s="49">
        <v>0</v>
      </c>
      <c r="Q17" s="48">
        <v>1</v>
      </c>
      <c r="R17" s="22"/>
      <c r="S17" s="61">
        <v>5</v>
      </c>
      <c r="T17" s="49">
        <v>18</v>
      </c>
      <c r="U17" s="48">
        <v>645</v>
      </c>
      <c r="V17" s="48">
        <v>32</v>
      </c>
      <c r="W17" s="48">
        <v>4</v>
      </c>
      <c r="X17" s="48">
        <v>30</v>
      </c>
      <c r="Y17" s="48">
        <v>7</v>
      </c>
      <c r="Z17" s="48">
        <v>0</v>
      </c>
      <c r="AA17" s="48">
        <v>0</v>
      </c>
      <c r="AB17" s="48">
        <v>13</v>
      </c>
      <c r="AC17" s="48">
        <v>3</v>
      </c>
      <c r="AD17" s="23"/>
      <c r="AE17" s="24"/>
      <c r="AF17" s="94" t="s">
        <v>41</v>
      </c>
      <c r="AG17" s="94"/>
      <c r="AH17" s="16">
        <f t="shared" si="1"/>
        <v>0</v>
      </c>
    </row>
    <row r="18" spans="2:34" ht="18" customHeight="1">
      <c r="B18" s="20"/>
      <c r="C18" s="20"/>
      <c r="D18" s="21" t="s">
        <v>42</v>
      </c>
      <c r="E18" s="44">
        <f>SUM(F18:Q18)+SUM(S18:AC18)</f>
        <v>1748</v>
      </c>
      <c r="F18" s="48">
        <v>2</v>
      </c>
      <c r="G18" s="48">
        <v>1</v>
      </c>
      <c r="H18" s="48">
        <v>0</v>
      </c>
      <c r="I18" s="48">
        <v>0</v>
      </c>
      <c r="J18" s="48">
        <v>0</v>
      </c>
      <c r="K18" s="48">
        <v>0</v>
      </c>
      <c r="L18" s="48">
        <v>0</v>
      </c>
      <c r="M18" s="48">
        <v>0</v>
      </c>
      <c r="N18" s="48">
        <v>2</v>
      </c>
      <c r="O18" s="48">
        <v>16</v>
      </c>
      <c r="P18" s="49">
        <v>1</v>
      </c>
      <c r="Q18" s="48">
        <v>1</v>
      </c>
      <c r="R18" s="22"/>
      <c r="S18" s="61">
        <v>26</v>
      </c>
      <c r="T18" s="49">
        <v>48</v>
      </c>
      <c r="U18" s="48">
        <v>1513</v>
      </c>
      <c r="V18" s="48">
        <v>0</v>
      </c>
      <c r="W18" s="48">
        <v>13</v>
      </c>
      <c r="X18" s="48">
        <v>54</v>
      </c>
      <c r="Y18" s="48">
        <v>13</v>
      </c>
      <c r="Z18" s="48">
        <v>1</v>
      </c>
      <c r="AA18" s="48">
        <v>4</v>
      </c>
      <c r="AB18" s="48">
        <v>36</v>
      </c>
      <c r="AC18" s="48">
        <v>17</v>
      </c>
      <c r="AD18" s="23"/>
      <c r="AE18" s="24"/>
      <c r="AF18" s="94" t="s">
        <v>42</v>
      </c>
      <c r="AG18" s="94"/>
      <c r="AH18" s="16">
        <f t="shared" si="1"/>
        <v>0</v>
      </c>
    </row>
    <row r="19" spans="2:34" ht="18" customHeight="1">
      <c r="B19" s="20"/>
      <c r="C19" s="20"/>
      <c r="D19" s="21" t="s">
        <v>43</v>
      </c>
      <c r="E19" s="44">
        <f>SUM(F19:Q19)+SUM(S19:AC19)</f>
        <v>168</v>
      </c>
      <c r="F19" s="48">
        <v>0</v>
      </c>
      <c r="G19" s="48">
        <v>0</v>
      </c>
      <c r="H19" s="48">
        <v>0</v>
      </c>
      <c r="I19" s="48">
        <v>1</v>
      </c>
      <c r="J19" s="48">
        <v>0</v>
      </c>
      <c r="K19" s="48">
        <v>0</v>
      </c>
      <c r="L19" s="48">
        <v>0</v>
      </c>
      <c r="M19" s="48">
        <v>0</v>
      </c>
      <c r="N19" s="48">
        <v>0</v>
      </c>
      <c r="O19" s="48">
        <v>5</v>
      </c>
      <c r="P19" s="49">
        <v>0</v>
      </c>
      <c r="Q19" s="48">
        <v>0</v>
      </c>
      <c r="R19" s="22"/>
      <c r="S19" s="61">
        <v>9</v>
      </c>
      <c r="T19" s="49">
        <v>19</v>
      </c>
      <c r="U19" s="48">
        <v>89</v>
      </c>
      <c r="V19" s="48">
        <v>28</v>
      </c>
      <c r="W19" s="48">
        <v>2</v>
      </c>
      <c r="X19" s="48">
        <v>9</v>
      </c>
      <c r="Y19" s="48">
        <v>2</v>
      </c>
      <c r="Z19" s="48">
        <v>0</v>
      </c>
      <c r="AA19" s="48">
        <v>0</v>
      </c>
      <c r="AB19" s="48">
        <v>3</v>
      </c>
      <c r="AC19" s="48">
        <v>1</v>
      </c>
      <c r="AD19" s="23"/>
      <c r="AE19" s="24"/>
      <c r="AF19" s="94" t="s">
        <v>43</v>
      </c>
      <c r="AG19" s="94"/>
      <c r="AH19" s="16">
        <f t="shared" si="1"/>
        <v>0</v>
      </c>
    </row>
    <row r="20" spans="2:34" ht="18" customHeight="1">
      <c r="B20" s="20"/>
      <c r="C20" s="20"/>
      <c r="D20" s="21" t="s">
        <v>44</v>
      </c>
      <c r="E20" s="44">
        <f>SUM(F20:Q20)+SUM(S20:AC20)</f>
        <v>360</v>
      </c>
      <c r="F20" s="48">
        <v>3</v>
      </c>
      <c r="G20" s="48">
        <v>0</v>
      </c>
      <c r="H20" s="48">
        <v>0</v>
      </c>
      <c r="I20" s="48">
        <v>0</v>
      </c>
      <c r="J20" s="48">
        <v>153</v>
      </c>
      <c r="K20" s="48">
        <v>4</v>
      </c>
      <c r="L20" s="48">
        <v>2</v>
      </c>
      <c r="M20" s="48">
        <v>1</v>
      </c>
      <c r="N20" s="48">
        <v>56</v>
      </c>
      <c r="O20" s="48">
        <v>34</v>
      </c>
      <c r="P20" s="49">
        <v>0</v>
      </c>
      <c r="Q20" s="48">
        <v>0</v>
      </c>
      <c r="R20" s="22"/>
      <c r="S20" s="61">
        <v>1</v>
      </c>
      <c r="T20" s="49">
        <v>9</v>
      </c>
      <c r="U20" s="48">
        <v>58</v>
      </c>
      <c r="V20" s="48">
        <v>1</v>
      </c>
      <c r="W20" s="48">
        <v>5</v>
      </c>
      <c r="X20" s="48">
        <v>6</v>
      </c>
      <c r="Y20" s="48">
        <v>1</v>
      </c>
      <c r="Z20" s="48">
        <v>0</v>
      </c>
      <c r="AA20" s="48">
        <v>0</v>
      </c>
      <c r="AB20" s="48">
        <v>10</v>
      </c>
      <c r="AC20" s="48">
        <v>16</v>
      </c>
      <c r="AD20" s="23"/>
      <c r="AE20" s="24"/>
      <c r="AF20" s="94" t="s">
        <v>44</v>
      </c>
      <c r="AG20" s="94"/>
      <c r="AH20" s="16">
        <f t="shared" si="1"/>
        <v>0</v>
      </c>
    </row>
    <row r="21" spans="2:34" s="17" customFormat="1" ht="18" customHeight="1">
      <c r="B21" s="18"/>
      <c r="C21" s="69" t="s">
        <v>45</v>
      </c>
      <c r="D21" s="70"/>
      <c r="E21" s="44">
        <f>SUM(E22:E24)</f>
        <v>9222</v>
      </c>
      <c r="F21" s="44">
        <v>219</v>
      </c>
      <c r="G21" s="44">
        <v>0</v>
      </c>
      <c r="H21" s="44">
        <v>16</v>
      </c>
      <c r="I21" s="44">
        <v>1</v>
      </c>
      <c r="J21" s="44">
        <v>880</v>
      </c>
      <c r="K21" s="44">
        <v>39</v>
      </c>
      <c r="L21" s="44">
        <v>6</v>
      </c>
      <c r="M21" s="44">
        <v>288</v>
      </c>
      <c r="N21" s="44">
        <v>7008</v>
      </c>
      <c r="O21" s="44">
        <v>256</v>
      </c>
      <c r="P21" s="47">
        <v>0</v>
      </c>
      <c r="Q21" s="44">
        <v>0</v>
      </c>
      <c r="R21" s="15"/>
      <c r="S21" s="60">
        <v>0</v>
      </c>
      <c r="T21" s="47">
        <v>9</v>
      </c>
      <c r="U21" s="44">
        <v>5</v>
      </c>
      <c r="V21" s="44">
        <v>110</v>
      </c>
      <c r="W21" s="44">
        <v>22</v>
      </c>
      <c r="X21" s="44">
        <v>223</v>
      </c>
      <c r="Y21" s="44">
        <v>11</v>
      </c>
      <c r="Z21" s="44">
        <v>0</v>
      </c>
      <c r="AA21" s="44">
        <v>0</v>
      </c>
      <c r="AB21" s="44">
        <v>100</v>
      </c>
      <c r="AC21" s="44">
        <v>29</v>
      </c>
      <c r="AD21" s="19"/>
      <c r="AE21" s="69" t="s">
        <v>45</v>
      </c>
      <c r="AF21" s="69"/>
      <c r="AG21" s="69"/>
      <c r="AH21" s="16">
        <f t="shared" si="1"/>
        <v>0</v>
      </c>
    </row>
    <row r="22" spans="2:34" ht="18" customHeight="1">
      <c r="B22" s="20"/>
      <c r="C22" s="20"/>
      <c r="D22" s="21" t="s">
        <v>46</v>
      </c>
      <c r="E22" s="44">
        <f>SUM(F22:Q22)+SUM(S22:AC22)</f>
        <v>457</v>
      </c>
      <c r="F22" s="48">
        <v>32</v>
      </c>
      <c r="G22" s="48">
        <v>0</v>
      </c>
      <c r="H22" s="48">
        <v>3</v>
      </c>
      <c r="I22" s="48">
        <v>0</v>
      </c>
      <c r="J22" s="48">
        <v>157</v>
      </c>
      <c r="K22" s="48">
        <v>4</v>
      </c>
      <c r="L22" s="48">
        <v>1</v>
      </c>
      <c r="M22" s="48">
        <v>2</v>
      </c>
      <c r="N22" s="48">
        <v>148</v>
      </c>
      <c r="O22" s="48">
        <v>25</v>
      </c>
      <c r="P22" s="49">
        <v>0</v>
      </c>
      <c r="Q22" s="48">
        <v>0</v>
      </c>
      <c r="R22" s="22"/>
      <c r="S22" s="61">
        <v>0</v>
      </c>
      <c r="T22" s="49">
        <v>2</v>
      </c>
      <c r="U22" s="48">
        <v>0</v>
      </c>
      <c r="V22" s="48">
        <v>45</v>
      </c>
      <c r="W22" s="48">
        <v>3</v>
      </c>
      <c r="X22" s="48">
        <v>22</v>
      </c>
      <c r="Y22" s="48">
        <v>0</v>
      </c>
      <c r="Z22" s="48">
        <v>0</v>
      </c>
      <c r="AA22" s="48">
        <v>0</v>
      </c>
      <c r="AB22" s="48">
        <v>11</v>
      </c>
      <c r="AC22" s="48">
        <v>2</v>
      </c>
      <c r="AD22" s="23"/>
      <c r="AE22" s="24"/>
      <c r="AF22" s="94" t="s">
        <v>46</v>
      </c>
      <c r="AG22" s="94"/>
      <c r="AH22" s="16">
        <f t="shared" si="1"/>
        <v>0</v>
      </c>
    </row>
    <row r="23" spans="2:34" ht="18" customHeight="1">
      <c r="B23" s="20"/>
      <c r="C23" s="20"/>
      <c r="D23" s="21" t="s">
        <v>47</v>
      </c>
      <c r="E23" s="44">
        <f>SUM(F23:Q23)+SUM(S23:AC23)</f>
        <v>2771</v>
      </c>
      <c r="F23" s="48">
        <v>3</v>
      </c>
      <c r="G23" s="48">
        <v>0</v>
      </c>
      <c r="H23" s="48">
        <v>0</v>
      </c>
      <c r="I23" s="48">
        <v>0</v>
      </c>
      <c r="J23" s="48">
        <v>4</v>
      </c>
      <c r="K23" s="48">
        <v>2</v>
      </c>
      <c r="L23" s="48">
        <v>2</v>
      </c>
      <c r="M23" s="48">
        <v>250</v>
      </c>
      <c r="N23" s="48">
        <v>2350</v>
      </c>
      <c r="O23" s="48">
        <v>56</v>
      </c>
      <c r="P23" s="49">
        <v>0</v>
      </c>
      <c r="Q23" s="48">
        <v>0</v>
      </c>
      <c r="R23" s="22"/>
      <c r="S23" s="61">
        <v>0</v>
      </c>
      <c r="T23" s="49">
        <v>0</v>
      </c>
      <c r="U23" s="48">
        <v>0</v>
      </c>
      <c r="V23" s="48">
        <v>0</v>
      </c>
      <c r="W23" s="48">
        <v>2</v>
      </c>
      <c r="X23" s="48">
        <v>75</v>
      </c>
      <c r="Y23" s="48">
        <v>5</v>
      </c>
      <c r="Z23" s="48">
        <v>0</v>
      </c>
      <c r="AA23" s="48">
        <v>0</v>
      </c>
      <c r="AB23" s="48">
        <v>21</v>
      </c>
      <c r="AC23" s="48">
        <v>1</v>
      </c>
      <c r="AD23" s="23"/>
      <c r="AE23" s="24"/>
      <c r="AF23" s="94" t="s">
        <v>47</v>
      </c>
      <c r="AG23" s="94"/>
      <c r="AH23" s="16">
        <f t="shared" si="1"/>
        <v>0</v>
      </c>
    </row>
    <row r="24" spans="2:34" ht="18" customHeight="1">
      <c r="B24" s="20"/>
      <c r="C24" s="20"/>
      <c r="D24" s="21" t="s">
        <v>48</v>
      </c>
      <c r="E24" s="44">
        <f>SUM(F24:Q24)+SUM(S24:AC24)</f>
        <v>5994</v>
      </c>
      <c r="F24" s="48">
        <v>184</v>
      </c>
      <c r="G24" s="48">
        <v>0</v>
      </c>
      <c r="H24" s="48">
        <v>13</v>
      </c>
      <c r="I24" s="48">
        <v>1</v>
      </c>
      <c r="J24" s="48">
        <v>719</v>
      </c>
      <c r="K24" s="48">
        <v>33</v>
      </c>
      <c r="L24" s="48">
        <v>3</v>
      </c>
      <c r="M24" s="48">
        <v>36</v>
      </c>
      <c r="N24" s="48">
        <v>4510</v>
      </c>
      <c r="O24" s="48">
        <v>175</v>
      </c>
      <c r="P24" s="49">
        <v>0</v>
      </c>
      <c r="Q24" s="48">
        <v>0</v>
      </c>
      <c r="R24" s="22"/>
      <c r="S24" s="61">
        <v>0</v>
      </c>
      <c r="T24" s="49">
        <v>7</v>
      </c>
      <c r="U24" s="48">
        <v>5</v>
      </c>
      <c r="V24" s="48">
        <v>65</v>
      </c>
      <c r="W24" s="48">
        <v>17</v>
      </c>
      <c r="X24" s="48">
        <v>126</v>
      </c>
      <c r="Y24" s="48">
        <v>6</v>
      </c>
      <c r="Z24" s="48">
        <v>0</v>
      </c>
      <c r="AA24" s="48">
        <v>0</v>
      </c>
      <c r="AB24" s="48">
        <v>68</v>
      </c>
      <c r="AC24" s="48">
        <v>26</v>
      </c>
      <c r="AD24" s="23"/>
      <c r="AE24" s="24"/>
      <c r="AF24" s="94" t="s">
        <v>48</v>
      </c>
      <c r="AG24" s="94"/>
      <c r="AH24" s="16">
        <f t="shared" si="1"/>
        <v>0</v>
      </c>
    </row>
    <row r="25" spans="2:34" s="17" customFormat="1" ht="18" customHeight="1">
      <c r="B25" s="18"/>
      <c r="C25" s="69" t="s">
        <v>49</v>
      </c>
      <c r="D25" s="70"/>
      <c r="E25" s="44">
        <f>SUM(E26:E28)</f>
        <v>731</v>
      </c>
      <c r="F25" s="44">
        <v>70</v>
      </c>
      <c r="G25" s="44">
        <v>8</v>
      </c>
      <c r="H25" s="44">
        <v>4</v>
      </c>
      <c r="I25" s="44">
        <v>3</v>
      </c>
      <c r="J25" s="44">
        <v>318</v>
      </c>
      <c r="K25" s="44">
        <v>16</v>
      </c>
      <c r="L25" s="44">
        <v>2</v>
      </c>
      <c r="M25" s="44">
        <v>1</v>
      </c>
      <c r="N25" s="44">
        <v>138</v>
      </c>
      <c r="O25" s="44">
        <v>85</v>
      </c>
      <c r="P25" s="47">
        <v>0</v>
      </c>
      <c r="Q25" s="44">
        <v>0</v>
      </c>
      <c r="R25" s="15"/>
      <c r="S25" s="60">
        <v>0</v>
      </c>
      <c r="T25" s="47">
        <v>0</v>
      </c>
      <c r="U25" s="44">
        <v>1</v>
      </c>
      <c r="V25" s="44">
        <v>0</v>
      </c>
      <c r="W25" s="44">
        <v>4</v>
      </c>
      <c r="X25" s="44">
        <v>12</v>
      </c>
      <c r="Y25" s="44">
        <v>0</v>
      </c>
      <c r="Z25" s="44">
        <v>0</v>
      </c>
      <c r="AA25" s="44">
        <v>0</v>
      </c>
      <c r="AB25" s="44">
        <v>49</v>
      </c>
      <c r="AC25" s="44">
        <v>20</v>
      </c>
      <c r="AD25" s="19"/>
      <c r="AE25" s="69" t="s">
        <v>49</v>
      </c>
      <c r="AF25" s="69"/>
      <c r="AG25" s="69"/>
      <c r="AH25" s="16">
        <f t="shared" si="1"/>
        <v>0</v>
      </c>
    </row>
    <row r="26" spans="2:34" ht="18" customHeight="1">
      <c r="B26" s="20"/>
      <c r="C26" s="20"/>
      <c r="D26" s="21" t="s">
        <v>50</v>
      </c>
      <c r="E26" s="44">
        <f>SUM(F26:Q26)+SUM(S26:AC26)</f>
        <v>634</v>
      </c>
      <c r="F26" s="48">
        <v>69</v>
      </c>
      <c r="G26" s="48">
        <v>8</v>
      </c>
      <c r="H26" s="48">
        <v>4</v>
      </c>
      <c r="I26" s="48">
        <v>3</v>
      </c>
      <c r="J26" s="48">
        <v>307</v>
      </c>
      <c r="K26" s="48">
        <v>16</v>
      </c>
      <c r="L26" s="48">
        <v>2</v>
      </c>
      <c r="M26" s="48">
        <v>1</v>
      </c>
      <c r="N26" s="48">
        <v>115</v>
      </c>
      <c r="O26" s="48">
        <v>57</v>
      </c>
      <c r="P26" s="49">
        <v>0</v>
      </c>
      <c r="Q26" s="48">
        <v>0</v>
      </c>
      <c r="R26" s="22"/>
      <c r="S26" s="61">
        <v>0</v>
      </c>
      <c r="T26" s="49">
        <v>0</v>
      </c>
      <c r="U26" s="48">
        <v>1</v>
      </c>
      <c r="V26" s="48">
        <v>0</v>
      </c>
      <c r="W26" s="48">
        <v>4</v>
      </c>
      <c r="X26" s="48">
        <v>5</v>
      </c>
      <c r="Y26" s="48">
        <v>0</v>
      </c>
      <c r="Z26" s="48">
        <v>0</v>
      </c>
      <c r="AA26" s="48">
        <v>0</v>
      </c>
      <c r="AB26" s="48">
        <v>22</v>
      </c>
      <c r="AC26" s="48">
        <v>20</v>
      </c>
      <c r="AD26" s="23"/>
      <c r="AE26" s="24"/>
      <c r="AF26" s="94" t="s">
        <v>50</v>
      </c>
      <c r="AG26" s="94"/>
      <c r="AH26" s="16">
        <f t="shared" si="1"/>
        <v>0</v>
      </c>
    </row>
    <row r="27" spans="2:34" ht="18" customHeight="1">
      <c r="B27" s="20"/>
      <c r="C27" s="20"/>
      <c r="D27" s="21" t="s">
        <v>51</v>
      </c>
      <c r="E27" s="44">
        <f>SUM(F27:Q27)+SUM(S27:AC27)</f>
        <v>14</v>
      </c>
      <c r="F27" s="48">
        <v>0</v>
      </c>
      <c r="G27" s="48">
        <v>0</v>
      </c>
      <c r="H27" s="48">
        <v>0</v>
      </c>
      <c r="I27" s="48">
        <v>0</v>
      </c>
      <c r="J27" s="48">
        <v>3</v>
      </c>
      <c r="K27" s="48">
        <v>0</v>
      </c>
      <c r="L27" s="48">
        <v>0</v>
      </c>
      <c r="M27" s="48">
        <v>0</v>
      </c>
      <c r="N27" s="48">
        <v>10</v>
      </c>
      <c r="O27" s="51">
        <v>1</v>
      </c>
      <c r="P27" s="49">
        <v>0</v>
      </c>
      <c r="Q27" s="48">
        <v>0</v>
      </c>
      <c r="R27" s="22"/>
      <c r="S27" s="61">
        <v>0</v>
      </c>
      <c r="T27" s="49">
        <v>0</v>
      </c>
      <c r="U27" s="48">
        <v>0</v>
      </c>
      <c r="V27" s="48">
        <v>0</v>
      </c>
      <c r="W27" s="48">
        <v>0</v>
      </c>
      <c r="X27" s="48">
        <v>0</v>
      </c>
      <c r="Y27" s="48">
        <v>0</v>
      </c>
      <c r="Z27" s="48">
        <v>0</v>
      </c>
      <c r="AA27" s="48">
        <v>0</v>
      </c>
      <c r="AB27" s="48">
        <v>0</v>
      </c>
      <c r="AC27" s="48">
        <v>0</v>
      </c>
      <c r="AD27" s="23"/>
      <c r="AE27" s="24"/>
      <c r="AF27" s="94" t="s">
        <v>51</v>
      </c>
      <c r="AG27" s="94"/>
      <c r="AH27" s="16">
        <f t="shared" si="1"/>
        <v>0</v>
      </c>
    </row>
    <row r="28" spans="2:34" ht="18" customHeight="1">
      <c r="B28" s="20"/>
      <c r="C28" s="20"/>
      <c r="D28" s="21" t="s">
        <v>52</v>
      </c>
      <c r="E28" s="44">
        <f>SUM(F28:Q28)+SUM(S28:AC28)</f>
        <v>83</v>
      </c>
      <c r="F28" s="48">
        <v>1</v>
      </c>
      <c r="G28" s="48">
        <v>0</v>
      </c>
      <c r="H28" s="48">
        <v>0</v>
      </c>
      <c r="I28" s="48">
        <v>0</v>
      </c>
      <c r="J28" s="48">
        <v>8</v>
      </c>
      <c r="K28" s="48">
        <v>0</v>
      </c>
      <c r="L28" s="48">
        <v>0</v>
      </c>
      <c r="M28" s="48">
        <v>0</v>
      </c>
      <c r="N28" s="48">
        <v>13</v>
      </c>
      <c r="O28" s="48">
        <v>27</v>
      </c>
      <c r="P28" s="49">
        <v>0</v>
      </c>
      <c r="Q28" s="48">
        <v>0</v>
      </c>
      <c r="R28" s="22"/>
      <c r="S28" s="61">
        <v>0</v>
      </c>
      <c r="T28" s="49">
        <v>0</v>
      </c>
      <c r="U28" s="48">
        <v>0</v>
      </c>
      <c r="V28" s="48">
        <v>0</v>
      </c>
      <c r="W28" s="48">
        <v>0</v>
      </c>
      <c r="X28" s="48">
        <v>7</v>
      </c>
      <c r="Y28" s="48">
        <v>0</v>
      </c>
      <c r="Z28" s="48">
        <v>0</v>
      </c>
      <c r="AA28" s="48">
        <v>0</v>
      </c>
      <c r="AB28" s="48">
        <v>27</v>
      </c>
      <c r="AC28" s="48">
        <v>0</v>
      </c>
      <c r="AD28" s="23"/>
      <c r="AE28" s="24"/>
      <c r="AF28" s="94" t="s">
        <v>52</v>
      </c>
      <c r="AG28" s="94"/>
      <c r="AH28" s="16">
        <f t="shared" si="1"/>
        <v>0</v>
      </c>
    </row>
    <row r="29" spans="2:34" s="17" customFormat="1" ht="18" customHeight="1">
      <c r="B29" s="18"/>
      <c r="C29" s="69" t="s">
        <v>53</v>
      </c>
      <c r="D29" s="70"/>
      <c r="E29" s="44">
        <f>SUM(E30:E31)</f>
        <v>400</v>
      </c>
      <c r="F29" s="44">
        <v>0</v>
      </c>
      <c r="G29" s="44">
        <v>0</v>
      </c>
      <c r="H29" s="44">
        <v>0</v>
      </c>
      <c r="I29" s="44">
        <v>0</v>
      </c>
      <c r="J29" s="44">
        <v>14</v>
      </c>
      <c r="K29" s="44">
        <v>0</v>
      </c>
      <c r="L29" s="44">
        <v>0</v>
      </c>
      <c r="M29" s="44">
        <v>0</v>
      </c>
      <c r="N29" s="44">
        <v>0</v>
      </c>
      <c r="O29" s="44">
        <v>3</v>
      </c>
      <c r="P29" s="47">
        <v>0</v>
      </c>
      <c r="Q29" s="44">
        <v>0</v>
      </c>
      <c r="R29" s="15"/>
      <c r="S29" s="60">
        <v>4</v>
      </c>
      <c r="T29" s="47">
        <v>1</v>
      </c>
      <c r="U29" s="44">
        <v>1</v>
      </c>
      <c r="V29" s="44">
        <v>317</v>
      </c>
      <c r="W29" s="44">
        <v>0</v>
      </c>
      <c r="X29" s="44">
        <v>44</v>
      </c>
      <c r="Y29" s="44">
        <v>8</v>
      </c>
      <c r="Z29" s="44">
        <v>0</v>
      </c>
      <c r="AA29" s="44">
        <v>1</v>
      </c>
      <c r="AB29" s="44">
        <v>2</v>
      </c>
      <c r="AC29" s="44">
        <v>5</v>
      </c>
      <c r="AD29" s="19"/>
      <c r="AE29" s="69" t="s">
        <v>53</v>
      </c>
      <c r="AF29" s="69"/>
      <c r="AG29" s="69"/>
      <c r="AH29" s="16">
        <f t="shared" si="1"/>
        <v>0</v>
      </c>
    </row>
    <row r="30" spans="2:34" ht="18" customHeight="1">
      <c r="B30" s="20"/>
      <c r="C30" s="20"/>
      <c r="D30" s="21" t="s">
        <v>54</v>
      </c>
      <c r="E30" s="44">
        <f t="shared" ref="E30:E45" si="2">SUM(F30:Q30)+SUM(S30:AC30)</f>
        <v>2</v>
      </c>
      <c r="F30" s="48">
        <v>0</v>
      </c>
      <c r="G30" s="48">
        <v>0</v>
      </c>
      <c r="H30" s="48">
        <v>0</v>
      </c>
      <c r="I30" s="48">
        <v>0</v>
      </c>
      <c r="J30" s="48">
        <v>0</v>
      </c>
      <c r="K30" s="48">
        <v>0</v>
      </c>
      <c r="L30" s="48">
        <v>0</v>
      </c>
      <c r="M30" s="48">
        <v>0</v>
      </c>
      <c r="N30" s="48">
        <v>0</v>
      </c>
      <c r="O30" s="48">
        <v>2</v>
      </c>
      <c r="P30" s="49">
        <v>0</v>
      </c>
      <c r="Q30" s="48">
        <v>0</v>
      </c>
      <c r="R30" s="22"/>
      <c r="S30" s="61">
        <v>0</v>
      </c>
      <c r="T30" s="49">
        <v>0</v>
      </c>
      <c r="U30" s="48">
        <v>0</v>
      </c>
      <c r="V30" s="48">
        <v>0</v>
      </c>
      <c r="W30" s="48">
        <v>0</v>
      </c>
      <c r="X30" s="48">
        <v>0</v>
      </c>
      <c r="Y30" s="48">
        <v>0</v>
      </c>
      <c r="Z30" s="48">
        <v>0</v>
      </c>
      <c r="AA30" s="48">
        <v>0</v>
      </c>
      <c r="AB30" s="48">
        <v>0</v>
      </c>
      <c r="AC30" s="48">
        <v>0</v>
      </c>
      <c r="AD30" s="23"/>
      <c r="AE30" s="24"/>
      <c r="AF30" s="94" t="s">
        <v>54</v>
      </c>
      <c r="AG30" s="94"/>
      <c r="AH30" s="16">
        <f t="shared" si="1"/>
        <v>0</v>
      </c>
    </row>
    <row r="31" spans="2:34" ht="18" customHeight="1">
      <c r="B31" s="20"/>
      <c r="C31" s="20"/>
      <c r="D31" s="21" t="s">
        <v>55</v>
      </c>
      <c r="E31" s="44">
        <f t="shared" si="2"/>
        <v>398</v>
      </c>
      <c r="F31" s="48">
        <v>0</v>
      </c>
      <c r="G31" s="48">
        <v>0</v>
      </c>
      <c r="H31" s="48">
        <v>0</v>
      </c>
      <c r="I31" s="48">
        <v>0</v>
      </c>
      <c r="J31" s="48">
        <v>14</v>
      </c>
      <c r="K31" s="48">
        <v>0</v>
      </c>
      <c r="L31" s="48">
        <v>0</v>
      </c>
      <c r="M31" s="48">
        <v>0</v>
      </c>
      <c r="N31" s="48">
        <v>0</v>
      </c>
      <c r="O31" s="48">
        <v>1</v>
      </c>
      <c r="P31" s="49">
        <v>0</v>
      </c>
      <c r="Q31" s="48">
        <v>0</v>
      </c>
      <c r="R31" s="22"/>
      <c r="S31" s="61">
        <v>4</v>
      </c>
      <c r="T31" s="49">
        <v>1</v>
      </c>
      <c r="U31" s="48">
        <v>1</v>
      </c>
      <c r="V31" s="48">
        <v>317</v>
      </c>
      <c r="W31" s="48">
        <v>0</v>
      </c>
      <c r="X31" s="48">
        <v>44</v>
      </c>
      <c r="Y31" s="48">
        <v>8</v>
      </c>
      <c r="Z31" s="48">
        <v>0</v>
      </c>
      <c r="AA31" s="48">
        <v>1</v>
      </c>
      <c r="AB31" s="48">
        <v>2</v>
      </c>
      <c r="AC31" s="48">
        <v>5</v>
      </c>
      <c r="AD31" s="23"/>
      <c r="AE31" s="24"/>
      <c r="AF31" s="94" t="s">
        <v>55</v>
      </c>
      <c r="AG31" s="94"/>
      <c r="AH31" s="16">
        <f t="shared" si="1"/>
        <v>0</v>
      </c>
    </row>
    <row r="32" spans="2:34" s="17" customFormat="1" ht="18" customHeight="1">
      <c r="B32" s="18"/>
      <c r="C32" s="69" t="s">
        <v>8</v>
      </c>
      <c r="D32" s="70"/>
      <c r="E32" s="44">
        <f t="shared" si="2"/>
        <v>3531</v>
      </c>
      <c r="F32" s="52">
        <v>4</v>
      </c>
      <c r="G32" s="52">
        <v>0</v>
      </c>
      <c r="H32" s="52">
        <v>2</v>
      </c>
      <c r="I32" s="52">
        <v>0</v>
      </c>
      <c r="J32" s="52">
        <v>77</v>
      </c>
      <c r="K32" s="52">
        <v>4</v>
      </c>
      <c r="L32" s="52">
        <v>3</v>
      </c>
      <c r="M32" s="52">
        <v>131</v>
      </c>
      <c r="N32" s="52">
        <v>1614</v>
      </c>
      <c r="O32" s="52">
        <v>122</v>
      </c>
      <c r="P32" s="52">
        <v>0</v>
      </c>
      <c r="Q32" s="53">
        <v>1</v>
      </c>
      <c r="R32" s="15"/>
      <c r="S32" s="62">
        <v>10</v>
      </c>
      <c r="T32" s="52">
        <v>52</v>
      </c>
      <c r="U32" s="52">
        <v>257</v>
      </c>
      <c r="V32" s="52">
        <v>196</v>
      </c>
      <c r="W32" s="52">
        <v>11</v>
      </c>
      <c r="X32" s="52">
        <v>819</v>
      </c>
      <c r="Y32" s="52">
        <v>8</v>
      </c>
      <c r="Z32" s="52">
        <v>1</v>
      </c>
      <c r="AA32" s="52">
        <v>9</v>
      </c>
      <c r="AB32" s="52">
        <v>193</v>
      </c>
      <c r="AC32" s="52">
        <v>17</v>
      </c>
      <c r="AD32" s="19"/>
      <c r="AE32" s="69" t="s">
        <v>8</v>
      </c>
      <c r="AF32" s="69"/>
      <c r="AG32" s="69"/>
      <c r="AH32" s="16">
        <f t="shared" si="1"/>
        <v>0</v>
      </c>
    </row>
    <row r="33" spans="2:34" ht="18" customHeight="1" thickBot="1">
      <c r="B33" s="25"/>
      <c r="C33" s="25"/>
      <c r="D33" s="26" t="s">
        <v>56</v>
      </c>
      <c r="E33" s="44">
        <f t="shared" si="2"/>
        <v>1620</v>
      </c>
      <c r="F33" s="54">
        <v>1</v>
      </c>
      <c r="G33" s="54">
        <v>0</v>
      </c>
      <c r="H33" s="54">
        <v>1</v>
      </c>
      <c r="I33" s="54">
        <v>0</v>
      </c>
      <c r="J33" s="54">
        <v>47</v>
      </c>
      <c r="K33" s="54">
        <v>1</v>
      </c>
      <c r="L33" s="54">
        <v>2</v>
      </c>
      <c r="M33" s="54">
        <v>130</v>
      </c>
      <c r="N33" s="54">
        <v>1376</v>
      </c>
      <c r="O33" s="54">
        <v>44</v>
      </c>
      <c r="P33" s="55">
        <v>0</v>
      </c>
      <c r="Q33" s="54">
        <v>0</v>
      </c>
      <c r="R33" s="22"/>
      <c r="S33" s="61">
        <v>0</v>
      </c>
      <c r="T33" s="49">
        <v>0</v>
      </c>
      <c r="U33" s="48">
        <v>0</v>
      </c>
      <c r="V33" s="48">
        <v>0</v>
      </c>
      <c r="W33" s="48">
        <v>0</v>
      </c>
      <c r="X33" s="48">
        <v>7</v>
      </c>
      <c r="Y33" s="48">
        <v>0</v>
      </c>
      <c r="Z33" s="48">
        <v>0</v>
      </c>
      <c r="AA33" s="48">
        <v>0</v>
      </c>
      <c r="AB33" s="48">
        <v>10</v>
      </c>
      <c r="AC33" s="48">
        <v>1</v>
      </c>
      <c r="AD33" s="23"/>
      <c r="AE33" s="24"/>
      <c r="AF33" s="106" t="s">
        <v>56</v>
      </c>
      <c r="AG33" s="106"/>
      <c r="AH33" s="16">
        <f t="shared" si="1"/>
        <v>0</v>
      </c>
    </row>
    <row r="34" spans="2:34" ht="18" customHeight="1" thickTop="1">
      <c r="B34" s="97" t="s">
        <v>9</v>
      </c>
      <c r="C34" s="97"/>
      <c r="D34" s="27" t="s">
        <v>0</v>
      </c>
      <c r="E34" s="56">
        <f t="shared" si="2"/>
        <v>1870</v>
      </c>
      <c r="F34" s="48">
        <v>2</v>
      </c>
      <c r="G34" s="48">
        <v>0</v>
      </c>
      <c r="H34" s="48">
        <v>0</v>
      </c>
      <c r="I34" s="48">
        <v>0</v>
      </c>
      <c r="J34" s="48">
        <v>90</v>
      </c>
      <c r="K34" s="48">
        <v>1</v>
      </c>
      <c r="L34" s="48">
        <v>0</v>
      </c>
      <c r="M34" s="48">
        <v>24</v>
      </c>
      <c r="N34" s="48">
        <v>1046</v>
      </c>
      <c r="O34" s="48">
        <v>40</v>
      </c>
      <c r="P34" s="48">
        <v>0</v>
      </c>
      <c r="Q34" s="48">
        <v>0</v>
      </c>
      <c r="R34" s="22"/>
      <c r="S34" s="63">
        <v>3</v>
      </c>
      <c r="T34" s="64">
        <v>20</v>
      </c>
      <c r="U34" s="58">
        <v>279</v>
      </c>
      <c r="V34" s="58">
        <v>134</v>
      </c>
      <c r="W34" s="58">
        <v>6</v>
      </c>
      <c r="X34" s="58">
        <v>190</v>
      </c>
      <c r="Y34" s="58">
        <v>7</v>
      </c>
      <c r="Z34" s="58">
        <v>0</v>
      </c>
      <c r="AA34" s="58">
        <v>0</v>
      </c>
      <c r="AB34" s="58">
        <v>20</v>
      </c>
      <c r="AC34" s="58">
        <v>8</v>
      </c>
      <c r="AD34" s="71" t="s">
        <v>57</v>
      </c>
      <c r="AE34" s="72"/>
      <c r="AF34" s="72"/>
      <c r="AG34" s="76" t="s">
        <v>9</v>
      </c>
      <c r="AH34" s="16">
        <f t="shared" si="1"/>
        <v>0</v>
      </c>
    </row>
    <row r="35" spans="2:34" ht="18" customHeight="1">
      <c r="B35" s="98"/>
      <c r="C35" s="98"/>
      <c r="D35" s="27" t="s">
        <v>10</v>
      </c>
      <c r="E35" s="47">
        <f t="shared" si="2"/>
        <v>2630</v>
      </c>
      <c r="F35" s="48">
        <v>6</v>
      </c>
      <c r="G35" s="48">
        <v>0</v>
      </c>
      <c r="H35" s="48">
        <v>0</v>
      </c>
      <c r="I35" s="48">
        <v>0</v>
      </c>
      <c r="J35" s="48">
        <v>140</v>
      </c>
      <c r="K35" s="48">
        <v>5</v>
      </c>
      <c r="L35" s="48">
        <v>2</v>
      </c>
      <c r="M35" s="48">
        <v>63</v>
      </c>
      <c r="N35" s="48">
        <v>1553</v>
      </c>
      <c r="O35" s="48">
        <v>77</v>
      </c>
      <c r="P35" s="48">
        <v>0</v>
      </c>
      <c r="Q35" s="48">
        <v>0</v>
      </c>
      <c r="R35" s="22"/>
      <c r="S35" s="61">
        <v>7</v>
      </c>
      <c r="T35" s="49">
        <v>23</v>
      </c>
      <c r="U35" s="48">
        <v>332</v>
      </c>
      <c r="V35" s="48">
        <v>112</v>
      </c>
      <c r="W35" s="48">
        <v>14</v>
      </c>
      <c r="X35" s="48">
        <v>234</v>
      </c>
      <c r="Y35" s="48">
        <v>14</v>
      </c>
      <c r="Z35" s="48">
        <v>0</v>
      </c>
      <c r="AA35" s="48">
        <v>2</v>
      </c>
      <c r="AB35" s="48">
        <v>40</v>
      </c>
      <c r="AC35" s="48">
        <v>6</v>
      </c>
      <c r="AD35" s="100" t="s">
        <v>58</v>
      </c>
      <c r="AE35" s="101"/>
      <c r="AF35" s="101"/>
      <c r="AG35" s="77"/>
      <c r="AH35" s="16">
        <f t="shared" si="1"/>
        <v>0</v>
      </c>
    </row>
    <row r="36" spans="2:34" ht="18" customHeight="1">
      <c r="B36" s="98"/>
      <c r="C36" s="98"/>
      <c r="D36" s="27" t="s">
        <v>1</v>
      </c>
      <c r="E36" s="47">
        <f t="shared" si="2"/>
        <v>3681</v>
      </c>
      <c r="F36" s="48">
        <v>32</v>
      </c>
      <c r="G36" s="48">
        <v>0</v>
      </c>
      <c r="H36" s="48">
        <v>5</v>
      </c>
      <c r="I36" s="48">
        <v>1</v>
      </c>
      <c r="J36" s="48">
        <v>277</v>
      </c>
      <c r="K36" s="48">
        <v>10</v>
      </c>
      <c r="L36" s="48">
        <v>2</v>
      </c>
      <c r="M36" s="48">
        <v>99</v>
      </c>
      <c r="N36" s="48">
        <v>2132</v>
      </c>
      <c r="O36" s="48">
        <v>106</v>
      </c>
      <c r="P36" s="48">
        <v>0</v>
      </c>
      <c r="Q36" s="48">
        <v>0</v>
      </c>
      <c r="R36" s="22"/>
      <c r="S36" s="61">
        <v>6</v>
      </c>
      <c r="T36" s="49">
        <v>26</v>
      </c>
      <c r="U36" s="48">
        <v>490</v>
      </c>
      <c r="V36" s="48">
        <v>119</v>
      </c>
      <c r="W36" s="48">
        <v>9</v>
      </c>
      <c r="X36" s="48">
        <v>272</v>
      </c>
      <c r="Y36" s="48">
        <v>10</v>
      </c>
      <c r="Z36" s="48">
        <v>1</v>
      </c>
      <c r="AA36" s="48">
        <v>2</v>
      </c>
      <c r="AB36" s="48">
        <v>69</v>
      </c>
      <c r="AC36" s="48">
        <v>13</v>
      </c>
      <c r="AD36" s="100" t="s">
        <v>65</v>
      </c>
      <c r="AE36" s="101"/>
      <c r="AF36" s="101"/>
      <c r="AG36" s="77"/>
      <c r="AH36" s="16">
        <f t="shared" si="1"/>
        <v>0</v>
      </c>
    </row>
    <row r="37" spans="2:34" ht="18" customHeight="1">
      <c r="B37" s="98"/>
      <c r="C37" s="98"/>
      <c r="D37" s="27" t="s">
        <v>11</v>
      </c>
      <c r="E37" s="47">
        <f t="shared" si="2"/>
        <v>3500</v>
      </c>
      <c r="F37" s="48">
        <v>46</v>
      </c>
      <c r="G37" s="48">
        <v>1</v>
      </c>
      <c r="H37" s="48">
        <v>1</v>
      </c>
      <c r="I37" s="48">
        <v>0</v>
      </c>
      <c r="J37" s="48">
        <v>351</v>
      </c>
      <c r="K37" s="48">
        <v>7</v>
      </c>
      <c r="L37" s="48">
        <v>3</v>
      </c>
      <c r="M37" s="48">
        <v>85</v>
      </c>
      <c r="N37" s="48">
        <v>1738</v>
      </c>
      <c r="O37" s="48">
        <v>117</v>
      </c>
      <c r="P37" s="48">
        <v>0</v>
      </c>
      <c r="Q37" s="48">
        <v>2</v>
      </c>
      <c r="R37" s="22"/>
      <c r="S37" s="61">
        <v>10</v>
      </c>
      <c r="T37" s="49">
        <v>33</v>
      </c>
      <c r="U37" s="48">
        <v>547</v>
      </c>
      <c r="V37" s="48">
        <v>143</v>
      </c>
      <c r="W37" s="48">
        <v>15</v>
      </c>
      <c r="X37" s="48">
        <v>255</v>
      </c>
      <c r="Y37" s="48">
        <v>9</v>
      </c>
      <c r="Z37" s="48">
        <v>1</v>
      </c>
      <c r="AA37" s="48">
        <v>4</v>
      </c>
      <c r="AB37" s="48">
        <v>110</v>
      </c>
      <c r="AC37" s="48">
        <v>22</v>
      </c>
      <c r="AD37" s="100" t="s">
        <v>66</v>
      </c>
      <c r="AE37" s="101"/>
      <c r="AF37" s="101"/>
      <c r="AG37" s="77"/>
      <c r="AH37" s="16">
        <f t="shared" si="1"/>
        <v>0</v>
      </c>
    </row>
    <row r="38" spans="2:34" ht="18" customHeight="1">
      <c r="B38" s="98"/>
      <c r="C38" s="98"/>
      <c r="D38" s="27" t="s">
        <v>12</v>
      </c>
      <c r="E38" s="47">
        <f t="shared" si="2"/>
        <v>3007</v>
      </c>
      <c r="F38" s="48">
        <v>84</v>
      </c>
      <c r="G38" s="48">
        <v>4</v>
      </c>
      <c r="H38" s="48">
        <v>10</v>
      </c>
      <c r="I38" s="48">
        <v>3</v>
      </c>
      <c r="J38" s="48">
        <v>380</v>
      </c>
      <c r="K38" s="48">
        <v>16</v>
      </c>
      <c r="L38" s="48">
        <v>7</v>
      </c>
      <c r="M38" s="48">
        <v>69</v>
      </c>
      <c r="N38" s="48">
        <v>1316</v>
      </c>
      <c r="O38" s="48">
        <v>106</v>
      </c>
      <c r="P38" s="48">
        <v>0</v>
      </c>
      <c r="Q38" s="48">
        <v>1</v>
      </c>
      <c r="R38" s="22"/>
      <c r="S38" s="61">
        <v>17</v>
      </c>
      <c r="T38" s="49">
        <v>36</v>
      </c>
      <c r="U38" s="48">
        <v>490</v>
      </c>
      <c r="V38" s="48">
        <v>167</v>
      </c>
      <c r="W38" s="48">
        <v>13</v>
      </c>
      <c r="X38" s="48">
        <v>140</v>
      </c>
      <c r="Y38" s="48">
        <v>17</v>
      </c>
      <c r="Z38" s="48">
        <v>0</v>
      </c>
      <c r="AA38" s="48">
        <v>4</v>
      </c>
      <c r="AB38" s="48">
        <v>88</v>
      </c>
      <c r="AC38" s="48">
        <v>39</v>
      </c>
      <c r="AD38" s="100" t="s">
        <v>67</v>
      </c>
      <c r="AE38" s="101"/>
      <c r="AF38" s="101"/>
      <c r="AG38" s="77"/>
      <c r="AH38" s="16">
        <f t="shared" si="1"/>
        <v>0</v>
      </c>
    </row>
    <row r="39" spans="2:34" ht="18" customHeight="1" thickBot="1">
      <c r="B39" s="99"/>
      <c r="C39" s="99"/>
      <c r="D39" s="28" t="s">
        <v>2</v>
      </c>
      <c r="E39" s="57">
        <f t="shared" si="2"/>
        <v>2778</v>
      </c>
      <c r="F39" s="54">
        <v>148</v>
      </c>
      <c r="G39" s="54">
        <v>4</v>
      </c>
      <c r="H39" s="54">
        <v>7</v>
      </c>
      <c r="I39" s="54">
        <v>1</v>
      </c>
      <c r="J39" s="54">
        <v>357</v>
      </c>
      <c r="K39" s="54">
        <v>29</v>
      </c>
      <c r="L39" s="54">
        <v>3</v>
      </c>
      <c r="M39" s="54">
        <v>81</v>
      </c>
      <c r="N39" s="54">
        <v>1091</v>
      </c>
      <c r="O39" s="54">
        <v>93</v>
      </c>
      <c r="P39" s="54">
        <v>1</v>
      </c>
      <c r="Q39" s="54">
        <v>1</v>
      </c>
      <c r="R39" s="22"/>
      <c r="S39" s="65">
        <v>13</v>
      </c>
      <c r="T39" s="55">
        <v>32</v>
      </c>
      <c r="U39" s="54">
        <v>493</v>
      </c>
      <c r="V39" s="54">
        <v>119</v>
      </c>
      <c r="W39" s="54">
        <v>12</v>
      </c>
      <c r="X39" s="54">
        <v>141</v>
      </c>
      <c r="Y39" s="54">
        <v>1</v>
      </c>
      <c r="Z39" s="54">
        <v>0</v>
      </c>
      <c r="AA39" s="54">
        <v>7</v>
      </c>
      <c r="AB39" s="54">
        <v>109</v>
      </c>
      <c r="AC39" s="54">
        <v>35</v>
      </c>
      <c r="AD39" s="102" t="s">
        <v>68</v>
      </c>
      <c r="AE39" s="103"/>
      <c r="AF39" s="103"/>
      <c r="AG39" s="107"/>
      <c r="AH39" s="16">
        <f t="shared" si="1"/>
        <v>0</v>
      </c>
    </row>
    <row r="40" spans="2:34" ht="18" customHeight="1" thickTop="1">
      <c r="B40" s="76" t="s">
        <v>69</v>
      </c>
      <c r="C40" s="76"/>
      <c r="D40" s="29" t="s">
        <v>3</v>
      </c>
      <c r="E40" s="44">
        <f t="shared" si="2"/>
        <v>3012</v>
      </c>
      <c r="F40" s="58">
        <v>5</v>
      </c>
      <c r="G40" s="58">
        <v>0</v>
      </c>
      <c r="H40" s="58">
        <v>0</v>
      </c>
      <c r="I40" s="58">
        <v>0</v>
      </c>
      <c r="J40" s="58">
        <v>132</v>
      </c>
      <c r="K40" s="58">
        <v>3</v>
      </c>
      <c r="L40" s="58">
        <v>0</v>
      </c>
      <c r="M40" s="58">
        <v>47</v>
      </c>
      <c r="N40" s="58">
        <v>1660</v>
      </c>
      <c r="O40" s="58">
        <v>68</v>
      </c>
      <c r="P40" s="58">
        <v>0</v>
      </c>
      <c r="Q40" s="58">
        <v>0</v>
      </c>
      <c r="R40" s="22"/>
      <c r="S40" s="61">
        <v>6</v>
      </c>
      <c r="T40" s="49">
        <v>38</v>
      </c>
      <c r="U40" s="48">
        <v>466</v>
      </c>
      <c r="V40" s="48">
        <v>195</v>
      </c>
      <c r="W40" s="48">
        <v>14</v>
      </c>
      <c r="X40" s="48">
        <v>304</v>
      </c>
      <c r="Y40" s="48">
        <v>21</v>
      </c>
      <c r="Z40" s="48">
        <v>0</v>
      </c>
      <c r="AA40" s="48">
        <v>2</v>
      </c>
      <c r="AB40" s="48">
        <v>40</v>
      </c>
      <c r="AC40" s="48">
        <v>11</v>
      </c>
      <c r="AD40" s="71" t="s">
        <v>59</v>
      </c>
      <c r="AE40" s="72"/>
      <c r="AF40" s="72"/>
      <c r="AG40" s="76" t="s">
        <v>70</v>
      </c>
      <c r="AH40" s="16">
        <f t="shared" si="1"/>
        <v>0</v>
      </c>
    </row>
    <row r="41" spans="2:34" ht="18" customHeight="1">
      <c r="B41" s="77"/>
      <c r="C41" s="78"/>
      <c r="D41" s="27" t="s">
        <v>13</v>
      </c>
      <c r="E41" s="44">
        <f t="shared" si="2"/>
        <v>7006</v>
      </c>
      <c r="F41" s="48">
        <v>31</v>
      </c>
      <c r="G41" s="48">
        <v>1</v>
      </c>
      <c r="H41" s="48">
        <v>5</v>
      </c>
      <c r="I41" s="48">
        <v>1</v>
      </c>
      <c r="J41" s="48">
        <v>519</v>
      </c>
      <c r="K41" s="48">
        <v>18</v>
      </c>
      <c r="L41" s="48">
        <v>4</v>
      </c>
      <c r="M41" s="48">
        <v>201</v>
      </c>
      <c r="N41" s="48">
        <v>4102</v>
      </c>
      <c r="O41" s="48">
        <v>199</v>
      </c>
      <c r="P41" s="48">
        <v>0</v>
      </c>
      <c r="Q41" s="48">
        <v>1</v>
      </c>
      <c r="R41" s="22"/>
      <c r="S41" s="61">
        <v>22</v>
      </c>
      <c r="T41" s="49">
        <v>51</v>
      </c>
      <c r="U41" s="48">
        <v>792</v>
      </c>
      <c r="V41" s="48">
        <v>350</v>
      </c>
      <c r="W41" s="48">
        <v>24</v>
      </c>
      <c r="X41" s="48">
        <v>483</v>
      </c>
      <c r="Y41" s="48">
        <v>14</v>
      </c>
      <c r="Z41" s="48">
        <v>1</v>
      </c>
      <c r="AA41" s="48">
        <v>5</v>
      </c>
      <c r="AB41" s="48">
        <v>157</v>
      </c>
      <c r="AC41" s="48">
        <v>25</v>
      </c>
      <c r="AD41" s="100" t="s">
        <v>60</v>
      </c>
      <c r="AE41" s="101"/>
      <c r="AF41" s="101"/>
      <c r="AG41" s="77"/>
      <c r="AH41" s="16">
        <f t="shared" si="1"/>
        <v>0</v>
      </c>
    </row>
    <row r="42" spans="2:34" ht="18" customHeight="1">
      <c r="B42" s="77"/>
      <c r="C42" s="78"/>
      <c r="D42" s="27" t="s">
        <v>4</v>
      </c>
      <c r="E42" s="44">
        <f t="shared" si="2"/>
        <v>838</v>
      </c>
      <c r="F42" s="48">
        <v>18</v>
      </c>
      <c r="G42" s="48">
        <v>0</v>
      </c>
      <c r="H42" s="48">
        <v>2</v>
      </c>
      <c r="I42" s="48">
        <v>0</v>
      </c>
      <c r="J42" s="48">
        <v>73</v>
      </c>
      <c r="K42" s="48">
        <v>2</v>
      </c>
      <c r="L42" s="48">
        <v>0</v>
      </c>
      <c r="M42" s="48">
        <v>53</v>
      </c>
      <c r="N42" s="48">
        <v>455</v>
      </c>
      <c r="O42" s="48">
        <v>21</v>
      </c>
      <c r="P42" s="48">
        <v>0</v>
      </c>
      <c r="Q42" s="48">
        <v>0</v>
      </c>
      <c r="R42" s="22"/>
      <c r="S42" s="61">
        <v>4</v>
      </c>
      <c r="T42" s="49">
        <v>5</v>
      </c>
      <c r="U42" s="48">
        <v>67</v>
      </c>
      <c r="V42" s="48">
        <v>59</v>
      </c>
      <c r="W42" s="48">
        <v>4</v>
      </c>
      <c r="X42" s="48">
        <v>45</v>
      </c>
      <c r="Y42" s="48">
        <v>2</v>
      </c>
      <c r="Z42" s="48">
        <v>0</v>
      </c>
      <c r="AA42" s="48">
        <v>5</v>
      </c>
      <c r="AB42" s="48">
        <v>15</v>
      </c>
      <c r="AC42" s="48">
        <v>8</v>
      </c>
      <c r="AD42" s="100" t="s">
        <v>61</v>
      </c>
      <c r="AE42" s="101"/>
      <c r="AF42" s="101"/>
      <c r="AG42" s="77"/>
      <c r="AH42" s="16">
        <f t="shared" si="1"/>
        <v>0</v>
      </c>
    </row>
    <row r="43" spans="2:34" ht="18" customHeight="1">
      <c r="B43" s="77"/>
      <c r="C43" s="78"/>
      <c r="D43" s="27" t="s">
        <v>14</v>
      </c>
      <c r="E43" s="44">
        <f t="shared" si="2"/>
        <v>587</v>
      </c>
      <c r="F43" s="48">
        <v>14</v>
      </c>
      <c r="G43" s="48">
        <v>0</v>
      </c>
      <c r="H43" s="48">
        <v>0</v>
      </c>
      <c r="I43" s="48">
        <v>0</v>
      </c>
      <c r="J43" s="48">
        <v>49</v>
      </c>
      <c r="K43" s="48">
        <v>1</v>
      </c>
      <c r="L43" s="48">
        <v>2</v>
      </c>
      <c r="M43" s="48">
        <v>17</v>
      </c>
      <c r="N43" s="48">
        <v>331</v>
      </c>
      <c r="O43" s="48">
        <v>25</v>
      </c>
      <c r="P43" s="48">
        <v>0</v>
      </c>
      <c r="Q43" s="48">
        <v>0</v>
      </c>
      <c r="R43" s="22"/>
      <c r="S43" s="61">
        <v>1</v>
      </c>
      <c r="T43" s="49">
        <v>6</v>
      </c>
      <c r="U43" s="48">
        <v>43</v>
      </c>
      <c r="V43" s="48">
        <v>32</v>
      </c>
      <c r="W43" s="48">
        <v>1</v>
      </c>
      <c r="X43" s="48">
        <v>45</v>
      </c>
      <c r="Y43" s="48">
        <v>0</v>
      </c>
      <c r="Z43" s="48">
        <v>0</v>
      </c>
      <c r="AA43" s="48">
        <v>1</v>
      </c>
      <c r="AB43" s="48">
        <v>14</v>
      </c>
      <c r="AC43" s="48">
        <v>5</v>
      </c>
      <c r="AD43" s="100" t="s">
        <v>62</v>
      </c>
      <c r="AE43" s="101"/>
      <c r="AF43" s="101"/>
      <c r="AG43" s="77"/>
      <c r="AH43" s="16">
        <f t="shared" si="1"/>
        <v>0</v>
      </c>
    </row>
    <row r="44" spans="2:34" ht="18" customHeight="1">
      <c r="B44" s="77"/>
      <c r="C44" s="78"/>
      <c r="D44" s="27" t="s">
        <v>15</v>
      </c>
      <c r="E44" s="44">
        <f t="shared" si="2"/>
        <v>3965</v>
      </c>
      <c r="F44" s="48">
        <v>136</v>
      </c>
      <c r="G44" s="48">
        <v>6</v>
      </c>
      <c r="H44" s="48">
        <v>8</v>
      </c>
      <c r="I44" s="48">
        <v>3</v>
      </c>
      <c r="J44" s="48">
        <v>493</v>
      </c>
      <c r="K44" s="48">
        <v>25</v>
      </c>
      <c r="L44" s="48">
        <v>6</v>
      </c>
      <c r="M44" s="48">
        <v>70</v>
      </c>
      <c r="N44" s="48">
        <v>1471</v>
      </c>
      <c r="O44" s="48">
        <v>147</v>
      </c>
      <c r="P44" s="48">
        <v>1</v>
      </c>
      <c r="Q44" s="48">
        <v>1</v>
      </c>
      <c r="R44" s="22"/>
      <c r="S44" s="61">
        <v>18</v>
      </c>
      <c r="T44" s="49">
        <v>46</v>
      </c>
      <c r="U44" s="48">
        <v>942</v>
      </c>
      <c r="V44" s="48">
        <v>120</v>
      </c>
      <c r="W44" s="48">
        <v>19</v>
      </c>
      <c r="X44" s="48">
        <v>247</v>
      </c>
      <c r="Y44" s="48">
        <v>15</v>
      </c>
      <c r="Z44" s="48">
        <v>1</v>
      </c>
      <c r="AA44" s="48">
        <v>4</v>
      </c>
      <c r="AB44" s="48">
        <v>146</v>
      </c>
      <c r="AC44" s="48">
        <v>40</v>
      </c>
      <c r="AD44" s="100" t="s">
        <v>63</v>
      </c>
      <c r="AE44" s="101"/>
      <c r="AF44" s="101"/>
      <c r="AG44" s="77"/>
      <c r="AH44" s="16">
        <f t="shared" si="1"/>
        <v>0</v>
      </c>
    </row>
    <row r="45" spans="2:34" ht="18" customHeight="1" thickBot="1">
      <c r="B45" s="79"/>
      <c r="C45" s="79"/>
      <c r="D45" s="30" t="s">
        <v>5</v>
      </c>
      <c r="E45" s="44">
        <f t="shared" si="2"/>
        <v>2058</v>
      </c>
      <c r="F45" s="48">
        <v>114</v>
      </c>
      <c r="G45" s="48">
        <v>2</v>
      </c>
      <c r="H45" s="48">
        <v>8</v>
      </c>
      <c r="I45" s="48">
        <v>1</v>
      </c>
      <c r="J45" s="48">
        <v>329</v>
      </c>
      <c r="K45" s="48">
        <v>19</v>
      </c>
      <c r="L45" s="48">
        <v>5</v>
      </c>
      <c r="M45" s="48">
        <v>33</v>
      </c>
      <c r="N45" s="48">
        <v>857</v>
      </c>
      <c r="O45" s="48">
        <v>79</v>
      </c>
      <c r="P45" s="48">
        <v>0</v>
      </c>
      <c r="Q45" s="48">
        <v>2</v>
      </c>
      <c r="R45" s="22"/>
      <c r="S45" s="66">
        <v>5</v>
      </c>
      <c r="T45" s="67">
        <v>24</v>
      </c>
      <c r="U45" s="48">
        <v>321</v>
      </c>
      <c r="V45" s="48">
        <v>38</v>
      </c>
      <c r="W45" s="48">
        <v>7</v>
      </c>
      <c r="X45" s="48">
        <v>108</v>
      </c>
      <c r="Y45" s="48">
        <v>6</v>
      </c>
      <c r="Z45" s="48">
        <v>0</v>
      </c>
      <c r="AA45" s="48">
        <v>2</v>
      </c>
      <c r="AB45" s="48">
        <v>64</v>
      </c>
      <c r="AC45" s="48">
        <v>34</v>
      </c>
      <c r="AD45" s="104" t="s">
        <v>64</v>
      </c>
      <c r="AE45" s="105"/>
      <c r="AF45" s="105"/>
      <c r="AG45" s="79"/>
      <c r="AH45" s="16">
        <f t="shared" si="1"/>
        <v>0</v>
      </c>
    </row>
    <row r="46" spans="2:34">
      <c r="B46" s="95" t="s">
        <v>94</v>
      </c>
      <c r="C46" s="96"/>
      <c r="D46" s="96"/>
      <c r="E46" s="96"/>
      <c r="F46" s="96"/>
      <c r="G46" s="96"/>
      <c r="H46" s="96"/>
      <c r="I46" s="96"/>
      <c r="J46" s="96"/>
      <c r="K46" s="96"/>
      <c r="L46" s="96"/>
      <c r="M46" s="96"/>
      <c r="N46" s="96"/>
      <c r="O46" s="96"/>
      <c r="P46" s="96"/>
      <c r="Q46" s="96"/>
      <c r="R46" s="11"/>
      <c r="S46" s="40" t="s">
        <v>85</v>
      </c>
      <c r="T46" s="31"/>
      <c r="U46" s="31"/>
      <c r="V46" s="31"/>
      <c r="W46" s="31"/>
      <c r="X46" s="31"/>
      <c r="Y46" s="31"/>
      <c r="Z46" s="31"/>
      <c r="AA46" s="31"/>
      <c r="AB46" s="31"/>
      <c r="AC46" s="31"/>
      <c r="AD46" s="31"/>
      <c r="AE46" s="11"/>
    </row>
    <row r="47" spans="2:34">
      <c r="B47" s="68" t="s">
        <v>6</v>
      </c>
      <c r="C47" s="68"/>
      <c r="D47" s="68"/>
      <c r="E47" s="68"/>
      <c r="F47" s="68"/>
      <c r="G47" s="68"/>
      <c r="H47" s="68"/>
      <c r="I47" s="68"/>
      <c r="J47" s="68"/>
      <c r="K47" s="68"/>
      <c r="L47" s="68"/>
      <c r="M47" s="68"/>
      <c r="N47" s="68"/>
      <c r="O47" s="68"/>
      <c r="P47" s="68"/>
      <c r="Q47" s="68"/>
      <c r="R47" s="11"/>
      <c r="S47" s="41" t="s">
        <v>86</v>
      </c>
      <c r="T47" s="32"/>
      <c r="U47" s="32"/>
      <c r="V47" s="32"/>
      <c r="W47" s="32"/>
      <c r="X47" s="32"/>
      <c r="Y47" s="32"/>
      <c r="Z47" s="32"/>
      <c r="AA47" s="32"/>
      <c r="AB47" s="32"/>
      <c r="AC47" s="32"/>
      <c r="AD47" s="33"/>
      <c r="AE47" s="11"/>
    </row>
    <row r="48" spans="2:34">
      <c r="E48" s="12"/>
      <c r="F48" s="12"/>
      <c r="G48" s="12"/>
      <c r="H48" s="12"/>
      <c r="I48" s="12"/>
      <c r="J48" s="12"/>
      <c r="K48" s="12"/>
      <c r="L48" s="12"/>
      <c r="M48" s="12"/>
      <c r="N48" s="12"/>
      <c r="O48" s="12"/>
      <c r="P48" s="12"/>
      <c r="Q48" s="12"/>
      <c r="R48" s="11"/>
      <c r="S48" s="41" t="s">
        <v>88</v>
      </c>
      <c r="T48" s="32"/>
      <c r="U48" s="32"/>
      <c r="V48" s="32"/>
      <c r="W48" s="32"/>
      <c r="X48" s="32"/>
      <c r="Y48" s="32"/>
      <c r="Z48" s="32"/>
      <c r="AA48" s="32"/>
      <c r="AB48" s="32"/>
      <c r="AC48" s="32"/>
      <c r="AD48" s="32"/>
      <c r="AE48" s="12"/>
    </row>
    <row r="49" spans="4:31">
      <c r="E49" s="12"/>
      <c r="F49" s="12"/>
      <c r="G49" s="12"/>
      <c r="H49" s="12"/>
      <c r="I49" s="12"/>
      <c r="J49" s="12"/>
      <c r="K49" s="12"/>
      <c r="L49" s="12"/>
      <c r="M49" s="12"/>
      <c r="N49" s="12"/>
      <c r="O49" s="12"/>
      <c r="P49" s="12"/>
      <c r="Q49" s="12"/>
      <c r="R49" s="11"/>
      <c r="S49" s="42" t="s">
        <v>87</v>
      </c>
      <c r="T49" s="12"/>
      <c r="U49" s="12"/>
      <c r="V49" s="12"/>
      <c r="W49" s="12"/>
      <c r="X49" s="12"/>
      <c r="Y49" s="12"/>
      <c r="Z49" s="12"/>
      <c r="AA49" s="12"/>
      <c r="AB49" s="12"/>
      <c r="AC49" s="12"/>
      <c r="AD49" s="32"/>
      <c r="AE49" s="12"/>
    </row>
    <row r="50" spans="4:31">
      <c r="D50" s="34" t="s">
        <v>74</v>
      </c>
      <c r="E50" s="35"/>
      <c r="F50" s="36"/>
      <c r="G50" s="36"/>
      <c r="H50" s="36"/>
      <c r="I50" s="36"/>
      <c r="J50" s="36"/>
      <c r="K50" s="36"/>
      <c r="L50" s="36"/>
      <c r="M50" s="36"/>
      <c r="N50" s="36"/>
      <c r="O50" s="36"/>
      <c r="P50" s="36"/>
      <c r="Q50" s="36"/>
      <c r="R50" s="9"/>
      <c r="S50" s="36"/>
      <c r="T50" s="36"/>
      <c r="U50" s="36"/>
      <c r="V50" s="36"/>
      <c r="W50" s="36"/>
      <c r="X50" s="36"/>
      <c r="Y50" s="36"/>
      <c r="Z50" s="36"/>
      <c r="AA50" s="36"/>
      <c r="AB50" s="36"/>
      <c r="AC50" s="36"/>
      <c r="AD50" s="12"/>
      <c r="AE50" s="12"/>
    </row>
    <row r="51" spans="4:31">
      <c r="D51" s="34" t="s">
        <v>75</v>
      </c>
      <c r="E51" s="37">
        <f>SUM(E10,E15,E21,E25,E29,E32)-E9</f>
        <v>0</v>
      </c>
      <c r="F51" s="37">
        <f t="shared" ref="F51:AC51" si="3">SUM(F10,F15,F21,F25,F29,F32)-F9</f>
        <v>0</v>
      </c>
      <c r="G51" s="37">
        <f t="shared" si="3"/>
        <v>0</v>
      </c>
      <c r="H51" s="37">
        <f>SUM(H10,H15,H21,H25,H29,H32)-H9</f>
        <v>0</v>
      </c>
      <c r="I51" s="37">
        <f>SUM(I10,I15,I21,I25,I29,I32)-I9</f>
        <v>0</v>
      </c>
      <c r="J51" s="37">
        <f t="shared" si="3"/>
        <v>0</v>
      </c>
      <c r="K51" s="37">
        <f t="shared" si="3"/>
        <v>0</v>
      </c>
      <c r="L51" s="37">
        <f t="shared" si="3"/>
        <v>0</v>
      </c>
      <c r="M51" s="37">
        <f t="shared" si="3"/>
        <v>0</v>
      </c>
      <c r="N51" s="37">
        <f t="shared" si="3"/>
        <v>0</v>
      </c>
      <c r="O51" s="37">
        <f t="shared" si="3"/>
        <v>0</v>
      </c>
      <c r="P51" s="37">
        <f>SUM(P10,P15,P21,P25,P29,P32)-P9</f>
        <v>0</v>
      </c>
      <c r="Q51" s="37">
        <f t="shared" si="3"/>
        <v>0</v>
      </c>
      <c r="R51" s="37"/>
      <c r="S51" s="37">
        <f t="shared" si="3"/>
        <v>0</v>
      </c>
      <c r="T51" s="37">
        <f>SUM(T10,T15,T21,T25,T29,T32)-T9</f>
        <v>0</v>
      </c>
      <c r="U51" s="37">
        <f t="shared" si="3"/>
        <v>0</v>
      </c>
      <c r="V51" s="37">
        <f t="shared" si="3"/>
        <v>0</v>
      </c>
      <c r="W51" s="37">
        <f t="shared" si="3"/>
        <v>0</v>
      </c>
      <c r="X51" s="37">
        <f t="shared" si="3"/>
        <v>0</v>
      </c>
      <c r="Y51" s="37">
        <f t="shared" si="3"/>
        <v>0</v>
      </c>
      <c r="Z51" s="37">
        <f t="shared" si="3"/>
        <v>0</v>
      </c>
      <c r="AA51" s="37">
        <f t="shared" si="3"/>
        <v>0</v>
      </c>
      <c r="AB51" s="37">
        <f t="shared" si="3"/>
        <v>0</v>
      </c>
      <c r="AC51" s="37">
        <f t="shared" si="3"/>
        <v>0</v>
      </c>
      <c r="AD51" s="12"/>
      <c r="AE51" s="12"/>
    </row>
    <row r="52" spans="4:31">
      <c r="D52" s="34" t="s">
        <v>76</v>
      </c>
      <c r="E52" s="37">
        <f>SUM(E11:E14)-E10</f>
        <v>0</v>
      </c>
      <c r="F52" s="37">
        <f t="shared" ref="F52:AC52" si="4">SUM(F11:F14)-F10</f>
        <v>0</v>
      </c>
      <c r="G52" s="37">
        <f t="shared" si="4"/>
        <v>0</v>
      </c>
      <c r="H52" s="37">
        <f>SUM(H11:H14)-H10</f>
        <v>0</v>
      </c>
      <c r="I52" s="37">
        <f>SUM(I11:I14)-I10</f>
        <v>0</v>
      </c>
      <c r="J52" s="37">
        <f t="shared" si="4"/>
        <v>0</v>
      </c>
      <c r="K52" s="37">
        <f t="shared" si="4"/>
        <v>0</v>
      </c>
      <c r="L52" s="37">
        <f t="shared" si="4"/>
        <v>0</v>
      </c>
      <c r="M52" s="37">
        <f t="shared" si="4"/>
        <v>0</v>
      </c>
      <c r="N52" s="37">
        <f t="shared" si="4"/>
        <v>0</v>
      </c>
      <c r="O52" s="37">
        <f t="shared" si="4"/>
        <v>0</v>
      </c>
      <c r="P52" s="37">
        <f>SUM(P11:P14)-P10</f>
        <v>0</v>
      </c>
      <c r="Q52" s="37">
        <f t="shared" si="4"/>
        <v>0</v>
      </c>
      <c r="R52" s="37"/>
      <c r="S52" s="37">
        <f t="shared" si="4"/>
        <v>0</v>
      </c>
      <c r="T52" s="37">
        <f>SUM(T11:T14)-T10</f>
        <v>0</v>
      </c>
      <c r="U52" s="37">
        <f t="shared" si="4"/>
        <v>0</v>
      </c>
      <c r="V52" s="37">
        <f t="shared" si="4"/>
        <v>0</v>
      </c>
      <c r="W52" s="37">
        <f t="shared" si="4"/>
        <v>0</v>
      </c>
      <c r="X52" s="37">
        <f t="shared" si="4"/>
        <v>0</v>
      </c>
      <c r="Y52" s="37">
        <f t="shared" si="4"/>
        <v>0</v>
      </c>
      <c r="Z52" s="37">
        <f t="shared" si="4"/>
        <v>0</v>
      </c>
      <c r="AA52" s="37">
        <f t="shared" si="4"/>
        <v>0</v>
      </c>
      <c r="AB52" s="37">
        <f t="shared" si="4"/>
        <v>0</v>
      </c>
      <c r="AC52" s="37">
        <f t="shared" si="4"/>
        <v>0</v>
      </c>
      <c r="AD52" s="12"/>
      <c r="AE52" s="12"/>
    </row>
    <row r="53" spans="4:31">
      <c r="D53" s="34" t="s">
        <v>77</v>
      </c>
      <c r="E53" s="37">
        <f>SUM(E16:E20)-E15</f>
        <v>0</v>
      </c>
      <c r="F53" s="37">
        <f t="shared" ref="F53:AC53" si="5">SUM(F16:F20)-F15</f>
        <v>0</v>
      </c>
      <c r="G53" s="37">
        <f t="shared" si="5"/>
        <v>0</v>
      </c>
      <c r="H53" s="37">
        <f>SUM(H16:H20)-H15</f>
        <v>0</v>
      </c>
      <c r="I53" s="37">
        <f>SUM(I16:I20)-I15</f>
        <v>0</v>
      </c>
      <c r="J53" s="37">
        <f t="shared" si="5"/>
        <v>0</v>
      </c>
      <c r="K53" s="37">
        <f t="shared" si="5"/>
        <v>0</v>
      </c>
      <c r="L53" s="37">
        <f t="shared" si="5"/>
        <v>0</v>
      </c>
      <c r="M53" s="37">
        <f t="shared" si="5"/>
        <v>0</v>
      </c>
      <c r="N53" s="37">
        <f t="shared" si="5"/>
        <v>0</v>
      </c>
      <c r="O53" s="37">
        <f t="shared" si="5"/>
        <v>0</v>
      </c>
      <c r="P53" s="37">
        <f>SUM(P16:P20)-P15</f>
        <v>0</v>
      </c>
      <c r="Q53" s="37">
        <f t="shared" si="5"/>
        <v>0</v>
      </c>
      <c r="R53" s="37"/>
      <c r="S53" s="37">
        <f t="shared" si="5"/>
        <v>0</v>
      </c>
      <c r="T53" s="37">
        <f>SUM(T16:T20)-T15</f>
        <v>0</v>
      </c>
      <c r="U53" s="37">
        <f t="shared" si="5"/>
        <v>0</v>
      </c>
      <c r="V53" s="37">
        <f t="shared" si="5"/>
        <v>0</v>
      </c>
      <c r="W53" s="37">
        <f t="shared" si="5"/>
        <v>0</v>
      </c>
      <c r="X53" s="37">
        <f t="shared" si="5"/>
        <v>0</v>
      </c>
      <c r="Y53" s="37">
        <f t="shared" si="5"/>
        <v>0</v>
      </c>
      <c r="Z53" s="37">
        <f t="shared" si="5"/>
        <v>0</v>
      </c>
      <c r="AA53" s="37">
        <f t="shared" si="5"/>
        <v>0</v>
      </c>
      <c r="AB53" s="37">
        <f t="shared" si="5"/>
        <v>0</v>
      </c>
      <c r="AC53" s="37">
        <f t="shared" si="5"/>
        <v>0</v>
      </c>
      <c r="AD53" s="12"/>
      <c r="AE53" s="12"/>
    </row>
    <row r="54" spans="4:31">
      <c r="D54" s="34" t="s">
        <v>78</v>
      </c>
      <c r="E54" s="37">
        <f>SUM(E22:E24)-E21</f>
        <v>0</v>
      </c>
      <c r="F54" s="37">
        <f t="shared" ref="F54:AC54" si="6">SUM(F22:F24)-F21</f>
        <v>0</v>
      </c>
      <c r="G54" s="37">
        <f t="shared" si="6"/>
        <v>0</v>
      </c>
      <c r="H54" s="37">
        <f>SUM(H22:H24)-H21</f>
        <v>0</v>
      </c>
      <c r="I54" s="37">
        <f>SUM(I22:I24)-I21</f>
        <v>0</v>
      </c>
      <c r="J54" s="37">
        <f t="shared" si="6"/>
        <v>0</v>
      </c>
      <c r="K54" s="37">
        <f t="shared" si="6"/>
        <v>0</v>
      </c>
      <c r="L54" s="37">
        <f t="shared" si="6"/>
        <v>0</v>
      </c>
      <c r="M54" s="37">
        <f t="shared" si="6"/>
        <v>0</v>
      </c>
      <c r="N54" s="37">
        <f t="shared" si="6"/>
        <v>0</v>
      </c>
      <c r="O54" s="37">
        <f t="shared" si="6"/>
        <v>0</v>
      </c>
      <c r="P54" s="37">
        <f>SUM(P22:P24)-P21</f>
        <v>0</v>
      </c>
      <c r="Q54" s="37">
        <f t="shared" si="6"/>
        <v>0</v>
      </c>
      <c r="R54" s="37"/>
      <c r="S54" s="37">
        <f t="shared" si="6"/>
        <v>0</v>
      </c>
      <c r="T54" s="37">
        <f>SUM(T22:T24)-T21</f>
        <v>0</v>
      </c>
      <c r="U54" s="37">
        <f t="shared" si="6"/>
        <v>0</v>
      </c>
      <c r="V54" s="37">
        <f t="shared" si="6"/>
        <v>0</v>
      </c>
      <c r="W54" s="37">
        <f t="shared" si="6"/>
        <v>0</v>
      </c>
      <c r="X54" s="37">
        <f t="shared" si="6"/>
        <v>0</v>
      </c>
      <c r="Y54" s="37">
        <f t="shared" si="6"/>
        <v>0</v>
      </c>
      <c r="Z54" s="37">
        <f t="shared" si="6"/>
        <v>0</v>
      </c>
      <c r="AA54" s="37">
        <f t="shared" si="6"/>
        <v>0</v>
      </c>
      <c r="AB54" s="37">
        <f t="shared" si="6"/>
        <v>0</v>
      </c>
      <c r="AC54" s="37">
        <f t="shared" si="6"/>
        <v>0</v>
      </c>
      <c r="AD54" s="12"/>
      <c r="AE54" s="12"/>
    </row>
    <row r="55" spans="4:31">
      <c r="D55" s="34" t="s">
        <v>79</v>
      </c>
      <c r="E55" s="37">
        <f>SUM(E26:E28)-E25</f>
        <v>0</v>
      </c>
      <c r="F55" s="37">
        <f t="shared" ref="F55:AC55" si="7">SUM(F26:F28)-F25</f>
        <v>0</v>
      </c>
      <c r="G55" s="37">
        <f t="shared" si="7"/>
        <v>0</v>
      </c>
      <c r="H55" s="37">
        <f>SUM(H26:H28)-H25</f>
        <v>0</v>
      </c>
      <c r="I55" s="37">
        <f>SUM(I26:I28)-I25</f>
        <v>0</v>
      </c>
      <c r="J55" s="37">
        <f t="shared" si="7"/>
        <v>0</v>
      </c>
      <c r="K55" s="37">
        <f t="shared" si="7"/>
        <v>0</v>
      </c>
      <c r="L55" s="37">
        <f t="shared" si="7"/>
        <v>0</v>
      </c>
      <c r="M55" s="37">
        <f t="shared" si="7"/>
        <v>0</v>
      </c>
      <c r="N55" s="37">
        <f t="shared" si="7"/>
        <v>0</v>
      </c>
      <c r="O55" s="37">
        <f t="shared" si="7"/>
        <v>0</v>
      </c>
      <c r="P55" s="37">
        <f>SUM(P26:P28)-P25</f>
        <v>0</v>
      </c>
      <c r="Q55" s="37">
        <f t="shared" si="7"/>
        <v>0</v>
      </c>
      <c r="R55" s="37"/>
      <c r="S55" s="37">
        <f t="shared" si="7"/>
        <v>0</v>
      </c>
      <c r="T55" s="37">
        <f>SUM(T26:T28)-T25</f>
        <v>0</v>
      </c>
      <c r="U55" s="37">
        <f t="shared" si="7"/>
        <v>0</v>
      </c>
      <c r="V55" s="37">
        <f t="shared" si="7"/>
        <v>0</v>
      </c>
      <c r="W55" s="37">
        <f t="shared" si="7"/>
        <v>0</v>
      </c>
      <c r="X55" s="37">
        <f t="shared" si="7"/>
        <v>0</v>
      </c>
      <c r="Y55" s="37">
        <f t="shared" si="7"/>
        <v>0</v>
      </c>
      <c r="Z55" s="37">
        <f t="shared" si="7"/>
        <v>0</v>
      </c>
      <c r="AA55" s="37">
        <f t="shared" si="7"/>
        <v>0</v>
      </c>
      <c r="AB55" s="37">
        <f t="shared" si="7"/>
        <v>0</v>
      </c>
      <c r="AC55" s="37">
        <f t="shared" si="7"/>
        <v>0</v>
      </c>
      <c r="AD55" s="12"/>
      <c r="AE55" s="12"/>
    </row>
    <row r="56" spans="4:31">
      <c r="D56" s="34" t="s">
        <v>80</v>
      </c>
      <c r="E56" s="37">
        <f>SUM(E30:E31)-E29</f>
        <v>0</v>
      </c>
      <c r="F56" s="37">
        <f t="shared" ref="F56:AC56" si="8">SUM(F30:F31)-F29</f>
        <v>0</v>
      </c>
      <c r="G56" s="37">
        <f t="shared" si="8"/>
        <v>0</v>
      </c>
      <c r="H56" s="37">
        <f>SUM(H30:H31)-H29</f>
        <v>0</v>
      </c>
      <c r="I56" s="37">
        <f>SUM(I30:I31)-I29</f>
        <v>0</v>
      </c>
      <c r="J56" s="37">
        <f t="shared" si="8"/>
        <v>0</v>
      </c>
      <c r="K56" s="37">
        <f t="shared" si="8"/>
        <v>0</v>
      </c>
      <c r="L56" s="37">
        <f t="shared" si="8"/>
        <v>0</v>
      </c>
      <c r="M56" s="37">
        <f t="shared" si="8"/>
        <v>0</v>
      </c>
      <c r="N56" s="37">
        <f t="shared" si="8"/>
        <v>0</v>
      </c>
      <c r="O56" s="37">
        <f t="shared" si="8"/>
        <v>0</v>
      </c>
      <c r="P56" s="37">
        <f>SUM(P30:P31)-P29</f>
        <v>0</v>
      </c>
      <c r="Q56" s="37">
        <f t="shared" si="8"/>
        <v>0</v>
      </c>
      <c r="R56" s="37"/>
      <c r="S56" s="37">
        <f t="shared" si="8"/>
        <v>0</v>
      </c>
      <c r="T56" s="37">
        <f>SUM(T30:T31)-T29</f>
        <v>0</v>
      </c>
      <c r="U56" s="37">
        <f t="shared" si="8"/>
        <v>0</v>
      </c>
      <c r="V56" s="37">
        <f t="shared" si="8"/>
        <v>0</v>
      </c>
      <c r="W56" s="37">
        <f t="shared" si="8"/>
        <v>0</v>
      </c>
      <c r="X56" s="37">
        <f t="shared" si="8"/>
        <v>0</v>
      </c>
      <c r="Y56" s="37">
        <f t="shared" si="8"/>
        <v>0</v>
      </c>
      <c r="Z56" s="37">
        <f t="shared" si="8"/>
        <v>0</v>
      </c>
      <c r="AA56" s="37">
        <f t="shared" si="8"/>
        <v>0</v>
      </c>
      <c r="AB56" s="37">
        <f t="shared" si="8"/>
        <v>0</v>
      </c>
      <c r="AC56" s="37">
        <f t="shared" si="8"/>
        <v>0</v>
      </c>
      <c r="AD56" s="12"/>
      <c r="AE56" s="12"/>
    </row>
    <row r="57" spans="4:31">
      <c r="D57" s="38"/>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12"/>
      <c r="AE57" s="12"/>
    </row>
    <row r="58" spans="4:31">
      <c r="D58" s="34"/>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12"/>
      <c r="AE58" s="12"/>
    </row>
    <row r="59" spans="4:31">
      <c r="D59" s="34" t="s">
        <v>9</v>
      </c>
      <c r="E59" s="37">
        <f>SUM(E34:E39)-E9</f>
        <v>0</v>
      </c>
      <c r="F59" s="37">
        <f t="shared" ref="F59:AC59" si="9">SUM(F34:F39)-F9</f>
        <v>0</v>
      </c>
      <c r="G59" s="37">
        <f t="shared" si="9"/>
        <v>0</v>
      </c>
      <c r="H59" s="37">
        <f>SUM(H34:H39)-H9</f>
        <v>0</v>
      </c>
      <c r="I59" s="37">
        <f>SUM(I34:I39)-I9</f>
        <v>0</v>
      </c>
      <c r="J59" s="37">
        <f t="shared" si="9"/>
        <v>0</v>
      </c>
      <c r="K59" s="37">
        <f t="shared" si="9"/>
        <v>0</v>
      </c>
      <c r="L59" s="37">
        <f t="shared" si="9"/>
        <v>0</v>
      </c>
      <c r="M59" s="37">
        <f t="shared" si="9"/>
        <v>0</v>
      </c>
      <c r="N59" s="37">
        <f t="shared" si="9"/>
        <v>0</v>
      </c>
      <c r="O59" s="37">
        <f t="shared" si="9"/>
        <v>0</v>
      </c>
      <c r="P59" s="37">
        <f>SUM(P34:P39)-P9</f>
        <v>0</v>
      </c>
      <c r="Q59" s="37">
        <f t="shared" si="9"/>
        <v>0</v>
      </c>
      <c r="R59" s="37"/>
      <c r="S59" s="37">
        <f t="shared" si="9"/>
        <v>0</v>
      </c>
      <c r="T59" s="37">
        <f>SUM(T34:T39)-T9</f>
        <v>0</v>
      </c>
      <c r="U59" s="37">
        <f t="shared" si="9"/>
        <v>0</v>
      </c>
      <c r="V59" s="37">
        <f t="shared" si="9"/>
        <v>0</v>
      </c>
      <c r="W59" s="37">
        <f t="shared" si="9"/>
        <v>0</v>
      </c>
      <c r="X59" s="37">
        <f t="shared" si="9"/>
        <v>0</v>
      </c>
      <c r="Y59" s="37">
        <f t="shared" si="9"/>
        <v>0</v>
      </c>
      <c r="Z59" s="37">
        <f t="shared" si="9"/>
        <v>0</v>
      </c>
      <c r="AA59" s="37">
        <f t="shared" si="9"/>
        <v>0</v>
      </c>
      <c r="AB59" s="37">
        <f t="shared" si="9"/>
        <v>0</v>
      </c>
      <c r="AC59" s="37">
        <f t="shared" si="9"/>
        <v>0</v>
      </c>
      <c r="AD59" s="12"/>
      <c r="AE59" s="12"/>
    </row>
    <row r="60" spans="4:31">
      <c r="D60" s="34" t="s">
        <v>81</v>
      </c>
      <c r="E60" s="37">
        <f>SUM(E40:E45)-E9</f>
        <v>0</v>
      </c>
      <c r="F60" s="37">
        <f t="shared" ref="F60:AC60" si="10">SUM(F40:F45)-F9</f>
        <v>0</v>
      </c>
      <c r="G60" s="37">
        <f t="shared" si="10"/>
        <v>0</v>
      </c>
      <c r="H60" s="37">
        <f>SUM(H40:H45)-H9</f>
        <v>0</v>
      </c>
      <c r="I60" s="37">
        <f>SUM(I40:I45)-I9</f>
        <v>0</v>
      </c>
      <c r="J60" s="37">
        <f t="shared" si="10"/>
        <v>0</v>
      </c>
      <c r="K60" s="37">
        <f t="shared" si="10"/>
        <v>0</v>
      </c>
      <c r="L60" s="37">
        <f t="shared" si="10"/>
        <v>0</v>
      </c>
      <c r="M60" s="37">
        <f t="shared" si="10"/>
        <v>0</v>
      </c>
      <c r="N60" s="37">
        <f t="shared" si="10"/>
        <v>0</v>
      </c>
      <c r="O60" s="37">
        <f t="shared" si="10"/>
        <v>0</v>
      </c>
      <c r="P60" s="37">
        <f>SUM(P40:P45)-P9</f>
        <v>0</v>
      </c>
      <c r="Q60" s="37">
        <f t="shared" si="10"/>
        <v>0</v>
      </c>
      <c r="R60" s="37"/>
      <c r="S60" s="37">
        <f t="shared" si="10"/>
        <v>0</v>
      </c>
      <c r="T60" s="37">
        <f>SUM(T40:T45)-T9</f>
        <v>0</v>
      </c>
      <c r="U60" s="37">
        <f t="shared" si="10"/>
        <v>0</v>
      </c>
      <c r="V60" s="37">
        <f t="shared" si="10"/>
        <v>0</v>
      </c>
      <c r="W60" s="37">
        <f t="shared" si="10"/>
        <v>0</v>
      </c>
      <c r="X60" s="37">
        <f t="shared" si="10"/>
        <v>0</v>
      </c>
      <c r="Y60" s="37">
        <f t="shared" si="10"/>
        <v>0</v>
      </c>
      <c r="Z60" s="37">
        <f t="shared" si="10"/>
        <v>0</v>
      </c>
      <c r="AA60" s="37">
        <f t="shared" si="10"/>
        <v>0</v>
      </c>
      <c r="AB60" s="37">
        <f t="shared" si="10"/>
        <v>0</v>
      </c>
      <c r="AC60" s="37">
        <f t="shared" si="10"/>
        <v>0</v>
      </c>
      <c r="AD60" s="12"/>
      <c r="AE60" s="12"/>
    </row>
    <row r="61" spans="4:31">
      <c r="E61" s="12"/>
      <c r="F61" s="12"/>
      <c r="G61" s="12"/>
      <c r="H61" s="12"/>
      <c r="I61" s="12"/>
      <c r="J61" s="12"/>
      <c r="K61" s="12"/>
      <c r="L61" s="12"/>
      <c r="M61" s="12"/>
      <c r="N61" s="12"/>
      <c r="O61" s="12"/>
      <c r="P61" s="12"/>
      <c r="Q61" s="12"/>
      <c r="R61" s="11"/>
      <c r="S61" s="12"/>
      <c r="T61" s="12"/>
      <c r="U61" s="12"/>
      <c r="V61" s="12"/>
      <c r="W61" s="12"/>
      <c r="X61" s="12"/>
      <c r="Y61" s="12"/>
      <c r="Z61" s="12"/>
      <c r="AA61" s="12"/>
      <c r="AB61" s="12"/>
      <c r="AC61" s="12"/>
      <c r="AD61" s="12"/>
      <c r="AE61" s="12"/>
    </row>
    <row r="62" spans="4:31">
      <c r="E62" s="12"/>
      <c r="F62" s="12"/>
      <c r="G62" s="12"/>
      <c r="H62" s="12"/>
      <c r="I62" s="12"/>
      <c r="J62" s="12"/>
      <c r="K62" s="12"/>
      <c r="L62" s="12"/>
      <c r="M62" s="12"/>
      <c r="N62" s="12"/>
      <c r="O62" s="12"/>
      <c r="P62" s="12"/>
      <c r="Q62" s="12"/>
      <c r="R62" s="11"/>
      <c r="S62" s="12"/>
      <c r="T62" s="12"/>
      <c r="U62" s="12"/>
      <c r="V62" s="12"/>
      <c r="W62" s="12"/>
      <c r="X62" s="12"/>
      <c r="Y62" s="12"/>
      <c r="Z62" s="12"/>
      <c r="AA62" s="12"/>
      <c r="AB62" s="12"/>
      <c r="AC62" s="12"/>
      <c r="AD62" s="12"/>
      <c r="AE62" s="12"/>
    </row>
    <row r="63" spans="4:31">
      <c r="E63" s="12"/>
      <c r="F63" s="12"/>
      <c r="G63" s="12"/>
      <c r="H63" s="12"/>
      <c r="I63" s="12"/>
      <c r="J63" s="12"/>
      <c r="K63" s="12"/>
      <c r="L63" s="12"/>
      <c r="M63" s="12"/>
      <c r="N63" s="12"/>
      <c r="O63" s="12"/>
      <c r="P63" s="12"/>
      <c r="Q63" s="12"/>
      <c r="R63" s="11"/>
      <c r="S63" s="12"/>
      <c r="T63" s="12"/>
      <c r="U63" s="12"/>
      <c r="V63" s="12"/>
      <c r="W63" s="12"/>
      <c r="X63" s="12"/>
      <c r="Y63" s="12"/>
      <c r="Z63" s="12"/>
      <c r="AA63" s="12"/>
      <c r="AB63" s="12"/>
      <c r="AC63" s="12"/>
      <c r="AD63" s="12"/>
      <c r="AE63" s="12"/>
    </row>
    <row r="64" spans="4:31">
      <c r="E64" s="12"/>
      <c r="F64" s="12"/>
      <c r="G64" s="12"/>
      <c r="H64" s="12"/>
      <c r="I64" s="12"/>
      <c r="J64" s="12"/>
      <c r="K64" s="12"/>
      <c r="L64" s="12"/>
      <c r="M64" s="12"/>
      <c r="N64" s="12"/>
      <c r="O64" s="12"/>
      <c r="P64" s="12"/>
      <c r="Q64" s="12"/>
      <c r="R64" s="11"/>
      <c r="S64" s="12"/>
      <c r="T64" s="12"/>
      <c r="U64" s="12"/>
      <c r="V64" s="12"/>
      <c r="W64" s="12"/>
      <c r="X64" s="12"/>
      <c r="Y64" s="12"/>
      <c r="Z64" s="12"/>
      <c r="AA64" s="12"/>
      <c r="AB64" s="12"/>
      <c r="AC64" s="12"/>
      <c r="AD64" s="12"/>
      <c r="AE64" s="12"/>
    </row>
    <row r="65" spans="5:31">
      <c r="E65" s="12"/>
      <c r="F65" s="12"/>
      <c r="G65" s="12"/>
      <c r="H65" s="12"/>
      <c r="I65" s="12"/>
      <c r="J65" s="12"/>
      <c r="K65" s="12"/>
      <c r="L65" s="12"/>
      <c r="M65" s="12"/>
      <c r="N65" s="12"/>
      <c r="O65" s="12"/>
      <c r="P65" s="12"/>
      <c r="Q65" s="12"/>
      <c r="R65" s="11"/>
      <c r="S65" s="12"/>
      <c r="T65" s="12"/>
      <c r="U65" s="12"/>
      <c r="V65" s="12"/>
      <c r="W65" s="12"/>
      <c r="X65" s="12"/>
      <c r="Y65" s="12"/>
      <c r="Z65" s="12"/>
      <c r="AA65" s="12"/>
      <c r="AB65" s="12"/>
      <c r="AC65" s="12"/>
      <c r="AD65" s="12"/>
      <c r="AE65" s="12"/>
    </row>
    <row r="66" spans="5:31">
      <c r="E66" s="12"/>
      <c r="F66" s="12"/>
      <c r="G66" s="12"/>
      <c r="H66" s="12"/>
      <c r="I66" s="12"/>
      <c r="J66" s="12"/>
      <c r="K66" s="12"/>
      <c r="L66" s="12"/>
      <c r="M66" s="12"/>
      <c r="N66" s="12"/>
      <c r="O66" s="12"/>
      <c r="P66" s="12"/>
      <c r="Q66" s="12"/>
      <c r="R66" s="11"/>
      <c r="S66" s="12"/>
      <c r="T66" s="12"/>
      <c r="U66" s="12"/>
      <c r="V66" s="12"/>
      <c r="W66" s="12"/>
      <c r="X66" s="12"/>
      <c r="Y66" s="12"/>
      <c r="Z66" s="12"/>
      <c r="AA66" s="12"/>
      <c r="AB66" s="12"/>
      <c r="AC66" s="12"/>
      <c r="AD66" s="12"/>
      <c r="AE66" s="12"/>
    </row>
    <row r="67" spans="5:31">
      <c r="E67" s="12"/>
      <c r="F67" s="12"/>
      <c r="G67" s="12"/>
      <c r="H67" s="12"/>
      <c r="I67" s="12"/>
      <c r="J67" s="12"/>
      <c r="K67" s="12"/>
      <c r="L67" s="12"/>
      <c r="M67" s="12"/>
      <c r="N67" s="12"/>
      <c r="O67" s="12"/>
      <c r="P67" s="12"/>
      <c r="Q67" s="12"/>
      <c r="R67" s="11"/>
      <c r="S67" s="12"/>
      <c r="T67" s="12"/>
      <c r="U67" s="12"/>
      <c r="V67" s="12"/>
      <c r="W67" s="12"/>
      <c r="X67" s="12"/>
      <c r="Y67" s="12"/>
      <c r="Z67" s="12"/>
      <c r="AA67" s="12"/>
      <c r="AB67" s="12"/>
      <c r="AC67" s="12"/>
      <c r="AD67" s="12"/>
      <c r="AE67" s="12"/>
    </row>
    <row r="68" spans="5:31">
      <c r="E68" s="12"/>
      <c r="F68" s="12"/>
      <c r="G68" s="12"/>
      <c r="H68" s="12"/>
      <c r="I68" s="12"/>
      <c r="J68" s="12"/>
      <c r="K68" s="12"/>
      <c r="L68" s="12"/>
      <c r="M68" s="12"/>
      <c r="N68" s="12"/>
      <c r="O68" s="12"/>
      <c r="P68" s="12"/>
      <c r="Q68" s="12"/>
      <c r="R68" s="11"/>
      <c r="S68" s="12"/>
      <c r="T68" s="12"/>
      <c r="U68" s="12"/>
      <c r="V68" s="12"/>
      <c r="W68" s="12"/>
      <c r="X68" s="12"/>
      <c r="Y68" s="12"/>
      <c r="Z68" s="12"/>
      <c r="AA68" s="12"/>
      <c r="AB68" s="12"/>
      <c r="AC68" s="12"/>
      <c r="AD68" s="12"/>
      <c r="AE68" s="12"/>
    </row>
    <row r="69" spans="5:31">
      <c r="E69" s="12"/>
      <c r="F69" s="12"/>
      <c r="G69" s="12"/>
      <c r="H69" s="12"/>
      <c r="I69" s="12"/>
      <c r="J69" s="12"/>
      <c r="K69" s="12"/>
      <c r="L69" s="12"/>
      <c r="M69" s="12"/>
      <c r="N69" s="12"/>
      <c r="O69" s="12"/>
      <c r="P69" s="12"/>
      <c r="Q69" s="12"/>
      <c r="R69" s="11"/>
      <c r="S69" s="12"/>
      <c r="T69" s="12"/>
      <c r="U69" s="12"/>
      <c r="V69" s="12"/>
      <c r="W69" s="12"/>
      <c r="X69" s="12"/>
      <c r="Y69" s="12"/>
      <c r="Z69" s="12"/>
      <c r="AA69" s="12"/>
      <c r="AB69" s="12"/>
      <c r="AC69" s="12"/>
      <c r="AD69" s="12"/>
      <c r="AE69" s="12"/>
    </row>
    <row r="70" spans="5:31">
      <c r="E70" s="12"/>
      <c r="F70" s="12"/>
      <c r="G70" s="12"/>
      <c r="H70" s="12"/>
      <c r="I70" s="12"/>
      <c r="J70" s="12"/>
      <c r="K70" s="12"/>
      <c r="L70" s="12"/>
      <c r="M70" s="12"/>
      <c r="N70" s="12"/>
      <c r="O70" s="12"/>
      <c r="P70" s="12"/>
      <c r="Q70" s="12"/>
      <c r="R70" s="11"/>
      <c r="S70" s="12"/>
      <c r="T70" s="12"/>
      <c r="U70" s="12"/>
      <c r="V70" s="12"/>
      <c r="W70" s="12"/>
      <c r="X70" s="12"/>
      <c r="Y70" s="12"/>
      <c r="Z70" s="12"/>
      <c r="AA70" s="12"/>
      <c r="AB70" s="12"/>
      <c r="AC70" s="12"/>
      <c r="AD70" s="12"/>
      <c r="AE70" s="12"/>
    </row>
    <row r="71" spans="5:31">
      <c r="E71" s="12"/>
      <c r="F71" s="12"/>
      <c r="G71" s="12"/>
      <c r="H71" s="12"/>
      <c r="I71" s="12"/>
      <c r="J71" s="12"/>
      <c r="K71" s="12"/>
      <c r="L71" s="12"/>
      <c r="M71" s="12"/>
      <c r="N71" s="12"/>
      <c r="O71" s="12"/>
      <c r="P71" s="12"/>
      <c r="Q71" s="12"/>
      <c r="R71" s="11"/>
      <c r="S71" s="12"/>
      <c r="T71" s="12"/>
      <c r="U71" s="12"/>
      <c r="V71" s="12"/>
      <c r="W71" s="12"/>
      <c r="X71" s="12"/>
      <c r="Y71" s="12"/>
      <c r="Z71" s="12"/>
      <c r="AA71" s="12"/>
      <c r="AB71" s="12"/>
      <c r="AC71" s="12"/>
      <c r="AD71" s="12"/>
      <c r="AE71" s="12"/>
    </row>
    <row r="72" spans="5:31">
      <c r="R72" s="11"/>
      <c r="S72" s="12"/>
      <c r="T72" s="12"/>
      <c r="U72" s="12"/>
      <c r="V72" s="12"/>
      <c r="W72" s="12"/>
      <c r="X72" s="12"/>
      <c r="Y72" s="12"/>
      <c r="Z72" s="12"/>
      <c r="AA72" s="12"/>
      <c r="AB72" s="12"/>
      <c r="AC72" s="12"/>
      <c r="AD72" s="12"/>
      <c r="AE72" s="12"/>
    </row>
    <row r="73" spans="5:31">
      <c r="AD73" s="12"/>
      <c r="AE73" s="12"/>
    </row>
    <row r="74" spans="5:31">
      <c r="AE74" s="12"/>
    </row>
  </sheetData>
  <mergeCells count="78">
    <mergeCell ref="E2:Q2"/>
    <mergeCell ref="S2:AC2"/>
    <mergeCell ref="AB4:AB8"/>
    <mergeCell ref="X4:X8"/>
    <mergeCell ref="Y4:Y8"/>
    <mergeCell ref="Z4:Z8"/>
    <mergeCell ref="AA4:AA8"/>
    <mergeCell ref="S4:S8"/>
    <mergeCell ref="U4:U8"/>
    <mergeCell ref="V4:V8"/>
    <mergeCell ref="W4:W8"/>
    <mergeCell ref="AD4:AG8"/>
    <mergeCell ref="E4:E8"/>
    <mergeCell ref="F4:F8"/>
    <mergeCell ref="G4:G8"/>
    <mergeCell ref="J4:J8"/>
    <mergeCell ref="K4:K8"/>
    <mergeCell ref="L4:L8"/>
    <mergeCell ref="P4:P8"/>
    <mergeCell ref="T4:T8"/>
    <mergeCell ref="H4:H8"/>
    <mergeCell ref="I4:I8"/>
    <mergeCell ref="M4:M8"/>
    <mergeCell ref="N4:N8"/>
    <mergeCell ref="O4:O8"/>
    <mergeCell ref="AD45:AF45"/>
    <mergeCell ref="AE32:AG32"/>
    <mergeCell ref="AF33:AG33"/>
    <mergeCell ref="AD34:AF34"/>
    <mergeCell ref="AF30:AG30"/>
    <mergeCell ref="AF31:AG31"/>
    <mergeCell ref="AG34:AG39"/>
    <mergeCell ref="AD35:AF35"/>
    <mergeCell ref="AD36:AF36"/>
    <mergeCell ref="AD37:AF37"/>
    <mergeCell ref="AG40:AG45"/>
    <mergeCell ref="AD41:AF41"/>
    <mergeCell ref="AD42:AF42"/>
    <mergeCell ref="AD43:AF43"/>
    <mergeCell ref="AD44:AF44"/>
    <mergeCell ref="B34:C39"/>
    <mergeCell ref="AF16:AG16"/>
    <mergeCell ref="AF17:AG17"/>
    <mergeCell ref="AF18:AG18"/>
    <mergeCell ref="AF19:AG19"/>
    <mergeCell ref="AF20:AG20"/>
    <mergeCell ref="AE21:AG21"/>
    <mergeCell ref="AF26:AG26"/>
    <mergeCell ref="AF27:AG27"/>
    <mergeCell ref="AD38:AF38"/>
    <mergeCell ref="AD39:AF39"/>
    <mergeCell ref="AF28:AG28"/>
    <mergeCell ref="AE29:AG29"/>
    <mergeCell ref="AF22:AG22"/>
    <mergeCell ref="AF23:AG23"/>
    <mergeCell ref="AF24:AG24"/>
    <mergeCell ref="C21:D21"/>
    <mergeCell ref="C25:D25"/>
    <mergeCell ref="AF13:AG13"/>
    <mergeCell ref="AF14:AG14"/>
    <mergeCell ref="AE15:AG15"/>
    <mergeCell ref="AE25:AG25"/>
    <mergeCell ref="B47:Q47"/>
    <mergeCell ref="C32:D32"/>
    <mergeCell ref="AD40:AF40"/>
    <mergeCell ref="AC4:AC8"/>
    <mergeCell ref="B40:C45"/>
    <mergeCell ref="B4:D8"/>
    <mergeCell ref="Q4:Q8"/>
    <mergeCell ref="B9:D9"/>
    <mergeCell ref="C10:D10"/>
    <mergeCell ref="C15:D15"/>
    <mergeCell ref="AD9:AG9"/>
    <mergeCell ref="AE10:AG10"/>
    <mergeCell ref="AF11:AG11"/>
    <mergeCell ref="AF12:AG12"/>
    <mergeCell ref="C29:D29"/>
    <mergeCell ref="B46:Q46"/>
  </mergeCells>
  <phoneticPr fontId="2"/>
  <printOptions horizontalCentered="1" gridLinesSet="0"/>
  <pageMargins left="0.39370078740157483" right="0.39370078740157483" top="0.59055118110236227" bottom="0.39370078740157483" header="0.31496062992125984" footer="0.31496062992125984"/>
  <pageSetup paperSize="9" scale="80" pageOrder="overThenDown"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104</vt:lpstr>
      <vt:lpstr>'104'!Print_Area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2022-07-28T06:07:00Z</dcterms:created>
  <dcterms:modified xsi:type="dcterms:W3CDTF">2022-07-28T06:07:00Z</dcterms:modified>
</cp:coreProperties>
</file>