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65A37F6-9D17-4F2F-A7F8-9CDDFC70C814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98" sheetId="1" r:id="rId1"/>
  </sheets>
  <definedNames>
    <definedName name="_xlnm.Print_Area" localSheetId="0">'98'!$B$3:$N$42</definedName>
  </definedNames>
  <calcPr calcId="191029"/>
</workbook>
</file>

<file path=xl/calcChain.xml><?xml version="1.0" encoding="utf-8"?>
<calcChain xmlns="http://schemas.openxmlformats.org/spreadsheetml/2006/main">
  <c r="N26" i="1" l="1"/>
  <c r="N50" i="1" s="1"/>
  <c r="N18" i="1"/>
  <c r="N48" i="1" s="1"/>
  <c r="N7" i="1"/>
  <c r="N46" i="1" s="1"/>
  <c r="N12" i="1"/>
  <c r="N47" i="1" s="1"/>
  <c r="N22" i="1"/>
  <c r="N49" i="1" s="1"/>
  <c r="F53" i="1"/>
  <c r="G53" i="1"/>
  <c r="H53" i="1"/>
  <c r="I53" i="1"/>
  <c r="J53" i="1"/>
  <c r="K53" i="1"/>
  <c r="L53" i="1"/>
  <c r="M53" i="1"/>
  <c r="F54" i="1"/>
  <c r="G54" i="1"/>
  <c r="H54" i="1"/>
  <c r="I54" i="1"/>
  <c r="J54" i="1"/>
  <c r="K54" i="1"/>
  <c r="L54" i="1"/>
  <c r="M54" i="1"/>
  <c r="E54" i="1"/>
  <c r="E53" i="1"/>
  <c r="F45" i="1"/>
  <c r="G45" i="1"/>
  <c r="H45" i="1"/>
  <c r="I45" i="1"/>
  <c r="J45" i="1"/>
  <c r="K45" i="1"/>
  <c r="L45" i="1"/>
  <c r="M45" i="1"/>
  <c r="F46" i="1"/>
  <c r="G46" i="1"/>
  <c r="H46" i="1"/>
  <c r="I46" i="1"/>
  <c r="J46" i="1"/>
  <c r="K46" i="1"/>
  <c r="L46" i="1"/>
  <c r="M46" i="1"/>
  <c r="F47" i="1"/>
  <c r="G47" i="1"/>
  <c r="H47" i="1"/>
  <c r="I47" i="1"/>
  <c r="J47" i="1"/>
  <c r="K47" i="1"/>
  <c r="L47" i="1"/>
  <c r="M47" i="1"/>
  <c r="F48" i="1"/>
  <c r="G48" i="1"/>
  <c r="H48" i="1"/>
  <c r="I48" i="1"/>
  <c r="J48" i="1"/>
  <c r="K48" i="1"/>
  <c r="L48" i="1"/>
  <c r="M48" i="1"/>
  <c r="F49" i="1"/>
  <c r="G49" i="1"/>
  <c r="H49" i="1"/>
  <c r="I49" i="1"/>
  <c r="J49" i="1"/>
  <c r="K49" i="1"/>
  <c r="L49" i="1"/>
  <c r="M49" i="1"/>
  <c r="F50" i="1"/>
  <c r="G50" i="1"/>
  <c r="H50" i="1"/>
  <c r="I50" i="1"/>
  <c r="J50" i="1"/>
  <c r="K50" i="1"/>
  <c r="L50" i="1"/>
  <c r="M50" i="1"/>
  <c r="E50" i="1"/>
  <c r="E49" i="1"/>
  <c r="E48" i="1"/>
  <c r="E47" i="1"/>
  <c r="E46" i="1"/>
  <c r="E45" i="1"/>
  <c r="N6" i="1" l="1"/>
  <c r="N45" i="1" s="1"/>
  <c r="P31" i="1" l="1"/>
  <c r="P37" i="1"/>
  <c r="N54" i="1"/>
  <c r="N53" i="1"/>
</calcChain>
</file>

<file path=xl/sharedStrings.xml><?xml version="1.0" encoding="utf-8"?>
<sst xmlns="http://schemas.openxmlformats.org/spreadsheetml/2006/main" count="60" uniqueCount="58">
  <si>
    <t>刑法犯総数（交通業過を除く）</t>
    <rPh sb="6" eb="10">
      <t>コウツウギョウカ</t>
    </rPh>
    <rPh sb="11" eb="12">
      <t>ノゾ</t>
    </rPh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</si>
  <si>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</si>
  <si>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</si>
  <si>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</si>
  <si>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</si>
  <si>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</si>
  <si>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</si>
  <si>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</si>
  <si>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</si>
  <si>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</si>
  <si>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</si>
  <si>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</si>
  <si>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</si>
  <si>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</si>
  <si>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</si>
  <si>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</si>
  <si>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</si>
  <si>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</si>
  <si>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</si>
  <si>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</si>
  <si>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</si>
  <si>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</si>
  <si>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</si>
  <si>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</si>
  <si>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高    校    生</t>
    <phoneticPr fontId="1"/>
  </si>
  <si>
    <t>14          歳</t>
    <phoneticPr fontId="1"/>
  </si>
  <si>
    <t>15          歳</t>
    <phoneticPr fontId="1"/>
  </si>
  <si>
    <t>16          歳</t>
    <phoneticPr fontId="1"/>
  </si>
  <si>
    <t>17          歳</t>
    <phoneticPr fontId="1"/>
  </si>
  <si>
    <t>18          歳</t>
    <phoneticPr fontId="1"/>
  </si>
  <si>
    <t>19          歳</t>
    <phoneticPr fontId="1"/>
  </si>
  <si>
    <t>中    学    生</t>
    <phoneticPr fontId="1"/>
  </si>
  <si>
    <t>大    学    生</t>
    <phoneticPr fontId="1"/>
  </si>
  <si>
    <t>専修学校生  等</t>
    <phoneticPr fontId="1"/>
  </si>
  <si>
    <t>有  職  少  年</t>
    <phoneticPr fontId="1"/>
  </si>
  <si>
    <t>無  職  少  年</t>
    <phoneticPr fontId="1"/>
  </si>
  <si>
    <t>凶悪犯</t>
    <phoneticPr fontId="1"/>
  </si>
  <si>
    <t>学職</t>
    <rPh sb="0" eb="1">
      <t>ガク</t>
    </rPh>
    <rPh sb="1" eb="2">
      <t>ショク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</si>
  <si>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</si>
  <si>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</si>
  <si>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</si>
  <si>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</si>
  <si>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</si>
  <si>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</si>
  <si>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</si>
  <si>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少年457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</si>
  <si>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</si>
  <si>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</si>
  <si>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</si>
  <si>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</si>
  <si>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</si>
  <si>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</si>
  <si>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</si>
  <si>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</si>
  <si>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</si>
  <si>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</si>
  <si>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</si>
  <si>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 xml:space="preserve"> 98　年次別　罪種別　年齢・学職別　検挙人員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</si>
</sst>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Protection="1"/>
    <xf numFmtId="0" fontId="0" fillId="0" borderId="0" xfId="0" applyFill="1" applyBorder="1" applyProtection="1"/>
    <xf numFmtId="0" fontId="0" fillId="0" borderId="1" xfId="0" applyFill="1" applyBorder="1" applyAlignment="1" applyProtection="1">
      <alignment horizontal="center"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0" xfId="0" applyFill="1" applyAlignment="1">
      <alignment vertical="center"/>
    </xf>
    <xf numFmtId="38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right"/>
    </xf>
    <xf numFmtId="38" fontId="0" fillId="0" borderId="0" xfId="0" applyNumberFormat="1" applyFill="1" applyProtection="1"/>
    <xf numFmtId="38" fontId="3" fillId="0" borderId="12" xfId="0" applyNumberFormat="1" applyFont="1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</xf>
    <xf numFmtId="38" fontId="0" fillId="0" borderId="12" xfId="0" applyNumberFormat="1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3" fillId="0" borderId="2" xfId="0" applyNumberFormat="1" applyFont="1" applyFill="1" applyBorder="1" applyAlignment="1" applyProtection="1">
      <alignment vertical="center"/>
      <protection locked="0"/>
    </xf>
    <xf numFmtId="38" fontId="0" fillId="0" borderId="13" xfId="0" applyNumberFormat="1" applyFill="1" applyBorder="1" applyAlignment="1" applyProtection="1">
      <alignment vertical="center"/>
    </xf>
    <xf numFmtId="38" fontId="0" fillId="0" borderId="14" xfId="0" applyNumberFormat="1" applyFill="1" applyBorder="1" applyAlignment="1" applyProtection="1">
      <alignment vertical="center"/>
    </xf>
    <xf numFmtId="38" fontId="0" fillId="0" borderId="13" xfId="0" applyNumberFormat="1" applyFill="1" applyBorder="1" applyAlignment="1" applyProtection="1">
      <alignment vertical="center"/>
      <protection locked="0"/>
    </xf>
    <xf numFmtId="38" fontId="0" fillId="0" borderId="15" xfId="0" applyNumberFormat="1" applyFill="1" applyBorder="1" applyAlignment="1" applyProtection="1">
      <alignment vertical="center"/>
    </xf>
    <xf numFmtId="38" fontId="0" fillId="0" borderId="16" xfId="0" applyNumberFormat="1" applyFill="1" applyBorder="1" applyAlignment="1" applyProtection="1">
      <alignment vertical="center"/>
    </xf>
    <xf numFmtId="38" fontId="0" fillId="0" borderId="15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0" fillId="0" borderId="6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4" xfId="0" applyFill="1" applyBorder="1" applyAlignment="1">
      <alignment horizontal="center" vertical="distributed" textRotation="255" justifyLastLine="1"/>
    </xf>
    <xf numFmtId="0" fontId="0" fillId="0" borderId="8" xfId="0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72"/>
  <sheetViews>
    <sheetView tabSelected="1" view="pageBreakPreview" zoomScaleNormal="100" workbookViewId="0">
      <pane xSplit="4" ySplit="5" topLeftCell="E6" activePane="bottomRight" state="frozen"/>
      <selection pane="topRight" activeCell="B1" sqref="B1"/>
      <selection pane="bottomLeft" activeCell="A7" sqref="A7"/>
      <selection pane="bottomRight" activeCell="D4" sqref="D4"/>
    </sheetView>
  </sheetViews>
  <sheetFormatPr defaultColWidth="9.375" defaultRowHeight="10.8" x14ac:dyDescent="0.15"/>
  <cols>
    <col min="1" max="1" width="3.875" style="1" customWidth="1"/>
    <col min="2" max="3" width="2.875" style="1" customWidth="1"/>
    <col min="4" max="4" width="23.625" style="1" bestFit="1" customWidth="1"/>
    <col min="5" max="12" width="8.875" style="1" customWidth="1"/>
    <col min="13" max="14" width="8.875" style="2" customWidth="1"/>
    <col min="15" max="15" width="9.375" style="1"/>
    <col min="16" max="21" width="8.875" style="1" customWidth="1"/>
    <col min="22" max="22" width="19.875" style="1" customWidth="1"/>
    <col min="23" max="23" width="9.375" style="1"/>
    <col min="24" max="24" width="19.875" style="1" customWidth="1"/>
    <col min="25" max="28" width="8.875" style="1" customWidth="1"/>
    <col min="29" max="29" width="9.375" style="1"/>
    <col min="30" max="30" width="8.875" style="1" customWidth="1"/>
    <col min="31" max="32" width="9.375" style="1"/>
    <col min="33" max="35" width="8.875" style="1" customWidth="1"/>
    <col min="36" max="36" width="9.375" style="1"/>
    <col min="37" max="37" width="8.875" style="1" customWidth="1"/>
    <col min="38" max="38" width="19.875" style="1" customWidth="1"/>
    <col min="39" max="16384" width="9.375" style="1"/>
  </cols>
  <sheetData>
    <row r="1" spans="2:15" x14ac:dyDescent="0.15">
      <c r="B1" s="1" t="s">
        <v>45</v>
      </c>
    </row>
    <row r="2" spans="2:15" x14ac:dyDescent="0.15">
      <c r="D2" s="3"/>
      <c r="E2" s="3"/>
      <c r="F2" s="3"/>
      <c r="G2" s="3"/>
      <c r="H2" s="3"/>
      <c r="I2" s="3"/>
      <c r="J2" s="3"/>
      <c r="K2" s="3"/>
      <c r="L2" s="3"/>
    </row>
    <row r="3" spans="2:15" ht="16.2" x14ac:dyDescent="0.2">
      <c r="B3" s="40" t="s">
        <v>57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5" ht="11.4" thickBot="1" x14ac:dyDescent="0.2">
      <c r="D4" s="4"/>
      <c r="E4" s="4"/>
      <c r="F4" s="4"/>
      <c r="G4" s="4"/>
      <c r="H4" s="4"/>
      <c r="I4" s="4"/>
      <c r="J4" s="4"/>
      <c r="K4" s="4"/>
      <c r="L4" s="4"/>
    </row>
    <row r="5" spans="2:15" ht="30" customHeight="1" x14ac:dyDescent="0.15">
      <c r="B5" s="41"/>
      <c r="C5" s="41"/>
      <c r="D5" s="42"/>
      <c r="E5" s="5" t="s">
        <v>47</v>
      </c>
      <c r="F5" s="5" t="s">
        <v>48</v>
      </c>
      <c r="G5" s="5" t="s">
        <v>49</v>
      </c>
      <c r="H5" s="5" t="s">
        <v>50</v>
      </c>
      <c r="I5" s="5" t="s">
        <v>51</v>
      </c>
      <c r="J5" s="5" t="s">
        <v>52</v>
      </c>
      <c r="K5" s="5" t="s">
        <v>53</v>
      </c>
      <c r="L5" s="5" t="s">
        <v>54</v>
      </c>
      <c r="M5" s="5" t="s">
        <v>55</v>
      </c>
      <c r="N5" s="5" t="s">
        <v>56</v>
      </c>
    </row>
    <row r="6" spans="2:15" s="7" customFormat="1" ht="19.5" customHeight="1" x14ac:dyDescent="0.15">
      <c r="B6" s="43" t="s">
        <v>0</v>
      </c>
      <c r="C6" s="43"/>
      <c r="D6" s="44"/>
      <c r="E6" s="6">
        <v>77696</v>
      </c>
      <c r="F6" s="6">
        <v>65448</v>
      </c>
      <c r="G6" s="6">
        <v>56469</v>
      </c>
      <c r="H6" s="6">
        <v>48361</v>
      </c>
      <c r="I6" s="6">
        <v>38921</v>
      </c>
      <c r="J6" s="15">
        <v>31516</v>
      </c>
      <c r="K6" s="15">
        <v>26797</v>
      </c>
      <c r="L6" s="15">
        <v>23489</v>
      </c>
      <c r="M6" s="6">
        <v>19914</v>
      </c>
      <c r="N6" s="6">
        <f>N7+N12+N18+N22+N26+N29</f>
        <v>17466</v>
      </c>
      <c r="O6" s="6"/>
    </row>
    <row r="7" spans="2:15" s="7" customFormat="1" ht="19.5" customHeight="1" x14ac:dyDescent="0.15">
      <c r="B7" s="8"/>
      <c r="C7" s="28" t="s">
        <v>36</v>
      </c>
      <c r="D7" s="29"/>
      <c r="E7" s="6">
        <v>785</v>
      </c>
      <c r="F7" s="6">
        <v>836</v>
      </c>
      <c r="G7" s="6">
        <v>786</v>
      </c>
      <c r="H7" s="6">
        <v>703</v>
      </c>
      <c r="I7" s="6">
        <v>586</v>
      </c>
      <c r="J7" s="15">
        <v>538</v>
      </c>
      <c r="K7" s="15">
        <v>438</v>
      </c>
      <c r="L7" s="15">
        <v>463</v>
      </c>
      <c r="M7" s="6">
        <v>457</v>
      </c>
      <c r="N7" s="6">
        <f>SUM(N8:N11)</f>
        <v>522</v>
      </c>
    </row>
    <row r="8" spans="2:15" s="11" customFormat="1" ht="19.5" customHeight="1" x14ac:dyDescent="0.15">
      <c r="B8" s="9"/>
      <c r="C8" s="9"/>
      <c r="D8" s="10" t="s">
        <v>1</v>
      </c>
      <c r="E8" s="16">
        <v>56</v>
      </c>
      <c r="F8" s="16">
        <v>46</v>
      </c>
      <c r="G8" s="16">
        <v>52</v>
      </c>
      <c r="H8" s="16">
        <v>50</v>
      </c>
      <c r="I8" s="16">
        <v>60</v>
      </c>
      <c r="J8" s="17">
        <v>51</v>
      </c>
      <c r="K8" s="17">
        <v>45</v>
      </c>
      <c r="L8" s="17">
        <v>33</v>
      </c>
      <c r="M8" s="16">
        <v>43</v>
      </c>
      <c r="N8" s="18">
        <v>50</v>
      </c>
    </row>
    <row r="9" spans="2:15" s="11" customFormat="1" ht="19.5" customHeight="1" x14ac:dyDescent="0.15">
      <c r="B9" s="9"/>
      <c r="C9" s="9"/>
      <c r="D9" s="10" t="s">
        <v>2</v>
      </c>
      <c r="E9" s="16">
        <v>593</v>
      </c>
      <c r="F9" s="16">
        <v>592</v>
      </c>
      <c r="G9" s="16">
        <v>547</v>
      </c>
      <c r="H9" s="16">
        <v>451</v>
      </c>
      <c r="I9" s="16">
        <v>401</v>
      </c>
      <c r="J9" s="17">
        <v>328</v>
      </c>
      <c r="K9" s="17">
        <v>251</v>
      </c>
      <c r="L9" s="17">
        <v>256</v>
      </c>
      <c r="M9" s="16">
        <v>251</v>
      </c>
      <c r="N9" s="18">
        <v>323</v>
      </c>
    </row>
    <row r="10" spans="2:15" s="11" customFormat="1" ht="19.5" customHeight="1" x14ac:dyDescent="0.15">
      <c r="B10" s="9"/>
      <c r="C10" s="9"/>
      <c r="D10" s="10" t="s">
        <v>3</v>
      </c>
      <c r="E10" s="16">
        <v>67</v>
      </c>
      <c r="F10" s="16">
        <v>76</v>
      </c>
      <c r="G10" s="16">
        <v>63</v>
      </c>
      <c r="H10" s="16">
        <v>80</v>
      </c>
      <c r="I10" s="16">
        <v>47</v>
      </c>
      <c r="J10" s="17">
        <v>53</v>
      </c>
      <c r="K10" s="17">
        <v>46</v>
      </c>
      <c r="L10" s="17">
        <v>35</v>
      </c>
      <c r="M10" s="16">
        <v>29</v>
      </c>
      <c r="N10" s="18">
        <v>33</v>
      </c>
    </row>
    <row r="11" spans="2:15" s="11" customFormat="1" ht="19.5" customHeight="1" x14ac:dyDescent="0.15">
      <c r="B11" s="9"/>
      <c r="C11" s="9"/>
      <c r="D11" s="10" t="s">
        <v>46</v>
      </c>
      <c r="E11" s="16">
        <v>69</v>
      </c>
      <c r="F11" s="16">
        <v>122</v>
      </c>
      <c r="G11" s="16">
        <v>124</v>
      </c>
      <c r="H11" s="16">
        <v>122</v>
      </c>
      <c r="I11" s="16">
        <v>78</v>
      </c>
      <c r="J11" s="17">
        <v>106</v>
      </c>
      <c r="K11" s="17">
        <v>96</v>
      </c>
      <c r="L11" s="17">
        <v>139</v>
      </c>
      <c r="M11" s="16">
        <v>134</v>
      </c>
      <c r="N11" s="18">
        <v>116</v>
      </c>
    </row>
    <row r="12" spans="2:15" s="7" customFormat="1" ht="19.5" customHeight="1" x14ac:dyDescent="0.15">
      <c r="B12" s="8"/>
      <c r="C12" s="28" t="s">
        <v>4</v>
      </c>
      <c r="D12" s="29"/>
      <c r="E12" s="6">
        <v>7276</v>
      </c>
      <c r="F12" s="6">
        <v>7695</v>
      </c>
      <c r="G12" s="6">
        <v>7210</v>
      </c>
      <c r="H12" s="6">
        <v>6243</v>
      </c>
      <c r="I12" s="6">
        <v>5093</v>
      </c>
      <c r="J12" s="15">
        <v>4197</v>
      </c>
      <c r="K12" s="15">
        <v>3619</v>
      </c>
      <c r="L12" s="15">
        <v>3623</v>
      </c>
      <c r="M12" s="6">
        <v>3484</v>
      </c>
      <c r="N12" s="6">
        <f>SUM(N13:N17)</f>
        <v>3060</v>
      </c>
    </row>
    <row r="13" spans="2:15" s="11" customFormat="1" ht="19.5" customHeight="1" x14ac:dyDescent="0.15">
      <c r="B13" s="9"/>
      <c r="C13" s="9"/>
      <c r="D13" s="10" t="s">
        <v>5</v>
      </c>
      <c r="E13" s="16">
        <v>17</v>
      </c>
      <c r="F13" s="16">
        <v>17</v>
      </c>
      <c r="G13" s="16">
        <v>51</v>
      </c>
      <c r="H13" s="16">
        <v>19</v>
      </c>
      <c r="I13" s="16">
        <v>29</v>
      </c>
      <c r="J13" s="17">
        <v>10</v>
      </c>
      <c r="K13" s="17">
        <v>0</v>
      </c>
      <c r="L13" s="17">
        <v>2</v>
      </c>
      <c r="M13" s="16">
        <v>4</v>
      </c>
      <c r="N13" s="18">
        <v>22</v>
      </c>
    </row>
    <row r="14" spans="2:15" s="11" customFormat="1" ht="19.5" customHeight="1" x14ac:dyDescent="0.15">
      <c r="B14" s="9"/>
      <c r="C14" s="9"/>
      <c r="D14" s="10" t="s">
        <v>6</v>
      </c>
      <c r="E14" s="16">
        <v>1209</v>
      </c>
      <c r="F14" s="16">
        <v>1490</v>
      </c>
      <c r="G14" s="16">
        <v>1477</v>
      </c>
      <c r="H14" s="16">
        <v>1356</v>
      </c>
      <c r="I14" s="16">
        <v>1235</v>
      </c>
      <c r="J14" s="17">
        <v>1103</v>
      </c>
      <c r="K14" s="17">
        <v>968</v>
      </c>
      <c r="L14" s="17">
        <v>1002</v>
      </c>
      <c r="M14" s="16">
        <v>898</v>
      </c>
      <c r="N14" s="18">
        <v>762</v>
      </c>
    </row>
    <row r="15" spans="2:15" s="11" customFormat="1" ht="19.5" customHeight="1" x14ac:dyDescent="0.15">
      <c r="B15" s="9"/>
      <c r="C15" s="9"/>
      <c r="D15" s="10" t="s">
        <v>7</v>
      </c>
      <c r="E15" s="16">
        <v>4718</v>
      </c>
      <c r="F15" s="16">
        <v>4945</v>
      </c>
      <c r="G15" s="16">
        <v>4627</v>
      </c>
      <c r="H15" s="16">
        <v>3947</v>
      </c>
      <c r="I15" s="16">
        <v>3065</v>
      </c>
      <c r="J15" s="17">
        <v>2496</v>
      </c>
      <c r="K15" s="17">
        <v>2135</v>
      </c>
      <c r="L15" s="17">
        <v>2090</v>
      </c>
      <c r="M15" s="16">
        <v>2044</v>
      </c>
      <c r="N15" s="18">
        <v>1748</v>
      </c>
    </row>
    <row r="16" spans="2:15" s="11" customFormat="1" ht="19.5" customHeight="1" x14ac:dyDescent="0.15">
      <c r="B16" s="9"/>
      <c r="C16" s="9"/>
      <c r="D16" s="10" t="s">
        <v>8</v>
      </c>
      <c r="E16" s="16">
        <v>123</v>
      </c>
      <c r="F16" s="16">
        <v>138</v>
      </c>
      <c r="G16" s="16">
        <v>174</v>
      </c>
      <c r="H16" s="16">
        <v>219</v>
      </c>
      <c r="I16" s="16">
        <v>175</v>
      </c>
      <c r="J16" s="17">
        <v>180</v>
      </c>
      <c r="K16" s="17">
        <v>141</v>
      </c>
      <c r="L16" s="17">
        <v>150</v>
      </c>
      <c r="M16" s="16">
        <v>182</v>
      </c>
      <c r="N16" s="18">
        <v>168</v>
      </c>
    </row>
    <row r="17" spans="2:16" s="11" customFormat="1" ht="19.5" customHeight="1" x14ac:dyDescent="0.15">
      <c r="B17" s="9"/>
      <c r="C17" s="9"/>
      <c r="D17" s="10" t="s">
        <v>9</v>
      </c>
      <c r="E17" s="16">
        <v>1209</v>
      </c>
      <c r="F17" s="16">
        <v>1105</v>
      </c>
      <c r="G17" s="16">
        <v>881</v>
      </c>
      <c r="H17" s="16">
        <v>702</v>
      </c>
      <c r="I17" s="16">
        <v>589</v>
      </c>
      <c r="J17" s="17">
        <v>408</v>
      </c>
      <c r="K17" s="17">
        <v>375</v>
      </c>
      <c r="L17" s="17">
        <v>379</v>
      </c>
      <c r="M17" s="16">
        <v>356</v>
      </c>
      <c r="N17" s="18">
        <v>360</v>
      </c>
    </row>
    <row r="18" spans="2:16" s="7" customFormat="1" ht="19.5" customHeight="1" x14ac:dyDescent="0.15">
      <c r="B18" s="8"/>
      <c r="C18" s="28" t="s">
        <v>10</v>
      </c>
      <c r="D18" s="29"/>
      <c r="E18" s="6">
        <v>47776</v>
      </c>
      <c r="F18" s="6">
        <v>38370</v>
      </c>
      <c r="G18" s="6">
        <v>33134</v>
      </c>
      <c r="H18" s="6">
        <v>28246</v>
      </c>
      <c r="I18" s="6">
        <v>23015</v>
      </c>
      <c r="J18" s="15">
        <v>18298</v>
      </c>
      <c r="K18" s="15">
        <v>15575</v>
      </c>
      <c r="L18" s="15">
        <v>13163</v>
      </c>
      <c r="M18" s="6">
        <v>10813</v>
      </c>
      <c r="N18" s="6">
        <f>SUM(N19:N21)</f>
        <v>9222</v>
      </c>
    </row>
    <row r="19" spans="2:16" s="11" customFormat="1" ht="19.5" customHeight="1" x14ac:dyDescent="0.15">
      <c r="B19" s="9"/>
      <c r="C19" s="9"/>
      <c r="D19" s="10" t="s">
        <v>11</v>
      </c>
      <c r="E19" s="16">
        <v>2057</v>
      </c>
      <c r="F19" s="16">
        <v>1645</v>
      </c>
      <c r="G19" s="16">
        <v>1501</v>
      </c>
      <c r="H19" s="16">
        <v>1264</v>
      </c>
      <c r="I19" s="16">
        <v>1112</v>
      </c>
      <c r="J19" s="17">
        <v>925</v>
      </c>
      <c r="K19" s="17">
        <v>906</v>
      </c>
      <c r="L19" s="17">
        <v>643</v>
      </c>
      <c r="M19" s="16">
        <v>553</v>
      </c>
      <c r="N19" s="18">
        <v>457</v>
      </c>
    </row>
    <row r="20" spans="2:16" s="11" customFormat="1" ht="19.5" customHeight="1" x14ac:dyDescent="0.15">
      <c r="B20" s="9"/>
      <c r="C20" s="9"/>
      <c r="D20" s="10" t="s">
        <v>12</v>
      </c>
      <c r="E20" s="16">
        <v>14456</v>
      </c>
      <c r="F20" s="16">
        <v>12432</v>
      </c>
      <c r="G20" s="16">
        <v>10579</v>
      </c>
      <c r="H20" s="16">
        <v>9077</v>
      </c>
      <c r="I20" s="16">
        <v>7010</v>
      </c>
      <c r="J20" s="17">
        <v>5636</v>
      </c>
      <c r="K20" s="17">
        <v>4607</v>
      </c>
      <c r="L20" s="17">
        <v>3816</v>
      </c>
      <c r="M20" s="16">
        <v>3081</v>
      </c>
      <c r="N20" s="18">
        <v>2771</v>
      </c>
    </row>
    <row r="21" spans="2:16" s="11" customFormat="1" ht="19.5" customHeight="1" x14ac:dyDescent="0.15">
      <c r="B21" s="9"/>
      <c r="C21" s="9"/>
      <c r="D21" s="10" t="s">
        <v>13</v>
      </c>
      <c r="E21" s="16">
        <v>31263</v>
      </c>
      <c r="F21" s="16">
        <v>24293</v>
      </c>
      <c r="G21" s="16">
        <v>21054</v>
      </c>
      <c r="H21" s="16">
        <v>17905</v>
      </c>
      <c r="I21" s="16">
        <v>14893</v>
      </c>
      <c r="J21" s="17">
        <v>11737</v>
      </c>
      <c r="K21" s="17">
        <v>10062</v>
      </c>
      <c r="L21" s="17">
        <v>8704</v>
      </c>
      <c r="M21" s="16">
        <v>7179</v>
      </c>
      <c r="N21" s="18">
        <v>5994</v>
      </c>
    </row>
    <row r="22" spans="2:16" s="7" customFormat="1" ht="19.5" customHeight="1" x14ac:dyDescent="0.15">
      <c r="B22" s="8"/>
      <c r="C22" s="28" t="s">
        <v>14</v>
      </c>
      <c r="D22" s="29"/>
      <c r="E22" s="6">
        <v>971</v>
      </c>
      <c r="F22" s="6">
        <v>962</v>
      </c>
      <c r="G22" s="6">
        <v>878</v>
      </c>
      <c r="H22" s="6">
        <v>987</v>
      </c>
      <c r="I22" s="6">
        <v>936</v>
      </c>
      <c r="J22" s="15">
        <v>833</v>
      </c>
      <c r="K22" s="15">
        <v>899</v>
      </c>
      <c r="L22" s="15">
        <v>1155</v>
      </c>
      <c r="M22" s="6">
        <v>901</v>
      </c>
      <c r="N22" s="19">
        <f>SUM(N23:N25)</f>
        <v>731</v>
      </c>
    </row>
    <row r="23" spans="2:16" s="11" customFormat="1" ht="19.5" customHeight="1" x14ac:dyDescent="0.15">
      <c r="B23" s="9"/>
      <c r="C23" s="9"/>
      <c r="D23" s="10" t="s">
        <v>15</v>
      </c>
      <c r="E23" s="16">
        <v>860</v>
      </c>
      <c r="F23" s="16">
        <v>841</v>
      </c>
      <c r="G23" s="16">
        <v>762</v>
      </c>
      <c r="H23" s="16">
        <v>840</v>
      </c>
      <c r="I23" s="16">
        <v>802</v>
      </c>
      <c r="J23" s="17">
        <v>708</v>
      </c>
      <c r="K23" s="17">
        <v>803</v>
      </c>
      <c r="L23" s="17">
        <v>1065</v>
      </c>
      <c r="M23" s="16">
        <v>808</v>
      </c>
      <c r="N23" s="18">
        <v>634</v>
      </c>
    </row>
    <row r="24" spans="2:16" s="11" customFormat="1" ht="19.5" customHeight="1" x14ac:dyDescent="0.15">
      <c r="B24" s="9"/>
      <c r="C24" s="9"/>
      <c r="D24" s="10" t="s">
        <v>16</v>
      </c>
      <c r="E24" s="16">
        <v>35</v>
      </c>
      <c r="F24" s="16">
        <v>24</v>
      </c>
      <c r="G24" s="16">
        <v>21</v>
      </c>
      <c r="H24" s="16">
        <v>26</v>
      </c>
      <c r="I24" s="16">
        <v>25</v>
      </c>
      <c r="J24" s="17">
        <v>18</v>
      </c>
      <c r="K24" s="17">
        <v>24</v>
      </c>
      <c r="L24" s="17">
        <v>15</v>
      </c>
      <c r="M24" s="16">
        <v>11</v>
      </c>
      <c r="N24" s="18">
        <v>14</v>
      </c>
    </row>
    <row r="25" spans="2:16" s="11" customFormat="1" ht="19.5" customHeight="1" x14ac:dyDescent="0.15">
      <c r="B25" s="9"/>
      <c r="C25" s="9"/>
      <c r="D25" s="10" t="s">
        <v>17</v>
      </c>
      <c r="E25" s="16">
        <v>76</v>
      </c>
      <c r="F25" s="16">
        <v>97</v>
      </c>
      <c r="G25" s="16">
        <v>95</v>
      </c>
      <c r="H25" s="16">
        <v>121</v>
      </c>
      <c r="I25" s="16">
        <v>109</v>
      </c>
      <c r="J25" s="17">
        <v>107</v>
      </c>
      <c r="K25" s="17">
        <v>72</v>
      </c>
      <c r="L25" s="17">
        <v>75</v>
      </c>
      <c r="M25" s="16">
        <v>82</v>
      </c>
      <c r="N25" s="16">
        <v>83</v>
      </c>
    </row>
    <row r="26" spans="2:16" s="7" customFormat="1" ht="19.5" customHeight="1" x14ac:dyDescent="0.15">
      <c r="B26" s="8"/>
      <c r="C26" s="28" t="s">
        <v>18</v>
      </c>
      <c r="D26" s="29"/>
      <c r="E26" s="6">
        <v>466</v>
      </c>
      <c r="F26" s="6">
        <v>566</v>
      </c>
      <c r="G26" s="6">
        <v>523</v>
      </c>
      <c r="H26" s="6">
        <v>445</v>
      </c>
      <c r="I26" s="6">
        <v>528</v>
      </c>
      <c r="J26" s="15">
        <v>573</v>
      </c>
      <c r="K26" s="15">
        <v>565</v>
      </c>
      <c r="L26" s="15">
        <v>537</v>
      </c>
      <c r="M26" s="6">
        <v>502</v>
      </c>
      <c r="N26" s="6">
        <f>SUM(N27:N28)</f>
        <v>400</v>
      </c>
    </row>
    <row r="27" spans="2:16" s="11" customFormat="1" ht="19.5" customHeight="1" x14ac:dyDescent="0.15">
      <c r="B27" s="9"/>
      <c r="C27" s="9"/>
      <c r="D27" s="10" t="s">
        <v>19</v>
      </c>
      <c r="E27" s="16">
        <v>11</v>
      </c>
      <c r="F27" s="16">
        <v>14</v>
      </c>
      <c r="G27" s="16">
        <v>8</v>
      </c>
      <c r="H27" s="16">
        <v>10</v>
      </c>
      <c r="I27" s="16">
        <v>8</v>
      </c>
      <c r="J27" s="17">
        <v>8</v>
      </c>
      <c r="K27" s="17">
        <v>18</v>
      </c>
      <c r="L27" s="17">
        <v>5</v>
      </c>
      <c r="M27" s="16">
        <v>7</v>
      </c>
      <c r="N27" s="18">
        <v>2</v>
      </c>
    </row>
    <row r="28" spans="2:16" s="11" customFormat="1" ht="19.5" customHeight="1" x14ac:dyDescent="0.15">
      <c r="B28" s="9"/>
      <c r="C28" s="9"/>
      <c r="D28" s="10" t="s">
        <v>20</v>
      </c>
      <c r="E28" s="16">
        <v>455</v>
      </c>
      <c r="F28" s="16">
        <v>552</v>
      </c>
      <c r="G28" s="16">
        <v>515</v>
      </c>
      <c r="H28" s="16">
        <v>435</v>
      </c>
      <c r="I28" s="16">
        <v>520</v>
      </c>
      <c r="J28" s="17">
        <v>565</v>
      </c>
      <c r="K28" s="17">
        <v>547</v>
      </c>
      <c r="L28" s="17">
        <v>532</v>
      </c>
      <c r="M28" s="16">
        <v>495</v>
      </c>
      <c r="N28" s="18">
        <v>398</v>
      </c>
    </row>
    <row r="29" spans="2:16" s="7" customFormat="1" ht="19.5" customHeight="1" x14ac:dyDescent="0.15">
      <c r="B29" s="8"/>
      <c r="C29" s="28" t="s">
        <v>21</v>
      </c>
      <c r="D29" s="29"/>
      <c r="E29" s="6">
        <v>20422</v>
      </c>
      <c r="F29" s="6">
        <v>17019</v>
      </c>
      <c r="G29" s="6">
        <v>13938</v>
      </c>
      <c r="H29" s="6">
        <v>11737</v>
      </c>
      <c r="I29" s="6">
        <v>8763</v>
      </c>
      <c r="J29" s="15">
        <v>7077</v>
      </c>
      <c r="K29" s="15">
        <v>5701</v>
      </c>
      <c r="L29" s="15">
        <v>4548</v>
      </c>
      <c r="M29" s="6">
        <v>3757</v>
      </c>
      <c r="N29" s="19">
        <v>3531</v>
      </c>
    </row>
    <row r="30" spans="2:16" s="11" customFormat="1" ht="19.5" customHeight="1" thickBot="1" x14ac:dyDescent="0.2">
      <c r="B30" s="9"/>
      <c r="C30" s="9"/>
      <c r="D30" s="10" t="s">
        <v>22</v>
      </c>
      <c r="E30" s="20">
        <v>14674</v>
      </c>
      <c r="F30" s="20">
        <v>11658</v>
      </c>
      <c r="G30" s="20">
        <v>9128</v>
      </c>
      <c r="H30" s="20">
        <v>7602</v>
      </c>
      <c r="I30" s="20">
        <v>5584</v>
      </c>
      <c r="J30" s="21">
        <v>4143</v>
      </c>
      <c r="K30" s="21">
        <v>3313</v>
      </c>
      <c r="L30" s="21">
        <v>2551</v>
      </c>
      <c r="M30" s="20">
        <v>2061</v>
      </c>
      <c r="N30" s="22">
        <v>1620</v>
      </c>
    </row>
    <row r="31" spans="2:16" s="11" customFormat="1" ht="19.5" customHeight="1" thickTop="1" x14ac:dyDescent="0.15">
      <c r="B31" s="30" t="s">
        <v>23</v>
      </c>
      <c r="C31" s="34" t="s">
        <v>25</v>
      </c>
      <c r="D31" s="35"/>
      <c r="E31" s="16">
        <v>17207</v>
      </c>
      <c r="F31" s="16">
        <v>13809</v>
      </c>
      <c r="G31" s="16">
        <v>12486</v>
      </c>
      <c r="H31" s="16">
        <v>10140</v>
      </c>
      <c r="I31" s="16">
        <v>7151</v>
      </c>
      <c r="J31" s="17">
        <v>5095</v>
      </c>
      <c r="K31" s="17">
        <v>3958</v>
      </c>
      <c r="L31" s="17">
        <v>2973</v>
      </c>
      <c r="M31" s="16">
        <v>2185</v>
      </c>
      <c r="N31" s="18">
        <v>1870</v>
      </c>
      <c r="P31" s="12">
        <f>SUM(N31:N36)-N6</f>
        <v>0</v>
      </c>
    </row>
    <row r="32" spans="2:16" s="11" customFormat="1" ht="19.5" customHeight="1" x14ac:dyDescent="0.15">
      <c r="B32" s="31"/>
      <c r="C32" s="26" t="s">
        <v>26</v>
      </c>
      <c r="D32" s="27"/>
      <c r="E32" s="16">
        <v>18342</v>
      </c>
      <c r="F32" s="16">
        <v>14906</v>
      </c>
      <c r="G32" s="16">
        <v>12741</v>
      </c>
      <c r="H32" s="16">
        <v>10991</v>
      </c>
      <c r="I32" s="16">
        <v>7995</v>
      </c>
      <c r="J32" s="17">
        <v>6067</v>
      </c>
      <c r="K32" s="17">
        <v>4993</v>
      </c>
      <c r="L32" s="17">
        <v>4050</v>
      </c>
      <c r="M32" s="16">
        <v>3086</v>
      </c>
      <c r="N32" s="18">
        <v>2630</v>
      </c>
    </row>
    <row r="33" spans="2:16" s="11" customFormat="1" ht="19.5" customHeight="1" x14ac:dyDescent="0.15">
      <c r="B33" s="31"/>
      <c r="C33" s="26" t="s">
        <v>27</v>
      </c>
      <c r="D33" s="27"/>
      <c r="E33" s="16">
        <v>17062</v>
      </c>
      <c r="F33" s="16">
        <v>14050</v>
      </c>
      <c r="G33" s="16">
        <v>11994</v>
      </c>
      <c r="H33" s="16">
        <v>10009</v>
      </c>
      <c r="I33" s="16">
        <v>8443</v>
      </c>
      <c r="J33" s="17">
        <v>6551</v>
      </c>
      <c r="K33" s="17">
        <v>5472</v>
      </c>
      <c r="L33" s="17">
        <v>5033</v>
      </c>
      <c r="M33" s="16">
        <v>4422</v>
      </c>
      <c r="N33" s="18">
        <v>3681</v>
      </c>
    </row>
    <row r="34" spans="2:16" s="11" customFormat="1" ht="19.5" customHeight="1" x14ac:dyDescent="0.15">
      <c r="B34" s="31"/>
      <c r="C34" s="26" t="s">
        <v>28</v>
      </c>
      <c r="D34" s="27"/>
      <c r="E34" s="16">
        <v>10507</v>
      </c>
      <c r="F34" s="16">
        <v>9586</v>
      </c>
      <c r="G34" s="16">
        <v>8047</v>
      </c>
      <c r="H34" s="16">
        <v>6977</v>
      </c>
      <c r="I34" s="16">
        <v>6005</v>
      </c>
      <c r="J34" s="17">
        <v>5221</v>
      </c>
      <c r="K34" s="17">
        <v>4548</v>
      </c>
      <c r="L34" s="17">
        <v>4146</v>
      </c>
      <c r="M34" s="16">
        <v>3791</v>
      </c>
      <c r="N34" s="18">
        <v>3500</v>
      </c>
    </row>
    <row r="35" spans="2:16" s="11" customFormat="1" ht="19.5" customHeight="1" x14ac:dyDescent="0.15">
      <c r="B35" s="31"/>
      <c r="C35" s="26" t="s">
        <v>29</v>
      </c>
      <c r="D35" s="27"/>
      <c r="E35" s="16">
        <v>7787</v>
      </c>
      <c r="F35" s="16">
        <v>6906</v>
      </c>
      <c r="G35" s="16">
        <v>5859</v>
      </c>
      <c r="H35" s="16">
        <v>5279</v>
      </c>
      <c r="I35" s="16">
        <v>4851</v>
      </c>
      <c r="J35" s="17">
        <v>4385</v>
      </c>
      <c r="K35" s="17">
        <v>4004</v>
      </c>
      <c r="L35" s="17">
        <v>3661</v>
      </c>
      <c r="M35" s="16">
        <v>3252</v>
      </c>
      <c r="N35" s="18">
        <v>3007</v>
      </c>
    </row>
    <row r="36" spans="2:16" s="11" customFormat="1" ht="19.5" customHeight="1" thickBot="1" x14ac:dyDescent="0.2">
      <c r="B36" s="32"/>
      <c r="C36" s="36" t="s">
        <v>30</v>
      </c>
      <c r="D36" s="37"/>
      <c r="E36" s="20">
        <v>6791</v>
      </c>
      <c r="F36" s="20">
        <v>6191</v>
      </c>
      <c r="G36" s="20">
        <v>5342</v>
      </c>
      <c r="H36" s="20">
        <v>4965</v>
      </c>
      <c r="I36" s="20">
        <v>4476</v>
      </c>
      <c r="J36" s="21">
        <v>4197</v>
      </c>
      <c r="K36" s="21">
        <v>3822</v>
      </c>
      <c r="L36" s="21">
        <v>3626</v>
      </c>
      <c r="M36" s="20">
        <v>3178</v>
      </c>
      <c r="N36" s="22">
        <v>2778</v>
      </c>
    </row>
    <row r="37" spans="2:16" s="11" customFormat="1" ht="19.5" customHeight="1" thickTop="1" x14ac:dyDescent="0.15">
      <c r="B37" s="30" t="s">
        <v>37</v>
      </c>
      <c r="C37" s="34" t="s">
        <v>31</v>
      </c>
      <c r="D37" s="35"/>
      <c r="E37" s="16">
        <v>25718</v>
      </c>
      <c r="F37" s="16">
        <v>20908</v>
      </c>
      <c r="G37" s="16">
        <v>18481</v>
      </c>
      <c r="H37" s="16">
        <v>15399</v>
      </c>
      <c r="I37" s="16">
        <v>10950</v>
      </c>
      <c r="J37" s="17">
        <v>7974</v>
      </c>
      <c r="K37" s="17">
        <v>6221</v>
      </c>
      <c r="L37" s="17">
        <v>4635</v>
      </c>
      <c r="M37" s="16">
        <v>3430</v>
      </c>
      <c r="N37" s="18">
        <v>3012</v>
      </c>
      <c r="P37" s="12">
        <f>SUM(N37:N42)-N6</f>
        <v>0</v>
      </c>
    </row>
    <row r="38" spans="2:16" s="11" customFormat="1" ht="19.5" customHeight="1" x14ac:dyDescent="0.15">
      <c r="B38" s="31"/>
      <c r="C38" s="26" t="s">
        <v>24</v>
      </c>
      <c r="D38" s="27"/>
      <c r="E38" s="16">
        <v>30303</v>
      </c>
      <c r="F38" s="16">
        <v>25159</v>
      </c>
      <c r="G38" s="16">
        <v>21015</v>
      </c>
      <c r="H38" s="16">
        <v>17700</v>
      </c>
      <c r="I38" s="16">
        <v>14657</v>
      </c>
      <c r="J38" s="17">
        <v>11928</v>
      </c>
      <c r="K38" s="17">
        <v>10209</v>
      </c>
      <c r="L38" s="17">
        <v>9166</v>
      </c>
      <c r="M38" s="16">
        <v>7960</v>
      </c>
      <c r="N38" s="18">
        <v>7006</v>
      </c>
    </row>
    <row r="39" spans="2:16" s="11" customFormat="1" ht="19.5" customHeight="1" x14ac:dyDescent="0.15">
      <c r="B39" s="31"/>
      <c r="C39" s="26" t="s">
        <v>32</v>
      </c>
      <c r="D39" s="27"/>
      <c r="E39" s="16">
        <v>3643</v>
      </c>
      <c r="F39" s="16">
        <v>3092</v>
      </c>
      <c r="G39" s="16">
        <v>2391</v>
      </c>
      <c r="H39" s="16">
        <v>2065</v>
      </c>
      <c r="I39" s="16">
        <v>1914</v>
      </c>
      <c r="J39" s="17">
        <v>1679</v>
      </c>
      <c r="K39" s="17">
        <v>1534</v>
      </c>
      <c r="L39" s="17">
        <v>1362</v>
      </c>
      <c r="M39" s="16">
        <v>1170</v>
      </c>
      <c r="N39" s="18">
        <v>838</v>
      </c>
    </row>
    <row r="40" spans="2:16" s="11" customFormat="1" ht="19.5" customHeight="1" x14ac:dyDescent="0.15">
      <c r="B40" s="31"/>
      <c r="C40" s="26" t="s">
        <v>33</v>
      </c>
      <c r="D40" s="27"/>
      <c r="E40" s="16">
        <v>1762</v>
      </c>
      <c r="F40" s="16">
        <v>1628</v>
      </c>
      <c r="G40" s="16">
        <v>1306</v>
      </c>
      <c r="H40" s="16">
        <v>1284</v>
      </c>
      <c r="I40" s="16">
        <v>992</v>
      </c>
      <c r="J40" s="17">
        <v>893</v>
      </c>
      <c r="K40" s="17">
        <v>778</v>
      </c>
      <c r="L40" s="17">
        <v>755</v>
      </c>
      <c r="M40" s="16">
        <v>664</v>
      </c>
      <c r="N40" s="18">
        <v>587</v>
      </c>
    </row>
    <row r="41" spans="2:16" s="11" customFormat="1" ht="19.5" customHeight="1" x14ac:dyDescent="0.15">
      <c r="B41" s="31"/>
      <c r="C41" s="26" t="s">
        <v>34</v>
      </c>
      <c r="D41" s="27"/>
      <c r="E41" s="16">
        <v>7383</v>
      </c>
      <c r="F41" s="16">
        <v>7267</v>
      </c>
      <c r="G41" s="16">
        <v>6959</v>
      </c>
      <c r="H41" s="16">
        <v>6824</v>
      </c>
      <c r="I41" s="16">
        <v>6170</v>
      </c>
      <c r="J41" s="17">
        <v>5525</v>
      </c>
      <c r="K41" s="17">
        <v>4928</v>
      </c>
      <c r="L41" s="17">
        <v>4607</v>
      </c>
      <c r="M41" s="16">
        <v>4252</v>
      </c>
      <c r="N41" s="18">
        <v>3965</v>
      </c>
    </row>
    <row r="42" spans="2:16" s="11" customFormat="1" ht="19.5" customHeight="1" thickBot="1" x14ac:dyDescent="0.2">
      <c r="B42" s="33"/>
      <c r="C42" s="38" t="s">
        <v>35</v>
      </c>
      <c r="D42" s="39"/>
      <c r="E42" s="23">
        <v>8887</v>
      </c>
      <c r="F42" s="23">
        <v>7394</v>
      </c>
      <c r="G42" s="23">
        <v>6317</v>
      </c>
      <c r="H42" s="23">
        <v>5089</v>
      </c>
      <c r="I42" s="23">
        <v>4238</v>
      </c>
      <c r="J42" s="24">
        <v>3517</v>
      </c>
      <c r="K42" s="24">
        <v>3127</v>
      </c>
      <c r="L42" s="24">
        <v>2964</v>
      </c>
      <c r="M42" s="23">
        <v>2438</v>
      </c>
      <c r="N42" s="25">
        <v>2058</v>
      </c>
    </row>
    <row r="43" spans="2:16" x14ac:dyDescent="0.15">
      <c r="D43" s="3"/>
      <c r="E43" s="3"/>
      <c r="F43" s="3"/>
      <c r="G43" s="3"/>
      <c r="H43" s="3"/>
      <c r="I43" s="3"/>
      <c r="J43" s="3"/>
      <c r="K43" s="3"/>
      <c r="L43" s="3"/>
    </row>
    <row r="44" spans="2:16" ht="12" x14ac:dyDescent="0.15">
      <c r="D44" s="13" t="s">
        <v>38</v>
      </c>
      <c r="E44" s="3"/>
      <c r="F44" s="3"/>
      <c r="G44" s="3"/>
      <c r="H44" s="3"/>
      <c r="I44" s="3"/>
      <c r="J44" s="3"/>
      <c r="K44" s="3"/>
      <c r="L44" s="3"/>
    </row>
    <row r="45" spans="2:16" ht="12" x14ac:dyDescent="0.15">
      <c r="D45" s="13" t="s">
        <v>39</v>
      </c>
      <c r="E45" s="14">
        <f>SUM(E7,E12,E18,E22,E26,E29)-E6</f>
        <v>0</v>
      </c>
      <c r="F45" s="14">
        <f t="shared" ref="F45:N45" si="0">SUM(F7,F12,F18,F22,F26,F29)-F6</f>
        <v>0</v>
      </c>
      <c r="G45" s="14">
        <f t="shared" si="0"/>
        <v>0</v>
      </c>
      <c r="H45" s="14">
        <f t="shared" si="0"/>
        <v>0</v>
      </c>
      <c r="I45" s="14">
        <f t="shared" si="0"/>
        <v>0</v>
      </c>
      <c r="J45" s="14">
        <f t="shared" si="0"/>
        <v>0</v>
      </c>
      <c r="K45" s="14">
        <f t="shared" si="0"/>
        <v>0</v>
      </c>
      <c r="L45" s="14">
        <f t="shared" si="0"/>
        <v>0</v>
      </c>
      <c r="M45" s="14">
        <f t="shared" si="0"/>
        <v>0</v>
      </c>
      <c r="N45" s="14">
        <f t="shared" si="0"/>
        <v>0</v>
      </c>
    </row>
    <row r="46" spans="2:16" ht="12" x14ac:dyDescent="0.15">
      <c r="D46" s="13" t="s">
        <v>40</v>
      </c>
      <c r="E46" s="14">
        <f>SUM(E8:E11)-E7</f>
        <v>0</v>
      </c>
      <c r="F46" s="14">
        <f t="shared" ref="F46:N46" si="1">SUM(F8:F11)-F7</f>
        <v>0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0</v>
      </c>
      <c r="L46" s="14">
        <f t="shared" si="1"/>
        <v>0</v>
      </c>
      <c r="M46" s="14">
        <f t="shared" si="1"/>
        <v>0</v>
      </c>
      <c r="N46" s="14">
        <f t="shared" si="1"/>
        <v>0</v>
      </c>
    </row>
    <row r="47" spans="2:16" ht="12" x14ac:dyDescent="0.15">
      <c r="D47" s="13" t="s">
        <v>41</v>
      </c>
      <c r="E47" s="14">
        <f>SUM(E13:E17)-E12</f>
        <v>0</v>
      </c>
      <c r="F47" s="14">
        <f t="shared" ref="F47:N47" si="2">SUM(F13:F17)-F12</f>
        <v>0</v>
      </c>
      <c r="G47" s="14">
        <f t="shared" si="2"/>
        <v>0</v>
      </c>
      <c r="H47" s="14">
        <f t="shared" si="2"/>
        <v>0</v>
      </c>
      <c r="I47" s="14">
        <f t="shared" si="2"/>
        <v>0</v>
      </c>
      <c r="J47" s="14">
        <f t="shared" si="2"/>
        <v>0</v>
      </c>
      <c r="K47" s="14">
        <f t="shared" si="2"/>
        <v>0</v>
      </c>
      <c r="L47" s="14">
        <f t="shared" si="2"/>
        <v>0</v>
      </c>
      <c r="M47" s="14">
        <f t="shared" si="2"/>
        <v>0</v>
      </c>
      <c r="N47" s="14">
        <f t="shared" si="2"/>
        <v>0</v>
      </c>
    </row>
    <row r="48" spans="2:16" ht="12" x14ac:dyDescent="0.15">
      <c r="D48" s="13" t="s">
        <v>42</v>
      </c>
      <c r="E48" s="14">
        <f>SUM(E19:E21)-E18</f>
        <v>0</v>
      </c>
      <c r="F48" s="14">
        <f t="shared" ref="F48:N48" si="3">SUM(F19:F21)-F18</f>
        <v>0</v>
      </c>
      <c r="G48" s="14">
        <f t="shared" si="3"/>
        <v>0</v>
      </c>
      <c r="H48" s="14">
        <f t="shared" si="3"/>
        <v>0</v>
      </c>
      <c r="I48" s="14">
        <f t="shared" si="3"/>
        <v>0</v>
      </c>
      <c r="J48" s="14">
        <f t="shared" si="3"/>
        <v>0</v>
      </c>
      <c r="K48" s="14">
        <f t="shared" si="3"/>
        <v>0</v>
      </c>
      <c r="L48" s="14">
        <f t="shared" si="3"/>
        <v>0</v>
      </c>
      <c r="M48" s="14">
        <f t="shared" si="3"/>
        <v>0</v>
      </c>
      <c r="N48" s="14">
        <f t="shared" si="3"/>
        <v>0</v>
      </c>
    </row>
    <row r="49" spans="4:14" ht="12" x14ac:dyDescent="0.15">
      <c r="D49" s="13" t="s">
        <v>43</v>
      </c>
      <c r="E49" s="14">
        <f>SUM(E23:E25)-E22</f>
        <v>0</v>
      </c>
      <c r="F49" s="14">
        <f t="shared" ref="F49:N49" si="4">SUM(F23:F25)-F22</f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0</v>
      </c>
      <c r="K49" s="14">
        <f t="shared" si="4"/>
        <v>0</v>
      </c>
      <c r="L49" s="14">
        <f t="shared" si="4"/>
        <v>0</v>
      </c>
      <c r="M49" s="14">
        <f t="shared" si="4"/>
        <v>0</v>
      </c>
      <c r="N49" s="14">
        <f t="shared" si="4"/>
        <v>0</v>
      </c>
    </row>
    <row r="50" spans="4:14" ht="12" x14ac:dyDescent="0.15">
      <c r="D50" s="13" t="s">
        <v>44</v>
      </c>
      <c r="E50" s="14">
        <f>SUM(E27:E28)-E26</f>
        <v>0</v>
      </c>
      <c r="F50" s="14">
        <f t="shared" ref="F50:N50" si="5">SUM(F27:F28)-F26</f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  <c r="L50" s="14">
        <f t="shared" si="5"/>
        <v>0</v>
      </c>
      <c r="M50" s="14">
        <f t="shared" si="5"/>
        <v>0</v>
      </c>
      <c r="N50" s="14">
        <f t="shared" si="5"/>
        <v>0</v>
      </c>
    </row>
    <row r="51" spans="4:14" x14ac:dyDescent="0.15">
      <c r="E51" s="3"/>
      <c r="F51" s="3"/>
      <c r="G51" s="3"/>
      <c r="H51" s="3"/>
      <c r="I51" s="3"/>
      <c r="J51" s="3"/>
      <c r="K51" s="3"/>
      <c r="L51" s="3"/>
    </row>
    <row r="52" spans="4:14" ht="12" x14ac:dyDescent="0.15">
      <c r="D52" s="13"/>
      <c r="E52" s="3"/>
      <c r="F52" s="3"/>
      <c r="G52" s="3"/>
      <c r="H52" s="3"/>
      <c r="I52" s="3"/>
      <c r="J52" s="3"/>
      <c r="K52" s="3"/>
      <c r="L52" s="3"/>
    </row>
    <row r="53" spans="4:14" ht="12" x14ac:dyDescent="0.15">
      <c r="D53" s="13" t="s">
        <v>23</v>
      </c>
      <c r="E53" s="14">
        <f>SUM(E31:E36)-E6</f>
        <v>0</v>
      </c>
      <c r="F53" s="14">
        <f t="shared" ref="F53:N53" si="6">SUM(F31:F36)-F6</f>
        <v>0</v>
      </c>
      <c r="G53" s="14">
        <f t="shared" si="6"/>
        <v>0</v>
      </c>
      <c r="H53" s="14">
        <f t="shared" si="6"/>
        <v>0</v>
      </c>
      <c r="I53" s="14">
        <f t="shared" si="6"/>
        <v>0</v>
      </c>
      <c r="J53" s="14">
        <f t="shared" si="6"/>
        <v>0</v>
      </c>
      <c r="K53" s="14">
        <f t="shared" si="6"/>
        <v>0</v>
      </c>
      <c r="L53" s="14">
        <f t="shared" si="6"/>
        <v>0</v>
      </c>
      <c r="M53" s="14">
        <f t="shared" si="6"/>
        <v>0</v>
      </c>
      <c r="N53" s="14">
        <f t="shared" si="6"/>
        <v>0</v>
      </c>
    </row>
    <row r="54" spans="4:14" ht="12" x14ac:dyDescent="0.15">
      <c r="D54" s="13" t="s">
        <v>37</v>
      </c>
      <c r="E54" s="14">
        <f>SUM(E37:E42)-E6</f>
        <v>0</v>
      </c>
      <c r="F54" s="14">
        <f t="shared" ref="F54:N54" si="7">SUM(F37:F42)-F6</f>
        <v>0</v>
      </c>
      <c r="G54" s="14">
        <f t="shared" si="7"/>
        <v>0</v>
      </c>
      <c r="H54" s="14">
        <f t="shared" si="7"/>
        <v>0</v>
      </c>
      <c r="I54" s="14">
        <f t="shared" si="7"/>
        <v>0</v>
      </c>
      <c r="J54" s="14">
        <f t="shared" si="7"/>
        <v>0</v>
      </c>
      <c r="K54" s="14">
        <f t="shared" si="7"/>
        <v>0</v>
      </c>
      <c r="L54" s="14">
        <f t="shared" si="7"/>
        <v>0</v>
      </c>
      <c r="M54" s="14">
        <f t="shared" si="7"/>
        <v>0</v>
      </c>
      <c r="N54" s="14">
        <f t="shared" si="7"/>
        <v>0</v>
      </c>
    </row>
    <row r="55" spans="4:14" x14ac:dyDescent="0.15">
      <c r="D55" s="3"/>
      <c r="E55" s="3"/>
      <c r="F55" s="3"/>
      <c r="G55" s="3"/>
      <c r="H55" s="3"/>
      <c r="I55" s="3"/>
      <c r="J55" s="3"/>
      <c r="K55" s="3"/>
      <c r="L55" s="3"/>
    </row>
    <row r="56" spans="4:14" x14ac:dyDescent="0.15">
      <c r="D56" s="3"/>
      <c r="E56" s="3"/>
      <c r="F56" s="3"/>
      <c r="G56" s="3"/>
      <c r="H56" s="3"/>
      <c r="I56" s="3"/>
      <c r="J56" s="3"/>
      <c r="K56" s="3"/>
      <c r="L56" s="3"/>
    </row>
    <row r="57" spans="4:14" x14ac:dyDescent="0.15">
      <c r="D57" s="3"/>
      <c r="E57" s="3"/>
      <c r="F57" s="3"/>
      <c r="G57" s="3"/>
      <c r="H57" s="3"/>
      <c r="I57" s="3"/>
      <c r="J57" s="3"/>
      <c r="K57" s="3"/>
      <c r="L57" s="3"/>
    </row>
    <row r="58" spans="4:14" x14ac:dyDescent="0.15">
      <c r="D58" s="3"/>
      <c r="E58" s="3"/>
      <c r="F58" s="3"/>
      <c r="G58" s="3"/>
      <c r="H58" s="3"/>
      <c r="I58" s="3"/>
      <c r="J58" s="3"/>
      <c r="K58" s="3"/>
      <c r="L58" s="3"/>
    </row>
    <row r="59" spans="4:14" x14ac:dyDescent="0.15">
      <c r="D59" s="3"/>
      <c r="E59" s="3"/>
      <c r="F59" s="3"/>
      <c r="G59" s="3"/>
      <c r="H59" s="3"/>
      <c r="I59" s="3"/>
      <c r="J59" s="3"/>
      <c r="K59" s="3"/>
      <c r="L59" s="3"/>
    </row>
    <row r="60" spans="4:14" x14ac:dyDescent="0.15">
      <c r="D60" s="3"/>
      <c r="E60" s="3"/>
      <c r="F60" s="3"/>
      <c r="G60" s="3"/>
      <c r="H60" s="3"/>
      <c r="I60" s="3"/>
      <c r="J60" s="3"/>
      <c r="K60" s="3"/>
      <c r="L60" s="3"/>
    </row>
    <row r="61" spans="4:14" x14ac:dyDescent="0.15">
      <c r="D61" s="3"/>
      <c r="E61" s="3"/>
      <c r="F61" s="3"/>
      <c r="G61" s="3"/>
      <c r="H61" s="3"/>
      <c r="I61" s="3"/>
      <c r="J61" s="3"/>
      <c r="K61" s="3"/>
      <c r="L61" s="3"/>
    </row>
    <row r="62" spans="4:14" x14ac:dyDescent="0.15">
      <c r="D62" s="3"/>
      <c r="E62" s="3"/>
      <c r="F62" s="3"/>
      <c r="G62" s="3"/>
      <c r="H62" s="3"/>
      <c r="I62" s="3"/>
      <c r="J62" s="3"/>
      <c r="K62" s="3"/>
      <c r="L62" s="3"/>
    </row>
    <row r="63" spans="4:14" x14ac:dyDescent="0.15">
      <c r="D63" s="3"/>
      <c r="E63" s="3"/>
      <c r="F63" s="3"/>
      <c r="G63" s="3"/>
      <c r="H63" s="3"/>
      <c r="I63" s="3"/>
      <c r="J63" s="3"/>
      <c r="K63" s="3"/>
      <c r="L63" s="3"/>
    </row>
    <row r="64" spans="4:14" x14ac:dyDescent="0.15">
      <c r="D64" s="3"/>
      <c r="E64" s="3"/>
      <c r="F64" s="3"/>
      <c r="G64" s="3"/>
      <c r="H64" s="3"/>
      <c r="I64" s="3"/>
      <c r="J64" s="3"/>
      <c r="K64" s="3"/>
      <c r="L64" s="3"/>
    </row>
    <row r="65" spans="4:12" x14ac:dyDescent="0.15">
      <c r="D65" s="3"/>
      <c r="E65" s="3"/>
      <c r="F65" s="3"/>
      <c r="G65" s="3"/>
      <c r="H65" s="3"/>
      <c r="I65" s="3"/>
      <c r="J65" s="3"/>
      <c r="K65" s="3"/>
      <c r="L65" s="3"/>
    </row>
    <row r="66" spans="4:12" x14ac:dyDescent="0.15">
      <c r="D66" s="3"/>
      <c r="E66" s="3"/>
      <c r="F66" s="3"/>
      <c r="G66" s="3"/>
      <c r="H66" s="3"/>
      <c r="I66" s="3"/>
      <c r="J66" s="3"/>
      <c r="K66" s="3"/>
      <c r="L66" s="3"/>
    </row>
    <row r="67" spans="4:12" x14ac:dyDescent="0.15">
      <c r="D67" s="3"/>
      <c r="E67" s="3"/>
      <c r="F67" s="3"/>
      <c r="G67" s="3"/>
      <c r="H67" s="3"/>
      <c r="I67" s="3"/>
      <c r="J67" s="3"/>
      <c r="K67" s="3"/>
      <c r="L67" s="3"/>
    </row>
    <row r="68" spans="4:12" x14ac:dyDescent="0.15">
      <c r="D68" s="3"/>
      <c r="E68" s="3"/>
      <c r="F68" s="3"/>
      <c r="G68" s="3"/>
      <c r="H68" s="3"/>
      <c r="I68" s="3"/>
      <c r="J68" s="3"/>
      <c r="K68" s="3"/>
      <c r="L68" s="3"/>
    </row>
    <row r="69" spans="4:12" x14ac:dyDescent="0.15">
      <c r="D69" s="3"/>
      <c r="E69" s="3"/>
      <c r="F69" s="3"/>
      <c r="G69" s="3"/>
      <c r="H69" s="3"/>
      <c r="I69" s="3"/>
      <c r="J69" s="3"/>
      <c r="K69" s="3"/>
      <c r="L69" s="3"/>
    </row>
    <row r="70" spans="4:12" x14ac:dyDescent="0.15">
      <c r="D70" s="3"/>
      <c r="E70" s="3"/>
      <c r="F70" s="3"/>
      <c r="G70" s="3"/>
      <c r="H70" s="3"/>
      <c r="I70" s="3"/>
      <c r="J70" s="3"/>
      <c r="K70" s="3"/>
      <c r="L70" s="3"/>
    </row>
    <row r="71" spans="4:12" x14ac:dyDescent="0.15">
      <c r="D71" s="3"/>
      <c r="E71" s="3"/>
      <c r="F71" s="3"/>
      <c r="G71" s="3"/>
      <c r="H71" s="3"/>
      <c r="I71" s="3"/>
      <c r="J71" s="3"/>
      <c r="K71" s="3"/>
      <c r="L71" s="3"/>
    </row>
    <row r="72" spans="4:12" x14ac:dyDescent="0.15">
      <c r="D72" s="3"/>
      <c r="E72" s="3"/>
      <c r="F72" s="3"/>
      <c r="G72" s="3"/>
      <c r="H72" s="3"/>
      <c r="I72" s="3"/>
      <c r="J72" s="3"/>
      <c r="K72" s="3"/>
      <c r="L72" s="3"/>
    </row>
  </sheetData>
  <mergeCells count="23">
    <mergeCell ref="B3:N3"/>
    <mergeCell ref="C12:D12"/>
    <mergeCell ref="C40:D40"/>
    <mergeCell ref="C18:D18"/>
    <mergeCell ref="B5:D5"/>
    <mergeCell ref="B6:D6"/>
    <mergeCell ref="C7:D7"/>
    <mergeCell ref="C41:D41"/>
    <mergeCell ref="C26:D26"/>
    <mergeCell ref="C22:D22"/>
    <mergeCell ref="C29:D29"/>
    <mergeCell ref="B31:B36"/>
    <mergeCell ref="B37:B42"/>
    <mergeCell ref="C31:D31"/>
    <mergeCell ref="C32:D32"/>
    <mergeCell ref="C33:D33"/>
    <mergeCell ref="C34:D34"/>
    <mergeCell ref="C35:D35"/>
    <mergeCell ref="C36:D36"/>
    <mergeCell ref="C37:D37"/>
    <mergeCell ref="C42:D42"/>
    <mergeCell ref="C38:D38"/>
    <mergeCell ref="C39:D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</vt:lpstr>
      <vt:lpstr>'98'!Print_Area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2022-07-28T06:06:54Z</dcterms:created>
  <dcterms:modified xsi:type="dcterms:W3CDTF">2022-07-28T06:06:54Z</dcterms:modified>
</cp:coreProperties>
</file>