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BA7FCFCD-B4AC-46D6-8AC1-41A14CC42720}" xr6:coauthVersionLast="36" xr6:coauthVersionMax="36" xr10:uidLastSave="{00000000-0000-0000-0000-000000000000}"/>
  <bookViews>
    <workbookView xWindow="7680" yWindow="32772" windowWidth="7728" windowHeight="8340" tabRatio="603" xr2:uid="{00000000-000D-0000-FFFF-FFFF00000000}"/>
  </bookViews>
  <sheets>
    <sheet name="66" sheetId="1" r:id="rId1"/>
  </sheets>
  <definedNames>
    <definedName name="_xlnm.Print_Area" localSheetId="0">'66'!$B$2:$U$48,'66'!$W$2:$AO$48</definedName>
  </definedNames>
  <calcPr calcId="191029"/>
</workbook>
</file>

<file path=xl/calcChain.xml><?xml version="1.0" encoding="utf-8"?>
<calcChain xmlns="http://schemas.openxmlformats.org/spreadsheetml/2006/main">
  <c r="H7" i="1" l="1"/>
  <c r="AJ50" i="1"/>
  <c r="AI50" i="1"/>
  <c r="AH50" i="1"/>
  <c r="AG50" i="1"/>
  <c r="AF50" i="1"/>
  <c r="AE50" i="1"/>
  <c r="AC50" i="1"/>
  <c r="AB50" i="1"/>
  <c r="AA50" i="1"/>
  <c r="Z50" i="1"/>
  <c r="Y50" i="1"/>
  <c r="X50" i="1"/>
  <c r="V50" i="1"/>
  <c r="U50" i="1"/>
  <c r="T50" i="1"/>
  <c r="R50" i="1"/>
  <c r="Q50" i="1"/>
  <c r="P50" i="1"/>
  <c r="O50" i="1"/>
  <c r="M50" i="1"/>
  <c r="L50" i="1"/>
  <c r="K50" i="1"/>
  <c r="J50" i="1"/>
  <c r="N48" i="1" l="1"/>
  <c r="AT48" i="1" s="1"/>
  <c r="N47" i="1"/>
  <c r="N46" i="1"/>
  <c r="AT46" i="1" s="1"/>
  <c r="N45" i="1"/>
  <c r="N44" i="1"/>
  <c r="AT44" i="1" s="1"/>
  <c r="N43" i="1"/>
  <c r="N42" i="1"/>
  <c r="AT42" i="1" s="1"/>
  <c r="N41" i="1"/>
  <c r="AT41" i="1" s="1"/>
  <c r="N40" i="1"/>
  <c r="N39" i="1"/>
  <c r="N38" i="1"/>
  <c r="AT38" i="1" s="1"/>
  <c r="N37" i="1"/>
  <c r="AT37" i="1" s="1"/>
  <c r="N36" i="1"/>
  <c r="N35" i="1"/>
  <c r="AT35" i="1" s="1"/>
  <c r="N34" i="1"/>
  <c r="AT34" i="1" s="1"/>
  <c r="N33" i="1"/>
  <c r="AT33" i="1" s="1"/>
  <c r="N32" i="1"/>
  <c r="N31" i="1"/>
  <c r="N30" i="1"/>
  <c r="AT30" i="1" s="1"/>
  <c r="N29" i="1"/>
  <c r="AT29" i="1" s="1"/>
  <c r="N28" i="1"/>
  <c r="N27" i="1"/>
  <c r="AT27" i="1" s="1"/>
  <c r="N26" i="1"/>
  <c r="AT26" i="1" s="1"/>
  <c r="N25" i="1"/>
  <c r="AT25" i="1" s="1"/>
  <c r="N24" i="1"/>
  <c r="AT24" i="1" s="1"/>
  <c r="N23" i="1"/>
  <c r="N22" i="1"/>
  <c r="AT22" i="1" s="1"/>
  <c r="N21" i="1"/>
  <c r="AT21" i="1" s="1"/>
  <c r="N20" i="1"/>
  <c r="AT20" i="1" s="1"/>
  <c r="N19" i="1"/>
  <c r="AT19" i="1" s="1"/>
  <c r="N18" i="1"/>
  <c r="AT18" i="1" s="1"/>
  <c r="N17" i="1"/>
  <c r="AT17" i="1" s="1"/>
  <c r="N16" i="1"/>
  <c r="N15" i="1"/>
  <c r="AT15" i="1" s="1"/>
  <c r="N14" i="1"/>
  <c r="AT14" i="1" s="1"/>
  <c r="N13" i="1"/>
  <c r="AT13" i="1" s="1"/>
  <c r="N12" i="1"/>
  <c r="AT12" i="1" s="1"/>
  <c r="N11" i="1"/>
  <c r="N10" i="1"/>
  <c r="N9" i="1"/>
  <c r="AT9" i="1" s="1"/>
  <c r="N8" i="1"/>
  <c r="I48" i="1"/>
  <c r="I47" i="1"/>
  <c r="AS47" i="1" s="1"/>
  <c r="I46" i="1"/>
  <c r="AS46" i="1" s="1"/>
  <c r="I45" i="1"/>
  <c r="AS45" i="1" s="1"/>
  <c r="I44" i="1"/>
  <c r="AS44" i="1" s="1"/>
  <c r="I43" i="1"/>
  <c r="AS43" i="1" s="1"/>
  <c r="I42" i="1"/>
  <c r="AS42" i="1" s="1"/>
  <c r="I41" i="1"/>
  <c r="AS41" i="1" s="1"/>
  <c r="I40" i="1"/>
  <c r="I39" i="1"/>
  <c r="AS39" i="1" s="1"/>
  <c r="I38" i="1"/>
  <c r="I37" i="1"/>
  <c r="H37" i="1" s="1"/>
  <c r="I36" i="1"/>
  <c r="AS36" i="1" s="1"/>
  <c r="I35" i="1"/>
  <c r="H35" i="1" s="1"/>
  <c r="I34" i="1"/>
  <c r="AS34" i="1" s="1"/>
  <c r="I33" i="1"/>
  <c r="I32" i="1"/>
  <c r="I31" i="1"/>
  <c r="AS31" i="1" s="1"/>
  <c r="I30" i="1"/>
  <c r="AS30" i="1" s="1"/>
  <c r="I29" i="1"/>
  <c r="H29" i="1" s="1"/>
  <c r="I28" i="1"/>
  <c r="AS28" i="1" s="1"/>
  <c r="I27" i="1"/>
  <c r="AS27" i="1" s="1"/>
  <c r="I26" i="1"/>
  <c r="I25" i="1"/>
  <c r="I24" i="1"/>
  <c r="AS24" i="1" s="1"/>
  <c r="I23" i="1"/>
  <c r="H23" i="1" s="1"/>
  <c r="I22" i="1"/>
  <c r="H22" i="1" s="1"/>
  <c r="I21" i="1"/>
  <c r="AS21" i="1" s="1"/>
  <c r="I20" i="1"/>
  <c r="AS20" i="1" s="1"/>
  <c r="I19" i="1"/>
  <c r="H19" i="1" s="1"/>
  <c r="I18" i="1"/>
  <c r="AS18" i="1" s="1"/>
  <c r="I17" i="1"/>
  <c r="I16" i="1"/>
  <c r="AS16" i="1" s="1"/>
  <c r="I15" i="1"/>
  <c r="I14" i="1"/>
  <c r="AS14" i="1" s="1"/>
  <c r="I13" i="1"/>
  <c r="H13" i="1" s="1"/>
  <c r="I12" i="1"/>
  <c r="I11" i="1"/>
  <c r="AS11" i="1" s="1"/>
  <c r="I10" i="1"/>
  <c r="AS10" i="1" s="1"/>
  <c r="I9" i="1"/>
  <c r="I8" i="1"/>
  <c r="I7" i="1"/>
  <c r="N7" i="1"/>
  <c r="AT7" i="1" s="1"/>
  <c r="S7" i="1"/>
  <c r="AD7" i="1"/>
  <c r="AV7" i="1" s="1"/>
  <c r="W7" i="1"/>
  <c r="AU7" i="1" s="1"/>
  <c r="AD48" i="1"/>
  <c r="AV48" i="1" s="1"/>
  <c r="AD47" i="1"/>
  <c r="AV47" i="1" s="1"/>
  <c r="AD46" i="1"/>
  <c r="AV46" i="1" s="1"/>
  <c r="AD45" i="1"/>
  <c r="AV45" i="1" s="1"/>
  <c r="AD44" i="1"/>
  <c r="AV44" i="1" s="1"/>
  <c r="AD43" i="1"/>
  <c r="AV43" i="1" s="1"/>
  <c r="AD42" i="1"/>
  <c r="AV42" i="1" s="1"/>
  <c r="AD41" i="1"/>
  <c r="AV41" i="1" s="1"/>
  <c r="AD40" i="1"/>
  <c r="AV40" i="1" s="1"/>
  <c r="AD39" i="1"/>
  <c r="AV39" i="1" s="1"/>
  <c r="AD38" i="1"/>
  <c r="AV38" i="1" s="1"/>
  <c r="AD37" i="1"/>
  <c r="AV37" i="1" s="1"/>
  <c r="AD36" i="1"/>
  <c r="AV36" i="1" s="1"/>
  <c r="AD35" i="1"/>
  <c r="AV35" i="1" s="1"/>
  <c r="AD34" i="1"/>
  <c r="AV34" i="1" s="1"/>
  <c r="AD33" i="1"/>
  <c r="AV33" i="1" s="1"/>
  <c r="AD32" i="1"/>
  <c r="AV32" i="1" s="1"/>
  <c r="AD31" i="1"/>
  <c r="AV31" i="1" s="1"/>
  <c r="AD30" i="1"/>
  <c r="AV30" i="1" s="1"/>
  <c r="AD29" i="1"/>
  <c r="AV29" i="1" s="1"/>
  <c r="AD28" i="1"/>
  <c r="AV28" i="1" s="1"/>
  <c r="AD27" i="1"/>
  <c r="AD26" i="1"/>
  <c r="AV26" i="1"/>
  <c r="AD25" i="1"/>
  <c r="AD24" i="1"/>
  <c r="AV24" i="1" s="1"/>
  <c r="AD23" i="1"/>
  <c r="AV23" i="1" s="1"/>
  <c r="AD22" i="1"/>
  <c r="AV22" i="1" s="1"/>
  <c r="AD21" i="1"/>
  <c r="AV21" i="1" s="1"/>
  <c r="AD20" i="1"/>
  <c r="AD19" i="1"/>
  <c r="AV19" i="1" s="1"/>
  <c r="AD18" i="1"/>
  <c r="AV18" i="1" s="1"/>
  <c r="AD17" i="1"/>
  <c r="AV17" i="1" s="1"/>
  <c r="AV16" i="1"/>
  <c r="AD15" i="1"/>
  <c r="AV15" i="1" s="1"/>
  <c r="AD14" i="1"/>
  <c r="AV14" i="1" s="1"/>
  <c r="AD13" i="1"/>
  <c r="AV13" i="1" s="1"/>
  <c r="AD12" i="1"/>
  <c r="AV12" i="1" s="1"/>
  <c r="AD11" i="1"/>
  <c r="AD10" i="1"/>
  <c r="AV10" i="1" s="1"/>
  <c r="AD9" i="1"/>
  <c r="AV9" i="1" s="1"/>
  <c r="AD8" i="1"/>
  <c r="W48" i="1"/>
  <c r="AU48" i="1" s="1"/>
  <c r="W47" i="1"/>
  <c r="AU47" i="1" s="1"/>
  <c r="W46" i="1"/>
  <c r="AU46" i="1" s="1"/>
  <c r="W45" i="1"/>
  <c r="AU45" i="1" s="1"/>
  <c r="W44" i="1"/>
  <c r="W43" i="1"/>
  <c r="AU43" i="1" s="1"/>
  <c r="W42" i="1"/>
  <c r="AU42" i="1" s="1"/>
  <c r="W41" i="1"/>
  <c r="AU41" i="1" s="1"/>
  <c r="W40" i="1"/>
  <c r="AU40" i="1" s="1"/>
  <c r="W39" i="1"/>
  <c r="AU39" i="1" s="1"/>
  <c r="W38" i="1"/>
  <c r="W37" i="1"/>
  <c r="AU37" i="1" s="1"/>
  <c r="W36" i="1"/>
  <c r="AU36" i="1" s="1"/>
  <c r="W35" i="1"/>
  <c r="AU35" i="1" s="1"/>
  <c r="W34" i="1"/>
  <c r="AU34" i="1" s="1"/>
  <c r="W33" i="1"/>
  <c r="AU33" i="1" s="1"/>
  <c r="W32" i="1"/>
  <c r="AU32" i="1" s="1"/>
  <c r="W31" i="1"/>
  <c r="AU31" i="1" s="1"/>
  <c r="W30" i="1"/>
  <c r="AU30" i="1" s="1"/>
  <c r="W29" i="1"/>
  <c r="AU29" i="1" s="1"/>
  <c r="W28" i="1"/>
  <c r="AU28" i="1" s="1"/>
  <c r="W27" i="1"/>
  <c r="AU27" i="1" s="1"/>
  <c r="W26" i="1"/>
  <c r="AU26" i="1" s="1"/>
  <c r="W25" i="1"/>
  <c r="AU25" i="1" s="1"/>
  <c r="W24" i="1"/>
  <c r="AU24" i="1" s="1"/>
  <c r="W23" i="1"/>
  <c r="AU23" i="1" s="1"/>
  <c r="W22" i="1"/>
  <c r="AU22" i="1" s="1"/>
  <c r="W21" i="1"/>
  <c r="AU21" i="1" s="1"/>
  <c r="W20" i="1"/>
  <c r="AU20" i="1" s="1"/>
  <c r="W19" i="1"/>
  <c r="W18" i="1"/>
  <c r="AU18" i="1" s="1"/>
  <c r="W17" i="1"/>
  <c r="AU17" i="1" s="1"/>
  <c r="W16" i="1"/>
  <c r="AU16" i="1" s="1"/>
  <c r="W15" i="1"/>
  <c r="AU15" i="1" s="1"/>
  <c r="W14" i="1"/>
  <c r="W13" i="1"/>
  <c r="AU13" i="1" s="1"/>
  <c r="W12" i="1"/>
  <c r="AU12" i="1" s="1"/>
  <c r="W11" i="1"/>
  <c r="W10" i="1"/>
  <c r="AU10" i="1" s="1"/>
  <c r="W9" i="1"/>
  <c r="AU9" i="1" s="1"/>
  <c r="W8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AT16" i="1"/>
  <c r="AB56" i="1"/>
  <c r="AJ56" i="1"/>
  <c r="L56" i="1"/>
  <c r="M56" i="1"/>
  <c r="Q56" i="1"/>
  <c r="R56" i="1"/>
  <c r="AA56" i="1"/>
  <c r="AG56" i="1"/>
  <c r="R51" i="1"/>
  <c r="Z51" i="1"/>
  <c r="AH51" i="1"/>
  <c r="AV27" i="1"/>
  <c r="Q55" i="1"/>
  <c r="AG55" i="1"/>
  <c r="AI55" i="1"/>
  <c r="Q58" i="1"/>
  <c r="Y58" i="1"/>
  <c r="AA58" i="1"/>
  <c r="AC58" i="1"/>
  <c r="AI58" i="1"/>
  <c r="O51" i="1"/>
  <c r="Q51" i="1"/>
  <c r="Y51" i="1"/>
  <c r="AC51" i="1"/>
  <c r="AG51" i="1"/>
  <c r="AH58" i="1"/>
  <c r="AI51" i="1"/>
  <c r="AJ58" i="1"/>
  <c r="AJ51" i="1"/>
  <c r="K52" i="1"/>
  <c r="M52" i="1"/>
  <c r="O52" i="1"/>
  <c r="Q52" i="1"/>
  <c r="Y52" i="1"/>
  <c r="Z52" i="1"/>
  <c r="AA52" i="1"/>
  <c r="AC52" i="1"/>
  <c r="AE52" i="1"/>
  <c r="AF52" i="1"/>
  <c r="AG52" i="1"/>
  <c r="AH52" i="1"/>
  <c r="K54" i="1"/>
  <c r="M54" i="1"/>
  <c r="O54" i="1"/>
  <c r="P54" i="1"/>
  <c r="Q54" i="1"/>
  <c r="R54" i="1"/>
  <c r="Y54" i="1"/>
  <c r="AA54" i="1"/>
  <c r="AC54" i="1"/>
  <c r="AE54" i="1"/>
  <c r="AF54" i="1"/>
  <c r="AG54" i="1"/>
  <c r="AH54" i="1"/>
  <c r="AI54" i="1"/>
  <c r="AJ54" i="1"/>
  <c r="J55" i="1"/>
  <c r="K55" i="1"/>
  <c r="L55" i="1"/>
  <c r="M55" i="1"/>
  <c r="P55" i="1"/>
  <c r="R55" i="1"/>
  <c r="X55" i="1"/>
  <c r="Y55" i="1"/>
  <c r="Z55" i="1"/>
  <c r="AA55" i="1"/>
  <c r="AB55" i="1"/>
  <c r="AC55" i="1"/>
  <c r="AF55" i="1"/>
  <c r="AH55" i="1"/>
  <c r="AJ55" i="1"/>
  <c r="J57" i="1"/>
  <c r="L57" i="1"/>
  <c r="O57" i="1"/>
  <c r="P57" i="1"/>
  <c r="Q57" i="1"/>
  <c r="R57" i="1"/>
  <c r="X57" i="1"/>
  <c r="Z57" i="1"/>
  <c r="AB57" i="1"/>
  <c r="AE57" i="1"/>
  <c r="AF57" i="1"/>
  <c r="AG57" i="1"/>
  <c r="AH57" i="1"/>
  <c r="AI57" i="1"/>
  <c r="AJ57" i="1"/>
  <c r="J58" i="1"/>
  <c r="K58" i="1"/>
  <c r="L58" i="1"/>
  <c r="M58" i="1"/>
  <c r="P58" i="1"/>
  <c r="R58" i="1"/>
  <c r="X58" i="1"/>
  <c r="Z58" i="1"/>
  <c r="AB58" i="1"/>
  <c r="AE58" i="1"/>
  <c r="AF58" i="1"/>
  <c r="AG58" i="1"/>
  <c r="AU14" i="1"/>
  <c r="AV20" i="1"/>
  <c r="AS25" i="1"/>
  <c r="AV25" i="1"/>
  <c r="AT32" i="1"/>
  <c r="AT36" i="1"/>
  <c r="AT40" i="1"/>
  <c r="AQ49" i="1"/>
  <c r="AS49" i="1"/>
  <c r="AT49" i="1"/>
  <c r="AU49" i="1"/>
  <c r="AV49" i="1"/>
  <c r="X52" i="1"/>
  <c r="AI52" i="1"/>
  <c r="K51" i="1"/>
  <c r="AF51" i="1"/>
  <c r="AA51" i="1"/>
  <c r="P52" i="1"/>
  <c r="AE51" i="1"/>
  <c r="M51" i="1"/>
  <c r="P51" i="1"/>
  <c r="AH56" i="1"/>
  <c r="Z56" i="1"/>
  <c r="L51" i="1"/>
  <c r="R52" i="1"/>
  <c r="AB51" i="1"/>
  <c r="AB52" i="1"/>
  <c r="AT28" i="1"/>
  <c r="O58" i="1"/>
  <c r="AC57" i="1"/>
  <c r="AA57" i="1"/>
  <c r="Y57" i="1"/>
  <c r="M57" i="1"/>
  <c r="K57" i="1"/>
  <c r="AE55" i="1"/>
  <c r="O55" i="1"/>
  <c r="AB54" i="1"/>
  <c r="Z54" i="1"/>
  <c r="X54" i="1"/>
  <c r="L54" i="1"/>
  <c r="J54" i="1"/>
  <c r="AJ52" i="1"/>
  <c r="L52" i="1"/>
  <c r="J52" i="1"/>
  <c r="J51" i="1"/>
  <c r="AI56" i="1"/>
  <c r="AC56" i="1"/>
  <c r="Y56" i="1"/>
  <c r="K56" i="1"/>
  <c r="X56" i="1"/>
  <c r="J56" i="1"/>
  <c r="AS37" i="1"/>
  <c r="AI53" i="1"/>
  <c r="AG53" i="1"/>
  <c r="AE53" i="1"/>
  <c r="AB53" i="1"/>
  <c r="Z53" i="1"/>
  <c r="X53" i="1"/>
  <c r="Q53" i="1"/>
  <c r="O53" i="1"/>
  <c r="L53" i="1"/>
  <c r="J53" i="1"/>
  <c r="AE56" i="1"/>
  <c r="O56" i="1"/>
  <c r="AJ53" i="1"/>
  <c r="AH53" i="1"/>
  <c r="AF53" i="1"/>
  <c r="AC53" i="1"/>
  <c r="AA53" i="1"/>
  <c r="R53" i="1"/>
  <c r="P53" i="1"/>
  <c r="M53" i="1"/>
  <c r="AF56" i="1"/>
  <c r="P56" i="1"/>
  <c r="X51" i="1"/>
  <c r="K53" i="1"/>
  <c r="AT23" i="1"/>
  <c r="Y53" i="1"/>
  <c r="AT8" i="1"/>
  <c r="AS7" i="1"/>
  <c r="AD53" i="1"/>
  <c r="H36" i="1"/>
  <c r="H45" i="1"/>
  <c r="H28" i="1"/>
  <c r="S55" i="1"/>
  <c r="S56" i="1"/>
  <c r="W57" i="1"/>
  <c r="H39" i="1"/>
  <c r="H47" i="1"/>
  <c r="AU38" i="1"/>
  <c r="AT45" i="1"/>
  <c r="AT10" i="1"/>
  <c r="N54" i="1"/>
  <c r="AT47" i="1"/>
  <c r="AS32" i="1"/>
  <c r="AS40" i="1"/>
  <c r="H24" i="1"/>
  <c r="AS8" i="1"/>
  <c r="AS33" i="1"/>
  <c r="AS12" i="1"/>
  <c r="I57" i="1"/>
  <c r="H38" i="1"/>
  <c r="N57" i="1"/>
  <c r="AT39" i="1"/>
  <c r="AT43" i="1"/>
  <c r="AS38" i="1"/>
  <c r="I52" i="1"/>
  <c r="AS26" i="1"/>
  <c r="G7" i="1" l="1"/>
  <c r="W56" i="1"/>
  <c r="S50" i="1"/>
  <c r="AS19" i="1"/>
  <c r="I50" i="1"/>
  <c r="N50" i="1"/>
  <c r="AU19" i="1"/>
  <c r="W50" i="1"/>
  <c r="G45" i="1"/>
  <c r="AQ45" i="1" s="1"/>
  <c r="AD51" i="1"/>
  <c r="AD50" i="1"/>
  <c r="W53" i="1"/>
  <c r="G28" i="1"/>
  <c r="AQ28" i="1" s="1"/>
  <c r="AU8" i="1"/>
  <c r="H8" i="1"/>
  <c r="AD52" i="1"/>
  <c r="AD57" i="1"/>
  <c r="W58" i="1"/>
  <c r="W51" i="1"/>
  <c r="S52" i="1"/>
  <c r="S53" i="1"/>
  <c r="G13" i="1"/>
  <c r="AQ13" i="1" s="1"/>
  <c r="G19" i="1"/>
  <c r="AQ19" i="1" s="1"/>
  <c r="H42" i="1"/>
  <c r="G42" i="1" s="1"/>
  <c r="AQ42" i="1" s="1"/>
  <c r="H32" i="1"/>
  <c r="G32" i="1" s="1"/>
  <c r="AQ32" i="1" s="1"/>
  <c r="H48" i="1"/>
  <c r="H27" i="1"/>
  <c r="H44" i="1"/>
  <c r="G44" i="1" s="1"/>
  <c r="AQ44" i="1" s="1"/>
  <c r="I58" i="1"/>
  <c r="AS13" i="1"/>
  <c r="H11" i="1"/>
  <c r="G11" i="1" s="1"/>
  <c r="AQ11" i="1" s="1"/>
  <c r="AS29" i="1"/>
  <c r="G29" i="1"/>
  <c r="AQ29" i="1" s="1"/>
  <c r="G35" i="1"/>
  <c r="AQ35" i="1" s="1"/>
  <c r="AU44" i="1"/>
  <c r="AV11" i="1"/>
  <c r="AT11" i="1"/>
  <c r="H46" i="1"/>
  <c r="G46" i="1" s="1"/>
  <c r="AQ46" i="1" s="1"/>
  <c r="AS22" i="1"/>
  <c r="H31" i="1"/>
  <c r="G31" i="1" s="1"/>
  <c r="AQ31" i="1" s="1"/>
  <c r="H30" i="1"/>
  <c r="H55" i="1" s="1"/>
  <c r="N58" i="1"/>
  <c r="H26" i="1"/>
  <c r="G26" i="1" s="1"/>
  <c r="AQ26" i="1" s="1"/>
  <c r="H14" i="1"/>
  <c r="G14" i="1" s="1"/>
  <c r="H34" i="1"/>
  <c r="G34" i="1" s="1"/>
  <c r="AS35" i="1"/>
  <c r="I54" i="1"/>
  <c r="S57" i="1"/>
  <c r="G27" i="1"/>
  <c r="AQ27" i="1" s="1"/>
  <c r="H40" i="1"/>
  <c r="G40" i="1" s="1"/>
  <c r="AQ40" i="1" s="1"/>
  <c r="AD58" i="1"/>
  <c r="S58" i="1"/>
  <c r="G39" i="1"/>
  <c r="AQ39" i="1" s="1"/>
  <c r="H43" i="1"/>
  <c r="G43" i="1" s="1"/>
  <c r="AQ43" i="1" s="1"/>
  <c r="AS48" i="1"/>
  <c r="AU11" i="1"/>
  <c r="H9" i="1"/>
  <c r="G9" i="1" s="1"/>
  <c r="AQ9" i="1" s="1"/>
  <c r="H17" i="1"/>
  <c r="G17" i="1" s="1"/>
  <c r="AQ17" i="1" s="1"/>
  <c r="N52" i="1"/>
  <c r="H12" i="1"/>
  <c r="G12" i="1" s="1"/>
  <c r="AQ12" i="1" s="1"/>
  <c r="AS9" i="1"/>
  <c r="AV8" i="1"/>
  <c r="AD54" i="1"/>
  <c r="G38" i="1"/>
  <c r="AQ38" i="1" s="1"/>
  <c r="AD55" i="1"/>
  <c r="AD56" i="1"/>
  <c r="G37" i="1"/>
  <c r="AQ37" i="1" s="1"/>
  <c r="G47" i="1"/>
  <c r="AQ47" i="1" s="1"/>
  <c r="G24" i="1"/>
  <c r="AQ24" i="1" s="1"/>
  <c r="W55" i="1"/>
  <c r="W52" i="1"/>
  <c r="W54" i="1"/>
  <c r="AQ7" i="1"/>
  <c r="S54" i="1"/>
  <c r="G22" i="1"/>
  <c r="AQ22" i="1" s="1"/>
  <c r="G48" i="1"/>
  <c r="AQ48" i="1" s="1"/>
  <c r="G36" i="1"/>
  <c r="AQ36" i="1" s="1"/>
  <c r="S51" i="1"/>
  <c r="N56" i="1"/>
  <c r="H41" i="1"/>
  <c r="G41" i="1" s="1"/>
  <c r="AQ41" i="1" s="1"/>
  <c r="H33" i="1"/>
  <c r="H25" i="1"/>
  <c r="G25" i="1" s="1"/>
  <c r="AQ25" i="1" s="1"/>
  <c r="AT31" i="1"/>
  <c r="N55" i="1"/>
  <c r="H20" i="1"/>
  <c r="G20" i="1" s="1"/>
  <c r="AQ20" i="1" s="1"/>
  <c r="N53" i="1"/>
  <c r="N51" i="1"/>
  <c r="H15" i="1"/>
  <c r="G15" i="1" s="1"/>
  <c r="AQ15" i="1" s="1"/>
  <c r="I56" i="1"/>
  <c r="I55" i="1"/>
  <c r="AS23" i="1"/>
  <c r="I53" i="1"/>
  <c r="H18" i="1"/>
  <c r="G18" i="1" s="1"/>
  <c r="AQ18" i="1" s="1"/>
  <c r="I51" i="1"/>
  <c r="AS15" i="1"/>
  <c r="AS17" i="1"/>
  <c r="H10" i="1"/>
  <c r="G10" i="1" s="1"/>
  <c r="G23" i="1"/>
  <c r="G8" i="1"/>
  <c r="H16" i="1"/>
  <c r="H21" i="1"/>
  <c r="G21" i="1" s="1"/>
  <c r="AQ21" i="1" s="1"/>
  <c r="G30" i="1" l="1"/>
  <c r="AQ30" i="1" s="1"/>
  <c r="G16" i="1"/>
  <c r="AQ16" i="1" s="1"/>
  <c r="H50" i="1"/>
  <c r="H58" i="1"/>
  <c r="AQ34" i="1"/>
  <c r="H56" i="1"/>
  <c r="H57" i="1"/>
  <c r="AQ14" i="1"/>
  <c r="G57" i="1"/>
  <c r="G52" i="1"/>
  <c r="G56" i="1"/>
  <c r="G58" i="1"/>
  <c r="G55" i="1"/>
  <c r="H54" i="1"/>
  <c r="G33" i="1"/>
  <c r="AQ33" i="1" s="1"/>
  <c r="H51" i="1"/>
  <c r="H52" i="1"/>
  <c r="AQ10" i="1"/>
  <c r="G53" i="1"/>
  <c r="AQ8" i="1"/>
  <c r="G51" i="1"/>
  <c r="H53" i="1"/>
  <c r="AQ23" i="1"/>
  <c r="G54" i="1"/>
  <c r="G50" i="1" l="1"/>
</calcChain>
</file>

<file path=xl/sharedStrings.xml><?xml version="1.0" encoding="utf-8"?>
<sst xmlns="http://schemas.openxmlformats.org/spreadsheetml/2006/main" count="139" uniqueCount="80">
  <si>
    <t>計</t>
  </si>
  <si>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rPh sb="8" eb="10">
      <t>エイギョウ</t>
    </rPh>
    <phoneticPr fontId="1"/>
  </si>
  <si>
    <t>無店舗型</t>
    <rPh sb="0" eb="1">
      <t>ム</t>
    </rPh>
    <rPh sb="1" eb="3">
      <t>テンポ</t>
    </rPh>
    <rPh sb="3" eb="4">
      <t>カタ</t>
    </rPh>
    <phoneticPr fontId="1"/>
  </si>
  <si>
    <t>計</t>
    <rPh sb="0" eb="1">
      <t>ケイ</t>
    </rPh>
    <phoneticPr fontId="1"/>
  </si>
  <si>
    <t>総数</t>
  </si>
  <si>
    <t>深夜飲食店小計</t>
    <rPh sb="5" eb="7">
      <t>ショウケイ</t>
    </rPh>
    <phoneticPr fontId="1"/>
  </si>
  <si>
    <t>その他の飲食店小計</t>
    <rPh sb="7" eb="9">
      <t>ショウケイ</t>
    </rPh>
    <phoneticPr fontId="1"/>
  </si>
  <si>
    <t>バー・酒場等</t>
    <rPh sb="3" eb="5">
      <t>サカバ</t>
    </rPh>
    <rPh sb="5" eb="6">
      <t>トウ</t>
    </rPh>
    <phoneticPr fontId="1"/>
  </si>
  <si>
    <t>その他</t>
    <rPh sb="2" eb="3">
      <t>タ</t>
    </rPh>
    <phoneticPr fontId="1"/>
  </si>
  <si>
    <t>第４号営業</t>
    <phoneticPr fontId="1"/>
  </si>
  <si>
    <t>モーテル</t>
    <phoneticPr fontId="1"/>
  </si>
  <si>
    <t>ラブホテル</t>
    <phoneticPr fontId="1"/>
  </si>
  <si>
    <t>レンタルルーム</t>
    <phoneticPr fontId="1"/>
  </si>
  <si>
    <t>酒類提供店</t>
    <phoneticPr fontId="1"/>
  </si>
  <si>
    <t>その他</t>
    <phoneticPr fontId="1"/>
  </si>
  <si>
    <t>その他</t>
    <phoneticPr fontId="1"/>
  </si>
  <si>
    <t>サウナ・浴場等</t>
    <phoneticPr fontId="1"/>
  </si>
  <si>
    <t>映画館等</t>
    <phoneticPr fontId="1"/>
  </si>
  <si>
    <t>旅館・ホテル</t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</si>
  <si>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</si>
  <si>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</si>
  <si>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接客業務受託営業</t>
    <phoneticPr fontId="1"/>
  </si>
  <si>
    <t>飲食店営業</t>
    <phoneticPr fontId="1"/>
  </si>
  <si>
    <t>無許可風俗営業</t>
    <phoneticPr fontId="1"/>
  </si>
  <si>
    <t>総数</t>
    <rPh sb="0" eb="2">
      <t>ソウスウ</t>
    </rPh>
    <phoneticPr fontId="1"/>
  </si>
  <si>
    <t>第１号営業</t>
    <rPh sb="0" eb="1">
      <t>ダイ</t>
    </rPh>
    <rPh sb="2" eb="3">
      <t>ゴウ</t>
    </rPh>
    <rPh sb="3" eb="5">
      <t>エイギョウ</t>
    </rPh>
    <phoneticPr fontId="1"/>
  </si>
  <si>
    <t>小計</t>
    <rPh sb="0" eb="2">
      <t>ショウケイ</t>
    </rPh>
    <phoneticPr fontId="1"/>
  </si>
  <si>
    <t>和風設備</t>
    <rPh sb="0" eb="2">
      <t>ワフウ</t>
    </rPh>
    <rPh sb="2" eb="4">
      <t>セツビ</t>
    </rPh>
    <phoneticPr fontId="1"/>
  </si>
  <si>
    <t>洋風設備</t>
    <rPh sb="0" eb="2">
      <t>ヨウフウ</t>
    </rPh>
    <rPh sb="2" eb="4">
      <t>セツビ</t>
    </rPh>
    <phoneticPr fontId="1"/>
  </si>
  <si>
    <t>第３号営業</t>
    <rPh sb="0" eb="1">
      <t>ダイ</t>
    </rPh>
    <rPh sb="2" eb="3">
      <t>ゴウ</t>
    </rPh>
    <rPh sb="3" eb="5">
      <t>エイギョウ</t>
    </rPh>
    <phoneticPr fontId="1"/>
  </si>
  <si>
    <t>第４号営業</t>
    <rPh sb="0" eb="1">
      <t>ダイ</t>
    </rPh>
    <rPh sb="2" eb="3">
      <t>ゴウ</t>
    </rPh>
    <rPh sb="3" eb="5">
      <t>エイギョウ</t>
    </rPh>
    <phoneticPr fontId="1"/>
  </si>
  <si>
    <t>第５号営業</t>
    <rPh sb="0" eb="1">
      <t>ダイ</t>
    </rPh>
    <rPh sb="2" eb="3">
      <t>ゴウ</t>
    </rPh>
    <rPh sb="3" eb="5">
      <t>エイギョウ</t>
    </rPh>
    <phoneticPr fontId="1"/>
  </si>
  <si>
    <t>第６号営業</t>
    <rPh sb="0" eb="1">
      <t>ダイ</t>
    </rPh>
    <rPh sb="2" eb="3">
      <t>ゴウ</t>
    </rPh>
    <rPh sb="3" eb="5">
      <t>エイギョウ</t>
    </rPh>
    <phoneticPr fontId="1"/>
  </si>
  <si>
    <t>ぱちんこ屋</t>
    <rPh sb="4" eb="5">
      <t>ヤ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</si>
  <si>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（個室付浴場）</t>
    </r>
    <rPh sb="7" eb="9">
      <t>コシツ</t>
    </rPh>
    <rPh sb="9" eb="10">
      <t>ツキ</t>
    </rPh>
    <rPh sb="10" eb="12">
      <t>ヨクジョウ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</si>
  <si>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</si>
  <si>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</si>
  <si>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</si>
  <si>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（その他）</t>
    </r>
    <rPh sb="9" eb="10">
      <t>タ</t>
    </rPh>
    <phoneticPr fontId="1"/>
  </si>
  <si>
    <t>第２号営業</t>
    <rPh sb="0" eb="1">
      <t>ダイ</t>
    </rPh>
    <rPh sb="2" eb="3">
      <t>ゴウ</t>
    </rPh>
    <rPh sb="3" eb="5">
      <t>エイギョウ</t>
    </rPh>
    <phoneticPr fontId="1"/>
  </si>
  <si>
    <t>性風俗特殊営業
映像送信型</t>
    <phoneticPr fontId="1"/>
  </si>
  <si>
    <t>異性紹介営業
店舗型電話</t>
    <rPh sb="0" eb="2">
      <t>イセイ</t>
    </rPh>
    <rPh sb="2" eb="4">
      <t>ショウカイ</t>
    </rPh>
    <rPh sb="4" eb="6">
      <t>エイギョウ</t>
    </rPh>
    <phoneticPr fontId="1"/>
  </si>
  <si>
    <t>異性紹介営業
無店舗型電話</t>
    <rPh sb="7" eb="10">
      <t>ムテンポ</t>
    </rPh>
    <rPh sb="10" eb="11">
      <t>ガタ</t>
    </rPh>
    <rPh sb="11" eb="13">
      <t>デンワ</t>
    </rPh>
    <phoneticPr fontId="1"/>
  </si>
  <si>
    <t>提供飲食店
深夜酒類</t>
    <rPh sb="0" eb="2">
      <t>テイキョウ</t>
    </rPh>
    <rPh sb="2" eb="5">
      <t>インショクテン</t>
    </rPh>
    <phoneticPr fontId="1"/>
  </si>
  <si>
    <t>屋
まあじゃん</t>
    <phoneticPr fontId="1"/>
  </si>
  <si>
    <t>　　　　　　  無許可風俗営業
　　　　　　  無届性風俗関連
　　　　　　　　特殊営業等の
　　　　　　　　　　　　業態
本来の営業</t>
    <rPh sb="26" eb="27">
      <t>セイ</t>
    </rPh>
    <rPh sb="40" eb="42">
      <t>トクシュ</t>
    </rPh>
    <rPh sb="63" eb="65">
      <t>ホンライ</t>
    </rPh>
    <rPh sb="66" eb="68">
      <t>エイギョウ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</si>
  <si>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</si>
  <si>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</si>
  <si>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風俗営業</t>
    <phoneticPr fontId="1"/>
  </si>
  <si>
    <t>店舗型性風俗特殊営業</t>
    <phoneticPr fontId="1"/>
  </si>
  <si>
    <t>無店舗型性風俗特殊営業</t>
    <phoneticPr fontId="1"/>
  </si>
  <si>
    <t>映像送信型性風俗特殊営業</t>
    <phoneticPr fontId="1"/>
  </si>
  <si>
    <t>無許可風俗営業
無届性風俗関連
特殊営業等の
業態
　　　　　　　　　本来の営業</t>
    <rPh sb="10" eb="11">
      <t>セイ</t>
    </rPh>
    <rPh sb="16" eb="18">
      <t>トクシュ</t>
    </rPh>
    <rPh sb="36" eb="38">
      <t>ホンライ</t>
    </rPh>
    <rPh sb="39" eb="41">
      <t>エイギョウ</t>
    </rPh>
    <phoneticPr fontId="1"/>
  </si>
  <si>
    <t>特定性風俗物品販売等営業</t>
  </si>
  <si>
    <t>無許可</t>
    <rPh sb="0" eb="3">
      <t>ムキョカ</t>
    </rPh>
    <phoneticPr fontId="1"/>
  </si>
  <si>
    <t>第２号</t>
    <rPh sb="0" eb="1">
      <t>ダイ</t>
    </rPh>
    <rPh sb="2" eb="3">
      <t>ゴウ</t>
    </rPh>
    <phoneticPr fontId="1"/>
  </si>
  <si>
    <t>第７号</t>
    <rPh sb="0" eb="1">
      <t>ダイ</t>
    </rPh>
    <rPh sb="2" eb="3">
      <t>ゴウ</t>
    </rPh>
    <phoneticPr fontId="1"/>
  </si>
  <si>
    <t>店舗型</t>
    <rPh sb="0" eb="2">
      <t>テンポ</t>
    </rPh>
    <rPh sb="2" eb="3">
      <t>ガタ</t>
    </rPh>
    <phoneticPr fontId="1"/>
  </si>
  <si>
    <t>無店舗型</t>
    <rPh sb="0" eb="3">
      <t>ムテンポ</t>
    </rPh>
    <rPh sb="3" eb="4">
      <t>ガタ</t>
    </rPh>
    <phoneticPr fontId="1"/>
  </si>
  <si>
    <t>風俗営業</t>
    <rPh sb="0" eb="2">
      <t>フウゾク</t>
    </rPh>
    <rPh sb="2" eb="4">
      <t>エイギョウ</t>
    </rPh>
    <phoneticPr fontId="1"/>
  </si>
  <si>
    <t>第４号</t>
    <rPh sb="0" eb="1">
      <t>ダイ</t>
    </rPh>
    <rPh sb="2" eb="3">
      <t>ゴウ</t>
    </rPh>
    <phoneticPr fontId="1"/>
  </si>
  <si>
    <t>無店舗</t>
    <rPh sb="0" eb="3">
      <t>ムテンポ</t>
    </rPh>
    <phoneticPr fontId="1"/>
  </si>
  <si>
    <t>飲食店</t>
    <rPh sb="0" eb="3">
      <t>インショクテン</t>
    </rPh>
    <phoneticPr fontId="1"/>
  </si>
  <si>
    <t>深夜飲食店</t>
    <rPh sb="0" eb="2">
      <t>シンヤ</t>
    </rPh>
    <rPh sb="2" eb="5">
      <t>インショクテン</t>
    </rPh>
    <phoneticPr fontId="1"/>
  </si>
  <si>
    <t>66　無許可風俗営業及び無届性風俗関連特殊営業等</t>
    <rPh sb="14" eb="15">
      <t>セイ</t>
    </rPh>
    <rPh sb="19" eb="21">
      <t>トクシュ</t>
    </rPh>
    <phoneticPr fontId="1"/>
  </si>
  <si>
    <t>風俗388</t>
    <rPh sb="0" eb="2">
      <t>フウゾク</t>
    </rPh>
    <phoneticPr fontId="1"/>
  </si>
  <si>
    <t>無許可特定遊興飲食店営業</t>
    <rPh sb="0" eb="3">
      <t>ムキョカ</t>
    </rPh>
    <rPh sb="3" eb="5">
      <t>トクテイ</t>
    </rPh>
    <rPh sb="5" eb="7">
      <t>ユウキョウ</t>
    </rPh>
    <rPh sb="7" eb="9">
      <t>インショク</t>
    </rPh>
    <rPh sb="9" eb="10">
      <t>テン</t>
    </rPh>
    <rPh sb="10" eb="12">
      <t>エイギョウ</t>
    </rPh>
    <phoneticPr fontId="1"/>
  </si>
  <si>
    <t>ナイトクラブ等</t>
    <rPh sb="6" eb="7">
      <t>ナド</t>
    </rPh>
    <phoneticPr fontId="1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</si>
  <si>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1"/>
  </si>
  <si>
    <t>その他</t>
    <phoneticPr fontId="1"/>
  </si>
  <si>
    <r>
      <t xml:space="preserve">第５号営業
</t>
    </r>
    <r>
      <rPr>
        <sz val="6"/>
        <rFont val="ＭＳ 明朝"/>
        <family val="1"/>
        <charset val="128"/>
      </rPr>
      <t>（ゲームセンター等）</t>
    </r>
    <rPh sb="14" eb="15">
      <t>トウ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</si>
  <si>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（ぱちんこ屋等）</t>
    </r>
    <rPh sb="11" eb="12">
      <t>ヤ</t>
    </rPh>
    <rPh sb="12" eb="13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</si>
  <si>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（区画席飲食店）</t>
    </r>
    <rPh sb="7" eb="9">
      <t>クカク</t>
    </rPh>
    <rPh sb="9" eb="10">
      <t>セキ</t>
    </rPh>
    <rPh sb="10" eb="12">
      <t>インショク</t>
    </rPh>
    <rPh sb="12" eb="13">
      <t>テン</t>
    </rPh>
    <phoneticPr fontId="1"/>
  </si>
  <si>
    <r>
      <t>第２号営業</t>
    </r>
    <r>
      <rPr>
        <sz val="6"/>
        <rFont val="ＭＳ 明朝"/>
        <family val="1"/>
        <charset val="128"/>
      </rPr>
      <t xml:space="preserve">
（低照度飲食店）</t>
    </r>
    <rPh sb="7" eb="8">
      <t>テイ</t>
    </rPh>
    <rPh sb="8" eb="10">
      <t>ショウド</t>
    </rPh>
    <rPh sb="10" eb="12">
      <t>インショク</t>
    </rPh>
    <rPh sb="12" eb="13">
      <t>テン</t>
    </rPh>
    <phoneticPr fontId="1"/>
  </si>
  <si>
    <t>第１号営業</t>
  </si>
  <si>
    <t>第１号営業</t>
    <phoneticPr fontId="1"/>
  </si>
  <si>
    <t>和風設備</t>
  </si>
  <si>
    <t>和風設備</t>
    <phoneticPr fontId="1"/>
  </si>
  <si>
    <t>その他の設備</t>
    <rPh sb="2" eb="3">
      <t>タ</t>
    </rPh>
    <phoneticPr fontId="1"/>
  </si>
  <si>
    <t>業態別　被疑者の本来の営業別　検挙件数</t>
    <rPh sb="15" eb="17">
      <t>ケンキョ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</si>
</sst>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[Red]\-#,###;\-"/>
    <numFmt numFmtId="177" formatCode="#,##0;[Red]\-#,##0;\-"/>
  </numFmts>
  <fonts count="7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25">
    <xf numFmtId="0" fontId="0" fillId="0" borderId="0" xfId="0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wrapText="1"/>
    </xf>
    <xf numFmtId="0" fontId="2" fillId="0" borderId="0" xfId="0" quotePrefix="1" applyFont="1" applyFill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distributed" textRotation="255" justifyLastLine="1"/>
    </xf>
    <xf numFmtId="0" fontId="0" fillId="0" borderId="10" xfId="0" applyFill="1" applyBorder="1" applyAlignment="1" applyProtection="1">
      <alignment horizontal="center" vertical="center" textRotation="255"/>
    </xf>
    <xf numFmtId="0" fontId="0" fillId="0" borderId="10" xfId="0" applyFill="1" applyBorder="1" applyAlignment="1" applyProtection="1">
      <alignment horizontal="center" vertical="center" textRotation="255" wrapText="1"/>
    </xf>
    <xf numFmtId="0" fontId="0" fillId="0" borderId="0" xfId="0" applyFill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  <protection locked="0"/>
    </xf>
    <xf numFmtId="176" fontId="4" fillId="0" borderId="0" xfId="0" applyNumberFormat="1" applyFont="1" applyFill="1" applyAlignment="1" applyProtection="1">
      <alignment vertical="center"/>
      <protection locked="0"/>
    </xf>
    <xf numFmtId="177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0" fillId="0" borderId="11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6" xfId="0" applyFill="1" applyBorder="1" applyAlignment="1">
      <alignment horizontal="distributed" vertical="center"/>
    </xf>
    <xf numFmtId="0" fontId="0" fillId="0" borderId="0" xfId="0" applyFill="1" applyAlignment="1">
      <alignment horizontal="left" vertical="distributed"/>
    </xf>
    <xf numFmtId="0" fontId="0" fillId="0" borderId="0" xfId="0" applyFill="1" applyProtection="1"/>
    <xf numFmtId="177" fontId="0" fillId="0" borderId="0" xfId="0" applyNumberFormat="1" applyFill="1" applyProtection="1"/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177" fontId="0" fillId="0" borderId="0" xfId="0" applyNumberFormat="1" applyFont="1" applyFill="1" applyProtection="1"/>
    <xf numFmtId="0" fontId="0" fillId="0" borderId="0" xfId="0" applyFont="1" applyFill="1" applyAlignment="1">
      <alignment horizontal="center" vertical="center"/>
    </xf>
    <xf numFmtId="38" fontId="4" fillId="0" borderId="9" xfId="0" applyNumberFormat="1" applyFont="1" applyFill="1" applyBorder="1" applyAlignment="1" applyProtection="1">
      <alignment horizontal="right"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0" fillId="0" borderId="1" xfId="0" applyNumberFormat="1" applyFill="1" applyBorder="1" applyAlignment="1" applyProtection="1">
      <alignment horizontal="right" vertical="center"/>
      <protection locked="0"/>
    </xf>
    <xf numFmtId="38" fontId="0" fillId="0" borderId="1" xfId="0" applyNumberFormat="1" applyFont="1" applyFill="1" applyBorder="1" applyAlignment="1" applyProtection="1">
      <alignment horizontal="right" vertical="center"/>
      <protection locked="0"/>
    </xf>
    <xf numFmtId="38" fontId="0" fillId="0" borderId="9" xfId="0" applyNumberFormat="1" applyFill="1" applyBorder="1" applyAlignment="1">
      <alignment horizontal="right" vertical="center"/>
    </xf>
    <xf numFmtId="38" fontId="0" fillId="0" borderId="0" xfId="0" applyNumberFormat="1" applyFill="1" applyAlignment="1">
      <alignment horizontal="right" vertical="center"/>
    </xf>
    <xf numFmtId="38" fontId="4" fillId="0" borderId="7" xfId="0" applyNumberFormat="1" applyFont="1" applyFill="1" applyBorder="1" applyAlignment="1" applyProtection="1">
      <alignment horizontal="right" vertical="center"/>
    </xf>
    <xf numFmtId="38" fontId="0" fillId="0" borderId="8" xfId="0" applyNumberFormat="1" applyFill="1" applyBorder="1" applyAlignment="1" applyProtection="1">
      <alignment horizontal="right" vertical="center"/>
      <protection locked="0"/>
    </xf>
    <xf numFmtId="38" fontId="0" fillId="0" borderId="9" xfId="0" applyNumberFormat="1" applyFill="1" applyBorder="1" applyAlignment="1" applyProtection="1">
      <alignment horizontal="right" vertical="center"/>
      <protection locked="0"/>
    </xf>
    <xf numFmtId="38" fontId="0" fillId="0" borderId="2" xfId="0" applyNumberFormat="1" applyFill="1" applyBorder="1" applyAlignment="1">
      <alignment horizontal="right" vertical="center"/>
    </xf>
    <xf numFmtId="38" fontId="4" fillId="0" borderId="3" xfId="0" applyNumberFormat="1" applyFont="1" applyFill="1" applyBorder="1" applyAlignment="1" applyProtection="1">
      <alignment horizontal="right" vertical="center"/>
    </xf>
    <xf numFmtId="38" fontId="0" fillId="0" borderId="2" xfId="0" applyNumberFormat="1" applyFill="1" applyBorder="1" applyAlignment="1" applyProtection="1">
      <alignment horizontal="right" vertical="center"/>
      <protection locked="0"/>
    </xf>
    <xf numFmtId="38" fontId="0" fillId="0" borderId="1" xfId="0" applyNumberFormat="1" applyFill="1" applyBorder="1" applyAlignment="1" applyProtection="1">
      <alignment horizontal="right" vertical="center"/>
    </xf>
    <xf numFmtId="38" fontId="0" fillId="0" borderId="1" xfId="0" applyNumberFormat="1" applyFont="1" applyFill="1" applyBorder="1" applyAlignment="1" applyProtection="1">
      <alignment horizontal="right" vertical="center"/>
    </xf>
    <xf numFmtId="38" fontId="0" fillId="0" borderId="2" xfId="0" applyNumberFormat="1" applyFill="1" applyBorder="1" applyAlignment="1" applyProtection="1">
      <alignment horizontal="right" vertical="center"/>
    </xf>
    <xf numFmtId="38" fontId="5" fillId="0" borderId="1" xfId="0" applyNumberFormat="1" applyFont="1" applyFill="1" applyBorder="1" applyAlignment="1" applyProtection="1">
      <alignment horizontal="right" vertical="center"/>
      <protection locked="0"/>
    </xf>
    <xf numFmtId="38" fontId="4" fillId="0" borderId="1" xfId="0" applyNumberFormat="1" applyFont="1" applyFill="1" applyBorder="1" applyAlignment="1" applyProtection="1">
      <alignment horizontal="right" vertical="center"/>
      <protection locked="0"/>
    </xf>
    <xf numFmtId="38" fontId="0" fillId="0" borderId="2" xfId="0" applyNumberFormat="1" applyFont="1" applyFill="1" applyBorder="1" applyAlignment="1" applyProtection="1">
      <alignment horizontal="right" vertical="center"/>
      <protection locked="0"/>
    </xf>
    <xf numFmtId="38" fontId="4" fillId="0" borderId="2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horizontal="right" vertical="center"/>
    </xf>
    <xf numFmtId="38" fontId="4" fillId="0" borderId="5" xfId="0" applyNumberFormat="1" applyFont="1" applyFill="1" applyBorder="1" applyAlignment="1" applyProtection="1">
      <alignment horizontal="right" vertical="center"/>
    </xf>
    <xf numFmtId="38" fontId="0" fillId="0" borderId="5" xfId="0" applyNumberFormat="1" applyFill="1" applyBorder="1" applyAlignment="1" applyProtection="1">
      <alignment horizontal="right" vertical="center"/>
      <protection locked="0"/>
    </xf>
    <xf numFmtId="38" fontId="0" fillId="0" borderId="5" xfId="0" applyNumberFormat="1" applyFont="1" applyFill="1" applyBorder="1" applyAlignment="1" applyProtection="1">
      <alignment horizontal="right" vertical="center"/>
      <protection locked="0"/>
    </xf>
    <xf numFmtId="38" fontId="0" fillId="0" borderId="6" xfId="0" applyNumberFormat="1" applyFill="1" applyBorder="1" applyAlignment="1" applyProtection="1">
      <alignment horizontal="right" vertical="center"/>
      <protection locked="0"/>
    </xf>
    <xf numFmtId="38" fontId="0" fillId="0" borderId="5" xfId="0" applyNumberFormat="1" applyFill="1" applyBorder="1" applyAlignment="1">
      <alignment horizontal="right" vertical="center"/>
    </xf>
    <xf numFmtId="38" fontId="4" fillId="0" borderId="4" xfId="0" applyNumberFormat="1" applyFont="1" applyFill="1" applyBorder="1" applyAlignment="1" applyProtection="1">
      <alignment horizontal="right" vertical="center"/>
    </xf>
    <xf numFmtId="38" fontId="0" fillId="0" borderId="8" xfId="0" applyNumberFormat="1" applyFill="1" applyBorder="1" applyAlignment="1">
      <alignment horizontal="right" vertical="center"/>
    </xf>
    <xf numFmtId="38" fontId="0" fillId="0" borderId="1" xfId="0" applyNumberFormat="1" applyFill="1" applyBorder="1" applyAlignment="1">
      <alignment horizontal="right" vertical="center"/>
    </xf>
    <xf numFmtId="38" fontId="4" fillId="0" borderId="1" xfId="0" applyNumberFormat="1" applyFont="1" applyFill="1" applyBorder="1" applyAlignment="1">
      <alignment horizontal="right" vertical="center"/>
    </xf>
    <xf numFmtId="38" fontId="0" fillId="0" borderId="6" xfId="0" applyNumberFormat="1" applyFill="1" applyBorder="1" applyAlignment="1">
      <alignment horizontal="right" vertical="center"/>
    </xf>
    <xf numFmtId="0" fontId="0" fillId="0" borderId="29" xfId="0" applyFill="1" applyBorder="1" applyAlignment="1" applyProtection="1">
      <alignment vertical="center" wrapText="1"/>
    </xf>
    <xf numFmtId="0" fontId="0" fillId="0" borderId="29" xfId="0" applyFill="1" applyBorder="1" applyAlignment="1" applyProtection="1">
      <alignment vertical="center"/>
    </xf>
    <xf numFmtId="0" fontId="0" fillId="0" borderId="30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vertical="center"/>
    </xf>
    <xf numFmtId="0" fontId="0" fillId="0" borderId="32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horizontal="center" vertical="distributed" textRotation="255" justifyLastLine="1"/>
    </xf>
    <xf numFmtId="0" fontId="0" fillId="0" borderId="2" xfId="0" applyFill="1" applyBorder="1" applyAlignment="1" applyProtection="1">
      <alignment horizontal="center" vertical="distributed" textRotation="255" justifyLastLine="1"/>
    </xf>
    <xf numFmtId="0" fontId="0" fillId="0" borderId="8" xfId="0" applyFill="1" applyBorder="1" applyAlignment="1" applyProtection="1">
      <alignment horizontal="center" vertical="center" textRotation="255"/>
    </xf>
    <xf numFmtId="0" fontId="0" fillId="0" borderId="35" xfId="0" applyFill="1" applyBorder="1" applyAlignment="1" applyProtection="1">
      <alignment horizontal="center" vertical="center" textRotation="255"/>
    </xf>
    <xf numFmtId="0" fontId="0" fillId="0" borderId="11" xfId="0" applyFill="1" applyBorder="1" applyAlignment="1" applyProtection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27" xfId="0" applyFill="1" applyBorder="1" applyAlignment="1">
      <alignment horizontal="center" vertical="center" textRotation="255" wrapText="1"/>
    </xf>
    <xf numFmtId="0" fontId="0" fillId="0" borderId="2" xfId="0" applyFill="1" applyBorder="1" applyAlignment="1">
      <alignment horizontal="center" vertical="center" textRotation="255"/>
    </xf>
    <xf numFmtId="0" fontId="0" fillId="0" borderId="9" xfId="0" applyFill="1" applyBorder="1" applyAlignment="1" applyProtection="1">
      <alignment horizontal="center" vertical="center" textRotation="255"/>
    </xf>
    <xf numFmtId="0" fontId="0" fillId="0" borderId="2" xfId="0" applyFill="1" applyBorder="1" applyAlignment="1" applyProtection="1">
      <alignment horizontal="center" vertical="center" textRotation="255"/>
    </xf>
    <xf numFmtId="0" fontId="0" fillId="0" borderId="12" xfId="0" applyFill="1" applyBorder="1" applyAlignment="1">
      <alignment horizontal="center" vertical="center" textRotation="255" wrapText="1"/>
    </xf>
    <xf numFmtId="0" fontId="0" fillId="0" borderId="1" xfId="0" applyFill="1" applyBorder="1" applyAlignment="1">
      <alignment horizontal="center" vertical="center" textRotation="255"/>
    </xf>
    <xf numFmtId="0" fontId="0" fillId="0" borderId="14" xfId="0" applyFill="1" applyBorder="1" applyAlignment="1" applyProtection="1">
      <alignment horizontal="center" vertical="center" textRotation="255"/>
    </xf>
    <xf numFmtId="0" fontId="0" fillId="0" borderId="28" xfId="0" applyFill="1" applyBorder="1" applyAlignment="1" applyProtection="1">
      <alignment horizontal="center" vertical="center" justifyLastLine="1"/>
    </xf>
    <xf numFmtId="0" fontId="0" fillId="0" borderId="25" xfId="0" applyFill="1" applyBorder="1" applyAlignment="1" applyProtection="1">
      <alignment horizontal="center" vertical="center" justifyLastLine="1"/>
    </xf>
    <xf numFmtId="0" fontId="0" fillId="0" borderId="26" xfId="0" applyFill="1" applyBorder="1" applyAlignment="1" applyProtection="1">
      <alignment horizontal="center" vertical="center" justifyLastLine="1"/>
    </xf>
    <xf numFmtId="0" fontId="2" fillId="0" borderId="0" xfId="0" applyFont="1" applyFill="1" applyAlignment="1" applyProtection="1">
      <alignment horizontal="distributed" vertical="center" wrapText="1"/>
    </xf>
    <xf numFmtId="0" fontId="0" fillId="0" borderId="22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15" xfId="0" applyFont="1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textRotation="255" wrapText="1"/>
    </xf>
    <xf numFmtId="0" fontId="0" fillId="0" borderId="14" xfId="0" applyFill="1" applyBorder="1" applyAlignment="1">
      <alignment horizontal="center" vertical="center" textRotation="255" wrapText="1"/>
    </xf>
    <xf numFmtId="0" fontId="0" fillId="0" borderId="8" xfId="0" applyFill="1" applyBorder="1" applyAlignment="1">
      <alignment horizontal="center" vertical="center" textRotation="255"/>
    </xf>
    <xf numFmtId="0" fontId="0" fillId="0" borderId="35" xfId="0" applyFill="1" applyBorder="1" applyAlignment="1">
      <alignment horizontal="center" vertical="center" textRotation="255"/>
    </xf>
    <xf numFmtId="0" fontId="4" fillId="0" borderId="8" xfId="0" applyFont="1" applyFill="1" applyBorder="1" applyAlignment="1" applyProtection="1">
      <alignment horizontal="distributed" vertical="center"/>
    </xf>
    <xf numFmtId="0" fontId="0" fillId="0" borderId="16" xfId="0" applyFill="1" applyBorder="1" applyAlignment="1" applyProtection="1">
      <alignment vertical="center" wrapText="1"/>
    </xf>
    <xf numFmtId="0" fontId="0" fillId="0" borderId="17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BC58"/>
  <sheetViews>
    <sheetView tabSelected="1" view="pageBreakPreview" topLeftCell="B1" zoomScaleNormal="100" workbookViewId="0">
      <pane xSplit="5" ySplit="6" topLeftCell="G7" activePane="bottomRight" state="frozen"/>
      <selection activeCell="B1" sqref="B1"/>
      <selection pane="topRight" activeCell="G1" sqref="G1"/>
      <selection pane="bottomLeft" activeCell="B7" sqref="B7"/>
      <selection pane="bottomRight" activeCell="U3" sqref="U3"/>
    </sheetView>
  </sheetViews>
  <sheetFormatPr defaultColWidth="9.375" defaultRowHeight="10.8" x14ac:dyDescent="0.15"/>
  <cols>
    <col min="1" max="1" width="2.875" style="5" customWidth="1"/>
    <col min="2" max="4" width="1.875" style="5" customWidth="1"/>
    <col min="5" max="5" width="22.875" style="5" customWidth="1"/>
    <col min="6" max="6" width="1.5" style="5" customWidth="1"/>
    <col min="7" max="11" width="5.875" style="5" customWidth="1"/>
    <col min="12" max="12" width="5.875" style="36" customWidth="1"/>
    <col min="13" max="13" width="5.875" style="41" customWidth="1"/>
    <col min="14" max="17" width="5.875" style="5" customWidth="1"/>
    <col min="18" max="18" width="5.875" style="36" customWidth="1"/>
    <col min="19" max="21" width="5.875" style="5" customWidth="1"/>
    <col min="22" max="22" width="2.875" style="5" customWidth="1"/>
    <col min="23" max="36" width="5.375" style="5" customWidth="1"/>
    <col min="37" max="39" width="1.875" style="5" customWidth="1"/>
    <col min="40" max="40" width="22.875" style="5" customWidth="1"/>
    <col min="41" max="41" width="1.5" style="5" customWidth="1"/>
    <col min="42" max="16384" width="9.375" style="5"/>
  </cols>
  <sheetData>
    <row r="1" spans="2:55" x14ac:dyDescent="0.15">
      <c r="B1" s="3" t="s">
        <v>65</v>
      </c>
      <c r="C1" s="3"/>
      <c r="D1" s="3"/>
      <c r="E1" s="3"/>
      <c r="F1" s="3"/>
      <c r="G1" s="3"/>
      <c r="H1" s="3"/>
      <c r="I1" s="3"/>
      <c r="J1" s="3"/>
      <c r="K1" s="3"/>
      <c r="L1" s="4"/>
      <c r="M1" s="38"/>
      <c r="N1" s="3"/>
      <c r="O1" s="3"/>
      <c r="P1" s="3"/>
      <c r="Q1" s="3"/>
      <c r="R1" s="4"/>
      <c r="W1" s="3"/>
      <c r="X1" s="3"/>
      <c r="Y1" s="3"/>
      <c r="Z1" s="3"/>
      <c r="AA1" s="3"/>
      <c r="AB1" s="3"/>
      <c r="AC1" s="3"/>
      <c r="AD1" s="3"/>
      <c r="AK1" s="3"/>
      <c r="AL1" s="3"/>
      <c r="AM1" s="3"/>
      <c r="AN1" s="3"/>
      <c r="AO1" s="3"/>
    </row>
    <row r="2" spans="2:55" s="6" customFormat="1" ht="14.4" x14ac:dyDescent="0.15">
      <c r="C2" s="7"/>
      <c r="D2" s="7"/>
      <c r="E2" s="7"/>
      <c r="F2" s="7"/>
      <c r="G2" s="7"/>
      <c r="H2" s="102" t="s">
        <v>64</v>
      </c>
      <c r="I2" s="102"/>
      <c r="J2" s="102"/>
      <c r="K2" s="102"/>
      <c r="L2" s="102"/>
      <c r="M2" s="102"/>
      <c r="N2" s="102"/>
      <c r="O2" s="102"/>
      <c r="P2" s="102"/>
      <c r="Q2" s="102"/>
      <c r="R2" s="7"/>
      <c r="S2" s="8"/>
      <c r="T2" s="8"/>
      <c r="U2" s="8"/>
      <c r="V2" s="8"/>
      <c r="X2" s="102" t="s">
        <v>79</v>
      </c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7"/>
    </row>
    <row r="3" spans="2:55" ht="11.4" thickBo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39"/>
      <c r="N3" s="9"/>
      <c r="O3" s="9"/>
      <c r="P3" s="9"/>
      <c r="Q3" s="9"/>
      <c r="R3" s="10"/>
      <c r="W3" s="9"/>
      <c r="X3" s="9"/>
      <c r="Y3" s="9"/>
      <c r="Z3" s="9"/>
      <c r="AA3" s="9"/>
      <c r="AB3" s="9"/>
      <c r="AC3" s="9"/>
      <c r="AD3" s="9"/>
      <c r="AK3" s="9"/>
      <c r="AL3" s="9"/>
      <c r="AM3" s="9"/>
      <c r="AN3" s="9"/>
      <c r="AO3" s="9"/>
    </row>
    <row r="4" spans="2:55" ht="12.75" customHeight="1" x14ac:dyDescent="0.15">
      <c r="B4" s="72" t="s">
        <v>45</v>
      </c>
      <c r="C4" s="73"/>
      <c r="D4" s="73"/>
      <c r="E4" s="73"/>
      <c r="F4" s="74"/>
      <c r="G4" s="79" t="s">
        <v>24</v>
      </c>
      <c r="H4" s="99" t="s">
        <v>23</v>
      </c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110" t="s">
        <v>66</v>
      </c>
      <c r="T4" s="111"/>
      <c r="U4" s="111"/>
      <c r="W4" s="100" t="s">
        <v>1</v>
      </c>
      <c r="X4" s="100"/>
      <c r="Y4" s="100"/>
      <c r="Z4" s="100"/>
      <c r="AA4" s="100"/>
      <c r="AB4" s="100"/>
      <c r="AC4" s="101"/>
      <c r="AD4" s="99" t="s">
        <v>2</v>
      </c>
      <c r="AE4" s="100"/>
      <c r="AF4" s="101"/>
      <c r="AG4" s="92" t="s">
        <v>40</v>
      </c>
      <c r="AH4" s="92" t="s">
        <v>41</v>
      </c>
      <c r="AI4" s="96" t="s">
        <v>42</v>
      </c>
      <c r="AJ4" s="96" t="s">
        <v>43</v>
      </c>
      <c r="AK4" s="117" t="s">
        <v>52</v>
      </c>
      <c r="AL4" s="118"/>
      <c r="AM4" s="118"/>
      <c r="AN4" s="118"/>
      <c r="AO4" s="118"/>
    </row>
    <row r="5" spans="2:55" ht="12.75" customHeight="1" x14ac:dyDescent="0.15">
      <c r="B5" s="75"/>
      <c r="C5" s="75"/>
      <c r="D5" s="75"/>
      <c r="E5" s="75"/>
      <c r="F5" s="76"/>
      <c r="G5" s="80"/>
      <c r="H5" s="94" t="s">
        <v>3</v>
      </c>
      <c r="I5" s="103" t="s">
        <v>75</v>
      </c>
      <c r="J5" s="104"/>
      <c r="K5" s="105"/>
      <c r="L5" s="94" t="s">
        <v>39</v>
      </c>
      <c r="M5" s="94" t="s">
        <v>29</v>
      </c>
      <c r="N5" s="103" t="s">
        <v>9</v>
      </c>
      <c r="O5" s="104"/>
      <c r="P5" s="104"/>
      <c r="Q5" s="105"/>
      <c r="R5" s="81" t="s">
        <v>31</v>
      </c>
      <c r="S5" s="94" t="s">
        <v>0</v>
      </c>
      <c r="T5" s="112" t="s">
        <v>67</v>
      </c>
      <c r="U5" s="114" t="s">
        <v>8</v>
      </c>
      <c r="W5" s="108" t="s">
        <v>0</v>
      </c>
      <c r="X5" s="94" t="s">
        <v>25</v>
      </c>
      <c r="Y5" s="94" t="s">
        <v>39</v>
      </c>
      <c r="Z5" s="94" t="s">
        <v>29</v>
      </c>
      <c r="AA5" s="94" t="s">
        <v>30</v>
      </c>
      <c r="AB5" s="94" t="s">
        <v>31</v>
      </c>
      <c r="AC5" s="94" t="s">
        <v>32</v>
      </c>
      <c r="AD5" s="123" t="s">
        <v>3</v>
      </c>
      <c r="AE5" s="94" t="s">
        <v>25</v>
      </c>
      <c r="AF5" s="94" t="s">
        <v>39</v>
      </c>
      <c r="AG5" s="93"/>
      <c r="AH5" s="93"/>
      <c r="AI5" s="97"/>
      <c r="AJ5" s="97"/>
      <c r="AK5" s="119"/>
      <c r="AL5" s="120"/>
      <c r="AM5" s="120"/>
      <c r="AN5" s="120"/>
      <c r="AO5" s="120"/>
    </row>
    <row r="6" spans="2:55" ht="55.2" x14ac:dyDescent="0.15">
      <c r="B6" s="77"/>
      <c r="C6" s="77"/>
      <c r="D6" s="77"/>
      <c r="E6" s="77"/>
      <c r="F6" s="78"/>
      <c r="G6" s="80"/>
      <c r="H6" s="98"/>
      <c r="I6" s="11" t="s">
        <v>26</v>
      </c>
      <c r="J6" s="12" t="s">
        <v>27</v>
      </c>
      <c r="K6" s="12" t="s">
        <v>28</v>
      </c>
      <c r="L6" s="98"/>
      <c r="M6" s="98"/>
      <c r="N6" s="11" t="s">
        <v>26</v>
      </c>
      <c r="O6" s="12" t="s">
        <v>33</v>
      </c>
      <c r="P6" s="13" t="s">
        <v>44</v>
      </c>
      <c r="Q6" s="11" t="s">
        <v>8</v>
      </c>
      <c r="R6" s="82"/>
      <c r="S6" s="95"/>
      <c r="T6" s="113"/>
      <c r="U6" s="115"/>
      <c r="W6" s="109"/>
      <c r="X6" s="95"/>
      <c r="Y6" s="95"/>
      <c r="Z6" s="95"/>
      <c r="AA6" s="95"/>
      <c r="AB6" s="95"/>
      <c r="AC6" s="95"/>
      <c r="AD6" s="124"/>
      <c r="AE6" s="95"/>
      <c r="AF6" s="95"/>
      <c r="AG6" s="93"/>
      <c r="AH6" s="93"/>
      <c r="AI6" s="97"/>
      <c r="AJ6" s="97"/>
      <c r="AK6" s="121"/>
      <c r="AL6" s="122"/>
      <c r="AM6" s="122"/>
      <c r="AN6" s="122"/>
      <c r="AO6" s="122"/>
      <c r="AP6" s="14"/>
      <c r="AQ6" s="14" t="s">
        <v>24</v>
      </c>
      <c r="AR6" s="14" t="s">
        <v>54</v>
      </c>
      <c r="AS6" s="14" t="s">
        <v>55</v>
      </c>
      <c r="AT6" s="14" t="s">
        <v>56</v>
      </c>
      <c r="AU6" s="14" t="s">
        <v>57</v>
      </c>
      <c r="AV6" s="14" t="s">
        <v>58</v>
      </c>
      <c r="AW6" s="14"/>
      <c r="AX6" s="14"/>
      <c r="AY6" s="14"/>
      <c r="AZ6" s="14"/>
      <c r="BA6" s="14"/>
      <c r="BB6" s="14"/>
      <c r="BC6" s="14"/>
    </row>
    <row r="7" spans="2:55" s="20" customFormat="1" ht="18.600000000000001" customHeight="1" x14ac:dyDescent="0.15">
      <c r="B7" s="107" t="s">
        <v>4</v>
      </c>
      <c r="C7" s="107"/>
      <c r="D7" s="107"/>
      <c r="E7" s="107"/>
      <c r="F7" s="15"/>
      <c r="G7" s="42">
        <f>SUM(H7,S7,W7,AD7,AG7,AH7,AI7,AJ7)</f>
        <v>187</v>
      </c>
      <c r="H7" s="42">
        <f>I7+L7+M7+N7+R7</f>
        <v>161</v>
      </c>
      <c r="I7" s="43">
        <f>SUM(J7:K7)</f>
        <v>136</v>
      </c>
      <c r="J7" s="44">
        <v>4</v>
      </c>
      <c r="K7" s="44">
        <v>132</v>
      </c>
      <c r="L7" s="44">
        <v>2</v>
      </c>
      <c r="M7" s="45">
        <v>1</v>
      </c>
      <c r="N7" s="43">
        <f>SUM(O7:Q7)</f>
        <v>4</v>
      </c>
      <c r="O7" s="44">
        <v>1</v>
      </c>
      <c r="P7" s="44">
        <v>3</v>
      </c>
      <c r="Q7" s="44">
        <v>0</v>
      </c>
      <c r="R7" s="44">
        <v>18</v>
      </c>
      <c r="S7" s="46">
        <f>T7+U7</f>
        <v>0</v>
      </c>
      <c r="T7" s="46">
        <v>0</v>
      </c>
      <c r="U7" s="68">
        <v>0</v>
      </c>
      <c r="V7" s="47"/>
      <c r="W7" s="48">
        <f>X7+Y7+Z7+AA7+AB7+AC7</f>
        <v>5</v>
      </c>
      <c r="X7" s="49">
        <v>0</v>
      </c>
      <c r="Y7" s="49">
        <v>2</v>
      </c>
      <c r="Z7" s="49">
        <v>0</v>
      </c>
      <c r="AA7" s="49">
        <v>2</v>
      </c>
      <c r="AB7" s="49">
        <v>0</v>
      </c>
      <c r="AC7" s="50">
        <v>1</v>
      </c>
      <c r="AD7" s="42">
        <f>AE7+AF7</f>
        <v>10</v>
      </c>
      <c r="AE7" s="49">
        <v>10</v>
      </c>
      <c r="AF7" s="49">
        <v>0</v>
      </c>
      <c r="AG7" s="49">
        <v>2</v>
      </c>
      <c r="AH7" s="49">
        <v>0</v>
      </c>
      <c r="AI7" s="49">
        <v>0</v>
      </c>
      <c r="AJ7" s="50">
        <v>9</v>
      </c>
      <c r="AK7" s="116" t="s">
        <v>4</v>
      </c>
      <c r="AL7" s="107"/>
      <c r="AM7" s="107"/>
      <c r="AN7" s="107"/>
      <c r="AO7" s="16"/>
      <c r="AP7" s="17"/>
      <c r="AQ7" s="18">
        <f t="shared" ref="AQ7:AQ49" si="0">SUM(H7,W7,AD7,AG7:AJ7)-G7</f>
        <v>0</v>
      </c>
      <c r="AR7" s="17"/>
      <c r="AS7" s="19">
        <f t="shared" ref="AS7:AS49" si="1">SUM(J7:K7)-I7</f>
        <v>0</v>
      </c>
      <c r="AT7" s="19">
        <f t="shared" ref="AT7:AT49" si="2">SUM(O7:Q7)-N7</f>
        <v>0</v>
      </c>
      <c r="AU7" s="19">
        <f t="shared" ref="AU7:AU49" si="3">SUM(X7:AC7)-W7</f>
        <v>0</v>
      </c>
      <c r="AV7" s="19">
        <f t="shared" ref="AV7:AV49" si="4">SUM(AE7:AF7)-AD7</f>
        <v>0</v>
      </c>
      <c r="AW7" s="17"/>
      <c r="AX7" s="17"/>
      <c r="AY7" s="17"/>
      <c r="AZ7" s="17"/>
      <c r="BA7" s="17"/>
      <c r="BB7" s="17"/>
      <c r="BC7" s="17"/>
    </row>
    <row r="8" spans="2:55" s="20" customFormat="1" ht="18.600000000000001" customHeight="1" x14ac:dyDescent="0.15">
      <c r="B8" s="21"/>
      <c r="C8" s="106" t="s">
        <v>48</v>
      </c>
      <c r="D8" s="106"/>
      <c r="E8" s="106"/>
      <c r="F8" s="16"/>
      <c r="G8" s="43">
        <f t="shared" ref="G8:G48" si="5">SUM(H8,S8,W8,AD8,AG8,AH8,AI8,AJ8)</f>
        <v>49</v>
      </c>
      <c r="H8" s="43">
        <f t="shared" ref="H8:H48" si="6">I8+L8+M8+N8+R8</f>
        <v>49</v>
      </c>
      <c r="I8" s="43">
        <f t="shared" ref="I8:I48" si="7">SUM(J8:K8)</f>
        <v>41</v>
      </c>
      <c r="J8" s="44">
        <v>0</v>
      </c>
      <c r="K8" s="44">
        <v>41</v>
      </c>
      <c r="L8" s="44">
        <v>1</v>
      </c>
      <c r="M8" s="45">
        <v>1</v>
      </c>
      <c r="N8" s="43">
        <f t="shared" ref="N8:N48" si="8">SUM(O8:Q8)</f>
        <v>3</v>
      </c>
      <c r="O8" s="44">
        <v>0</v>
      </c>
      <c r="P8" s="44">
        <v>3</v>
      </c>
      <c r="Q8" s="44">
        <v>0</v>
      </c>
      <c r="R8" s="44">
        <v>3</v>
      </c>
      <c r="S8" s="51">
        <f t="shared" ref="S8:S48" si="9">T8+U8</f>
        <v>0</v>
      </c>
      <c r="T8" s="51">
        <v>0</v>
      </c>
      <c r="U8" s="69">
        <v>0</v>
      </c>
      <c r="V8" s="47"/>
      <c r="W8" s="52">
        <f t="shared" ref="W8:W48" si="10">X8+Y8+Z8+AA8+AB8+AC8</f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53">
        <v>0</v>
      </c>
      <c r="AD8" s="43">
        <f t="shared" ref="AD8:AD48" si="11">AE8+AF8</f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22"/>
      <c r="AL8" s="106" t="s">
        <v>48</v>
      </c>
      <c r="AM8" s="106"/>
      <c r="AN8" s="106"/>
      <c r="AO8" s="16"/>
      <c r="AP8" s="17"/>
      <c r="AQ8" s="18">
        <f t="shared" si="0"/>
        <v>0</v>
      </c>
      <c r="AR8" s="17"/>
      <c r="AS8" s="19">
        <f t="shared" si="1"/>
        <v>0</v>
      </c>
      <c r="AT8" s="19">
        <f t="shared" si="2"/>
        <v>0</v>
      </c>
      <c r="AU8" s="19">
        <f t="shared" si="3"/>
        <v>0</v>
      </c>
      <c r="AV8" s="19">
        <f t="shared" si="4"/>
        <v>0</v>
      </c>
      <c r="AW8" s="17"/>
      <c r="AX8" s="17"/>
      <c r="AY8" s="17"/>
      <c r="AZ8" s="17"/>
      <c r="BA8" s="17"/>
      <c r="BB8" s="17"/>
      <c r="BC8" s="17"/>
    </row>
    <row r="9" spans="2:55" ht="18.600000000000001" customHeight="1" x14ac:dyDescent="0.15">
      <c r="B9" s="23"/>
      <c r="C9" s="24"/>
      <c r="D9" s="87" t="s">
        <v>75</v>
      </c>
      <c r="E9" s="87"/>
      <c r="F9" s="25"/>
      <c r="G9" s="43">
        <f t="shared" si="5"/>
        <v>41</v>
      </c>
      <c r="H9" s="43">
        <f t="shared" si="6"/>
        <v>41</v>
      </c>
      <c r="I9" s="43">
        <f t="shared" si="7"/>
        <v>41</v>
      </c>
      <c r="J9" s="44">
        <v>0</v>
      </c>
      <c r="K9" s="44">
        <v>41</v>
      </c>
      <c r="L9" s="44">
        <v>0</v>
      </c>
      <c r="M9" s="45">
        <v>0</v>
      </c>
      <c r="N9" s="43">
        <f t="shared" si="8"/>
        <v>0</v>
      </c>
      <c r="O9" s="44">
        <v>0</v>
      </c>
      <c r="P9" s="44">
        <v>0</v>
      </c>
      <c r="Q9" s="44">
        <v>0</v>
      </c>
      <c r="R9" s="44">
        <v>0</v>
      </c>
      <c r="S9" s="51">
        <f t="shared" si="9"/>
        <v>0</v>
      </c>
      <c r="T9" s="51">
        <v>0</v>
      </c>
      <c r="U9" s="69">
        <v>0</v>
      </c>
      <c r="V9" s="47"/>
      <c r="W9" s="52">
        <f t="shared" si="10"/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53">
        <v>0</v>
      </c>
      <c r="AD9" s="43">
        <f t="shared" si="11"/>
        <v>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26"/>
      <c r="AL9" s="24"/>
      <c r="AM9" s="87" t="s">
        <v>74</v>
      </c>
      <c r="AN9" s="87"/>
      <c r="AO9" s="25"/>
      <c r="AP9" s="14"/>
      <c r="AQ9" s="18">
        <f t="shared" si="0"/>
        <v>0</v>
      </c>
      <c r="AR9" s="17"/>
      <c r="AS9" s="19">
        <f t="shared" si="1"/>
        <v>0</v>
      </c>
      <c r="AT9" s="19">
        <f t="shared" si="2"/>
        <v>0</v>
      </c>
      <c r="AU9" s="19">
        <f t="shared" si="3"/>
        <v>0</v>
      </c>
      <c r="AV9" s="19">
        <f t="shared" si="4"/>
        <v>0</v>
      </c>
      <c r="AW9" s="14"/>
      <c r="AX9" s="14"/>
      <c r="AY9" s="14"/>
      <c r="AZ9" s="14"/>
      <c r="BA9" s="14"/>
      <c r="BB9" s="14"/>
      <c r="BC9" s="14"/>
    </row>
    <row r="10" spans="2:55" ht="18.600000000000001" customHeight="1" x14ac:dyDescent="0.15">
      <c r="B10" s="23"/>
      <c r="C10" s="24"/>
      <c r="D10" s="27"/>
      <c r="E10" s="27" t="s">
        <v>77</v>
      </c>
      <c r="F10" s="25"/>
      <c r="G10" s="43">
        <f t="shared" si="5"/>
        <v>0</v>
      </c>
      <c r="H10" s="43">
        <f t="shared" si="6"/>
        <v>0</v>
      </c>
      <c r="I10" s="43">
        <f t="shared" si="7"/>
        <v>0</v>
      </c>
      <c r="J10" s="44">
        <v>0</v>
      </c>
      <c r="K10" s="44">
        <v>0</v>
      </c>
      <c r="L10" s="44">
        <v>0</v>
      </c>
      <c r="M10" s="45">
        <v>0</v>
      </c>
      <c r="N10" s="43">
        <f t="shared" si="8"/>
        <v>0</v>
      </c>
      <c r="O10" s="44">
        <v>0</v>
      </c>
      <c r="P10" s="44">
        <v>0</v>
      </c>
      <c r="Q10" s="44">
        <v>0</v>
      </c>
      <c r="R10" s="44">
        <v>0</v>
      </c>
      <c r="S10" s="51">
        <f t="shared" si="9"/>
        <v>0</v>
      </c>
      <c r="T10" s="51">
        <v>0</v>
      </c>
      <c r="U10" s="69">
        <v>0</v>
      </c>
      <c r="V10" s="47"/>
      <c r="W10" s="52">
        <f t="shared" si="10"/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53">
        <v>0</v>
      </c>
      <c r="AD10" s="43">
        <f t="shared" si="11"/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26"/>
      <c r="AL10" s="24"/>
      <c r="AM10" s="27"/>
      <c r="AN10" s="27" t="s">
        <v>76</v>
      </c>
      <c r="AO10" s="25"/>
      <c r="AP10" s="14"/>
      <c r="AQ10" s="18">
        <f t="shared" si="0"/>
        <v>0</v>
      </c>
      <c r="AR10" s="17"/>
      <c r="AS10" s="19">
        <f t="shared" si="1"/>
        <v>0</v>
      </c>
      <c r="AT10" s="19">
        <f t="shared" si="2"/>
        <v>0</v>
      </c>
      <c r="AU10" s="19">
        <f t="shared" si="3"/>
        <v>0</v>
      </c>
      <c r="AV10" s="19">
        <f t="shared" si="4"/>
        <v>0</v>
      </c>
      <c r="AW10" s="14"/>
      <c r="AX10" s="14"/>
      <c r="AY10" s="14"/>
      <c r="AZ10" s="14"/>
      <c r="BA10" s="14"/>
      <c r="BB10" s="14"/>
      <c r="BC10" s="14"/>
    </row>
    <row r="11" spans="2:55" ht="18.600000000000001" customHeight="1" x14ac:dyDescent="0.15">
      <c r="B11" s="23"/>
      <c r="C11" s="24"/>
      <c r="D11" s="27"/>
      <c r="E11" s="27" t="s">
        <v>78</v>
      </c>
      <c r="F11" s="25"/>
      <c r="G11" s="43">
        <f t="shared" si="5"/>
        <v>41</v>
      </c>
      <c r="H11" s="43">
        <f t="shared" si="6"/>
        <v>41</v>
      </c>
      <c r="I11" s="43">
        <f t="shared" si="7"/>
        <v>41</v>
      </c>
      <c r="J11" s="44">
        <v>0</v>
      </c>
      <c r="K11" s="44">
        <v>41</v>
      </c>
      <c r="L11" s="44">
        <v>0</v>
      </c>
      <c r="M11" s="45">
        <v>0</v>
      </c>
      <c r="N11" s="43">
        <f t="shared" si="8"/>
        <v>0</v>
      </c>
      <c r="O11" s="44">
        <v>0</v>
      </c>
      <c r="P11" s="44">
        <v>0</v>
      </c>
      <c r="Q11" s="44">
        <v>0</v>
      </c>
      <c r="R11" s="44">
        <v>0</v>
      </c>
      <c r="S11" s="51">
        <f t="shared" si="9"/>
        <v>0</v>
      </c>
      <c r="T11" s="51">
        <v>0</v>
      </c>
      <c r="U11" s="69">
        <v>0</v>
      </c>
      <c r="V11" s="47"/>
      <c r="W11" s="52">
        <f t="shared" si="10"/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53">
        <v>0</v>
      </c>
      <c r="AD11" s="43">
        <f t="shared" si="11"/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26"/>
      <c r="AL11" s="24"/>
      <c r="AM11" s="27"/>
      <c r="AN11" s="27" t="s">
        <v>78</v>
      </c>
      <c r="AO11" s="25"/>
      <c r="AP11" s="14"/>
      <c r="AQ11" s="18">
        <f t="shared" si="0"/>
        <v>0</v>
      </c>
      <c r="AR11" s="17"/>
      <c r="AS11" s="19">
        <f t="shared" si="1"/>
        <v>0</v>
      </c>
      <c r="AT11" s="19">
        <f t="shared" si="2"/>
        <v>0</v>
      </c>
      <c r="AU11" s="19">
        <f t="shared" si="3"/>
        <v>0</v>
      </c>
      <c r="AV11" s="19">
        <f t="shared" si="4"/>
        <v>0</v>
      </c>
      <c r="AW11" s="14"/>
      <c r="AX11" s="14"/>
      <c r="AY11" s="14"/>
      <c r="AZ11" s="14"/>
      <c r="BA11" s="14"/>
      <c r="BB11" s="14"/>
      <c r="BC11" s="14"/>
    </row>
    <row r="12" spans="2:55" ht="18.600000000000001" customHeight="1" x14ac:dyDescent="0.15">
      <c r="B12" s="23"/>
      <c r="C12" s="24"/>
      <c r="D12" s="91" t="s">
        <v>73</v>
      </c>
      <c r="E12" s="91"/>
      <c r="F12" s="25"/>
      <c r="G12" s="43">
        <f t="shared" si="5"/>
        <v>1</v>
      </c>
      <c r="H12" s="43">
        <f t="shared" si="6"/>
        <v>1</v>
      </c>
      <c r="I12" s="43">
        <f t="shared" si="7"/>
        <v>0</v>
      </c>
      <c r="J12" s="44">
        <v>0</v>
      </c>
      <c r="K12" s="44">
        <v>0</v>
      </c>
      <c r="L12" s="44">
        <v>1</v>
      </c>
      <c r="M12" s="45">
        <v>0</v>
      </c>
      <c r="N12" s="43">
        <f t="shared" si="8"/>
        <v>0</v>
      </c>
      <c r="O12" s="44">
        <v>0</v>
      </c>
      <c r="P12" s="44">
        <v>0</v>
      </c>
      <c r="Q12" s="44">
        <v>0</v>
      </c>
      <c r="R12" s="44">
        <v>0</v>
      </c>
      <c r="S12" s="51">
        <f t="shared" si="9"/>
        <v>0</v>
      </c>
      <c r="T12" s="51">
        <v>0</v>
      </c>
      <c r="U12" s="69">
        <v>0</v>
      </c>
      <c r="V12" s="47"/>
      <c r="W12" s="52">
        <f t="shared" si="10"/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53">
        <v>0</v>
      </c>
      <c r="AD12" s="43">
        <f t="shared" si="11"/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26"/>
      <c r="AL12" s="24"/>
      <c r="AM12" s="91" t="s">
        <v>73</v>
      </c>
      <c r="AN12" s="91"/>
      <c r="AO12" s="25"/>
      <c r="AP12" s="14"/>
      <c r="AQ12" s="18">
        <f t="shared" si="0"/>
        <v>0</v>
      </c>
      <c r="AR12" s="17"/>
      <c r="AS12" s="19">
        <f t="shared" si="1"/>
        <v>0</v>
      </c>
      <c r="AT12" s="19">
        <f t="shared" si="2"/>
        <v>0</v>
      </c>
      <c r="AU12" s="19">
        <f t="shared" si="3"/>
        <v>0</v>
      </c>
      <c r="AV12" s="19">
        <f t="shared" si="4"/>
        <v>0</v>
      </c>
      <c r="AW12" s="14"/>
      <c r="AX12" s="14"/>
      <c r="AY12" s="14"/>
      <c r="AZ12" s="14"/>
      <c r="BA12" s="14"/>
      <c r="BB12" s="14"/>
      <c r="BC12" s="14"/>
    </row>
    <row r="13" spans="2:55" ht="18.600000000000001" customHeight="1" x14ac:dyDescent="0.15">
      <c r="B13" s="23"/>
      <c r="C13" s="24"/>
      <c r="D13" s="91" t="s">
        <v>72</v>
      </c>
      <c r="E13" s="91"/>
      <c r="F13" s="25"/>
      <c r="G13" s="43">
        <f t="shared" si="5"/>
        <v>1</v>
      </c>
      <c r="H13" s="43">
        <f t="shared" si="6"/>
        <v>1</v>
      </c>
      <c r="I13" s="43">
        <f t="shared" si="7"/>
        <v>0</v>
      </c>
      <c r="J13" s="44">
        <v>0</v>
      </c>
      <c r="K13" s="44">
        <v>0</v>
      </c>
      <c r="L13" s="44">
        <v>0</v>
      </c>
      <c r="M13" s="45">
        <v>1</v>
      </c>
      <c r="N13" s="43">
        <f t="shared" si="8"/>
        <v>0</v>
      </c>
      <c r="O13" s="44">
        <v>0</v>
      </c>
      <c r="P13" s="44">
        <v>0</v>
      </c>
      <c r="Q13" s="44">
        <v>0</v>
      </c>
      <c r="R13" s="44">
        <v>0</v>
      </c>
      <c r="S13" s="51">
        <f t="shared" si="9"/>
        <v>0</v>
      </c>
      <c r="T13" s="51">
        <v>0</v>
      </c>
      <c r="U13" s="69">
        <v>0</v>
      </c>
      <c r="V13" s="47"/>
      <c r="W13" s="52">
        <f t="shared" si="10"/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53">
        <v>0</v>
      </c>
      <c r="AD13" s="43">
        <f t="shared" si="11"/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26"/>
      <c r="AL13" s="24"/>
      <c r="AM13" s="91" t="s">
        <v>72</v>
      </c>
      <c r="AN13" s="91"/>
      <c r="AO13" s="25"/>
      <c r="AP13" s="14"/>
      <c r="AQ13" s="18">
        <f t="shared" si="0"/>
        <v>0</v>
      </c>
      <c r="AR13" s="17"/>
      <c r="AS13" s="19">
        <f t="shared" si="1"/>
        <v>0</v>
      </c>
      <c r="AT13" s="19">
        <f t="shared" si="2"/>
        <v>0</v>
      </c>
      <c r="AU13" s="19">
        <f t="shared" si="3"/>
        <v>0</v>
      </c>
      <c r="AV13" s="19">
        <f t="shared" si="4"/>
        <v>0</v>
      </c>
      <c r="AW13" s="14"/>
      <c r="AX13" s="14"/>
      <c r="AY13" s="14"/>
      <c r="AZ13" s="14"/>
      <c r="BA13" s="14"/>
      <c r="BB13" s="14"/>
      <c r="BC13" s="14"/>
    </row>
    <row r="14" spans="2:55" ht="18.600000000000001" customHeight="1" x14ac:dyDescent="0.15">
      <c r="B14" s="23"/>
      <c r="C14" s="24"/>
      <c r="D14" s="91" t="s">
        <v>71</v>
      </c>
      <c r="E14" s="91"/>
      <c r="F14" s="25"/>
      <c r="G14" s="43">
        <f t="shared" si="5"/>
        <v>3</v>
      </c>
      <c r="H14" s="43">
        <f t="shared" si="6"/>
        <v>3</v>
      </c>
      <c r="I14" s="43">
        <f t="shared" si="7"/>
        <v>0</v>
      </c>
      <c r="J14" s="44">
        <v>0</v>
      </c>
      <c r="K14" s="44">
        <v>0</v>
      </c>
      <c r="L14" s="44">
        <v>0</v>
      </c>
      <c r="M14" s="45">
        <v>0</v>
      </c>
      <c r="N14" s="43">
        <f t="shared" si="8"/>
        <v>3</v>
      </c>
      <c r="O14" s="44">
        <v>0</v>
      </c>
      <c r="P14" s="44">
        <v>3</v>
      </c>
      <c r="Q14" s="44">
        <v>0</v>
      </c>
      <c r="R14" s="44">
        <v>0</v>
      </c>
      <c r="S14" s="51">
        <f t="shared" si="9"/>
        <v>0</v>
      </c>
      <c r="T14" s="51">
        <v>0</v>
      </c>
      <c r="U14" s="69">
        <v>0</v>
      </c>
      <c r="V14" s="47"/>
      <c r="W14" s="52">
        <f t="shared" si="10"/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53">
        <v>0</v>
      </c>
      <c r="AD14" s="43">
        <f t="shared" si="11"/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26"/>
      <c r="AL14" s="24"/>
      <c r="AM14" s="91" t="s">
        <v>71</v>
      </c>
      <c r="AN14" s="91"/>
      <c r="AO14" s="25"/>
      <c r="AP14" s="14"/>
      <c r="AQ14" s="18">
        <f t="shared" si="0"/>
        <v>0</v>
      </c>
      <c r="AR14" s="17"/>
      <c r="AS14" s="19">
        <f t="shared" si="1"/>
        <v>0</v>
      </c>
      <c r="AT14" s="19">
        <f t="shared" si="2"/>
        <v>0</v>
      </c>
      <c r="AU14" s="19">
        <f t="shared" si="3"/>
        <v>0</v>
      </c>
      <c r="AV14" s="19">
        <f t="shared" si="4"/>
        <v>0</v>
      </c>
      <c r="AW14" s="14"/>
      <c r="AX14" s="14"/>
      <c r="AY14" s="14"/>
      <c r="AZ14" s="14"/>
      <c r="BA14" s="14"/>
      <c r="BB14" s="14"/>
      <c r="BC14" s="14"/>
    </row>
    <row r="15" spans="2:55" ht="18.600000000000001" customHeight="1" x14ac:dyDescent="0.15">
      <c r="B15" s="23"/>
      <c r="C15" s="24"/>
      <c r="D15" s="91" t="s">
        <v>70</v>
      </c>
      <c r="E15" s="91"/>
      <c r="F15" s="25"/>
      <c r="G15" s="43">
        <f t="shared" si="5"/>
        <v>3</v>
      </c>
      <c r="H15" s="43">
        <f t="shared" si="6"/>
        <v>3</v>
      </c>
      <c r="I15" s="43">
        <f t="shared" si="7"/>
        <v>0</v>
      </c>
      <c r="J15" s="44">
        <v>0</v>
      </c>
      <c r="K15" s="44">
        <v>0</v>
      </c>
      <c r="L15" s="44">
        <v>0</v>
      </c>
      <c r="M15" s="45">
        <v>0</v>
      </c>
      <c r="N15" s="43">
        <f t="shared" si="8"/>
        <v>0</v>
      </c>
      <c r="O15" s="44">
        <v>0</v>
      </c>
      <c r="P15" s="44">
        <v>0</v>
      </c>
      <c r="Q15" s="44">
        <v>0</v>
      </c>
      <c r="R15" s="44">
        <v>3</v>
      </c>
      <c r="S15" s="51">
        <f t="shared" si="9"/>
        <v>0</v>
      </c>
      <c r="T15" s="51">
        <v>0</v>
      </c>
      <c r="U15" s="69">
        <v>0</v>
      </c>
      <c r="V15" s="47"/>
      <c r="W15" s="52">
        <f t="shared" si="10"/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53">
        <v>0</v>
      </c>
      <c r="AD15" s="43">
        <f t="shared" si="11"/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26"/>
      <c r="AL15" s="24"/>
      <c r="AM15" s="91" t="s">
        <v>70</v>
      </c>
      <c r="AN15" s="91"/>
      <c r="AO15" s="25"/>
      <c r="AP15" s="14"/>
      <c r="AQ15" s="18">
        <f t="shared" si="0"/>
        <v>0</v>
      </c>
      <c r="AR15" s="17"/>
      <c r="AS15" s="19">
        <f t="shared" si="1"/>
        <v>0</v>
      </c>
      <c r="AT15" s="19">
        <f t="shared" si="2"/>
        <v>0</v>
      </c>
      <c r="AU15" s="19">
        <f t="shared" si="3"/>
        <v>0</v>
      </c>
      <c r="AV15" s="19">
        <f t="shared" si="4"/>
        <v>0</v>
      </c>
      <c r="AW15" s="14"/>
      <c r="AX15" s="14"/>
      <c r="AY15" s="14"/>
      <c r="AZ15" s="14"/>
      <c r="BA15" s="14"/>
      <c r="BB15" s="14"/>
      <c r="BC15" s="14"/>
    </row>
    <row r="16" spans="2:55" s="20" customFormat="1" ht="15" customHeight="1" x14ac:dyDescent="0.15">
      <c r="B16" s="21"/>
      <c r="C16" s="85" t="s">
        <v>68</v>
      </c>
      <c r="D16" s="85"/>
      <c r="E16" s="85"/>
      <c r="F16" s="16"/>
      <c r="G16" s="43">
        <f t="shared" si="5"/>
        <v>1</v>
      </c>
      <c r="H16" s="43">
        <f t="shared" si="6"/>
        <v>1</v>
      </c>
      <c r="I16" s="43">
        <f t="shared" si="7"/>
        <v>1</v>
      </c>
      <c r="J16" s="44">
        <v>0</v>
      </c>
      <c r="K16" s="44">
        <v>1</v>
      </c>
      <c r="L16" s="44">
        <v>0</v>
      </c>
      <c r="M16" s="45">
        <v>0</v>
      </c>
      <c r="N16" s="43">
        <f t="shared" si="8"/>
        <v>0</v>
      </c>
      <c r="O16" s="44">
        <v>0</v>
      </c>
      <c r="P16" s="44">
        <v>0</v>
      </c>
      <c r="Q16" s="44">
        <v>0</v>
      </c>
      <c r="R16" s="44">
        <v>0</v>
      </c>
      <c r="S16" s="51">
        <f t="shared" si="9"/>
        <v>0</v>
      </c>
      <c r="T16" s="51">
        <v>0</v>
      </c>
      <c r="U16" s="69">
        <v>0</v>
      </c>
      <c r="V16" s="47"/>
      <c r="W16" s="52">
        <f t="shared" si="10"/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53">
        <v>0</v>
      </c>
      <c r="AD16" s="43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v>0</v>
      </c>
      <c r="AK16" s="22"/>
      <c r="AL16" s="85" t="s">
        <v>68</v>
      </c>
      <c r="AM16" s="85"/>
      <c r="AN16" s="85"/>
      <c r="AO16" s="16"/>
      <c r="AP16" s="17"/>
      <c r="AQ16" s="18">
        <f t="shared" si="0"/>
        <v>0</v>
      </c>
      <c r="AR16" s="17"/>
      <c r="AS16" s="19">
        <f t="shared" si="1"/>
        <v>0</v>
      </c>
      <c r="AT16" s="19">
        <f t="shared" si="2"/>
        <v>0</v>
      </c>
      <c r="AU16" s="19">
        <f t="shared" si="3"/>
        <v>0</v>
      </c>
      <c r="AV16" s="19">
        <f t="shared" si="4"/>
        <v>0</v>
      </c>
      <c r="AW16" s="17"/>
      <c r="AX16" s="17"/>
      <c r="AY16" s="17"/>
      <c r="AZ16" s="17"/>
      <c r="BA16" s="17"/>
      <c r="BB16" s="17"/>
      <c r="BC16" s="17"/>
    </row>
    <row r="17" spans="2:55" s="20" customFormat="1" ht="15" customHeight="1" x14ac:dyDescent="0.15">
      <c r="B17" s="21"/>
      <c r="C17" s="37"/>
      <c r="D17" s="87" t="s">
        <v>67</v>
      </c>
      <c r="E17" s="87"/>
      <c r="F17" s="16"/>
      <c r="G17" s="43">
        <f t="shared" si="5"/>
        <v>1</v>
      </c>
      <c r="H17" s="43">
        <f t="shared" si="6"/>
        <v>1</v>
      </c>
      <c r="I17" s="43">
        <f t="shared" si="7"/>
        <v>1</v>
      </c>
      <c r="J17" s="44">
        <v>0</v>
      </c>
      <c r="K17" s="44">
        <v>1</v>
      </c>
      <c r="L17" s="44">
        <v>0</v>
      </c>
      <c r="M17" s="45">
        <v>0</v>
      </c>
      <c r="N17" s="43">
        <f t="shared" si="8"/>
        <v>0</v>
      </c>
      <c r="O17" s="44">
        <v>0</v>
      </c>
      <c r="P17" s="44">
        <v>0</v>
      </c>
      <c r="Q17" s="44">
        <v>0</v>
      </c>
      <c r="R17" s="44">
        <v>0</v>
      </c>
      <c r="S17" s="51">
        <f t="shared" si="9"/>
        <v>0</v>
      </c>
      <c r="T17" s="51">
        <v>0</v>
      </c>
      <c r="U17" s="69">
        <v>0</v>
      </c>
      <c r="V17" s="47"/>
      <c r="W17" s="52">
        <f t="shared" si="10"/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53">
        <v>0</v>
      </c>
      <c r="AD17" s="43">
        <f t="shared" si="11"/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0</v>
      </c>
      <c r="AK17" s="22"/>
      <c r="AL17" s="37"/>
      <c r="AM17" s="87" t="s">
        <v>67</v>
      </c>
      <c r="AN17" s="87"/>
      <c r="AO17" s="16"/>
      <c r="AP17" s="17"/>
      <c r="AQ17" s="18">
        <f t="shared" si="0"/>
        <v>0</v>
      </c>
      <c r="AR17" s="17"/>
      <c r="AS17" s="19">
        <f t="shared" si="1"/>
        <v>0</v>
      </c>
      <c r="AT17" s="19">
        <f t="shared" si="2"/>
        <v>0</v>
      </c>
      <c r="AU17" s="19">
        <f t="shared" si="3"/>
        <v>0</v>
      </c>
      <c r="AV17" s="19">
        <f t="shared" si="4"/>
        <v>0</v>
      </c>
      <c r="AW17" s="17"/>
      <c r="AX17" s="17"/>
      <c r="AY17" s="17"/>
      <c r="AZ17" s="17"/>
      <c r="BA17" s="17"/>
      <c r="BB17" s="17"/>
      <c r="BC17" s="17"/>
    </row>
    <row r="18" spans="2:55" s="20" customFormat="1" ht="15" customHeight="1" x14ac:dyDescent="0.15">
      <c r="B18" s="21"/>
      <c r="C18" s="37"/>
      <c r="D18" s="87" t="s">
        <v>69</v>
      </c>
      <c r="E18" s="87"/>
      <c r="F18" s="16"/>
      <c r="G18" s="43">
        <f t="shared" si="5"/>
        <v>0</v>
      </c>
      <c r="H18" s="43">
        <f t="shared" si="6"/>
        <v>0</v>
      </c>
      <c r="I18" s="43">
        <f t="shared" si="7"/>
        <v>0</v>
      </c>
      <c r="J18" s="44">
        <v>0</v>
      </c>
      <c r="K18" s="44">
        <v>0</v>
      </c>
      <c r="L18" s="44">
        <v>0</v>
      </c>
      <c r="M18" s="45">
        <v>0</v>
      </c>
      <c r="N18" s="43">
        <f t="shared" si="8"/>
        <v>0</v>
      </c>
      <c r="O18" s="44">
        <v>0</v>
      </c>
      <c r="P18" s="44">
        <v>0</v>
      </c>
      <c r="Q18" s="44">
        <v>0</v>
      </c>
      <c r="R18" s="44">
        <v>0</v>
      </c>
      <c r="S18" s="51">
        <f t="shared" si="9"/>
        <v>0</v>
      </c>
      <c r="T18" s="51">
        <v>0</v>
      </c>
      <c r="U18" s="69">
        <v>0</v>
      </c>
      <c r="V18" s="47"/>
      <c r="W18" s="52">
        <f t="shared" si="10"/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53">
        <v>0</v>
      </c>
      <c r="AD18" s="43">
        <f t="shared" si="11"/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22"/>
      <c r="AL18" s="37"/>
      <c r="AM18" s="87" t="s">
        <v>69</v>
      </c>
      <c r="AN18" s="87"/>
      <c r="AO18" s="16"/>
      <c r="AP18" s="17"/>
      <c r="AQ18" s="18">
        <f t="shared" si="0"/>
        <v>0</v>
      </c>
      <c r="AR18" s="17"/>
      <c r="AS18" s="19">
        <f t="shared" si="1"/>
        <v>0</v>
      </c>
      <c r="AT18" s="19">
        <f t="shared" si="2"/>
        <v>0</v>
      </c>
      <c r="AU18" s="19">
        <f t="shared" si="3"/>
        <v>0</v>
      </c>
      <c r="AV18" s="19">
        <f t="shared" si="4"/>
        <v>0</v>
      </c>
      <c r="AW18" s="17"/>
      <c r="AX18" s="17"/>
      <c r="AY18" s="17"/>
      <c r="AZ18" s="17"/>
      <c r="BA18" s="17"/>
      <c r="BB18" s="17"/>
      <c r="BC18" s="17"/>
    </row>
    <row r="19" spans="2:55" s="20" customFormat="1" ht="18.600000000000001" customHeight="1" x14ac:dyDescent="0.15">
      <c r="B19" s="21"/>
      <c r="C19" s="85" t="s">
        <v>49</v>
      </c>
      <c r="D19" s="85"/>
      <c r="E19" s="85"/>
      <c r="F19" s="16"/>
      <c r="G19" s="43">
        <f t="shared" si="5"/>
        <v>5</v>
      </c>
      <c r="H19" s="43">
        <f t="shared" si="6"/>
        <v>0</v>
      </c>
      <c r="I19" s="43">
        <f t="shared" si="7"/>
        <v>0</v>
      </c>
      <c r="J19" s="44">
        <v>0</v>
      </c>
      <c r="K19" s="44">
        <v>0</v>
      </c>
      <c r="L19" s="44">
        <v>0</v>
      </c>
      <c r="M19" s="45">
        <v>0</v>
      </c>
      <c r="N19" s="43">
        <f t="shared" si="8"/>
        <v>0</v>
      </c>
      <c r="O19" s="44">
        <v>0</v>
      </c>
      <c r="P19" s="44">
        <v>0</v>
      </c>
      <c r="Q19" s="44">
        <v>0</v>
      </c>
      <c r="R19" s="44">
        <v>0</v>
      </c>
      <c r="S19" s="51">
        <f t="shared" si="9"/>
        <v>0</v>
      </c>
      <c r="T19" s="51">
        <v>0</v>
      </c>
      <c r="U19" s="69">
        <v>0</v>
      </c>
      <c r="V19" s="47"/>
      <c r="W19" s="52">
        <f t="shared" si="10"/>
        <v>5</v>
      </c>
      <c r="X19" s="44">
        <v>0</v>
      </c>
      <c r="Y19" s="44">
        <v>2</v>
      </c>
      <c r="Z19" s="44">
        <v>0</v>
      </c>
      <c r="AA19" s="44">
        <v>2</v>
      </c>
      <c r="AB19" s="44">
        <v>0</v>
      </c>
      <c r="AC19" s="53">
        <v>1</v>
      </c>
      <c r="AD19" s="43">
        <f t="shared" si="11"/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22"/>
      <c r="AL19" s="85" t="s">
        <v>49</v>
      </c>
      <c r="AM19" s="85"/>
      <c r="AN19" s="85"/>
      <c r="AO19" s="16"/>
      <c r="AP19" s="17"/>
      <c r="AQ19" s="18">
        <f t="shared" si="0"/>
        <v>0</v>
      </c>
      <c r="AR19" s="17"/>
      <c r="AS19" s="19">
        <f t="shared" si="1"/>
        <v>0</v>
      </c>
      <c r="AT19" s="19">
        <f t="shared" si="2"/>
        <v>0</v>
      </c>
      <c r="AU19" s="19">
        <f t="shared" si="3"/>
        <v>0</v>
      </c>
      <c r="AV19" s="19">
        <f t="shared" si="4"/>
        <v>0</v>
      </c>
      <c r="AW19" s="17"/>
      <c r="AX19" s="17"/>
      <c r="AY19" s="17"/>
      <c r="AZ19" s="17"/>
      <c r="BA19" s="17"/>
      <c r="BB19" s="17"/>
      <c r="BC19" s="17"/>
    </row>
    <row r="20" spans="2:55" ht="18.600000000000001" customHeight="1" x14ac:dyDescent="0.15">
      <c r="B20" s="23"/>
      <c r="C20" s="27"/>
      <c r="D20" s="91" t="s">
        <v>34</v>
      </c>
      <c r="E20" s="91"/>
      <c r="F20" s="25"/>
      <c r="G20" s="43">
        <f t="shared" si="5"/>
        <v>0</v>
      </c>
      <c r="H20" s="43">
        <f t="shared" si="6"/>
        <v>0</v>
      </c>
      <c r="I20" s="43">
        <f t="shared" si="7"/>
        <v>0</v>
      </c>
      <c r="J20" s="44">
        <v>0</v>
      </c>
      <c r="K20" s="44">
        <v>0</v>
      </c>
      <c r="L20" s="44">
        <v>0</v>
      </c>
      <c r="M20" s="45">
        <v>0</v>
      </c>
      <c r="N20" s="43">
        <f t="shared" si="8"/>
        <v>0</v>
      </c>
      <c r="O20" s="44">
        <v>0</v>
      </c>
      <c r="P20" s="44">
        <v>0</v>
      </c>
      <c r="Q20" s="44">
        <v>0</v>
      </c>
      <c r="R20" s="44">
        <v>0</v>
      </c>
      <c r="S20" s="51">
        <f t="shared" si="9"/>
        <v>0</v>
      </c>
      <c r="T20" s="51">
        <v>0</v>
      </c>
      <c r="U20" s="69">
        <v>0</v>
      </c>
      <c r="V20" s="47"/>
      <c r="W20" s="52">
        <f t="shared" si="10"/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53">
        <v>0</v>
      </c>
      <c r="AD20" s="43">
        <f t="shared" si="11"/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26"/>
      <c r="AL20" s="27"/>
      <c r="AM20" s="91" t="s">
        <v>34</v>
      </c>
      <c r="AN20" s="91"/>
      <c r="AO20" s="25"/>
      <c r="AP20" s="14"/>
      <c r="AQ20" s="18">
        <f t="shared" si="0"/>
        <v>0</v>
      </c>
      <c r="AR20" s="17"/>
      <c r="AS20" s="19">
        <f t="shared" si="1"/>
        <v>0</v>
      </c>
      <c r="AT20" s="19">
        <f t="shared" si="2"/>
        <v>0</v>
      </c>
      <c r="AU20" s="19">
        <f t="shared" si="3"/>
        <v>0</v>
      </c>
      <c r="AV20" s="19">
        <f t="shared" si="4"/>
        <v>0</v>
      </c>
      <c r="AW20" s="14"/>
      <c r="AX20" s="14"/>
      <c r="AY20" s="14"/>
      <c r="AZ20" s="14"/>
      <c r="BA20" s="14"/>
      <c r="BB20" s="14"/>
      <c r="BC20" s="14"/>
    </row>
    <row r="21" spans="2:55" ht="18.600000000000001" customHeight="1" x14ac:dyDescent="0.15">
      <c r="B21" s="23"/>
      <c r="C21" s="27"/>
      <c r="D21" s="91" t="s">
        <v>35</v>
      </c>
      <c r="E21" s="91"/>
      <c r="F21" s="25"/>
      <c r="G21" s="43">
        <f t="shared" si="5"/>
        <v>1</v>
      </c>
      <c r="H21" s="43">
        <f t="shared" si="6"/>
        <v>0</v>
      </c>
      <c r="I21" s="43">
        <f t="shared" si="7"/>
        <v>0</v>
      </c>
      <c r="J21" s="44">
        <v>0</v>
      </c>
      <c r="K21" s="44">
        <v>0</v>
      </c>
      <c r="L21" s="44">
        <v>0</v>
      </c>
      <c r="M21" s="45">
        <v>0</v>
      </c>
      <c r="N21" s="43">
        <f t="shared" si="8"/>
        <v>0</v>
      </c>
      <c r="O21" s="44">
        <v>0</v>
      </c>
      <c r="P21" s="44">
        <v>0</v>
      </c>
      <c r="Q21" s="44">
        <v>0</v>
      </c>
      <c r="R21" s="44">
        <v>0</v>
      </c>
      <c r="S21" s="51">
        <f t="shared" si="9"/>
        <v>0</v>
      </c>
      <c r="T21" s="51">
        <v>0</v>
      </c>
      <c r="U21" s="69">
        <v>0</v>
      </c>
      <c r="V21" s="47"/>
      <c r="W21" s="52">
        <f t="shared" si="10"/>
        <v>1</v>
      </c>
      <c r="X21" s="44">
        <v>0</v>
      </c>
      <c r="Y21" s="44">
        <v>1</v>
      </c>
      <c r="Z21" s="44">
        <v>0</v>
      </c>
      <c r="AA21" s="44">
        <v>0</v>
      </c>
      <c r="AB21" s="44">
        <v>0</v>
      </c>
      <c r="AC21" s="53">
        <v>0</v>
      </c>
      <c r="AD21" s="43">
        <f t="shared" si="11"/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26"/>
      <c r="AL21" s="27"/>
      <c r="AM21" s="91" t="s">
        <v>35</v>
      </c>
      <c r="AN21" s="91"/>
      <c r="AO21" s="25"/>
      <c r="AP21" s="14"/>
      <c r="AQ21" s="18">
        <f t="shared" si="0"/>
        <v>0</v>
      </c>
      <c r="AR21" s="17"/>
      <c r="AS21" s="19">
        <f t="shared" si="1"/>
        <v>0</v>
      </c>
      <c r="AT21" s="19">
        <f t="shared" si="2"/>
        <v>0</v>
      </c>
      <c r="AU21" s="19">
        <f t="shared" si="3"/>
        <v>0</v>
      </c>
      <c r="AV21" s="19">
        <f t="shared" si="4"/>
        <v>0</v>
      </c>
      <c r="AW21" s="14"/>
      <c r="AX21" s="14"/>
      <c r="AY21" s="14"/>
      <c r="AZ21" s="14"/>
      <c r="BA21" s="14"/>
      <c r="BB21" s="14"/>
      <c r="BC21" s="14"/>
    </row>
    <row r="22" spans="2:55" ht="18.600000000000001" customHeight="1" x14ac:dyDescent="0.15">
      <c r="B22" s="23"/>
      <c r="C22" s="27"/>
      <c r="D22" s="91" t="s">
        <v>36</v>
      </c>
      <c r="E22" s="91"/>
      <c r="F22" s="25"/>
      <c r="G22" s="43">
        <f t="shared" si="5"/>
        <v>0</v>
      </c>
      <c r="H22" s="43">
        <f t="shared" si="6"/>
        <v>0</v>
      </c>
      <c r="I22" s="43">
        <f t="shared" si="7"/>
        <v>0</v>
      </c>
      <c r="J22" s="44">
        <v>0</v>
      </c>
      <c r="K22" s="44">
        <v>0</v>
      </c>
      <c r="L22" s="44">
        <v>0</v>
      </c>
      <c r="M22" s="45">
        <v>0</v>
      </c>
      <c r="N22" s="43">
        <f t="shared" si="8"/>
        <v>0</v>
      </c>
      <c r="O22" s="44">
        <v>0</v>
      </c>
      <c r="P22" s="44">
        <v>0</v>
      </c>
      <c r="Q22" s="44">
        <v>0</v>
      </c>
      <c r="R22" s="44">
        <v>0</v>
      </c>
      <c r="S22" s="51">
        <f t="shared" si="9"/>
        <v>0</v>
      </c>
      <c r="T22" s="51">
        <v>0</v>
      </c>
      <c r="U22" s="69">
        <v>0</v>
      </c>
      <c r="V22" s="47"/>
      <c r="W22" s="52">
        <f t="shared" si="10"/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53">
        <v>0</v>
      </c>
      <c r="AD22" s="43">
        <f t="shared" si="11"/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26"/>
      <c r="AL22" s="27"/>
      <c r="AM22" s="91" t="s">
        <v>36</v>
      </c>
      <c r="AN22" s="91"/>
      <c r="AO22" s="25"/>
      <c r="AP22" s="14"/>
      <c r="AQ22" s="18">
        <f t="shared" si="0"/>
        <v>0</v>
      </c>
      <c r="AR22" s="17"/>
      <c r="AS22" s="19">
        <f t="shared" si="1"/>
        <v>0</v>
      </c>
      <c r="AT22" s="19">
        <f t="shared" si="2"/>
        <v>0</v>
      </c>
      <c r="AU22" s="19">
        <f t="shared" si="3"/>
        <v>0</v>
      </c>
      <c r="AV22" s="19">
        <f t="shared" si="4"/>
        <v>0</v>
      </c>
      <c r="AW22" s="14"/>
      <c r="AX22" s="14"/>
      <c r="AY22" s="14"/>
      <c r="AZ22" s="14"/>
      <c r="BA22" s="14"/>
      <c r="BB22" s="14"/>
      <c r="BC22" s="14"/>
    </row>
    <row r="23" spans="2:55" ht="18.600000000000001" customHeight="1" x14ac:dyDescent="0.15">
      <c r="B23" s="23"/>
      <c r="C23" s="27"/>
      <c r="D23" s="87" t="s">
        <v>9</v>
      </c>
      <c r="E23" s="87"/>
      <c r="F23" s="25"/>
      <c r="G23" s="43">
        <f t="shared" si="5"/>
        <v>2</v>
      </c>
      <c r="H23" s="43">
        <f t="shared" si="6"/>
        <v>0</v>
      </c>
      <c r="I23" s="43">
        <f t="shared" si="7"/>
        <v>0</v>
      </c>
      <c r="J23" s="44">
        <v>0</v>
      </c>
      <c r="K23" s="44">
        <v>0</v>
      </c>
      <c r="L23" s="44">
        <v>0</v>
      </c>
      <c r="M23" s="45">
        <v>0</v>
      </c>
      <c r="N23" s="43">
        <f t="shared" si="8"/>
        <v>0</v>
      </c>
      <c r="O23" s="44">
        <v>0</v>
      </c>
      <c r="P23" s="44">
        <v>0</v>
      </c>
      <c r="Q23" s="44">
        <v>0</v>
      </c>
      <c r="R23" s="44">
        <v>0</v>
      </c>
      <c r="S23" s="51">
        <f t="shared" si="9"/>
        <v>0</v>
      </c>
      <c r="T23" s="51">
        <v>0</v>
      </c>
      <c r="U23" s="69">
        <v>0</v>
      </c>
      <c r="V23" s="47"/>
      <c r="W23" s="52">
        <f t="shared" si="10"/>
        <v>2</v>
      </c>
      <c r="X23" s="44">
        <v>0</v>
      </c>
      <c r="Y23" s="44">
        <v>0</v>
      </c>
      <c r="Z23" s="44">
        <v>0</v>
      </c>
      <c r="AA23" s="44">
        <v>2</v>
      </c>
      <c r="AB23" s="44">
        <v>0</v>
      </c>
      <c r="AC23" s="53">
        <v>0</v>
      </c>
      <c r="AD23" s="43">
        <f t="shared" si="11"/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26"/>
      <c r="AL23" s="27"/>
      <c r="AM23" s="87" t="s">
        <v>9</v>
      </c>
      <c r="AN23" s="87"/>
      <c r="AO23" s="25"/>
      <c r="AP23" s="14"/>
      <c r="AQ23" s="18">
        <f t="shared" si="0"/>
        <v>0</v>
      </c>
      <c r="AR23" s="17"/>
      <c r="AS23" s="19">
        <f t="shared" si="1"/>
        <v>0</v>
      </c>
      <c r="AT23" s="19">
        <f t="shared" si="2"/>
        <v>0</v>
      </c>
      <c r="AU23" s="19">
        <f t="shared" si="3"/>
        <v>0</v>
      </c>
      <c r="AV23" s="19">
        <f t="shared" si="4"/>
        <v>0</v>
      </c>
      <c r="AW23" s="14"/>
      <c r="AX23" s="14"/>
      <c r="AY23" s="14"/>
      <c r="AZ23" s="14"/>
      <c r="BA23" s="14"/>
      <c r="BB23" s="14"/>
      <c r="BC23" s="14"/>
    </row>
    <row r="24" spans="2:55" ht="15" customHeight="1" x14ac:dyDescent="0.15">
      <c r="B24" s="23"/>
      <c r="C24" s="27"/>
      <c r="D24" s="23"/>
      <c r="E24" s="27" t="s">
        <v>10</v>
      </c>
      <c r="F24" s="25"/>
      <c r="G24" s="43">
        <f t="shared" si="5"/>
        <v>0</v>
      </c>
      <c r="H24" s="43">
        <f t="shared" si="6"/>
        <v>0</v>
      </c>
      <c r="I24" s="43">
        <f t="shared" si="7"/>
        <v>0</v>
      </c>
      <c r="J24" s="44">
        <v>0</v>
      </c>
      <c r="K24" s="44">
        <v>0</v>
      </c>
      <c r="L24" s="44">
        <v>0</v>
      </c>
      <c r="M24" s="45">
        <v>0</v>
      </c>
      <c r="N24" s="43">
        <f t="shared" si="8"/>
        <v>0</v>
      </c>
      <c r="O24" s="44">
        <v>0</v>
      </c>
      <c r="P24" s="44">
        <v>0</v>
      </c>
      <c r="Q24" s="44">
        <v>0</v>
      </c>
      <c r="R24" s="44">
        <v>0</v>
      </c>
      <c r="S24" s="51">
        <f t="shared" si="9"/>
        <v>0</v>
      </c>
      <c r="T24" s="51">
        <v>0</v>
      </c>
      <c r="U24" s="69">
        <v>0</v>
      </c>
      <c r="V24" s="47"/>
      <c r="W24" s="52">
        <f t="shared" si="10"/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53">
        <v>0</v>
      </c>
      <c r="AD24" s="43">
        <f t="shared" si="11"/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26"/>
      <c r="AL24" s="27"/>
      <c r="AM24" s="23"/>
      <c r="AN24" s="27" t="s">
        <v>10</v>
      </c>
      <c r="AO24" s="25"/>
      <c r="AP24" s="14"/>
      <c r="AQ24" s="18">
        <f t="shared" si="0"/>
        <v>0</v>
      </c>
      <c r="AR24" s="17"/>
      <c r="AS24" s="19">
        <f t="shared" si="1"/>
        <v>0</v>
      </c>
      <c r="AT24" s="19">
        <f t="shared" si="2"/>
        <v>0</v>
      </c>
      <c r="AU24" s="19">
        <f t="shared" si="3"/>
        <v>0</v>
      </c>
      <c r="AV24" s="19">
        <f t="shared" si="4"/>
        <v>0</v>
      </c>
      <c r="AW24" s="14"/>
      <c r="AX24" s="14"/>
      <c r="AY24" s="14"/>
      <c r="AZ24" s="14"/>
      <c r="BA24" s="14"/>
      <c r="BB24" s="14"/>
      <c r="BC24" s="14"/>
    </row>
    <row r="25" spans="2:55" ht="15" customHeight="1" x14ac:dyDescent="0.15">
      <c r="B25" s="23"/>
      <c r="C25" s="27"/>
      <c r="D25" s="23"/>
      <c r="E25" s="27" t="s">
        <v>11</v>
      </c>
      <c r="F25" s="25"/>
      <c r="G25" s="43">
        <f t="shared" si="5"/>
        <v>2</v>
      </c>
      <c r="H25" s="43">
        <f t="shared" si="6"/>
        <v>0</v>
      </c>
      <c r="I25" s="43">
        <f t="shared" si="7"/>
        <v>0</v>
      </c>
      <c r="J25" s="44">
        <v>0</v>
      </c>
      <c r="K25" s="44">
        <v>0</v>
      </c>
      <c r="L25" s="44">
        <v>0</v>
      </c>
      <c r="M25" s="45">
        <v>0</v>
      </c>
      <c r="N25" s="43">
        <f t="shared" si="8"/>
        <v>0</v>
      </c>
      <c r="O25" s="44">
        <v>0</v>
      </c>
      <c r="P25" s="44">
        <v>0</v>
      </c>
      <c r="Q25" s="44">
        <v>0</v>
      </c>
      <c r="R25" s="44">
        <v>0</v>
      </c>
      <c r="S25" s="51">
        <f t="shared" si="9"/>
        <v>0</v>
      </c>
      <c r="T25" s="51">
        <v>0</v>
      </c>
      <c r="U25" s="69">
        <v>0</v>
      </c>
      <c r="V25" s="47"/>
      <c r="W25" s="52">
        <f t="shared" si="10"/>
        <v>2</v>
      </c>
      <c r="X25" s="44">
        <v>0</v>
      </c>
      <c r="Y25" s="44">
        <v>0</v>
      </c>
      <c r="Z25" s="44">
        <v>0</v>
      </c>
      <c r="AA25" s="44">
        <v>2</v>
      </c>
      <c r="AB25" s="44">
        <v>0</v>
      </c>
      <c r="AC25" s="53">
        <v>0</v>
      </c>
      <c r="AD25" s="43">
        <f t="shared" si="11"/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26"/>
      <c r="AL25" s="27"/>
      <c r="AM25" s="23"/>
      <c r="AN25" s="27" t="s">
        <v>11</v>
      </c>
      <c r="AO25" s="25"/>
      <c r="AP25" s="14"/>
      <c r="AQ25" s="18">
        <f t="shared" si="0"/>
        <v>0</v>
      </c>
      <c r="AR25" s="17"/>
      <c r="AS25" s="19">
        <f t="shared" si="1"/>
        <v>0</v>
      </c>
      <c r="AT25" s="19">
        <f t="shared" si="2"/>
        <v>0</v>
      </c>
      <c r="AU25" s="19">
        <f t="shared" si="3"/>
        <v>0</v>
      </c>
      <c r="AV25" s="19">
        <f t="shared" si="4"/>
        <v>0</v>
      </c>
      <c r="AW25" s="14"/>
      <c r="AX25" s="14"/>
      <c r="AY25" s="14"/>
      <c r="AZ25" s="14"/>
      <c r="BA25" s="14"/>
      <c r="BB25" s="14"/>
      <c r="BC25" s="14"/>
    </row>
    <row r="26" spans="2:55" ht="15" customHeight="1" x14ac:dyDescent="0.15">
      <c r="B26" s="23"/>
      <c r="C26" s="27"/>
      <c r="D26" s="23"/>
      <c r="E26" s="27" t="s">
        <v>12</v>
      </c>
      <c r="F26" s="25"/>
      <c r="G26" s="43">
        <f t="shared" si="5"/>
        <v>0</v>
      </c>
      <c r="H26" s="43">
        <f t="shared" si="6"/>
        <v>0</v>
      </c>
      <c r="I26" s="43">
        <f t="shared" si="7"/>
        <v>0</v>
      </c>
      <c r="J26" s="44">
        <v>0</v>
      </c>
      <c r="K26" s="44">
        <v>0</v>
      </c>
      <c r="L26" s="44">
        <v>0</v>
      </c>
      <c r="M26" s="45">
        <v>0</v>
      </c>
      <c r="N26" s="43">
        <f t="shared" si="8"/>
        <v>0</v>
      </c>
      <c r="O26" s="44">
        <v>0</v>
      </c>
      <c r="P26" s="44">
        <v>0</v>
      </c>
      <c r="Q26" s="44">
        <v>0</v>
      </c>
      <c r="R26" s="44">
        <v>0</v>
      </c>
      <c r="S26" s="51">
        <f t="shared" si="9"/>
        <v>0</v>
      </c>
      <c r="T26" s="51">
        <v>0</v>
      </c>
      <c r="U26" s="69">
        <v>0</v>
      </c>
      <c r="V26" s="47"/>
      <c r="W26" s="52">
        <f t="shared" si="10"/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53">
        <v>0</v>
      </c>
      <c r="AD26" s="43">
        <f t="shared" si="11"/>
        <v>0</v>
      </c>
      <c r="AE26" s="44">
        <v>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26"/>
      <c r="AL26" s="27"/>
      <c r="AM26" s="23"/>
      <c r="AN26" s="27" t="s">
        <v>12</v>
      </c>
      <c r="AO26" s="25"/>
      <c r="AP26" s="14"/>
      <c r="AQ26" s="18">
        <f t="shared" si="0"/>
        <v>0</v>
      </c>
      <c r="AR26" s="17"/>
      <c r="AS26" s="19">
        <f t="shared" si="1"/>
        <v>0</v>
      </c>
      <c r="AT26" s="19">
        <f t="shared" si="2"/>
        <v>0</v>
      </c>
      <c r="AU26" s="19">
        <f t="shared" si="3"/>
        <v>0</v>
      </c>
      <c r="AV26" s="19">
        <f t="shared" si="4"/>
        <v>0</v>
      </c>
      <c r="AW26" s="14"/>
      <c r="AX26" s="14"/>
      <c r="AY26" s="14"/>
      <c r="AZ26" s="14"/>
      <c r="BA26" s="14"/>
      <c r="BB26" s="14"/>
      <c r="BC26" s="14"/>
    </row>
    <row r="27" spans="2:55" ht="18.600000000000001" customHeight="1" x14ac:dyDescent="0.15">
      <c r="B27" s="23"/>
      <c r="C27" s="27"/>
      <c r="D27" s="91" t="s">
        <v>37</v>
      </c>
      <c r="E27" s="91"/>
      <c r="F27" s="25"/>
      <c r="G27" s="43">
        <f t="shared" si="5"/>
        <v>0</v>
      </c>
      <c r="H27" s="43">
        <f t="shared" si="6"/>
        <v>0</v>
      </c>
      <c r="I27" s="43">
        <f t="shared" si="7"/>
        <v>0</v>
      </c>
      <c r="J27" s="44">
        <v>0</v>
      </c>
      <c r="K27" s="44">
        <v>0</v>
      </c>
      <c r="L27" s="44">
        <v>0</v>
      </c>
      <c r="M27" s="45">
        <v>0</v>
      </c>
      <c r="N27" s="43">
        <f t="shared" si="8"/>
        <v>0</v>
      </c>
      <c r="O27" s="44">
        <v>0</v>
      </c>
      <c r="P27" s="44">
        <v>0</v>
      </c>
      <c r="Q27" s="44">
        <v>0</v>
      </c>
      <c r="R27" s="44">
        <v>0</v>
      </c>
      <c r="S27" s="51">
        <f t="shared" si="9"/>
        <v>0</v>
      </c>
      <c r="T27" s="51">
        <v>0</v>
      </c>
      <c r="U27" s="69">
        <v>0</v>
      </c>
      <c r="V27" s="47"/>
      <c r="W27" s="52">
        <f t="shared" si="10"/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53">
        <v>0</v>
      </c>
      <c r="AD27" s="43">
        <f t="shared" si="11"/>
        <v>0</v>
      </c>
      <c r="AE27" s="44">
        <v>0</v>
      </c>
      <c r="AF27" s="44">
        <v>0</v>
      </c>
      <c r="AG27" s="44">
        <v>0</v>
      </c>
      <c r="AH27" s="44">
        <v>0</v>
      </c>
      <c r="AI27" s="44">
        <v>0</v>
      </c>
      <c r="AJ27" s="44">
        <v>0</v>
      </c>
      <c r="AK27" s="26"/>
      <c r="AL27" s="27"/>
      <c r="AM27" s="91" t="s">
        <v>37</v>
      </c>
      <c r="AN27" s="91"/>
      <c r="AO27" s="25"/>
      <c r="AP27" s="14"/>
      <c r="AQ27" s="18">
        <f t="shared" si="0"/>
        <v>0</v>
      </c>
      <c r="AR27" s="17"/>
      <c r="AS27" s="19">
        <f t="shared" si="1"/>
        <v>0</v>
      </c>
      <c r="AT27" s="19">
        <f t="shared" si="2"/>
        <v>0</v>
      </c>
      <c r="AU27" s="19">
        <f t="shared" si="3"/>
        <v>0</v>
      </c>
      <c r="AV27" s="19">
        <f t="shared" si="4"/>
        <v>0</v>
      </c>
      <c r="AW27" s="14"/>
      <c r="AX27" s="14"/>
      <c r="AY27" s="14"/>
      <c r="AZ27" s="14"/>
      <c r="BA27" s="14"/>
      <c r="BB27" s="14"/>
      <c r="BC27" s="14"/>
    </row>
    <row r="28" spans="2:55" ht="18.600000000000001" customHeight="1" x14ac:dyDescent="0.15">
      <c r="B28" s="23"/>
      <c r="C28" s="27"/>
      <c r="D28" s="91" t="s">
        <v>38</v>
      </c>
      <c r="E28" s="91"/>
      <c r="F28" s="25"/>
      <c r="G28" s="43">
        <f t="shared" si="5"/>
        <v>2</v>
      </c>
      <c r="H28" s="43">
        <f t="shared" si="6"/>
        <v>0</v>
      </c>
      <c r="I28" s="43">
        <f t="shared" si="7"/>
        <v>0</v>
      </c>
      <c r="J28" s="44">
        <v>0</v>
      </c>
      <c r="K28" s="44">
        <v>0</v>
      </c>
      <c r="L28" s="44">
        <v>0</v>
      </c>
      <c r="M28" s="45">
        <v>0</v>
      </c>
      <c r="N28" s="43">
        <f t="shared" si="8"/>
        <v>0</v>
      </c>
      <c r="O28" s="44">
        <v>0</v>
      </c>
      <c r="P28" s="44">
        <v>0</v>
      </c>
      <c r="Q28" s="44">
        <v>0</v>
      </c>
      <c r="R28" s="44">
        <v>0</v>
      </c>
      <c r="S28" s="51">
        <f t="shared" si="9"/>
        <v>0</v>
      </c>
      <c r="T28" s="51">
        <v>0</v>
      </c>
      <c r="U28" s="69">
        <v>0</v>
      </c>
      <c r="V28" s="47"/>
      <c r="W28" s="52">
        <f t="shared" si="10"/>
        <v>2</v>
      </c>
      <c r="X28" s="44">
        <v>0</v>
      </c>
      <c r="Y28" s="44">
        <v>1</v>
      </c>
      <c r="Z28" s="44">
        <v>0</v>
      </c>
      <c r="AA28" s="44">
        <v>0</v>
      </c>
      <c r="AB28" s="44">
        <v>0</v>
      </c>
      <c r="AC28" s="53">
        <v>1</v>
      </c>
      <c r="AD28" s="43">
        <f t="shared" si="11"/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26"/>
      <c r="AL28" s="27"/>
      <c r="AM28" s="91" t="s">
        <v>38</v>
      </c>
      <c r="AN28" s="91"/>
      <c r="AO28" s="25"/>
      <c r="AP28" s="14"/>
      <c r="AQ28" s="18">
        <f t="shared" si="0"/>
        <v>0</v>
      </c>
      <c r="AR28" s="17"/>
      <c r="AS28" s="19">
        <f t="shared" si="1"/>
        <v>0</v>
      </c>
      <c r="AT28" s="19">
        <f t="shared" si="2"/>
        <v>0</v>
      </c>
      <c r="AU28" s="19">
        <f t="shared" si="3"/>
        <v>0</v>
      </c>
      <c r="AV28" s="19">
        <f t="shared" si="4"/>
        <v>0</v>
      </c>
      <c r="AW28" s="14"/>
      <c r="AX28" s="14"/>
      <c r="AY28" s="14"/>
      <c r="AZ28" s="14"/>
      <c r="BA28" s="14"/>
      <c r="BB28" s="14"/>
      <c r="BC28" s="14"/>
    </row>
    <row r="29" spans="2:55" s="20" customFormat="1" ht="15" customHeight="1" x14ac:dyDescent="0.15">
      <c r="B29" s="21"/>
      <c r="C29" s="85" t="s">
        <v>50</v>
      </c>
      <c r="D29" s="85"/>
      <c r="E29" s="85"/>
      <c r="F29" s="16"/>
      <c r="G29" s="43">
        <f t="shared" si="5"/>
        <v>9</v>
      </c>
      <c r="H29" s="43">
        <f t="shared" si="6"/>
        <v>0</v>
      </c>
      <c r="I29" s="43">
        <f t="shared" si="7"/>
        <v>0</v>
      </c>
      <c r="J29" s="44">
        <v>0</v>
      </c>
      <c r="K29" s="44">
        <v>0</v>
      </c>
      <c r="L29" s="44">
        <v>0</v>
      </c>
      <c r="M29" s="45">
        <v>0</v>
      </c>
      <c r="N29" s="43">
        <f t="shared" si="8"/>
        <v>0</v>
      </c>
      <c r="O29" s="44">
        <v>0</v>
      </c>
      <c r="P29" s="44">
        <v>0</v>
      </c>
      <c r="Q29" s="44">
        <v>0</v>
      </c>
      <c r="R29" s="44">
        <v>0</v>
      </c>
      <c r="S29" s="51">
        <f t="shared" si="9"/>
        <v>0</v>
      </c>
      <c r="T29" s="51">
        <v>0</v>
      </c>
      <c r="U29" s="69">
        <v>0</v>
      </c>
      <c r="V29" s="47"/>
      <c r="W29" s="52">
        <f t="shared" si="10"/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53">
        <v>0</v>
      </c>
      <c r="AD29" s="43">
        <f t="shared" si="11"/>
        <v>9</v>
      </c>
      <c r="AE29" s="44">
        <v>9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22"/>
      <c r="AL29" s="85" t="s">
        <v>50</v>
      </c>
      <c r="AM29" s="85"/>
      <c r="AN29" s="85"/>
      <c r="AO29" s="16"/>
      <c r="AP29" s="17"/>
      <c r="AQ29" s="18">
        <f t="shared" si="0"/>
        <v>0</v>
      </c>
      <c r="AR29" s="17"/>
      <c r="AS29" s="19">
        <f t="shared" si="1"/>
        <v>0</v>
      </c>
      <c r="AT29" s="19">
        <f t="shared" si="2"/>
        <v>0</v>
      </c>
      <c r="AU29" s="19">
        <f t="shared" si="3"/>
        <v>0</v>
      </c>
      <c r="AV29" s="19">
        <f t="shared" si="4"/>
        <v>0</v>
      </c>
      <c r="AW29" s="17"/>
      <c r="AX29" s="17"/>
      <c r="AY29" s="17"/>
      <c r="AZ29" s="17"/>
      <c r="BA29" s="17"/>
      <c r="BB29" s="17"/>
      <c r="BC29" s="17"/>
    </row>
    <row r="30" spans="2:55" ht="18.600000000000001" customHeight="1" x14ac:dyDescent="0.15">
      <c r="B30" s="23"/>
      <c r="C30" s="27"/>
      <c r="D30" s="91" t="s">
        <v>46</v>
      </c>
      <c r="E30" s="91"/>
      <c r="F30" s="25"/>
      <c r="G30" s="43">
        <f t="shared" si="5"/>
        <v>9</v>
      </c>
      <c r="H30" s="43">
        <f t="shared" si="6"/>
        <v>0</v>
      </c>
      <c r="I30" s="43">
        <f t="shared" si="7"/>
        <v>0</v>
      </c>
      <c r="J30" s="44">
        <v>0</v>
      </c>
      <c r="K30" s="44">
        <v>0</v>
      </c>
      <c r="L30" s="44">
        <v>0</v>
      </c>
      <c r="M30" s="45">
        <v>0</v>
      </c>
      <c r="N30" s="43">
        <f t="shared" si="8"/>
        <v>0</v>
      </c>
      <c r="O30" s="44">
        <v>0</v>
      </c>
      <c r="P30" s="44">
        <v>0</v>
      </c>
      <c r="Q30" s="44">
        <v>0</v>
      </c>
      <c r="R30" s="44">
        <v>0</v>
      </c>
      <c r="S30" s="51">
        <f t="shared" si="9"/>
        <v>0</v>
      </c>
      <c r="T30" s="51">
        <v>0</v>
      </c>
      <c r="U30" s="69">
        <v>0</v>
      </c>
      <c r="V30" s="47"/>
      <c r="W30" s="52">
        <f t="shared" si="10"/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53">
        <v>0</v>
      </c>
      <c r="AD30" s="43">
        <f t="shared" si="11"/>
        <v>9</v>
      </c>
      <c r="AE30" s="44">
        <v>9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26"/>
      <c r="AL30" s="27"/>
      <c r="AM30" s="91" t="s">
        <v>46</v>
      </c>
      <c r="AN30" s="91"/>
      <c r="AO30" s="25"/>
      <c r="AP30" s="14"/>
      <c r="AQ30" s="18">
        <f t="shared" si="0"/>
        <v>0</v>
      </c>
      <c r="AR30" s="17"/>
      <c r="AS30" s="19">
        <f t="shared" si="1"/>
        <v>0</v>
      </c>
      <c r="AT30" s="19">
        <f t="shared" si="2"/>
        <v>0</v>
      </c>
      <c r="AU30" s="19">
        <f t="shared" si="3"/>
        <v>0</v>
      </c>
      <c r="AV30" s="19">
        <f t="shared" si="4"/>
        <v>0</v>
      </c>
      <c r="AW30" s="14"/>
      <c r="AX30" s="14"/>
      <c r="AY30" s="14"/>
      <c r="AZ30" s="14"/>
      <c r="BA30" s="14"/>
      <c r="BB30" s="14"/>
      <c r="BC30" s="14"/>
    </row>
    <row r="31" spans="2:55" ht="18.600000000000001" customHeight="1" x14ac:dyDescent="0.15">
      <c r="B31" s="23"/>
      <c r="C31" s="27"/>
      <c r="D31" s="91" t="s">
        <v>47</v>
      </c>
      <c r="E31" s="91"/>
      <c r="F31" s="25"/>
      <c r="G31" s="43">
        <f t="shared" si="5"/>
        <v>0</v>
      </c>
      <c r="H31" s="43">
        <f t="shared" si="6"/>
        <v>0</v>
      </c>
      <c r="I31" s="43">
        <f t="shared" si="7"/>
        <v>0</v>
      </c>
      <c r="J31" s="44">
        <v>0</v>
      </c>
      <c r="K31" s="44">
        <v>0</v>
      </c>
      <c r="L31" s="44">
        <v>0</v>
      </c>
      <c r="M31" s="45">
        <v>0</v>
      </c>
      <c r="N31" s="43">
        <f t="shared" si="8"/>
        <v>0</v>
      </c>
      <c r="O31" s="44">
        <v>0</v>
      </c>
      <c r="P31" s="44">
        <v>0</v>
      </c>
      <c r="Q31" s="44">
        <v>0</v>
      </c>
      <c r="R31" s="44">
        <v>0</v>
      </c>
      <c r="S31" s="51">
        <f t="shared" si="9"/>
        <v>0</v>
      </c>
      <c r="T31" s="51">
        <v>0</v>
      </c>
      <c r="U31" s="69">
        <v>0</v>
      </c>
      <c r="V31" s="47"/>
      <c r="W31" s="52">
        <f t="shared" si="10"/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53">
        <v>0</v>
      </c>
      <c r="AD31" s="43">
        <f t="shared" si="11"/>
        <v>0</v>
      </c>
      <c r="AE31" s="44">
        <v>0</v>
      </c>
      <c r="AF31" s="44">
        <v>0</v>
      </c>
      <c r="AG31" s="44">
        <v>0</v>
      </c>
      <c r="AH31" s="44">
        <v>0</v>
      </c>
      <c r="AI31" s="44">
        <v>0</v>
      </c>
      <c r="AJ31" s="44">
        <v>0</v>
      </c>
      <c r="AK31" s="26"/>
      <c r="AL31" s="27"/>
      <c r="AM31" s="91" t="s">
        <v>47</v>
      </c>
      <c r="AN31" s="91"/>
      <c r="AO31" s="25"/>
      <c r="AP31" s="14"/>
      <c r="AQ31" s="18">
        <f t="shared" si="0"/>
        <v>0</v>
      </c>
      <c r="AR31" s="17"/>
      <c r="AS31" s="19">
        <f t="shared" si="1"/>
        <v>0</v>
      </c>
      <c r="AT31" s="19">
        <f t="shared" si="2"/>
        <v>0</v>
      </c>
      <c r="AU31" s="19">
        <f t="shared" si="3"/>
        <v>0</v>
      </c>
      <c r="AV31" s="19">
        <f t="shared" si="4"/>
        <v>0</v>
      </c>
      <c r="AW31" s="14"/>
      <c r="AX31" s="14"/>
      <c r="AY31" s="14"/>
      <c r="AZ31" s="14"/>
      <c r="BA31" s="14"/>
      <c r="BB31" s="14"/>
      <c r="BC31" s="14"/>
    </row>
    <row r="32" spans="2:55" s="20" customFormat="1" ht="15" customHeight="1" x14ac:dyDescent="0.15">
      <c r="B32" s="21"/>
      <c r="C32" s="85" t="s">
        <v>51</v>
      </c>
      <c r="D32" s="85"/>
      <c r="E32" s="85"/>
      <c r="F32" s="16"/>
      <c r="G32" s="43">
        <f t="shared" si="5"/>
        <v>0</v>
      </c>
      <c r="H32" s="43">
        <f t="shared" si="6"/>
        <v>0</v>
      </c>
      <c r="I32" s="43">
        <f t="shared" si="7"/>
        <v>0</v>
      </c>
      <c r="J32" s="44">
        <v>0</v>
      </c>
      <c r="K32" s="44">
        <v>0</v>
      </c>
      <c r="L32" s="44">
        <v>0</v>
      </c>
      <c r="M32" s="45">
        <v>0</v>
      </c>
      <c r="N32" s="43">
        <f t="shared" si="8"/>
        <v>0</v>
      </c>
      <c r="O32" s="44">
        <v>0</v>
      </c>
      <c r="P32" s="44">
        <v>0</v>
      </c>
      <c r="Q32" s="44">
        <v>0</v>
      </c>
      <c r="R32" s="44">
        <v>0</v>
      </c>
      <c r="S32" s="51">
        <f t="shared" si="9"/>
        <v>0</v>
      </c>
      <c r="T32" s="51">
        <v>0</v>
      </c>
      <c r="U32" s="69">
        <v>0</v>
      </c>
      <c r="V32" s="47"/>
      <c r="W32" s="52">
        <f t="shared" si="10"/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53">
        <v>0</v>
      </c>
      <c r="AD32" s="43">
        <f t="shared" si="11"/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22"/>
      <c r="AL32" s="85" t="s">
        <v>51</v>
      </c>
      <c r="AM32" s="85"/>
      <c r="AN32" s="85"/>
      <c r="AO32" s="16"/>
      <c r="AP32" s="17"/>
      <c r="AQ32" s="18">
        <f t="shared" si="0"/>
        <v>0</v>
      </c>
      <c r="AR32" s="17"/>
      <c r="AS32" s="19">
        <f t="shared" si="1"/>
        <v>0</v>
      </c>
      <c r="AT32" s="19">
        <f t="shared" si="2"/>
        <v>0</v>
      </c>
      <c r="AU32" s="19">
        <f t="shared" si="3"/>
        <v>0</v>
      </c>
      <c r="AV32" s="19">
        <f t="shared" si="4"/>
        <v>0</v>
      </c>
      <c r="AW32" s="17"/>
      <c r="AX32" s="17"/>
      <c r="AY32" s="17"/>
      <c r="AZ32" s="17"/>
      <c r="BA32" s="17"/>
      <c r="BB32" s="17"/>
      <c r="BC32" s="17"/>
    </row>
    <row r="33" spans="2:55" s="20" customFormat="1" ht="15" customHeight="1" x14ac:dyDescent="0.15">
      <c r="B33" s="21"/>
      <c r="C33" s="85" t="s">
        <v>19</v>
      </c>
      <c r="D33" s="85"/>
      <c r="E33" s="85"/>
      <c r="F33" s="16"/>
      <c r="G33" s="43">
        <f t="shared" si="5"/>
        <v>0</v>
      </c>
      <c r="H33" s="43">
        <f t="shared" si="6"/>
        <v>0</v>
      </c>
      <c r="I33" s="43">
        <f t="shared" si="7"/>
        <v>0</v>
      </c>
      <c r="J33" s="44">
        <v>0</v>
      </c>
      <c r="K33" s="44">
        <v>0</v>
      </c>
      <c r="L33" s="44">
        <v>0</v>
      </c>
      <c r="M33" s="45">
        <v>0</v>
      </c>
      <c r="N33" s="43">
        <f t="shared" si="8"/>
        <v>0</v>
      </c>
      <c r="O33" s="44">
        <v>0</v>
      </c>
      <c r="P33" s="44">
        <v>0</v>
      </c>
      <c r="Q33" s="44">
        <v>0</v>
      </c>
      <c r="R33" s="44">
        <v>0</v>
      </c>
      <c r="S33" s="51">
        <f t="shared" si="9"/>
        <v>0</v>
      </c>
      <c r="T33" s="51">
        <v>0</v>
      </c>
      <c r="U33" s="69">
        <v>0</v>
      </c>
      <c r="V33" s="47"/>
      <c r="W33" s="52">
        <f t="shared" si="10"/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53">
        <v>0</v>
      </c>
      <c r="AD33" s="43">
        <f t="shared" si="11"/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22"/>
      <c r="AL33" s="85" t="s">
        <v>19</v>
      </c>
      <c r="AM33" s="85"/>
      <c r="AN33" s="85"/>
      <c r="AO33" s="16"/>
      <c r="AP33" s="17"/>
      <c r="AQ33" s="18">
        <f t="shared" si="0"/>
        <v>0</v>
      </c>
      <c r="AR33" s="17"/>
      <c r="AS33" s="19">
        <f t="shared" si="1"/>
        <v>0</v>
      </c>
      <c r="AT33" s="19">
        <f t="shared" si="2"/>
        <v>0</v>
      </c>
      <c r="AU33" s="19">
        <f t="shared" si="3"/>
        <v>0</v>
      </c>
      <c r="AV33" s="19">
        <f t="shared" si="4"/>
        <v>0</v>
      </c>
      <c r="AW33" s="17"/>
      <c r="AX33" s="17"/>
      <c r="AY33" s="17"/>
      <c r="AZ33" s="17"/>
      <c r="BA33" s="17"/>
      <c r="BB33" s="17"/>
      <c r="BC33" s="17"/>
    </row>
    <row r="34" spans="2:55" s="20" customFormat="1" ht="15" customHeight="1" x14ac:dyDescent="0.15">
      <c r="B34" s="21"/>
      <c r="C34" s="85" t="s">
        <v>20</v>
      </c>
      <c r="D34" s="85"/>
      <c r="E34" s="85"/>
      <c r="F34" s="16"/>
      <c r="G34" s="43">
        <f t="shared" si="5"/>
        <v>0</v>
      </c>
      <c r="H34" s="43">
        <f t="shared" si="6"/>
        <v>0</v>
      </c>
      <c r="I34" s="43">
        <f t="shared" si="7"/>
        <v>0</v>
      </c>
      <c r="J34" s="44">
        <v>0</v>
      </c>
      <c r="K34" s="44">
        <v>0</v>
      </c>
      <c r="L34" s="44">
        <v>0</v>
      </c>
      <c r="M34" s="45">
        <v>0</v>
      </c>
      <c r="N34" s="43">
        <f t="shared" si="8"/>
        <v>0</v>
      </c>
      <c r="O34" s="44">
        <v>0</v>
      </c>
      <c r="P34" s="44">
        <v>0</v>
      </c>
      <c r="Q34" s="44">
        <v>0</v>
      </c>
      <c r="R34" s="44">
        <v>0</v>
      </c>
      <c r="S34" s="51">
        <f t="shared" si="9"/>
        <v>0</v>
      </c>
      <c r="T34" s="51">
        <v>0</v>
      </c>
      <c r="U34" s="69">
        <v>0</v>
      </c>
      <c r="V34" s="47"/>
      <c r="W34" s="52">
        <f t="shared" si="10"/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53">
        <v>0</v>
      </c>
      <c r="AD34" s="43">
        <f t="shared" si="11"/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22"/>
      <c r="AL34" s="85" t="s">
        <v>20</v>
      </c>
      <c r="AM34" s="85"/>
      <c r="AN34" s="85"/>
      <c r="AO34" s="16"/>
      <c r="AP34" s="17"/>
      <c r="AQ34" s="18">
        <f t="shared" si="0"/>
        <v>0</v>
      </c>
      <c r="AR34" s="17"/>
      <c r="AS34" s="19">
        <f t="shared" si="1"/>
        <v>0</v>
      </c>
      <c r="AT34" s="19">
        <f t="shared" si="2"/>
        <v>0</v>
      </c>
      <c r="AU34" s="19">
        <f t="shared" si="3"/>
        <v>0</v>
      </c>
      <c r="AV34" s="19">
        <f t="shared" si="4"/>
        <v>0</v>
      </c>
      <c r="AW34" s="17"/>
      <c r="AX34" s="17"/>
      <c r="AY34" s="17"/>
      <c r="AZ34" s="17"/>
      <c r="BA34" s="17"/>
      <c r="BB34" s="17"/>
      <c r="BC34" s="17"/>
    </row>
    <row r="35" spans="2:55" s="20" customFormat="1" ht="15" customHeight="1" x14ac:dyDescent="0.15">
      <c r="B35" s="21"/>
      <c r="C35" s="85" t="s">
        <v>53</v>
      </c>
      <c r="D35" s="85"/>
      <c r="E35" s="85"/>
      <c r="F35" s="16"/>
      <c r="G35" s="43">
        <f t="shared" si="5"/>
        <v>0</v>
      </c>
      <c r="H35" s="43">
        <f t="shared" si="6"/>
        <v>0</v>
      </c>
      <c r="I35" s="43">
        <f t="shared" si="7"/>
        <v>0</v>
      </c>
      <c r="J35" s="44">
        <v>0</v>
      </c>
      <c r="K35" s="44">
        <v>0</v>
      </c>
      <c r="L35" s="44">
        <v>0</v>
      </c>
      <c r="M35" s="45">
        <v>0</v>
      </c>
      <c r="N35" s="43">
        <f t="shared" si="8"/>
        <v>0</v>
      </c>
      <c r="O35" s="44">
        <v>0</v>
      </c>
      <c r="P35" s="44">
        <v>0</v>
      </c>
      <c r="Q35" s="44">
        <v>0</v>
      </c>
      <c r="R35" s="44">
        <v>0</v>
      </c>
      <c r="S35" s="51">
        <f t="shared" si="9"/>
        <v>0</v>
      </c>
      <c r="T35" s="51">
        <v>0</v>
      </c>
      <c r="U35" s="69">
        <v>0</v>
      </c>
      <c r="V35" s="47"/>
      <c r="W35" s="52">
        <f t="shared" si="10"/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53">
        <v>0</v>
      </c>
      <c r="AD35" s="43">
        <f t="shared" si="11"/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22"/>
      <c r="AL35" s="85" t="s">
        <v>53</v>
      </c>
      <c r="AM35" s="85"/>
      <c r="AN35" s="85"/>
      <c r="AO35" s="1"/>
      <c r="AP35" s="2"/>
      <c r="AQ35" s="18">
        <f t="shared" si="0"/>
        <v>0</v>
      </c>
      <c r="AR35" s="17"/>
      <c r="AS35" s="19">
        <f t="shared" si="1"/>
        <v>0</v>
      </c>
      <c r="AT35" s="19">
        <f t="shared" si="2"/>
        <v>0</v>
      </c>
      <c r="AU35" s="19">
        <f t="shared" si="3"/>
        <v>0</v>
      </c>
      <c r="AV35" s="19">
        <f t="shared" si="4"/>
        <v>0</v>
      </c>
      <c r="AW35" s="17"/>
      <c r="AX35" s="17"/>
      <c r="AY35" s="17"/>
      <c r="AZ35" s="17"/>
      <c r="BA35" s="17"/>
      <c r="BB35" s="17"/>
      <c r="BC35" s="17"/>
    </row>
    <row r="36" spans="2:55" s="20" customFormat="1" ht="15" customHeight="1" x14ac:dyDescent="0.15">
      <c r="B36" s="21"/>
      <c r="C36" s="85" t="s">
        <v>21</v>
      </c>
      <c r="D36" s="85"/>
      <c r="E36" s="85"/>
      <c r="F36" s="16"/>
      <c r="G36" s="43">
        <f t="shared" si="5"/>
        <v>0</v>
      </c>
      <c r="H36" s="43">
        <f t="shared" si="6"/>
        <v>0</v>
      </c>
      <c r="I36" s="43">
        <f t="shared" si="7"/>
        <v>0</v>
      </c>
      <c r="J36" s="44">
        <v>0</v>
      </c>
      <c r="K36" s="44">
        <v>0</v>
      </c>
      <c r="L36" s="44">
        <v>0</v>
      </c>
      <c r="M36" s="45">
        <v>0</v>
      </c>
      <c r="N36" s="43">
        <f t="shared" si="8"/>
        <v>0</v>
      </c>
      <c r="O36" s="44">
        <v>0</v>
      </c>
      <c r="P36" s="44">
        <v>0</v>
      </c>
      <c r="Q36" s="44">
        <v>0</v>
      </c>
      <c r="R36" s="44">
        <v>0</v>
      </c>
      <c r="S36" s="51">
        <f t="shared" si="9"/>
        <v>0</v>
      </c>
      <c r="T36" s="51">
        <v>0</v>
      </c>
      <c r="U36" s="69">
        <v>0</v>
      </c>
      <c r="V36" s="47"/>
      <c r="W36" s="52">
        <f t="shared" si="10"/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53">
        <v>0</v>
      </c>
      <c r="AD36" s="43">
        <f t="shared" si="11"/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  <c r="AK36" s="22"/>
      <c r="AL36" s="85" t="s">
        <v>21</v>
      </c>
      <c r="AM36" s="85"/>
      <c r="AN36" s="85"/>
      <c r="AO36" s="16"/>
      <c r="AP36" s="17"/>
      <c r="AQ36" s="18">
        <f t="shared" si="0"/>
        <v>0</v>
      </c>
      <c r="AR36" s="17"/>
      <c r="AS36" s="19">
        <f t="shared" si="1"/>
        <v>0</v>
      </c>
      <c r="AT36" s="19">
        <f t="shared" si="2"/>
        <v>0</v>
      </c>
      <c r="AU36" s="19">
        <f t="shared" si="3"/>
        <v>0</v>
      </c>
      <c r="AV36" s="19">
        <f t="shared" si="4"/>
        <v>0</v>
      </c>
      <c r="AW36" s="17"/>
      <c r="AX36" s="17"/>
      <c r="AY36" s="17"/>
      <c r="AZ36" s="17"/>
      <c r="BA36" s="17"/>
      <c r="BB36" s="17"/>
      <c r="BC36" s="17"/>
    </row>
    <row r="37" spans="2:55" s="20" customFormat="1" ht="15" customHeight="1" x14ac:dyDescent="0.15">
      <c r="B37" s="21"/>
      <c r="C37" s="85" t="s">
        <v>22</v>
      </c>
      <c r="D37" s="85"/>
      <c r="E37" s="85"/>
      <c r="F37" s="16"/>
      <c r="G37" s="43">
        <f t="shared" si="5"/>
        <v>89</v>
      </c>
      <c r="H37" s="43">
        <f t="shared" si="6"/>
        <v>81</v>
      </c>
      <c r="I37" s="43">
        <f t="shared" si="7"/>
        <v>78</v>
      </c>
      <c r="J37" s="44">
        <v>3</v>
      </c>
      <c r="K37" s="44">
        <v>75</v>
      </c>
      <c r="L37" s="44">
        <v>1</v>
      </c>
      <c r="M37" s="45">
        <v>0</v>
      </c>
      <c r="N37" s="43">
        <f t="shared" si="8"/>
        <v>0</v>
      </c>
      <c r="O37" s="44">
        <v>0</v>
      </c>
      <c r="P37" s="44">
        <v>0</v>
      </c>
      <c r="Q37" s="44">
        <v>0</v>
      </c>
      <c r="R37" s="44">
        <v>2</v>
      </c>
      <c r="S37" s="51">
        <f t="shared" si="9"/>
        <v>0</v>
      </c>
      <c r="T37" s="51">
        <v>0</v>
      </c>
      <c r="U37" s="69">
        <v>0</v>
      </c>
      <c r="V37" s="47"/>
      <c r="W37" s="52">
        <f t="shared" si="10"/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53">
        <v>0</v>
      </c>
      <c r="AD37" s="43">
        <f t="shared" si="11"/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8</v>
      </c>
      <c r="AK37" s="22"/>
      <c r="AL37" s="85" t="s">
        <v>22</v>
      </c>
      <c r="AM37" s="85"/>
      <c r="AN37" s="85"/>
      <c r="AO37" s="16"/>
      <c r="AP37" s="17"/>
      <c r="AQ37" s="18">
        <f t="shared" si="0"/>
        <v>0</v>
      </c>
      <c r="AR37" s="17"/>
      <c r="AS37" s="19">
        <f t="shared" si="1"/>
        <v>0</v>
      </c>
      <c r="AT37" s="19">
        <f t="shared" si="2"/>
        <v>0</v>
      </c>
      <c r="AU37" s="19">
        <f t="shared" si="3"/>
        <v>0</v>
      </c>
      <c r="AV37" s="19">
        <f t="shared" si="4"/>
        <v>0</v>
      </c>
      <c r="AW37" s="17"/>
      <c r="AX37" s="17"/>
      <c r="AY37" s="17"/>
      <c r="AZ37" s="17"/>
      <c r="BA37" s="17"/>
      <c r="BB37" s="17"/>
      <c r="BC37" s="17"/>
    </row>
    <row r="38" spans="2:55" ht="15" customHeight="1" x14ac:dyDescent="0.15">
      <c r="B38" s="23"/>
      <c r="C38" s="27"/>
      <c r="D38" s="87" t="s">
        <v>5</v>
      </c>
      <c r="E38" s="87"/>
      <c r="F38" s="25"/>
      <c r="G38" s="43">
        <f t="shared" si="5"/>
        <v>56</v>
      </c>
      <c r="H38" s="43">
        <f t="shared" si="6"/>
        <v>51</v>
      </c>
      <c r="I38" s="43">
        <f t="shared" si="7"/>
        <v>50</v>
      </c>
      <c r="J38" s="44">
        <v>2</v>
      </c>
      <c r="K38" s="44">
        <v>48</v>
      </c>
      <c r="L38" s="44">
        <v>0</v>
      </c>
      <c r="M38" s="45">
        <v>0</v>
      </c>
      <c r="N38" s="43">
        <f t="shared" si="8"/>
        <v>0</v>
      </c>
      <c r="O38" s="44">
        <v>0</v>
      </c>
      <c r="P38" s="44">
        <v>0</v>
      </c>
      <c r="Q38" s="44">
        <v>0</v>
      </c>
      <c r="R38" s="44">
        <v>1</v>
      </c>
      <c r="S38" s="51">
        <f t="shared" si="9"/>
        <v>0</v>
      </c>
      <c r="T38" s="51">
        <v>0</v>
      </c>
      <c r="U38" s="69">
        <v>0</v>
      </c>
      <c r="V38" s="47"/>
      <c r="W38" s="52">
        <f t="shared" si="10"/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53">
        <v>0</v>
      </c>
      <c r="AD38" s="43">
        <f t="shared" si="11"/>
        <v>0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5</v>
      </c>
      <c r="AK38" s="26"/>
      <c r="AL38" s="27"/>
      <c r="AM38" s="87" t="s">
        <v>5</v>
      </c>
      <c r="AN38" s="87"/>
      <c r="AO38" s="25"/>
      <c r="AP38" s="14"/>
      <c r="AQ38" s="18">
        <f t="shared" si="0"/>
        <v>0</v>
      </c>
      <c r="AR38" s="17"/>
      <c r="AS38" s="19">
        <f t="shared" si="1"/>
        <v>0</v>
      </c>
      <c r="AT38" s="19">
        <f t="shared" si="2"/>
        <v>0</v>
      </c>
      <c r="AU38" s="19">
        <f t="shared" si="3"/>
        <v>0</v>
      </c>
      <c r="AV38" s="19">
        <f t="shared" si="4"/>
        <v>0</v>
      </c>
      <c r="AW38" s="14"/>
      <c r="AX38" s="14"/>
      <c r="AY38" s="14"/>
      <c r="AZ38" s="14"/>
      <c r="BA38" s="14"/>
      <c r="BB38" s="14"/>
      <c r="BC38" s="14"/>
    </row>
    <row r="39" spans="2:55" ht="15" customHeight="1" x14ac:dyDescent="0.15">
      <c r="B39" s="23"/>
      <c r="C39" s="27"/>
      <c r="D39" s="23"/>
      <c r="E39" s="27" t="s">
        <v>13</v>
      </c>
      <c r="F39" s="25"/>
      <c r="G39" s="43">
        <f t="shared" si="5"/>
        <v>54</v>
      </c>
      <c r="H39" s="43">
        <f t="shared" si="6"/>
        <v>49</v>
      </c>
      <c r="I39" s="43">
        <f t="shared" si="7"/>
        <v>49</v>
      </c>
      <c r="J39" s="44">
        <v>2</v>
      </c>
      <c r="K39" s="44">
        <v>47</v>
      </c>
      <c r="L39" s="44">
        <v>0</v>
      </c>
      <c r="M39" s="45">
        <v>0</v>
      </c>
      <c r="N39" s="43">
        <f t="shared" si="8"/>
        <v>0</v>
      </c>
      <c r="O39" s="44">
        <v>0</v>
      </c>
      <c r="P39" s="44">
        <v>0</v>
      </c>
      <c r="Q39" s="44">
        <v>0</v>
      </c>
      <c r="R39" s="44">
        <v>0</v>
      </c>
      <c r="S39" s="51">
        <f t="shared" si="9"/>
        <v>0</v>
      </c>
      <c r="T39" s="51">
        <v>0</v>
      </c>
      <c r="U39" s="69">
        <v>0</v>
      </c>
      <c r="V39" s="47"/>
      <c r="W39" s="52">
        <f t="shared" si="10"/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53">
        <v>0</v>
      </c>
      <c r="AD39" s="43">
        <f t="shared" si="11"/>
        <v>0</v>
      </c>
      <c r="AE39" s="44">
        <v>0</v>
      </c>
      <c r="AF39" s="44">
        <v>0</v>
      </c>
      <c r="AG39" s="44">
        <v>0</v>
      </c>
      <c r="AH39" s="44">
        <v>0</v>
      </c>
      <c r="AI39" s="44">
        <v>0</v>
      </c>
      <c r="AJ39" s="44">
        <v>5</v>
      </c>
      <c r="AK39" s="26"/>
      <c r="AL39" s="27"/>
      <c r="AM39" s="23"/>
      <c r="AN39" s="27" t="s">
        <v>13</v>
      </c>
      <c r="AO39" s="25"/>
      <c r="AP39" s="14"/>
      <c r="AQ39" s="18">
        <f t="shared" si="0"/>
        <v>0</v>
      </c>
      <c r="AR39" s="17"/>
      <c r="AS39" s="19">
        <f t="shared" si="1"/>
        <v>0</v>
      </c>
      <c r="AT39" s="19">
        <f t="shared" si="2"/>
        <v>0</v>
      </c>
      <c r="AU39" s="19">
        <f t="shared" si="3"/>
        <v>0</v>
      </c>
      <c r="AV39" s="19">
        <f t="shared" si="4"/>
        <v>0</v>
      </c>
      <c r="AW39" s="14"/>
      <c r="AX39" s="14"/>
      <c r="AY39" s="14"/>
      <c r="AZ39" s="14"/>
      <c r="BA39" s="14"/>
      <c r="BB39" s="14"/>
      <c r="BC39" s="14"/>
    </row>
    <row r="40" spans="2:55" ht="15" customHeight="1" x14ac:dyDescent="0.15">
      <c r="B40" s="23"/>
      <c r="C40" s="27"/>
      <c r="D40" s="23"/>
      <c r="E40" s="27" t="s">
        <v>14</v>
      </c>
      <c r="F40" s="25"/>
      <c r="G40" s="43">
        <f t="shared" si="5"/>
        <v>2</v>
      </c>
      <c r="H40" s="43">
        <f t="shared" si="6"/>
        <v>2</v>
      </c>
      <c r="I40" s="43">
        <f t="shared" si="7"/>
        <v>1</v>
      </c>
      <c r="J40" s="44">
        <v>0</v>
      </c>
      <c r="K40" s="44">
        <v>1</v>
      </c>
      <c r="L40" s="44">
        <v>0</v>
      </c>
      <c r="M40" s="45">
        <v>0</v>
      </c>
      <c r="N40" s="43">
        <f t="shared" si="8"/>
        <v>0</v>
      </c>
      <c r="O40" s="44">
        <v>0</v>
      </c>
      <c r="P40" s="44">
        <v>0</v>
      </c>
      <c r="Q40" s="44">
        <v>0</v>
      </c>
      <c r="R40" s="44">
        <v>1</v>
      </c>
      <c r="S40" s="51">
        <f t="shared" si="9"/>
        <v>0</v>
      </c>
      <c r="T40" s="51">
        <v>0</v>
      </c>
      <c r="U40" s="69">
        <v>0</v>
      </c>
      <c r="V40" s="47"/>
      <c r="W40" s="52">
        <f t="shared" si="10"/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53">
        <v>0</v>
      </c>
      <c r="AD40" s="43">
        <f t="shared" si="11"/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26"/>
      <c r="AL40" s="27"/>
      <c r="AM40" s="23"/>
      <c r="AN40" s="27" t="s">
        <v>14</v>
      </c>
      <c r="AO40" s="25"/>
      <c r="AP40" s="14"/>
      <c r="AQ40" s="18">
        <f t="shared" si="0"/>
        <v>0</v>
      </c>
      <c r="AR40" s="17"/>
      <c r="AS40" s="19">
        <f t="shared" si="1"/>
        <v>0</v>
      </c>
      <c r="AT40" s="19">
        <f t="shared" si="2"/>
        <v>0</v>
      </c>
      <c r="AU40" s="19">
        <f t="shared" si="3"/>
        <v>0</v>
      </c>
      <c r="AV40" s="19">
        <f t="shared" si="4"/>
        <v>0</v>
      </c>
      <c r="AW40" s="14"/>
      <c r="AX40" s="14"/>
      <c r="AY40" s="14"/>
      <c r="AZ40" s="14"/>
      <c r="BA40" s="14"/>
      <c r="BB40" s="14"/>
      <c r="BC40" s="14"/>
    </row>
    <row r="41" spans="2:55" ht="15" customHeight="1" x14ac:dyDescent="0.15">
      <c r="B41" s="23"/>
      <c r="C41" s="27"/>
      <c r="D41" s="87" t="s">
        <v>6</v>
      </c>
      <c r="E41" s="87"/>
      <c r="F41" s="25"/>
      <c r="G41" s="43">
        <f t="shared" si="5"/>
        <v>33</v>
      </c>
      <c r="H41" s="43">
        <f t="shared" si="6"/>
        <v>30</v>
      </c>
      <c r="I41" s="43">
        <f t="shared" si="7"/>
        <v>28</v>
      </c>
      <c r="J41" s="54">
        <v>1</v>
      </c>
      <c r="K41" s="54">
        <v>27</v>
      </c>
      <c r="L41" s="54">
        <v>1</v>
      </c>
      <c r="M41" s="55">
        <v>0</v>
      </c>
      <c r="N41" s="43">
        <f t="shared" si="8"/>
        <v>0</v>
      </c>
      <c r="O41" s="54">
        <v>0</v>
      </c>
      <c r="P41" s="54">
        <v>0</v>
      </c>
      <c r="Q41" s="54">
        <v>0</v>
      </c>
      <c r="R41" s="54">
        <v>1</v>
      </c>
      <c r="S41" s="51">
        <f t="shared" si="9"/>
        <v>0</v>
      </c>
      <c r="T41" s="51">
        <v>0</v>
      </c>
      <c r="U41" s="69">
        <v>0</v>
      </c>
      <c r="V41" s="47"/>
      <c r="W41" s="52">
        <f t="shared" si="10"/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6">
        <v>0</v>
      </c>
      <c r="AD41" s="43">
        <f t="shared" si="11"/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3</v>
      </c>
      <c r="AK41" s="26"/>
      <c r="AL41" s="27"/>
      <c r="AM41" s="87" t="s">
        <v>6</v>
      </c>
      <c r="AN41" s="87"/>
      <c r="AO41" s="25"/>
      <c r="AP41" s="14"/>
      <c r="AQ41" s="18">
        <f t="shared" si="0"/>
        <v>0</v>
      </c>
      <c r="AR41" s="17"/>
      <c r="AS41" s="19">
        <f t="shared" si="1"/>
        <v>0</v>
      </c>
      <c r="AT41" s="19">
        <f t="shared" si="2"/>
        <v>0</v>
      </c>
      <c r="AU41" s="19">
        <f t="shared" si="3"/>
        <v>0</v>
      </c>
      <c r="AV41" s="19">
        <f t="shared" si="4"/>
        <v>0</v>
      </c>
      <c r="AW41" s="14"/>
      <c r="AX41" s="14"/>
      <c r="AY41" s="14"/>
      <c r="AZ41" s="14"/>
      <c r="BA41" s="14"/>
      <c r="BB41" s="14"/>
      <c r="BC41" s="14"/>
    </row>
    <row r="42" spans="2:55" ht="15" customHeight="1" x14ac:dyDescent="0.15">
      <c r="B42" s="23"/>
      <c r="C42" s="27"/>
      <c r="D42" s="23"/>
      <c r="E42" s="27" t="s">
        <v>7</v>
      </c>
      <c r="F42" s="25"/>
      <c r="G42" s="43">
        <f t="shared" si="5"/>
        <v>30</v>
      </c>
      <c r="H42" s="43">
        <f t="shared" si="6"/>
        <v>27</v>
      </c>
      <c r="I42" s="43">
        <f t="shared" si="7"/>
        <v>25</v>
      </c>
      <c r="J42" s="57">
        <v>1</v>
      </c>
      <c r="K42" s="57">
        <v>24</v>
      </c>
      <c r="L42" s="57">
        <v>1</v>
      </c>
      <c r="M42" s="45">
        <v>0</v>
      </c>
      <c r="N42" s="43">
        <f t="shared" si="8"/>
        <v>0</v>
      </c>
      <c r="O42" s="58">
        <v>0</v>
      </c>
      <c r="P42" s="58">
        <v>0</v>
      </c>
      <c r="Q42" s="58">
        <v>0</v>
      </c>
      <c r="R42" s="45">
        <v>1</v>
      </c>
      <c r="S42" s="51">
        <f t="shared" si="9"/>
        <v>0</v>
      </c>
      <c r="T42" s="51">
        <v>0</v>
      </c>
      <c r="U42" s="69">
        <v>0</v>
      </c>
      <c r="V42" s="47"/>
      <c r="W42" s="52">
        <f t="shared" si="10"/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59">
        <v>0</v>
      </c>
      <c r="AD42" s="43">
        <f t="shared" si="11"/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3</v>
      </c>
      <c r="AK42" s="26"/>
      <c r="AL42" s="27"/>
      <c r="AM42" s="23"/>
      <c r="AN42" s="27" t="s">
        <v>7</v>
      </c>
      <c r="AO42" s="25"/>
      <c r="AP42" s="14"/>
      <c r="AQ42" s="18">
        <f t="shared" si="0"/>
        <v>0</v>
      </c>
      <c r="AR42" s="17"/>
      <c r="AS42" s="19">
        <f t="shared" si="1"/>
        <v>0</v>
      </c>
      <c r="AT42" s="19">
        <f t="shared" si="2"/>
        <v>0</v>
      </c>
      <c r="AU42" s="19">
        <f t="shared" si="3"/>
        <v>0</v>
      </c>
      <c r="AV42" s="19">
        <f t="shared" si="4"/>
        <v>0</v>
      </c>
      <c r="AW42" s="14"/>
      <c r="AX42" s="14"/>
      <c r="AY42" s="14"/>
      <c r="AZ42" s="14"/>
      <c r="BA42" s="14"/>
      <c r="BB42" s="14"/>
      <c r="BC42" s="14"/>
    </row>
    <row r="43" spans="2:55" ht="15" customHeight="1" x14ac:dyDescent="0.15">
      <c r="B43" s="23"/>
      <c r="C43" s="27"/>
      <c r="D43" s="23"/>
      <c r="E43" s="27" t="s">
        <v>8</v>
      </c>
      <c r="F43" s="25"/>
      <c r="G43" s="43">
        <f t="shared" si="5"/>
        <v>3</v>
      </c>
      <c r="H43" s="43">
        <f t="shared" si="6"/>
        <v>3</v>
      </c>
      <c r="I43" s="43">
        <f t="shared" si="7"/>
        <v>3</v>
      </c>
      <c r="J43" s="44">
        <v>0</v>
      </c>
      <c r="K43" s="44">
        <v>3</v>
      </c>
      <c r="L43" s="44">
        <v>0</v>
      </c>
      <c r="M43" s="45">
        <v>0</v>
      </c>
      <c r="N43" s="43">
        <f t="shared" si="8"/>
        <v>0</v>
      </c>
      <c r="O43" s="44">
        <v>0</v>
      </c>
      <c r="P43" s="44">
        <v>0</v>
      </c>
      <c r="Q43" s="44">
        <v>0</v>
      </c>
      <c r="R43" s="44">
        <v>0</v>
      </c>
      <c r="S43" s="51">
        <f t="shared" si="9"/>
        <v>0</v>
      </c>
      <c r="T43" s="51">
        <v>0</v>
      </c>
      <c r="U43" s="69">
        <v>0</v>
      </c>
      <c r="V43" s="47"/>
      <c r="W43" s="52">
        <f t="shared" si="10"/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53">
        <v>0</v>
      </c>
      <c r="AD43" s="43">
        <f t="shared" si="11"/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26"/>
      <c r="AL43" s="27"/>
      <c r="AM43" s="23"/>
      <c r="AN43" s="27" t="s">
        <v>8</v>
      </c>
      <c r="AO43" s="25"/>
      <c r="AP43" s="14"/>
      <c r="AQ43" s="18">
        <f t="shared" si="0"/>
        <v>0</v>
      </c>
      <c r="AR43" s="17"/>
      <c r="AS43" s="19">
        <f t="shared" si="1"/>
        <v>0</v>
      </c>
      <c r="AT43" s="19">
        <f t="shared" si="2"/>
        <v>0</v>
      </c>
      <c r="AU43" s="19">
        <f t="shared" si="3"/>
        <v>0</v>
      </c>
      <c r="AV43" s="19">
        <f t="shared" si="4"/>
        <v>0</v>
      </c>
      <c r="AW43" s="14"/>
      <c r="AX43" s="14"/>
      <c r="AY43" s="14"/>
      <c r="AZ43" s="14"/>
      <c r="BA43" s="14"/>
      <c r="BB43" s="14"/>
      <c r="BC43" s="14"/>
    </row>
    <row r="44" spans="2:55" s="20" customFormat="1" ht="15" customHeight="1" x14ac:dyDescent="0.15">
      <c r="B44" s="21"/>
      <c r="C44" s="85" t="s">
        <v>14</v>
      </c>
      <c r="D44" s="89"/>
      <c r="E44" s="89"/>
      <c r="F44" s="16"/>
      <c r="G44" s="43">
        <f t="shared" si="5"/>
        <v>34</v>
      </c>
      <c r="H44" s="43">
        <f t="shared" si="6"/>
        <v>30</v>
      </c>
      <c r="I44" s="43">
        <f t="shared" si="7"/>
        <v>16</v>
      </c>
      <c r="J44" s="54">
        <v>1</v>
      </c>
      <c r="K44" s="54">
        <v>15</v>
      </c>
      <c r="L44" s="54">
        <v>0</v>
      </c>
      <c r="M44" s="55">
        <v>0</v>
      </c>
      <c r="N44" s="43">
        <f t="shared" si="8"/>
        <v>1</v>
      </c>
      <c r="O44" s="54">
        <v>1</v>
      </c>
      <c r="P44" s="54">
        <v>0</v>
      </c>
      <c r="Q44" s="54">
        <v>0</v>
      </c>
      <c r="R44" s="54">
        <v>13</v>
      </c>
      <c r="S44" s="60">
        <f t="shared" si="9"/>
        <v>0</v>
      </c>
      <c r="T44" s="60">
        <v>0</v>
      </c>
      <c r="U44" s="70">
        <v>0</v>
      </c>
      <c r="V44" s="61"/>
      <c r="W44" s="52">
        <f t="shared" si="10"/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6">
        <v>0</v>
      </c>
      <c r="AD44" s="43">
        <f t="shared" si="11"/>
        <v>1</v>
      </c>
      <c r="AE44" s="54">
        <v>1</v>
      </c>
      <c r="AF44" s="54">
        <v>0</v>
      </c>
      <c r="AG44" s="54">
        <v>2</v>
      </c>
      <c r="AH44" s="54">
        <v>0</v>
      </c>
      <c r="AI44" s="54">
        <v>0</v>
      </c>
      <c r="AJ44" s="54">
        <v>1</v>
      </c>
      <c r="AK44" s="28"/>
      <c r="AL44" s="85" t="s">
        <v>14</v>
      </c>
      <c r="AM44" s="86"/>
      <c r="AN44" s="86"/>
      <c r="AO44" s="16"/>
      <c r="AP44" s="17"/>
      <c r="AQ44" s="18">
        <f t="shared" si="0"/>
        <v>0</v>
      </c>
      <c r="AR44" s="17"/>
      <c r="AS44" s="19">
        <f t="shared" si="1"/>
        <v>0</v>
      </c>
      <c r="AT44" s="19">
        <f t="shared" si="2"/>
        <v>0</v>
      </c>
      <c r="AU44" s="19">
        <f t="shared" si="3"/>
        <v>0</v>
      </c>
      <c r="AV44" s="19">
        <f t="shared" si="4"/>
        <v>0</v>
      </c>
      <c r="AW44" s="17"/>
      <c r="AX44" s="17"/>
      <c r="AY44" s="17"/>
      <c r="AZ44" s="17"/>
      <c r="BA44" s="17"/>
      <c r="BB44" s="17"/>
      <c r="BC44" s="17"/>
    </row>
    <row r="45" spans="2:55" ht="15" customHeight="1" x14ac:dyDescent="0.15">
      <c r="B45" s="23"/>
      <c r="C45" s="27"/>
      <c r="D45" s="87" t="s">
        <v>16</v>
      </c>
      <c r="E45" s="90"/>
      <c r="F45" s="25"/>
      <c r="G45" s="43">
        <f t="shared" si="5"/>
        <v>0</v>
      </c>
      <c r="H45" s="43">
        <f t="shared" si="6"/>
        <v>0</v>
      </c>
      <c r="I45" s="43">
        <f t="shared" si="7"/>
        <v>0</v>
      </c>
      <c r="J45" s="44">
        <v>0</v>
      </c>
      <c r="K45" s="44">
        <v>0</v>
      </c>
      <c r="L45" s="44">
        <v>0</v>
      </c>
      <c r="M45" s="45">
        <v>0</v>
      </c>
      <c r="N45" s="43">
        <f t="shared" si="8"/>
        <v>0</v>
      </c>
      <c r="O45" s="44">
        <v>0</v>
      </c>
      <c r="P45" s="44">
        <v>0</v>
      </c>
      <c r="Q45" s="44">
        <v>0</v>
      </c>
      <c r="R45" s="44">
        <v>0</v>
      </c>
      <c r="S45" s="51">
        <f t="shared" si="9"/>
        <v>0</v>
      </c>
      <c r="T45" s="51">
        <v>0</v>
      </c>
      <c r="U45" s="69">
        <v>0</v>
      </c>
      <c r="V45" s="47"/>
      <c r="W45" s="52">
        <f t="shared" si="10"/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53">
        <v>0</v>
      </c>
      <c r="AD45" s="43">
        <f t="shared" si="11"/>
        <v>0</v>
      </c>
      <c r="AE45" s="44">
        <v>0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26"/>
      <c r="AL45" s="27"/>
      <c r="AM45" s="87" t="s">
        <v>16</v>
      </c>
      <c r="AN45" s="88"/>
      <c r="AO45" s="25"/>
      <c r="AP45" s="14"/>
      <c r="AQ45" s="18">
        <f t="shared" si="0"/>
        <v>0</v>
      </c>
      <c r="AR45" s="17"/>
      <c r="AS45" s="19">
        <f t="shared" si="1"/>
        <v>0</v>
      </c>
      <c r="AT45" s="19">
        <f t="shared" si="2"/>
        <v>0</v>
      </c>
      <c r="AU45" s="19">
        <f t="shared" si="3"/>
        <v>0</v>
      </c>
      <c r="AV45" s="19">
        <f t="shared" si="4"/>
        <v>0</v>
      </c>
      <c r="AW45" s="14"/>
      <c r="AX45" s="14"/>
      <c r="AY45" s="14"/>
      <c r="AZ45" s="14"/>
      <c r="BA45" s="14"/>
      <c r="BB45" s="14"/>
      <c r="BC45" s="14"/>
    </row>
    <row r="46" spans="2:55" ht="15" customHeight="1" x14ac:dyDescent="0.15">
      <c r="B46" s="23"/>
      <c r="C46" s="27"/>
      <c r="D46" s="87" t="s">
        <v>17</v>
      </c>
      <c r="E46" s="90"/>
      <c r="F46" s="25"/>
      <c r="G46" s="43">
        <f t="shared" si="5"/>
        <v>0</v>
      </c>
      <c r="H46" s="43">
        <f t="shared" si="6"/>
        <v>0</v>
      </c>
      <c r="I46" s="43">
        <f t="shared" si="7"/>
        <v>0</v>
      </c>
      <c r="J46" s="53">
        <v>0</v>
      </c>
      <c r="K46" s="53">
        <v>0</v>
      </c>
      <c r="L46" s="53">
        <v>0</v>
      </c>
      <c r="M46" s="59">
        <v>0</v>
      </c>
      <c r="N46" s="43">
        <f t="shared" si="8"/>
        <v>0</v>
      </c>
      <c r="O46" s="53">
        <v>0</v>
      </c>
      <c r="P46" s="53">
        <v>0</v>
      </c>
      <c r="Q46" s="53">
        <v>0</v>
      </c>
      <c r="R46" s="44">
        <v>0</v>
      </c>
      <c r="S46" s="51">
        <f t="shared" si="9"/>
        <v>0</v>
      </c>
      <c r="T46" s="51">
        <v>0</v>
      </c>
      <c r="U46" s="69">
        <v>0</v>
      </c>
      <c r="V46" s="47"/>
      <c r="W46" s="52">
        <f t="shared" si="10"/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43">
        <f t="shared" si="11"/>
        <v>0</v>
      </c>
      <c r="AE46" s="53">
        <v>0</v>
      </c>
      <c r="AF46" s="53">
        <v>0</v>
      </c>
      <c r="AG46" s="53">
        <v>0</v>
      </c>
      <c r="AH46" s="53">
        <v>0</v>
      </c>
      <c r="AI46" s="44">
        <v>0</v>
      </c>
      <c r="AJ46" s="53">
        <v>0</v>
      </c>
      <c r="AK46" s="26"/>
      <c r="AL46" s="27"/>
      <c r="AM46" s="87" t="s">
        <v>17</v>
      </c>
      <c r="AN46" s="88"/>
      <c r="AO46" s="25"/>
      <c r="AP46" s="14"/>
      <c r="AQ46" s="18">
        <f t="shared" si="0"/>
        <v>0</v>
      </c>
      <c r="AR46" s="17"/>
      <c r="AS46" s="19">
        <f t="shared" si="1"/>
        <v>0</v>
      </c>
      <c r="AT46" s="19">
        <f t="shared" si="2"/>
        <v>0</v>
      </c>
      <c r="AU46" s="19">
        <f t="shared" si="3"/>
        <v>0</v>
      </c>
      <c r="AV46" s="19">
        <f t="shared" si="4"/>
        <v>0</v>
      </c>
      <c r="AW46" s="14"/>
      <c r="AX46" s="14"/>
      <c r="AY46" s="14"/>
      <c r="AZ46" s="14"/>
      <c r="BA46" s="14"/>
      <c r="BB46" s="14"/>
      <c r="BC46" s="14"/>
    </row>
    <row r="47" spans="2:55" ht="15" customHeight="1" x14ac:dyDescent="0.15">
      <c r="B47" s="23"/>
      <c r="C47" s="27"/>
      <c r="D47" s="87" t="s">
        <v>18</v>
      </c>
      <c r="E47" s="90"/>
      <c r="F47" s="25"/>
      <c r="G47" s="43">
        <f t="shared" si="5"/>
        <v>0</v>
      </c>
      <c r="H47" s="43">
        <f t="shared" si="6"/>
        <v>0</v>
      </c>
      <c r="I47" s="43">
        <f t="shared" si="7"/>
        <v>0</v>
      </c>
      <c r="J47" s="53">
        <v>0</v>
      </c>
      <c r="K47" s="53">
        <v>0</v>
      </c>
      <c r="L47" s="53">
        <v>0</v>
      </c>
      <c r="M47" s="59">
        <v>0</v>
      </c>
      <c r="N47" s="43">
        <f t="shared" si="8"/>
        <v>0</v>
      </c>
      <c r="O47" s="53">
        <v>0</v>
      </c>
      <c r="P47" s="53">
        <v>0</v>
      </c>
      <c r="Q47" s="53">
        <v>0</v>
      </c>
      <c r="R47" s="44">
        <v>0</v>
      </c>
      <c r="S47" s="51">
        <f t="shared" si="9"/>
        <v>0</v>
      </c>
      <c r="T47" s="51">
        <v>0</v>
      </c>
      <c r="U47" s="69">
        <v>0</v>
      </c>
      <c r="V47" s="47"/>
      <c r="W47" s="52">
        <f t="shared" si="10"/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43">
        <f t="shared" si="11"/>
        <v>0</v>
      </c>
      <c r="AE47" s="53">
        <v>0</v>
      </c>
      <c r="AF47" s="53">
        <v>0</v>
      </c>
      <c r="AG47" s="53">
        <v>0</v>
      </c>
      <c r="AH47" s="53">
        <v>0</v>
      </c>
      <c r="AI47" s="44">
        <v>0</v>
      </c>
      <c r="AJ47" s="53">
        <v>0</v>
      </c>
      <c r="AK47" s="26"/>
      <c r="AL47" s="27"/>
      <c r="AM47" s="87" t="s">
        <v>18</v>
      </c>
      <c r="AN47" s="88"/>
      <c r="AO47" s="25"/>
      <c r="AP47" s="14"/>
      <c r="AQ47" s="18">
        <f t="shared" si="0"/>
        <v>0</v>
      </c>
      <c r="AR47" s="17"/>
      <c r="AS47" s="19">
        <f t="shared" si="1"/>
        <v>0</v>
      </c>
      <c r="AT47" s="19">
        <f t="shared" si="2"/>
        <v>0</v>
      </c>
      <c r="AU47" s="19">
        <f t="shared" si="3"/>
        <v>0</v>
      </c>
      <c r="AV47" s="19">
        <f t="shared" si="4"/>
        <v>0</v>
      </c>
      <c r="AW47" s="14"/>
      <c r="AX47" s="14"/>
      <c r="AY47" s="14"/>
      <c r="AZ47" s="14"/>
      <c r="BA47" s="14"/>
      <c r="BB47" s="14"/>
      <c r="BC47" s="14"/>
    </row>
    <row r="48" spans="2:55" ht="15" customHeight="1" thickBot="1" x14ac:dyDescent="0.2">
      <c r="B48" s="29"/>
      <c r="C48" s="30"/>
      <c r="D48" s="83" t="s">
        <v>15</v>
      </c>
      <c r="E48" s="84"/>
      <c r="F48" s="31"/>
      <c r="G48" s="62">
        <f t="shared" si="5"/>
        <v>34</v>
      </c>
      <c r="H48" s="62">
        <f t="shared" si="6"/>
        <v>30</v>
      </c>
      <c r="I48" s="62">
        <f t="shared" si="7"/>
        <v>16</v>
      </c>
      <c r="J48" s="63">
        <v>1</v>
      </c>
      <c r="K48" s="63">
        <v>15</v>
      </c>
      <c r="L48" s="63">
        <v>0</v>
      </c>
      <c r="M48" s="64">
        <v>0</v>
      </c>
      <c r="N48" s="62">
        <f t="shared" si="8"/>
        <v>1</v>
      </c>
      <c r="O48" s="63">
        <v>1</v>
      </c>
      <c r="P48" s="63">
        <v>0</v>
      </c>
      <c r="Q48" s="63">
        <v>0</v>
      </c>
      <c r="R48" s="65">
        <v>13</v>
      </c>
      <c r="S48" s="66">
        <f t="shared" si="9"/>
        <v>0</v>
      </c>
      <c r="T48" s="66">
        <v>0</v>
      </c>
      <c r="U48" s="71">
        <v>0</v>
      </c>
      <c r="V48" s="47"/>
      <c r="W48" s="67">
        <f t="shared" si="10"/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2">
        <f t="shared" si="11"/>
        <v>1</v>
      </c>
      <c r="AE48" s="63">
        <v>1</v>
      </c>
      <c r="AF48" s="63">
        <v>0</v>
      </c>
      <c r="AG48" s="63">
        <v>2</v>
      </c>
      <c r="AH48" s="63">
        <v>0</v>
      </c>
      <c r="AI48" s="65">
        <v>0</v>
      </c>
      <c r="AJ48" s="63">
        <v>1</v>
      </c>
      <c r="AK48" s="32"/>
      <c r="AL48" s="30"/>
      <c r="AM48" s="83" t="s">
        <v>15</v>
      </c>
      <c r="AN48" s="84"/>
      <c r="AO48" s="31"/>
      <c r="AP48" s="14"/>
      <c r="AQ48" s="18">
        <f t="shared" si="0"/>
        <v>0</v>
      </c>
      <c r="AR48" s="17"/>
      <c r="AS48" s="19">
        <f t="shared" si="1"/>
        <v>0</v>
      </c>
      <c r="AT48" s="19">
        <f t="shared" si="2"/>
        <v>0</v>
      </c>
      <c r="AU48" s="19">
        <f t="shared" si="3"/>
        <v>0</v>
      </c>
      <c r="AV48" s="19">
        <f t="shared" si="4"/>
        <v>0</v>
      </c>
      <c r="AW48" s="14"/>
      <c r="AX48" s="14"/>
      <c r="AY48" s="14"/>
      <c r="AZ48" s="14"/>
      <c r="BA48" s="14"/>
      <c r="BB48" s="14"/>
      <c r="BC48" s="14"/>
    </row>
    <row r="49" spans="2:48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  <c r="M49" s="38"/>
      <c r="N49" s="3"/>
      <c r="O49" s="3"/>
      <c r="P49" s="3"/>
      <c r="Q49" s="3"/>
      <c r="R49" s="4"/>
      <c r="W49" s="3"/>
      <c r="X49" s="3"/>
      <c r="Y49" s="3"/>
      <c r="Z49" s="3"/>
      <c r="AA49" s="3"/>
      <c r="AB49" s="3"/>
      <c r="AC49" s="3"/>
      <c r="AD49" s="3"/>
      <c r="AK49" s="3"/>
      <c r="AL49" s="3"/>
      <c r="AM49" s="3"/>
      <c r="AN49" s="3"/>
      <c r="AO49" s="3"/>
      <c r="AQ49" s="18">
        <f t="shared" si="0"/>
        <v>0</v>
      </c>
      <c r="AR49" s="17"/>
      <c r="AS49" s="19">
        <f t="shared" si="1"/>
        <v>0</v>
      </c>
      <c r="AT49" s="19">
        <f t="shared" si="2"/>
        <v>0</v>
      </c>
      <c r="AU49" s="19">
        <f t="shared" si="3"/>
        <v>0</v>
      </c>
      <c r="AV49" s="19">
        <f t="shared" si="4"/>
        <v>0</v>
      </c>
    </row>
    <row r="50" spans="2:48" x14ac:dyDescent="0.15">
      <c r="B50" s="3"/>
      <c r="C50" s="3"/>
      <c r="D50" s="3"/>
      <c r="E50" s="33" t="s">
        <v>24</v>
      </c>
      <c r="F50" s="34"/>
      <c r="G50" s="35">
        <f>SUM(G8,G16,G19,G29,G32:G37,G44)-G7</f>
        <v>0</v>
      </c>
      <c r="H50" s="35">
        <f>SUM(H8,H16,H19,H29,H32:H37,H44)-H7</f>
        <v>0</v>
      </c>
      <c r="I50" s="35">
        <f t="shared" ref="I50:AJ50" si="12">SUM(I8,I16,I19,I29,I32:I37,I44)-I7</f>
        <v>0</v>
      </c>
      <c r="J50" s="35">
        <f t="shared" si="12"/>
        <v>0</v>
      </c>
      <c r="K50" s="35">
        <f t="shared" si="12"/>
        <v>0</v>
      </c>
      <c r="L50" s="35">
        <f t="shared" si="12"/>
        <v>0</v>
      </c>
      <c r="M50" s="40">
        <f t="shared" si="12"/>
        <v>0</v>
      </c>
      <c r="N50" s="35">
        <f t="shared" si="12"/>
        <v>0</v>
      </c>
      <c r="O50" s="35">
        <f t="shared" si="12"/>
        <v>0</v>
      </c>
      <c r="P50" s="35">
        <f t="shared" si="12"/>
        <v>0</v>
      </c>
      <c r="Q50" s="35">
        <f t="shared" si="12"/>
        <v>0</v>
      </c>
      <c r="R50" s="35">
        <f t="shared" si="12"/>
        <v>0</v>
      </c>
      <c r="S50" s="35">
        <f t="shared" si="12"/>
        <v>0</v>
      </c>
      <c r="T50" s="35">
        <f t="shared" si="12"/>
        <v>0</v>
      </c>
      <c r="U50" s="35">
        <f t="shared" si="12"/>
        <v>0</v>
      </c>
      <c r="V50" s="35">
        <f t="shared" si="12"/>
        <v>0</v>
      </c>
      <c r="W50" s="35">
        <f>SUM(W8,W16,W19,W29,W32:W37,W44)-W7</f>
        <v>0</v>
      </c>
      <c r="X50" s="35">
        <f t="shared" si="12"/>
        <v>0</v>
      </c>
      <c r="Y50" s="35">
        <f t="shared" si="12"/>
        <v>0</v>
      </c>
      <c r="Z50" s="35">
        <f t="shared" si="12"/>
        <v>0</v>
      </c>
      <c r="AA50" s="35">
        <f t="shared" si="12"/>
        <v>0</v>
      </c>
      <c r="AB50" s="35">
        <f t="shared" si="12"/>
        <v>0</v>
      </c>
      <c r="AC50" s="35">
        <f t="shared" si="12"/>
        <v>0</v>
      </c>
      <c r="AD50" s="35">
        <f t="shared" si="12"/>
        <v>0</v>
      </c>
      <c r="AE50" s="35">
        <f t="shared" si="12"/>
        <v>0</v>
      </c>
      <c r="AF50" s="35">
        <f t="shared" si="12"/>
        <v>0</v>
      </c>
      <c r="AG50" s="35">
        <f t="shared" si="12"/>
        <v>0</v>
      </c>
      <c r="AH50" s="35">
        <f t="shared" si="12"/>
        <v>0</v>
      </c>
      <c r="AI50" s="35">
        <f t="shared" si="12"/>
        <v>0</v>
      </c>
      <c r="AJ50" s="35">
        <f t="shared" si="12"/>
        <v>0</v>
      </c>
      <c r="AK50" s="3"/>
      <c r="AL50" s="3"/>
      <c r="AM50" s="3"/>
      <c r="AN50" s="3"/>
      <c r="AO50" s="3"/>
    </row>
    <row r="51" spans="2:48" x14ac:dyDescent="0.15">
      <c r="B51" s="3"/>
      <c r="C51" s="3"/>
      <c r="D51" s="3"/>
      <c r="E51" s="33" t="s">
        <v>59</v>
      </c>
      <c r="F51" s="34"/>
      <c r="G51" s="35">
        <f t="shared" ref="G51:U51" si="13">SUM(G10:G11,G12:G15)-G8</f>
        <v>0</v>
      </c>
      <c r="H51" s="35">
        <f t="shared" si="13"/>
        <v>0</v>
      </c>
      <c r="I51" s="35">
        <f t="shared" si="13"/>
        <v>0</v>
      </c>
      <c r="J51" s="35">
        <f t="shared" si="13"/>
        <v>0</v>
      </c>
      <c r="K51" s="35">
        <f t="shared" si="13"/>
        <v>0</v>
      </c>
      <c r="L51" s="35">
        <f t="shared" si="13"/>
        <v>0</v>
      </c>
      <c r="M51" s="40">
        <f t="shared" si="13"/>
        <v>0</v>
      </c>
      <c r="N51" s="35">
        <f t="shared" si="13"/>
        <v>0</v>
      </c>
      <c r="O51" s="35">
        <f t="shared" si="13"/>
        <v>0</v>
      </c>
      <c r="P51" s="35">
        <f t="shared" si="13"/>
        <v>0</v>
      </c>
      <c r="Q51" s="35">
        <f t="shared" si="13"/>
        <v>0</v>
      </c>
      <c r="R51" s="35">
        <f t="shared" si="13"/>
        <v>0</v>
      </c>
      <c r="S51" s="35">
        <f t="shared" si="13"/>
        <v>0</v>
      </c>
      <c r="T51" s="35">
        <f t="shared" si="13"/>
        <v>0</v>
      </c>
      <c r="U51" s="35">
        <f t="shared" si="13"/>
        <v>0</v>
      </c>
      <c r="V51" s="35"/>
      <c r="W51" s="35">
        <f t="shared" ref="W51:AJ51" si="14">SUM(W10:W11,W12:W15)-W8</f>
        <v>0</v>
      </c>
      <c r="X51" s="35">
        <f t="shared" si="14"/>
        <v>0</v>
      </c>
      <c r="Y51" s="35">
        <f t="shared" si="14"/>
        <v>0</v>
      </c>
      <c r="Z51" s="35">
        <f t="shared" si="14"/>
        <v>0</v>
      </c>
      <c r="AA51" s="35">
        <f t="shared" si="14"/>
        <v>0</v>
      </c>
      <c r="AB51" s="35">
        <f t="shared" si="14"/>
        <v>0</v>
      </c>
      <c r="AC51" s="35">
        <f t="shared" si="14"/>
        <v>0</v>
      </c>
      <c r="AD51" s="35">
        <f t="shared" si="14"/>
        <v>0</v>
      </c>
      <c r="AE51" s="35">
        <f t="shared" si="14"/>
        <v>0</v>
      </c>
      <c r="AF51" s="35">
        <f t="shared" si="14"/>
        <v>0</v>
      </c>
      <c r="AG51" s="35">
        <f t="shared" si="14"/>
        <v>0</v>
      </c>
      <c r="AH51" s="35">
        <f t="shared" si="14"/>
        <v>0</v>
      </c>
      <c r="AI51" s="35">
        <f t="shared" si="14"/>
        <v>0</v>
      </c>
      <c r="AJ51" s="35">
        <f t="shared" si="14"/>
        <v>0</v>
      </c>
      <c r="AK51" s="3"/>
      <c r="AL51" s="3"/>
      <c r="AM51" s="3"/>
      <c r="AN51" s="3"/>
      <c r="AO51" s="3"/>
    </row>
    <row r="52" spans="2:48" x14ac:dyDescent="0.15">
      <c r="E52" s="33" t="s">
        <v>55</v>
      </c>
      <c r="F52" s="34"/>
      <c r="G52" s="35">
        <f t="shared" ref="G52:U52" si="15">SUM(G10:G11)-G9</f>
        <v>0</v>
      </c>
      <c r="H52" s="35">
        <f t="shared" si="15"/>
        <v>0</v>
      </c>
      <c r="I52" s="35">
        <f t="shared" si="15"/>
        <v>0</v>
      </c>
      <c r="J52" s="35">
        <f t="shared" si="15"/>
        <v>0</v>
      </c>
      <c r="K52" s="35">
        <f t="shared" si="15"/>
        <v>0</v>
      </c>
      <c r="L52" s="35">
        <f t="shared" si="15"/>
        <v>0</v>
      </c>
      <c r="M52" s="40">
        <f t="shared" si="15"/>
        <v>0</v>
      </c>
      <c r="N52" s="35">
        <f t="shared" si="15"/>
        <v>0</v>
      </c>
      <c r="O52" s="35">
        <f t="shared" si="15"/>
        <v>0</v>
      </c>
      <c r="P52" s="35">
        <f t="shared" si="15"/>
        <v>0</v>
      </c>
      <c r="Q52" s="35">
        <f t="shared" si="15"/>
        <v>0</v>
      </c>
      <c r="R52" s="35">
        <f t="shared" si="15"/>
        <v>0</v>
      </c>
      <c r="S52" s="35">
        <f t="shared" si="15"/>
        <v>0</v>
      </c>
      <c r="T52" s="35">
        <f t="shared" si="15"/>
        <v>0</v>
      </c>
      <c r="U52" s="35">
        <f t="shared" si="15"/>
        <v>0</v>
      </c>
      <c r="V52" s="35"/>
      <c r="W52" s="35">
        <f t="shared" ref="W52:AJ52" si="16">SUM(W10:W11)-W9</f>
        <v>0</v>
      </c>
      <c r="X52" s="35">
        <f t="shared" si="16"/>
        <v>0</v>
      </c>
      <c r="Y52" s="35">
        <f t="shared" si="16"/>
        <v>0</v>
      </c>
      <c r="Z52" s="35">
        <f t="shared" si="16"/>
        <v>0</v>
      </c>
      <c r="AA52" s="35">
        <f t="shared" si="16"/>
        <v>0</v>
      </c>
      <c r="AB52" s="35">
        <f t="shared" si="16"/>
        <v>0</v>
      </c>
      <c r="AC52" s="35">
        <f t="shared" si="16"/>
        <v>0</v>
      </c>
      <c r="AD52" s="35">
        <f t="shared" si="16"/>
        <v>0</v>
      </c>
      <c r="AE52" s="35">
        <f t="shared" si="16"/>
        <v>0</v>
      </c>
      <c r="AF52" s="35">
        <f t="shared" si="16"/>
        <v>0</v>
      </c>
      <c r="AG52" s="35">
        <f t="shared" si="16"/>
        <v>0</v>
      </c>
      <c r="AH52" s="35">
        <f t="shared" si="16"/>
        <v>0</v>
      </c>
      <c r="AI52" s="35">
        <f t="shared" si="16"/>
        <v>0</v>
      </c>
      <c r="AJ52" s="35">
        <f t="shared" si="16"/>
        <v>0</v>
      </c>
    </row>
    <row r="53" spans="2:48" x14ac:dyDescent="0.15">
      <c r="E53" s="33" t="s">
        <v>57</v>
      </c>
      <c r="F53" s="34"/>
      <c r="G53" s="35">
        <f t="shared" ref="G53:U53" si="17">SUM(G20:G23,G27:G28)-G19</f>
        <v>0</v>
      </c>
      <c r="H53" s="35">
        <f t="shared" si="17"/>
        <v>0</v>
      </c>
      <c r="I53" s="35">
        <f t="shared" si="17"/>
        <v>0</v>
      </c>
      <c r="J53" s="35">
        <f t="shared" si="17"/>
        <v>0</v>
      </c>
      <c r="K53" s="35">
        <f t="shared" si="17"/>
        <v>0</v>
      </c>
      <c r="L53" s="35">
        <f t="shared" si="17"/>
        <v>0</v>
      </c>
      <c r="M53" s="40">
        <f t="shared" si="17"/>
        <v>0</v>
      </c>
      <c r="N53" s="35">
        <f t="shared" si="17"/>
        <v>0</v>
      </c>
      <c r="O53" s="35">
        <f t="shared" si="17"/>
        <v>0</v>
      </c>
      <c r="P53" s="35">
        <f t="shared" si="17"/>
        <v>0</v>
      </c>
      <c r="Q53" s="35">
        <f t="shared" si="17"/>
        <v>0</v>
      </c>
      <c r="R53" s="35">
        <f t="shared" si="17"/>
        <v>0</v>
      </c>
      <c r="S53" s="35">
        <f t="shared" si="17"/>
        <v>0</v>
      </c>
      <c r="T53" s="35">
        <f t="shared" si="17"/>
        <v>0</v>
      </c>
      <c r="U53" s="35">
        <f t="shared" si="17"/>
        <v>0</v>
      </c>
      <c r="V53" s="35"/>
      <c r="W53" s="35">
        <f t="shared" ref="W53:AJ53" si="18">SUM(W20:W23,W27:W28)-W19</f>
        <v>0</v>
      </c>
      <c r="X53" s="35">
        <f t="shared" si="18"/>
        <v>0</v>
      </c>
      <c r="Y53" s="35">
        <f t="shared" si="18"/>
        <v>0</v>
      </c>
      <c r="Z53" s="35">
        <f t="shared" si="18"/>
        <v>0</v>
      </c>
      <c r="AA53" s="35">
        <f t="shared" si="18"/>
        <v>0</v>
      </c>
      <c r="AB53" s="35">
        <f t="shared" si="18"/>
        <v>0</v>
      </c>
      <c r="AC53" s="35">
        <f t="shared" si="18"/>
        <v>0</v>
      </c>
      <c r="AD53" s="35">
        <f t="shared" si="18"/>
        <v>0</v>
      </c>
      <c r="AE53" s="35">
        <f t="shared" si="18"/>
        <v>0</v>
      </c>
      <c r="AF53" s="35">
        <f t="shared" si="18"/>
        <v>0</v>
      </c>
      <c r="AG53" s="35">
        <f t="shared" si="18"/>
        <v>0</v>
      </c>
      <c r="AH53" s="35">
        <f t="shared" si="18"/>
        <v>0</v>
      </c>
      <c r="AI53" s="35">
        <f t="shared" si="18"/>
        <v>0</v>
      </c>
      <c r="AJ53" s="35">
        <f t="shared" si="18"/>
        <v>0</v>
      </c>
    </row>
    <row r="54" spans="2:48" x14ac:dyDescent="0.15">
      <c r="E54" s="33" t="s">
        <v>60</v>
      </c>
      <c r="F54" s="34"/>
      <c r="G54" s="35">
        <f t="shared" ref="G54:U54" si="19">SUM(G24:G26)-G23</f>
        <v>0</v>
      </c>
      <c r="H54" s="35">
        <f t="shared" si="19"/>
        <v>0</v>
      </c>
      <c r="I54" s="35">
        <f t="shared" si="19"/>
        <v>0</v>
      </c>
      <c r="J54" s="35">
        <f t="shared" si="19"/>
        <v>0</v>
      </c>
      <c r="K54" s="35">
        <f t="shared" si="19"/>
        <v>0</v>
      </c>
      <c r="L54" s="35">
        <f t="shared" si="19"/>
        <v>0</v>
      </c>
      <c r="M54" s="40">
        <f t="shared" si="19"/>
        <v>0</v>
      </c>
      <c r="N54" s="35">
        <f t="shared" si="19"/>
        <v>0</v>
      </c>
      <c r="O54" s="35">
        <f t="shared" si="19"/>
        <v>0</v>
      </c>
      <c r="P54" s="35">
        <f t="shared" si="19"/>
        <v>0</v>
      </c>
      <c r="Q54" s="35">
        <f t="shared" si="19"/>
        <v>0</v>
      </c>
      <c r="R54" s="35">
        <f t="shared" si="19"/>
        <v>0</v>
      </c>
      <c r="S54" s="35">
        <f t="shared" si="19"/>
        <v>0</v>
      </c>
      <c r="T54" s="35">
        <f t="shared" si="19"/>
        <v>0</v>
      </c>
      <c r="U54" s="35">
        <f t="shared" si="19"/>
        <v>0</v>
      </c>
      <c r="V54" s="35"/>
      <c r="W54" s="35">
        <f t="shared" ref="W54:AJ54" si="20">SUM(W24:W26)-W23</f>
        <v>0</v>
      </c>
      <c r="X54" s="35">
        <f t="shared" si="20"/>
        <v>0</v>
      </c>
      <c r="Y54" s="35">
        <f t="shared" si="20"/>
        <v>0</v>
      </c>
      <c r="Z54" s="35">
        <f t="shared" si="20"/>
        <v>0</v>
      </c>
      <c r="AA54" s="35">
        <f t="shared" si="20"/>
        <v>0</v>
      </c>
      <c r="AB54" s="35">
        <f t="shared" si="20"/>
        <v>0</v>
      </c>
      <c r="AC54" s="35">
        <f t="shared" si="20"/>
        <v>0</v>
      </c>
      <c r="AD54" s="35">
        <f t="shared" si="20"/>
        <v>0</v>
      </c>
      <c r="AE54" s="35">
        <f t="shared" si="20"/>
        <v>0</v>
      </c>
      <c r="AF54" s="35">
        <f t="shared" si="20"/>
        <v>0</v>
      </c>
      <c r="AG54" s="35">
        <f t="shared" si="20"/>
        <v>0</v>
      </c>
      <c r="AH54" s="35">
        <f t="shared" si="20"/>
        <v>0</v>
      </c>
      <c r="AI54" s="35">
        <f t="shared" si="20"/>
        <v>0</v>
      </c>
      <c r="AJ54" s="35">
        <f t="shared" si="20"/>
        <v>0</v>
      </c>
    </row>
    <row r="55" spans="2:48" x14ac:dyDescent="0.15">
      <c r="E55" s="33" t="s">
        <v>61</v>
      </c>
      <c r="F55" s="34"/>
      <c r="G55" s="35">
        <f t="shared" ref="G55:U55" si="21">SUM(G30:G31)-G29</f>
        <v>0</v>
      </c>
      <c r="H55" s="35">
        <f t="shared" si="21"/>
        <v>0</v>
      </c>
      <c r="I55" s="35">
        <f t="shared" si="21"/>
        <v>0</v>
      </c>
      <c r="J55" s="35">
        <f t="shared" si="21"/>
        <v>0</v>
      </c>
      <c r="K55" s="35">
        <f t="shared" si="21"/>
        <v>0</v>
      </c>
      <c r="L55" s="35">
        <f t="shared" si="21"/>
        <v>0</v>
      </c>
      <c r="M55" s="40">
        <f t="shared" si="21"/>
        <v>0</v>
      </c>
      <c r="N55" s="35">
        <f t="shared" si="21"/>
        <v>0</v>
      </c>
      <c r="O55" s="35">
        <f t="shared" si="21"/>
        <v>0</v>
      </c>
      <c r="P55" s="35">
        <f t="shared" si="21"/>
        <v>0</v>
      </c>
      <c r="Q55" s="35">
        <f t="shared" si="21"/>
        <v>0</v>
      </c>
      <c r="R55" s="35">
        <f t="shared" si="21"/>
        <v>0</v>
      </c>
      <c r="S55" s="35">
        <f t="shared" si="21"/>
        <v>0</v>
      </c>
      <c r="T55" s="35">
        <f t="shared" si="21"/>
        <v>0</v>
      </c>
      <c r="U55" s="35">
        <f t="shared" si="21"/>
        <v>0</v>
      </c>
      <c r="V55" s="35"/>
      <c r="W55" s="35">
        <f t="shared" ref="W55:AJ55" si="22">SUM(W30:W31)-W29</f>
        <v>0</v>
      </c>
      <c r="X55" s="35">
        <f t="shared" si="22"/>
        <v>0</v>
      </c>
      <c r="Y55" s="35">
        <f t="shared" si="22"/>
        <v>0</v>
      </c>
      <c r="Z55" s="35">
        <f t="shared" si="22"/>
        <v>0</v>
      </c>
      <c r="AA55" s="35">
        <f t="shared" si="22"/>
        <v>0</v>
      </c>
      <c r="AB55" s="35">
        <f t="shared" si="22"/>
        <v>0</v>
      </c>
      <c r="AC55" s="35">
        <f t="shared" si="22"/>
        <v>0</v>
      </c>
      <c r="AD55" s="35">
        <f t="shared" si="22"/>
        <v>0</v>
      </c>
      <c r="AE55" s="35">
        <f t="shared" si="22"/>
        <v>0</v>
      </c>
      <c r="AF55" s="35">
        <f t="shared" si="22"/>
        <v>0</v>
      </c>
      <c r="AG55" s="35">
        <f t="shared" si="22"/>
        <v>0</v>
      </c>
      <c r="AH55" s="35">
        <f t="shared" si="22"/>
        <v>0</v>
      </c>
      <c r="AI55" s="35">
        <f t="shared" si="22"/>
        <v>0</v>
      </c>
      <c r="AJ55" s="35">
        <f t="shared" si="22"/>
        <v>0</v>
      </c>
    </row>
    <row r="56" spans="2:48" x14ac:dyDescent="0.15">
      <c r="E56" s="33" t="s">
        <v>62</v>
      </c>
      <c r="F56" s="34"/>
      <c r="G56" s="35">
        <f>SUM(G38,G41)-G37</f>
        <v>0</v>
      </c>
      <c r="H56" s="35">
        <f t="shared" ref="H56:AJ56" si="23">SUM(H38,H41)-H37</f>
        <v>0</v>
      </c>
      <c r="I56" s="35">
        <f t="shared" si="23"/>
        <v>0</v>
      </c>
      <c r="J56" s="35">
        <f t="shared" si="23"/>
        <v>0</v>
      </c>
      <c r="K56" s="35">
        <f t="shared" si="23"/>
        <v>0</v>
      </c>
      <c r="L56" s="35">
        <f t="shared" si="23"/>
        <v>0</v>
      </c>
      <c r="M56" s="40">
        <f t="shared" si="23"/>
        <v>0</v>
      </c>
      <c r="N56" s="35">
        <f t="shared" si="23"/>
        <v>0</v>
      </c>
      <c r="O56" s="35">
        <f t="shared" si="23"/>
        <v>0</v>
      </c>
      <c r="P56" s="35">
        <f t="shared" si="23"/>
        <v>0</v>
      </c>
      <c r="Q56" s="35">
        <f t="shared" si="23"/>
        <v>0</v>
      </c>
      <c r="R56" s="35">
        <f>SUM(R38,R41)-R37</f>
        <v>0</v>
      </c>
      <c r="S56" s="35">
        <f>SUM(S38,S41)-S37</f>
        <v>0</v>
      </c>
      <c r="T56" s="35">
        <f>SUM(T38,T41)-T37</f>
        <v>0</v>
      </c>
      <c r="U56" s="35">
        <f>SUM(U38,U41)-U37</f>
        <v>0</v>
      </c>
      <c r="V56" s="35"/>
      <c r="W56" s="35">
        <f t="shared" si="23"/>
        <v>0</v>
      </c>
      <c r="X56" s="35">
        <f t="shared" si="23"/>
        <v>0</v>
      </c>
      <c r="Y56" s="35">
        <f t="shared" si="23"/>
        <v>0</v>
      </c>
      <c r="Z56" s="35">
        <f t="shared" si="23"/>
        <v>0</v>
      </c>
      <c r="AA56" s="35">
        <f t="shared" si="23"/>
        <v>0</v>
      </c>
      <c r="AB56" s="35">
        <f t="shared" si="23"/>
        <v>0</v>
      </c>
      <c r="AC56" s="35">
        <f t="shared" si="23"/>
        <v>0</v>
      </c>
      <c r="AD56" s="35">
        <f t="shared" si="23"/>
        <v>0</v>
      </c>
      <c r="AE56" s="35">
        <f t="shared" si="23"/>
        <v>0</v>
      </c>
      <c r="AF56" s="35">
        <f t="shared" si="23"/>
        <v>0</v>
      </c>
      <c r="AG56" s="35">
        <f t="shared" si="23"/>
        <v>0</v>
      </c>
      <c r="AH56" s="35">
        <f t="shared" si="23"/>
        <v>0</v>
      </c>
      <c r="AI56" s="35">
        <f t="shared" si="23"/>
        <v>0</v>
      </c>
      <c r="AJ56" s="35">
        <f t="shared" si="23"/>
        <v>0</v>
      </c>
    </row>
    <row r="57" spans="2:48" x14ac:dyDescent="0.15">
      <c r="E57" s="33" t="s">
        <v>63</v>
      </c>
      <c r="F57" s="34"/>
      <c r="G57" s="35">
        <f>SUM(G39:G40)-G38</f>
        <v>0</v>
      </c>
      <c r="H57" s="35">
        <f t="shared" ref="H57:AJ57" si="24">SUM(H39:H40)-H38</f>
        <v>0</v>
      </c>
      <c r="I57" s="35">
        <f t="shared" si="24"/>
        <v>0</v>
      </c>
      <c r="J57" s="35">
        <f t="shared" si="24"/>
        <v>0</v>
      </c>
      <c r="K57" s="35">
        <f t="shared" si="24"/>
        <v>0</v>
      </c>
      <c r="L57" s="35">
        <f t="shared" si="24"/>
        <v>0</v>
      </c>
      <c r="M57" s="40">
        <f t="shared" si="24"/>
        <v>0</v>
      </c>
      <c r="N57" s="35">
        <f t="shared" si="24"/>
        <v>0</v>
      </c>
      <c r="O57" s="35">
        <f t="shared" si="24"/>
        <v>0</v>
      </c>
      <c r="P57" s="35">
        <f t="shared" si="24"/>
        <v>0</v>
      </c>
      <c r="Q57" s="35">
        <f t="shared" si="24"/>
        <v>0</v>
      </c>
      <c r="R57" s="35">
        <f>SUM(R39:R40)-R38</f>
        <v>0</v>
      </c>
      <c r="S57" s="35">
        <f>SUM(S39:S40)-S38</f>
        <v>0</v>
      </c>
      <c r="T57" s="35">
        <f>SUM(T39:T40)-T38</f>
        <v>0</v>
      </c>
      <c r="U57" s="35">
        <f>SUM(U39:U40)-U38</f>
        <v>0</v>
      </c>
      <c r="V57" s="35"/>
      <c r="W57" s="35">
        <f t="shared" si="24"/>
        <v>0</v>
      </c>
      <c r="X57" s="35">
        <f t="shared" si="24"/>
        <v>0</v>
      </c>
      <c r="Y57" s="35">
        <f t="shared" si="24"/>
        <v>0</v>
      </c>
      <c r="Z57" s="35">
        <f t="shared" si="24"/>
        <v>0</v>
      </c>
      <c r="AA57" s="35">
        <f t="shared" si="24"/>
        <v>0</v>
      </c>
      <c r="AB57" s="35">
        <f t="shared" si="24"/>
        <v>0</v>
      </c>
      <c r="AC57" s="35">
        <f t="shared" si="24"/>
        <v>0</v>
      </c>
      <c r="AD57" s="35">
        <f t="shared" si="24"/>
        <v>0</v>
      </c>
      <c r="AE57" s="35">
        <f t="shared" si="24"/>
        <v>0</v>
      </c>
      <c r="AF57" s="35">
        <f t="shared" si="24"/>
        <v>0</v>
      </c>
      <c r="AG57" s="35">
        <f t="shared" si="24"/>
        <v>0</v>
      </c>
      <c r="AH57" s="35">
        <f t="shared" si="24"/>
        <v>0</v>
      </c>
      <c r="AI57" s="35">
        <f t="shared" si="24"/>
        <v>0</v>
      </c>
      <c r="AJ57" s="35">
        <f t="shared" si="24"/>
        <v>0</v>
      </c>
    </row>
    <row r="58" spans="2:48" x14ac:dyDescent="0.15">
      <c r="E58" s="33" t="s">
        <v>8</v>
      </c>
      <c r="F58" s="34"/>
      <c r="G58" s="35">
        <f>SUM(G45:G48)-G44</f>
        <v>0</v>
      </c>
      <c r="H58" s="35">
        <f t="shared" ref="H58:AJ58" si="25">SUM(H45:H48)-H44</f>
        <v>0</v>
      </c>
      <c r="I58" s="35">
        <f t="shared" si="25"/>
        <v>0</v>
      </c>
      <c r="J58" s="35">
        <f t="shared" si="25"/>
        <v>0</v>
      </c>
      <c r="K58" s="35">
        <f t="shared" si="25"/>
        <v>0</v>
      </c>
      <c r="L58" s="35">
        <f t="shared" si="25"/>
        <v>0</v>
      </c>
      <c r="M58" s="40">
        <f t="shared" si="25"/>
        <v>0</v>
      </c>
      <c r="N58" s="35">
        <f t="shared" si="25"/>
        <v>0</v>
      </c>
      <c r="O58" s="35">
        <f t="shared" si="25"/>
        <v>0</v>
      </c>
      <c r="P58" s="35">
        <f t="shared" si="25"/>
        <v>0</v>
      </c>
      <c r="Q58" s="35">
        <f t="shared" si="25"/>
        <v>0</v>
      </c>
      <c r="R58" s="35">
        <f>SUM(R45:R48)-R44</f>
        <v>0</v>
      </c>
      <c r="S58" s="35">
        <f>SUM(S45:S48)-S44</f>
        <v>0</v>
      </c>
      <c r="T58" s="35">
        <f>SUM(T45:T48)-T44</f>
        <v>0</v>
      </c>
      <c r="U58" s="35">
        <f>SUM(U45:U48)-U44</f>
        <v>0</v>
      </c>
      <c r="V58" s="35"/>
      <c r="W58" s="35">
        <f t="shared" si="25"/>
        <v>0</v>
      </c>
      <c r="X58" s="35">
        <f t="shared" si="25"/>
        <v>0</v>
      </c>
      <c r="Y58" s="35">
        <f t="shared" si="25"/>
        <v>0</v>
      </c>
      <c r="Z58" s="35">
        <f t="shared" si="25"/>
        <v>0</v>
      </c>
      <c r="AA58" s="35">
        <f t="shared" si="25"/>
        <v>0</v>
      </c>
      <c r="AB58" s="35">
        <f t="shared" si="25"/>
        <v>0</v>
      </c>
      <c r="AC58" s="35">
        <f t="shared" si="25"/>
        <v>0</v>
      </c>
      <c r="AD58" s="35">
        <f t="shared" si="25"/>
        <v>0</v>
      </c>
      <c r="AE58" s="35">
        <f t="shared" si="25"/>
        <v>0</v>
      </c>
      <c r="AF58" s="35">
        <f t="shared" si="25"/>
        <v>0</v>
      </c>
      <c r="AG58" s="35">
        <f t="shared" si="25"/>
        <v>0</v>
      </c>
      <c r="AH58" s="35">
        <f t="shared" si="25"/>
        <v>0</v>
      </c>
      <c r="AI58" s="35">
        <f t="shared" si="25"/>
        <v>0</v>
      </c>
      <c r="AJ58" s="35">
        <f t="shared" si="25"/>
        <v>0</v>
      </c>
    </row>
  </sheetData>
  <mergeCells count="98">
    <mergeCell ref="S4:U4"/>
    <mergeCell ref="S5:S6"/>
    <mergeCell ref="T5:T6"/>
    <mergeCell ref="U5:U6"/>
    <mergeCell ref="AL8:AN8"/>
    <mergeCell ref="AK7:AN7"/>
    <mergeCell ref="AK4:AO6"/>
    <mergeCell ref="AB5:AB6"/>
    <mergeCell ref="AD4:AF4"/>
    <mergeCell ref="AD5:AD6"/>
    <mergeCell ref="D22:E22"/>
    <mergeCell ref="Z5:Z6"/>
    <mergeCell ref="AA5:AA6"/>
    <mergeCell ref="C35:E35"/>
    <mergeCell ref="AL35:AN35"/>
    <mergeCell ref="D28:E28"/>
    <mergeCell ref="C29:E29"/>
    <mergeCell ref="D30:E30"/>
    <mergeCell ref="D31:E31"/>
    <mergeCell ref="D13:E13"/>
    <mergeCell ref="C16:E16"/>
    <mergeCell ref="D17:E17"/>
    <mergeCell ref="C19:E19"/>
    <mergeCell ref="D20:E20"/>
    <mergeCell ref="X5:X6"/>
    <mergeCell ref="D14:E14"/>
    <mergeCell ref="X2:AI2"/>
    <mergeCell ref="H2:Q2"/>
    <mergeCell ref="D27:E27"/>
    <mergeCell ref="I5:K5"/>
    <mergeCell ref="N5:Q5"/>
    <mergeCell ref="C8:E8"/>
    <mergeCell ref="D23:E23"/>
    <mergeCell ref="D9:E9"/>
    <mergeCell ref="H5:H6"/>
    <mergeCell ref="L5:L6"/>
    <mergeCell ref="D18:E18"/>
    <mergeCell ref="D21:E21"/>
    <mergeCell ref="B7:E7"/>
    <mergeCell ref="W4:AC4"/>
    <mergeCell ref="W5:W6"/>
    <mergeCell ref="D12:E12"/>
    <mergeCell ref="D41:E41"/>
    <mergeCell ref="C32:E32"/>
    <mergeCell ref="C36:E36"/>
    <mergeCell ref="C37:E37"/>
    <mergeCell ref="D38:E38"/>
    <mergeCell ref="C33:E33"/>
    <mergeCell ref="C34:E34"/>
    <mergeCell ref="D15:E15"/>
    <mergeCell ref="AM12:AN12"/>
    <mergeCell ref="AM13:AN13"/>
    <mergeCell ref="AM14:AN14"/>
    <mergeCell ref="AG4:AG6"/>
    <mergeCell ref="AH4:AH6"/>
    <mergeCell ref="AC5:AC6"/>
    <mergeCell ref="AE5:AE6"/>
    <mergeCell ref="AF5:AF6"/>
    <mergeCell ref="AI4:AI6"/>
    <mergeCell ref="AM9:AN9"/>
    <mergeCell ref="AM15:AN15"/>
    <mergeCell ref="M5:M6"/>
    <mergeCell ref="H4:R4"/>
    <mergeCell ref="Y5:Y6"/>
    <mergeCell ref="AJ4:AJ6"/>
    <mergeCell ref="AM41:AN41"/>
    <mergeCell ref="AM30:AN30"/>
    <mergeCell ref="AM31:AN31"/>
    <mergeCell ref="AL32:AN32"/>
    <mergeCell ref="AL33:AN33"/>
    <mergeCell ref="AM38:AN38"/>
    <mergeCell ref="AM17:AN17"/>
    <mergeCell ref="AM18:AN18"/>
    <mergeCell ref="AL34:AN34"/>
    <mergeCell ref="AL36:AN36"/>
    <mergeCell ref="AL37:AN37"/>
    <mergeCell ref="AM23:AN23"/>
    <mergeCell ref="AM27:AN27"/>
    <mergeCell ref="AL19:AN19"/>
    <mergeCell ref="AM20:AN20"/>
    <mergeCell ref="AM21:AN21"/>
    <mergeCell ref="AM22:AN22"/>
    <mergeCell ref="B4:F6"/>
    <mergeCell ref="G4:G6"/>
    <mergeCell ref="R5:R6"/>
    <mergeCell ref="AM48:AN48"/>
    <mergeCell ref="D48:E48"/>
    <mergeCell ref="AL44:AN44"/>
    <mergeCell ref="AM45:AN45"/>
    <mergeCell ref="AM46:AN46"/>
    <mergeCell ref="AM47:AN47"/>
    <mergeCell ref="C44:E44"/>
    <mergeCell ref="D46:E46"/>
    <mergeCell ref="D47:E47"/>
    <mergeCell ref="D45:E45"/>
    <mergeCell ref="AL29:AN29"/>
    <mergeCell ref="AM28:AN28"/>
    <mergeCell ref="AL16:AN1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66</vt:lpstr>
      <vt:lpstr>'66'!Print_Area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2022-07-28T06:06:20Z</dcterms:created>
  <dcterms:modified xsi:type="dcterms:W3CDTF">2022-07-28T06:06:20Z</dcterms:modified>
</cp:coreProperties>
</file>