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10D81A07-C644-4928-A1F4-1213E9F55F54}" xr6:coauthVersionLast="36" xr6:coauthVersionMax="36" xr10:uidLastSave="{00000000-0000-0000-0000-000000000000}"/>
  <bookViews>
    <workbookView xWindow="12" yWindow="32772" windowWidth="7728" windowHeight="8340" xr2:uid="{00000000-000D-0000-FFFF-FFFF00000000}"/>
  </bookViews>
  <sheets>
    <sheet name="53" sheetId="1" r:id="rId1"/>
  </sheets>
  <definedNames>
    <definedName name="_xlnm.Print_Area" localSheetId="0">'53'!$B$2:$L$38</definedName>
  </definedNames>
  <calcPr calcId="191029"/>
</workbook>
</file>

<file path=xl/calcChain.xml><?xml version="1.0" encoding="utf-8"?>
<calcChain xmlns="http://schemas.openxmlformats.org/spreadsheetml/2006/main">
  <c r="F30" i="1" l="1"/>
  <c r="N30" i="1" s="1"/>
  <c r="E30" i="1"/>
  <c r="M30" i="1" s="1"/>
  <c r="F32" i="1"/>
  <c r="N32" i="1" s="1"/>
  <c r="E32" i="1"/>
  <c r="M32" i="1" s="1"/>
  <c r="L7" i="1"/>
  <c r="L39" i="1" s="1"/>
  <c r="J7" i="1"/>
  <c r="J39" i="1" s="1"/>
  <c r="H7" i="1"/>
  <c r="H39" i="1" s="1"/>
  <c r="F27" i="1"/>
  <c r="N27" i="1" s="1"/>
  <c r="E27" i="1"/>
  <c r="M27" i="1" s="1"/>
  <c r="K7" i="1"/>
  <c r="K39" i="1" s="1"/>
  <c r="I7" i="1"/>
  <c r="I39" i="1" s="1"/>
  <c r="G7" i="1"/>
  <c r="G39" i="1" s="1"/>
  <c r="F8" i="1"/>
  <c r="N8" i="1" s="1"/>
  <c r="F33" i="1"/>
  <c r="N33" i="1" s="1"/>
  <c r="E33" i="1"/>
  <c r="M33" i="1" s="1"/>
  <c r="F31" i="1"/>
  <c r="N31" i="1" s="1"/>
  <c r="E31" i="1"/>
  <c r="M31" i="1" s="1"/>
  <c r="F29" i="1"/>
  <c r="N29" i="1" s="1"/>
  <c r="E29" i="1"/>
  <c r="M29" i="1" s="1"/>
  <c r="F28" i="1"/>
  <c r="N28" i="1" s="1"/>
  <c r="E28" i="1"/>
  <c r="M28" i="1" s="1"/>
  <c r="F26" i="1"/>
  <c r="N26" i="1" s="1"/>
  <c r="E26" i="1"/>
  <c r="M26" i="1" s="1"/>
  <c r="F25" i="1"/>
  <c r="N25" i="1" s="1"/>
  <c r="E25" i="1"/>
  <c r="M25" i="1" s="1"/>
  <c r="F24" i="1"/>
  <c r="N24" i="1" s="1"/>
  <c r="E24" i="1"/>
  <c r="M24" i="1" s="1"/>
  <c r="F23" i="1"/>
  <c r="N23" i="1" s="1"/>
  <c r="E23" i="1"/>
  <c r="M23" i="1" s="1"/>
  <c r="F22" i="1"/>
  <c r="N22" i="1" s="1"/>
  <c r="E22" i="1"/>
  <c r="M22" i="1" s="1"/>
  <c r="F21" i="1"/>
  <c r="N21" i="1" s="1"/>
  <c r="E21" i="1"/>
  <c r="M21" i="1" s="1"/>
  <c r="F20" i="1"/>
  <c r="N20" i="1" s="1"/>
  <c r="E20" i="1"/>
  <c r="M20" i="1" s="1"/>
  <c r="F19" i="1"/>
  <c r="N19" i="1" s="1"/>
  <c r="E19" i="1"/>
  <c r="M19" i="1" s="1"/>
  <c r="F18" i="1"/>
  <c r="N18" i="1" s="1"/>
  <c r="E18" i="1"/>
  <c r="M18" i="1" s="1"/>
  <c r="F17" i="1"/>
  <c r="N17" i="1" s="1"/>
  <c r="E17" i="1"/>
  <c r="M17" i="1" s="1"/>
  <c r="F16" i="1"/>
  <c r="N16" i="1" s="1"/>
  <c r="E16" i="1"/>
  <c r="M16" i="1" s="1"/>
  <c r="F15" i="1"/>
  <c r="N15" i="1" s="1"/>
  <c r="E15" i="1"/>
  <c r="M15" i="1" s="1"/>
  <c r="F14" i="1"/>
  <c r="N14" i="1" s="1"/>
  <c r="E14" i="1"/>
  <c r="M14" i="1" s="1"/>
  <c r="F13" i="1"/>
  <c r="N13" i="1" s="1"/>
  <c r="E13" i="1"/>
  <c r="M13" i="1" s="1"/>
  <c r="F12" i="1"/>
  <c r="N12" i="1" s="1"/>
  <c r="E12" i="1"/>
  <c r="M12" i="1" s="1"/>
  <c r="F11" i="1"/>
  <c r="N11" i="1" s="1"/>
  <c r="E11" i="1"/>
  <c r="M11" i="1" s="1"/>
  <c r="F10" i="1"/>
  <c r="N10" i="1" s="1"/>
  <c r="E10" i="1"/>
  <c r="M10" i="1" s="1"/>
  <c r="F9" i="1"/>
  <c r="N9" i="1" s="1"/>
  <c r="E9" i="1"/>
  <c r="M9" i="1" s="1"/>
  <c r="E8" i="1"/>
  <c r="M8" i="1" s="1"/>
  <c r="E7" i="1" l="1"/>
  <c r="E39" i="1" s="1"/>
  <c r="F7" i="1"/>
  <c r="M7" i="1" l="1"/>
  <c r="N7" i="1"/>
  <c r="F39" i="1"/>
</calcChain>
</file>

<file path=xl/sharedStrings.xml><?xml version="1.0" encoding="utf-8"?>
<sst xmlns="http://schemas.openxmlformats.org/spreadsheetml/2006/main" count="48" uniqueCount="43">
  <si>
    <t xml:space="preserve"> 注１）</t>
  </si>
  <si>
    <t>うち）女</t>
  </si>
  <si>
    <t>注１　重傷者とは、全治１箇月以上の傷害を負った者をいう。</t>
  </si>
  <si>
    <t>強盗傷人罪</t>
  </si>
  <si>
    <t>放火罪</t>
  </si>
  <si>
    <t>傷害罪</t>
  </si>
  <si>
    <t>強制わいせつ罪</t>
  </si>
  <si>
    <t>過失傷害罪</t>
  </si>
  <si>
    <t>過失致死罪</t>
  </si>
  <si>
    <t>失火罪</t>
  </si>
  <si>
    <t>激発物破裂・ガス等漏出罪</t>
  </si>
  <si>
    <t>遺棄罪</t>
  </si>
  <si>
    <t>逮捕監禁罪</t>
  </si>
  <si>
    <t>決闘罪ニ関スル件</t>
  </si>
  <si>
    <t>航空危険行為処罰法</t>
  </si>
  <si>
    <t>殺人罪</t>
  </si>
  <si>
    <t>　２　強盗殺人罪及び傷害致死罪で負傷者があるのは、一つの事件で死者と負傷者のある場合の負傷者を計上した</t>
    <phoneticPr fontId="1"/>
  </si>
  <si>
    <t>　　ものである。</t>
    <phoneticPr fontId="1"/>
  </si>
  <si>
    <t>総数</t>
    <phoneticPr fontId="1"/>
  </si>
  <si>
    <t>死者</t>
    <phoneticPr fontId="1"/>
  </si>
  <si>
    <t>軽傷者</t>
    <phoneticPr fontId="1"/>
  </si>
  <si>
    <t>罪種</t>
    <phoneticPr fontId="1"/>
  </si>
  <si>
    <t>注２）</t>
    <rPh sb="0" eb="1">
      <t>チュウ</t>
    </rPh>
    <phoneticPr fontId="1"/>
  </si>
  <si>
    <t>うち）傷害致死罪</t>
    <phoneticPr fontId="1"/>
  </si>
  <si>
    <t>強盗殺人罪</t>
    <phoneticPr fontId="1"/>
  </si>
  <si>
    <t>業務上等過失致死傷
（交通業過を除く）</t>
    <phoneticPr fontId="1"/>
  </si>
  <si>
    <t>刑法犯総数
（交通業過を除く）</t>
    <rPh sb="7" eb="11">
      <t>コウツウギョウカ</t>
    </rPh>
    <rPh sb="12" eb="13">
      <t>ノゾ</t>
    </rPh>
    <phoneticPr fontId="1"/>
  </si>
  <si>
    <t>重傷者</t>
    <phoneticPr fontId="1"/>
  </si>
  <si>
    <t>53　特定罪種別   死傷別   被害者数</t>
    <phoneticPr fontId="1"/>
  </si>
  <si>
    <t>堕胎罪</t>
    <rPh sb="0" eb="2">
      <t>ダタイ</t>
    </rPh>
    <rPh sb="2" eb="3">
      <t>ザイ</t>
    </rPh>
    <phoneticPr fontId="1"/>
  </si>
  <si>
    <t>汚職罪</t>
    <rPh sb="2" eb="3">
      <t>ザイ</t>
    </rPh>
    <phoneticPr fontId="1"/>
  </si>
  <si>
    <t>自殺関与・同意殺人罪</t>
    <rPh sb="5" eb="7">
      <t>ドウイ</t>
    </rPh>
    <rPh sb="7" eb="9">
      <t>サツジン</t>
    </rPh>
    <phoneticPr fontId="1"/>
  </si>
  <si>
    <t>危険運転致死傷
（交通業過を除く）</t>
    <rPh sb="0" eb="2">
      <t>キケン</t>
    </rPh>
    <rPh sb="2" eb="4">
      <t>ウンテン</t>
    </rPh>
    <rPh sb="4" eb="7">
      <t>チシショウ</t>
    </rPh>
    <phoneticPr fontId="1"/>
  </si>
  <si>
    <t>嬰児殺</t>
    <phoneticPr fontId="1"/>
  </si>
  <si>
    <t>往来妨害罪</t>
    <rPh sb="0" eb="2">
      <t>オウライ</t>
    </rPh>
    <rPh sb="2" eb="4">
      <t>ボウガイ</t>
    </rPh>
    <rPh sb="4" eb="5">
      <t>ザイ</t>
    </rPh>
    <phoneticPr fontId="1"/>
  </si>
  <si>
    <t>確認用</t>
    <rPh sb="0" eb="2">
      <t>カクニン</t>
    </rPh>
    <rPh sb="2" eb="3">
      <t>ヨウ</t>
    </rPh>
    <phoneticPr fontId="1"/>
  </si>
  <si>
    <t>総数</t>
    <rPh sb="0" eb="2">
      <t>ソウスウ</t>
    </rPh>
    <phoneticPr fontId="1"/>
  </si>
  <si>
    <t>うち）女</t>
    <rPh sb="3" eb="4">
      <t>オンナ</t>
    </rPh>
    <phoneticPr fontId="1"/>
  </si>
  <si>
    <t>爆発物取締罰則</t>
    <rPh sb="0" eb="2">
      <t>バクハツ</t>
    </rPh>
    <rPh sb="2" eb="3">
      <t>ブツ</t>
    </rPh>
    <rPh sb="3" eb="5">
      <t>トリシマリ</t>
    </rPh>
    <rPh sb="5" eb="7">
      <t>バッソク</t>
    </rPh>
    <phoneticPr fontId="1"/>
  </si>
  <si>
    <t>建造物等損壊</t>
    <rPh sb="0" eb="3">
      <t>ケンゾウブツ</t>
    </rPh>
    <rPh sb="3" eb="4">
      <t>ナド</t>
    </rPh>
    <rPh sb="4" eb="6">
      <t>ソンカイ</t>
    </rPh>
    <phoneticPr fontId="1"/>
  </si>
  <si>
    <t>被害331</t>
    <rPh sb="0" eb="2">
      <t>ヒガイ</t>
    </rPh>
    <phoneticPr fontId="1"/>
  </si>
  <si>
    <t>強盗・強制性交等罪</t>
    <rPh sb="3" eb="5">
      <t>キョウセイ</t>
    </rPh>
    <rPh sb="5" eb="7">
      <t>セイコウ</t>
    </rPh>
    <rPh sb="7" eb="8">
      <t>ナド</t>
    </rPh>
    <phoneticPr fontId="1"/>
  </si>
  <si>
    <t>強制性交等罪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</si>
</sst>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 applyNumberForma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Border="1"/>
    <xf numFmtId="0" fontId="2" fillId="0" borderId="0" xfId="0" applyFont="1" applyFill="1" applyAlignment="1" applyProtection="1">
      <alignment vertical="center"/>
    </xf>
    <xf numFmtId="0" fontId="2" fillId="0" borderId="0" xfId="0" applyFont="1" applyFill="1"/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distributed" vertical="center" justifyLastLine="1"/>
    </xf>
    <xf numFmtId="0" fontId="0" fillId="0" borderId="0" xfId="0" applyFill="1"/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0" fillId="0" borderId="8" xfId="0" applyNumberFormat="1" applyFill="1" applyBorder="1"/>
    <xf numFmtId="0" fontId="4" fillId="0" borderId="0" xfId="0" applyFont="1" applyFill="1" applyBorder="1" applyAlignment="1" applyProtection="1">
      <alignment horizontal="left" vertical="center"/>
    </xf>
    <xf numFmtId="176" fontId="4" fillId="0" borderId="0" xfId="0" applyNumberFormat="1" applyFont="1" applyFill="1"/>
    <xf numFmtId="0" fontId="4" fillId="0" borderId="0" xfId="0" applyFont="1" applyFill="1"/>
    <xf numFmtId="0" fontId="0" fillId="0" borderId="0" xfId="0" applyNumberFormat="1" applyFill="1" applyBorder="1"/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/>
    <xf numFmtId="0" fontId="5" fillId="0" borderId="0" xfId="0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/>
    <xf numFmtId="176" fontId="24" fillId="0" borderId="0" xfId="0" applyNumberFormat="1" applyFont="1" applyFill="1"/>
    <xf numFmtId="0" fontId="24" fillId="0" borderId="0" xfId="0" applyFont="1" applyFill="1"/>
    <xf numFmtId="0" fontId="0" fillId="0" borderId="0" xfId="0" applyFill="1" applyAlignment="1">
      <alignment vertical="center"/>
    </xf>
    <xf numFmtId="38" fontId="25" fillId="0" borderId="10" xfId="33" applyNumberFormat="1" applyFont="1" applyFill="1" applyBorder="1" applyAlignment="1">
      <alignment horizontal="right" vertical="center" wrapText="1"/>
    </xf>
    <xf numFmtId="38" fontId="4" fillId="0" borderId="1" xfId="0" applyNumberFormat="1" applyFont="1" applyFill="1" applyBorder="1" applyAlignment="1" applyProtection="1">
      <alignment vertical="center"/>
    </xf>
    <xf numFmtId="38" fontId="25" fillId="0" borderId="1" xfId="33" applyNumberFormat="1" applyFont="1" applyFill="1" applyBorder="1" applyAlignment="1">
      <alignment horizontal="right" vertical="center" wrapText="1"/>
    </xf>
    <xf numFmtId="38" fontId="25" fillId="0" borderId="11" xfId="33" applyNumberFormat="1" applyFont="1" applyFill="1" applyBorder="1" applyAlignment="1">
      <alignment horizontal="right" vertical="center" wrapText="1"/>
    </xf>
    <xf numFmtId="38" fontId="25" fillId="0" borderId="12" xfId="33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 wrapText="1"/>
    </xf>
    <xf numFmtId="0" fontId="0" fillId="0" borderId="0" xfId="0" applyFill="1" applyBorder="1" applyAlignment="1" applyProtection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3" fillId="0" borderId="3" xfId="0" applyFont="1" applyFill="1" applyBorder="1" applyAlignment="1" applyProtection="1">
      <alignment horizontal="distributed" vertical="center" justifyLastLine="1"/>
    </xf>
    <xf numFmtId="0" fontId="3" fillId="0" borderId="13" xfId="0" applyFont="1" applyFill="1" applyBorder="1" applyAlignment="1" applyProtection="1">
      <alignment horizontal="distributed" vertical="center" justifyLastLine="1"/>
    </xf>
    <xf numFmtId="0" fontId="3" fillId="0" borderId="1" xfId="0" applyFont="1" applyFill="1" applyBorder="1" applyAlignment="1" applyProtection="1">
      <alignment horizontal="distributed" vertical="center" justifyLastLine="1"/>
    </xf>
    <xf numFmtId="0" fontId="3" fillId="0" borderId="8" xfId="0" applyFont="1" applyFill="1" applyBorder="1" applyAlignment="1" applyProtection="1">
      <alignment horizontal="distributed" vertical="center" justifyLastLine="1"/>
    </xf>
    <xf numFmtId="0" fontId="3" fillId="0" borderId="2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 applyProtection="1">
      <alignment horizontal="distributed" vertical="center" justifyLastLine="1"/>
    </xf>
    <xf numFmtId="0" fontId="3" fillId="0" borderId="4" xfId="0" applyFont="1" applyFill="1" applyBorder="1" applyAlignment="1" applyProtection="1">
      <alignment horizontal="distributed" vertical="center" justifyLastLine="1"/>
    </xf>
    <xf numFmtId="0" fontId="4" fillId="0" borderId="14" xfId="0" applyFont="1" applyFill="1" applyBorder="1" applyAlignment="1" applyProtection="1">
      <alignment horizontal="distributed" vertical="center" wrapText="1"/>
    </xf>
    <xf numFmtId="0" fontId="4" fillId="0" borderId="14" xfId="0" applyFont="1" applyFill="1" applyBorder="1" applyAlignment="1" applyProtection="1">
      <alignment horizontal="distributed" vertical="center"/>
    </xf>
    <xf numFmtId="0" fontId="5" fillId="0" borderId="0" xfId="0" applyFont="1" applyFill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distributed" vertical="center"/>
    </xf>
  </cellXfs>
  <cellStyles count="4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良い 2" xfId="42" xr:uid="{00000000-0005-0000-0000-00002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N40"/>
  <sheetViews>
    <sheetView tabSelected="1" view="pageBreakPreview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J29" sqref="J29"/>
    </sheetView>
  </sheetViews>
  <sheetFormatPr defaultColWidth="9.109375" defaultRowHeight="12" x14ac:dyDescent="0.15"/>
  <cols>
    <col min="1" max="1" width="2.6640625" style="32" customWidth="1"/>
    <col min="2" max="2" width="18.6640625" style="27" bestFit="1" customWidth="1"/>
    <col min="3" max="3" width="7.6640625" style="27" customWidth="1"/>
    <col min="4" max="4" width="1.109375" style="27" customWidth="1"/>
    <col min="5" max="12" width="9.6640625" style="27" customWidth="1"/>
    <col min="13" max="13" width="5.44140625" style="27" customWidth="1"/>
    <col min="14" max="16384" width="9.109375" style="27"/>
  </cols>
  <sheetData>
    <row r="1" spans="1:14" s="5" customFormat="1" ht="21.75" customHeight="1" x14ac:dyDescent="0.15">
      <c r="A1" s="2"/>
      <c r="B1" s="35" t="s">
        <v>40</v>
      </c>
      <c r="C1" s="3"/>
      <c r="D1" s="3"/>
      <c r="E1" s="4"/>
      <c r="F1" s="3"/>
      <c r="G1" s="3"/>
      <c r="H1" s="3"/>
      <c r="I1" s="3"/>
      <c r="J1" s="3"/>
      <c r="K1" s="3"/>
      <c r="L1" s="3"/>
    </row>
    <row r="2" spans="1:14" s="8" customFormat="1" ht="14.4" x14ac:dyDescent="0.2">
      <c r="A2" s="6"/>
      <c r="B2" s="7"/>
      <c r="C2" s="46" t="s">
        <v>28</v>
      </c>
      <c r="D2" s="46"/>
      <c r="E2" s="46"/>
      <c r="F2" s="46"/>
      <c r="G2" s="46"/>
      <c r="H2" s="46"/>
      <c r="I2" s="46"/>
      <c r="J2" s="46"/>
      <c r="K2" s="46"/>
      <c r="L2" s="7"/>
    </row>
    <row r="3" spans="1:14" s="5" customFormat="1" ht="12.6" thickBot="1" x14ac:dyDescent="0.2">
      <c r="A3" s="2"/>
      <c r="B3" s="9"/>
      <c r="C3" s="9"/>
      <c r="D3" s="9"/>
      <c r="E3" s="10"/>
      <c r="F3" s="9"/>
      <c r="G3" s="9"/>
      <c r="H3" s="9"/>
      <c r="I3" s="9"/>
      <c r="J3" s="9"/>
      <c r="K3" s="9"/>
      <c r="L3" s="9"/>
    </row>
    <row r="4" spans="1:14" s="5" customFormat="1" ht="12.75" customHeight="1" x14ac:dyDescent="0.15">
      <c r="A4" s="2"/>
      <c r="B4" s="51" t="s">
        <v>21</v>
      </c>
      <c r="C4" s="51"/>
      <c r="D4" s="11"/>
      <c r="E4" s="47" t="s">
        <v>18</v>
      </c>
      <c r="F4" s="48"/>
      <c r="G4" s="47" t="s">
        <v>19</v>
      </c>
      <c r="H4" s="48"/>
      <c r="I4" s="12"/>
      <c r="J4" s="13" t="s">
        <v>0</v>
      </c>
      <c r="K4" s="47" t="s">
        <v>20</v>
      </c>
      <c r="L4" s="51"/>
    </row>
    <row r="5" spans="1:14" s="5" customFormat="1" ht="12.75" customHeight="1" x14ac:dyDescent="0.15">
      <c r="A5" s="2"/>
      <c r="B5" s="52"/>
      <c r="C5" s="52"/>
      <c r="D5" s="14"/>
      <c r="E5" s="49"/>
      <c r="F5" s="50"/>
      <c r="G5" s="49"/>
      <c r="H5" s="50"/>
      <c r="I5" s="49" t="s">
        <v>27</v>
      </c>
      <c r="J5" s="50"/>
      <c r="K5" s="49"/>
      <c r="L5" s="52"/>
      <c r="M5" s="15" t="s">
        <v>35</v>
      </c>
    </row>
    <row r="6" spans="1:14" s="5" customFormat="1" ht="12.75" customHeight="1" x14ac:dyDescent="0.15">
      <c r="A6" s="2"/>
      <c r="B6" s="53"/>
      <c r="C6" s="53"/>
      <c r="D6" s="16"/>
      <c r="E6" s="17"/>
      <c r="F6" s="18" t="s">
        <v>1</v>
      </c>
      <c r="G6" s="17"/>
      <c r="H6" s="18" t="s">
        <v>1</v>
      </c>
      <c r="I6" s="17"/>
      <c r="J6" s="18" t="s">
        <v>1</v>
      </c>
      <c r="K6" s="17"/>
      <c r="L6" s="19" t="s">
        <v>1</v>
      </c>
      <c r="M6" s="1" t="s">
        <v>36</v>
      </c>
      <c r="N6" s="1" t="s">
        <v>37</v>
      </c>
    </row>
    <row r="7" spans="1:14" s="23" customFormat="1" ht="24.75" customHeight="1" x14ac:dyDescent="0.15">
      <c r="A7" s="20"/>
      <c r="B7" s="54" t="s">
        <v>26</v>
      </c>
      <c r="C7" s="55"/>
      <c r="D7" s="21"/>
      <c r="E7" s="37">
        <f>SUM(E8:E16,E18:E33)</f>
        <v>22571</v>
      </c>
      <c r="F7" s="37">
        <f>SUM(H7,J7,L7)</f>
        <v>8739</v>
      </c>
      <c r="G7" s="37">
        <f t="shared" ref="G7:L7" si="0">SUM(G8:G16,G18:G33)</f>
        <v>687</v>
      </c>
      <c r="H7" s="37">
        <f t="shared" si="0"/>
        <v>292</v>
      </c>
      <c r="I7" s="37">
        <f t="shared" si="0"/>
        <v>2411</v>
      </c>
      <c r="J7" s="37">
        <f t="shared" si="0"/>
        <v>781</v>
      </c>
      <c r="K7" s="37">
        <f t="shared" si="0"/>
        <v>19473</v>
      </c>
      <c r="L7" s="37">
        <f t="shared" si="0"/>
        <v>7666</v>
      </c>
      <c r="M7" s="22">
        <f>SUM(G7,I7,K7)-E7</f>
        <v>0</v>
      </c>
      <c r="N7" s="22">
        <f>SUM(H7,J7,L7)-F7</f>
        <v>0</v>
      </c>
    </row>
    <row r="8" spans="1:14" ht="24.75" customHeight="1" x14ac:dyDescent="0.15">
      <c r="A8" s="24"/>
      <c r="B8" s="41" t="s">
        <v>15</v>
      </c>
      <c r="C8" s="41"/>
      <c r="D8" s="26"/>
      <c r="E8" s="37">
        <f t="shared" ref="E8:E33" si="1">SUM(G8,I8,K8)</f>
        <v>831</v>
      </c>
      <c r="F8" s="37">
        <f>SUM(H8,J8,L8)</f>
        <v>377</v>
      </c>
      <c r="G8" s="36">
        <v>288</v>
      </c>
      <c r="H8" s="36">
        <v>169</v>
      </c>
      <c r="I8" s="36">
        <v>195</v>
      </c>
      <c r="J8" s="36">
        <v>67</v>
      </c>
      <c r="K8" s="36">
        <v>348</v>
      </c>
      <c r="L8" s="38">
        <v>141</v>
      </c>
      <c r="M8" s="22">
        <f t="shared" ref="M8:M33" si="2">SUM(G8,I8,K8)-E8</f>
        <v>0</v>
      </c>
      <c r="N8" s="22">
        <f t="shared" ref="N8:N33" si="3">SUM(H8,J8,L8)-F8</f>
        <v>0</v>
      </c>
    </row>
    <row r="9" spans="1:14" ht="24.75" customHeight="1" x14ac:dyDescent="0.15">
      <c r="A9" s="24"/>
      <c r="B9" s="44" t="s">
        <v>33</v>
      </c>
      <c r="C9" s="41"/>
      <c r="D9" s="26"/>
      <c r="E9" s="37">
        <f t="shared" si="1"/>
        <v>17</v>
      </c>
      <c r="F9" s="37">
        <f t="shared" ref="F9:F33" si="4">SUM(H9,J9,L9)</f>
        <v>9</v>
      </c>
      <c r="G9" s="36">
        <v>13</v>
      </c>
      <c r="H9" s="36">
        <v>7</v>
      </c>
      <c r="I9" s="36">
        <v>2</v>
      </c>
      <c r="J9" s="36">
        <v>0</v>
      </c>
      <c r="K9" s="36">
        <v>2</v>
      </c>
      <c r="L9" s="38">
        <v>2</v>
      </c>
      <c r="M9" s="22">
        <f t="shared" si="2"/>
        <v>0</v>
      </c>
      <c r="N9" s="22">
        <f t="shared" si="3"/>
        <v>0</v>
      </c>
    </row>
    <row r="10" spans="1:14" ht="24.75" customHeight="1" x14ac:dyDescent="0.15">
      <c r="A10" s="24"/>
      <c r="B10" s="44" t="s">
        <v>31</v>
      </c>
      <c r="C10" s="41"/>
      <c r="D10" s="26"/>
      <c r="E10" s="37">
        <f t="shared" si="1"/>
        <v>19</v>
      </c>
      <c r="F10" s="37">
        <f t="shared" si="4"/>
        <v>13</v>
      </c>
      <c r="G10" s="36">
        <v>17</v>
      </c>
      <c r="H10" s="36">
        <v>11</v>
      </c>
      <c r="I10" s="36">
        <v>0</v>
      </c>
      <c r="J10" s="36">
        <v>0</v>
      </c>
      <c r="K10" s="36">
        <v>2</v>
      </c>
      <c r="L10" s="38">
        <v>2</v>
      </c>
      <c r="M10" s="22">
        <f t="shared" si="2"/>
        <v>0</v>
      </c>
      <c r="N10" s="22">
        <f t="shared" si="3"/>
        <v>0</v>
      </c>
    </row>
    <row r="11" spans="1:14" ht="24.75" customHeight="1" x14ac:dyDescent="0.15">
      <c r="A11" s="24"/>
      <c r="B11" s="25" t="s">
        <v>24</v>
      </c>
      <c r="C11" s="28" t="s">
        <v>22</v>
      </c>
      <c r="D11" s="26"/>
      <c r="E11" s="37">
        <f t="shared" si="1"/>
        <v>17</v>
      </c>
      <c r="F11" s="37">
        <f t="shared" si="4"/>
        <v>7</v>
      </c>
      <c r="G11" s="36">
        <v>10</v>
      </c>
      <c r="H11" s="36">
        <v>4</v>
      </c>
      <c r="I11" s="36">
        <v>5</v>
      </c>
      <c r="J11" s="36">
        <v>1</v>
      </c>
      <c r="K11" s="36">
        <v>2</v>
      </c>
      <c r="L11" s="38">
        <v>2</v>
      </c>
      <c r="M11" s="22">
        <f t="shared" si="2"/>
        <v>0</v>
      </c>
      <c r="N11" s="22">
        <f t="shared" si="3"/>
        <v>0</v>
      </c>
    </row>
    <row r="12" spans="1:14" ht="24.75" customHeight="1" x14ac:dyDescent="0.15">
      <c r="A12" s="24"/>
      <c r="B12" s="41" t="s">
        <v>3</v>
      </c>
      <c r="C12" s="41"/>
      <c r="D12" s="26"/>
      <c r="E12" s="37">
        <f t="shared" si="1"/>
        <v>601</v>
      </c>
      <c r="F12" s="37">
        <f t="shared" si="4"/>
        <v>224</v>
      </c>
      <c r="G12" s="36">
        <v>0</v>
      </c>
      <c r="H12" s="36">
        <v>0</v>
      </c>
      <c r="I12" s="36">
        <v>69</v>
      </c>
      <c r="J12" s="36">
        <v>24</v>
      </c>
      <c r="K12" s="36">
        <v>532</v>
      </c>
      <c r="L12" s="38">
        <v>200</v>
      </c>
      <c r="M12" s="22">
        <f t="shared" si="2"/>
        <v>0</v>
      </c>
      <c r="N12" s="22">
        <f t="shared" si="3"/>
        <v>0</v>
      </c>
    </row>
    <row r="13" spans="1:14" ht="24.75" customHeight="1" x14ac:dyDescent="0.15">
      <c r="A13" s="24"/>
      <c r="B13" s="42" t="s">
        <v>41</v>
      </c>
      <c r="C13" s="41"/>
      <c r="D13" s="26"/>
      <c r="E13" s="37">
        <f t="shared" si="1"/>
        <v>6</v>
      </c>
      <c r="F13" s="37">
        <f t="shared" si="4"/>
        <v>6</v>
      </c>
      <c r="G13" s="36">
        <v>0</v>
      </c>
      <c r="H13" s="36">
        <v>0</v>
      </c>
      <c r="I13" s="36">
        <v>1</v>
      </c>
      <c r="J13" s="36">
        <v>1</v>
      </c>
      <c r="K13" s="36">
        <v>5</v>
      </c>
      <c r="L13" s="38">
        <v>5</v>
      </c>
      <c r="M13" s="22">
        <f t="shared" si="2"/>
        <v>0</v>
      </c>
      <c r="N13" s="22">
        <f t="shared" si="3"/>
        <v>0</v>
      </c>
    </row>
    <row r="14" spans="1:14" ht="24.75" customHeight="1" x14ac:dyDescent="0.15">
      <c r="A14" s="24"/>
      <c r="B14" s="41" t="s">
        <v>4</v>
      </c>
      <c r="C14" s="41"/>
      <c r="D14" s="26"/>
      <c r="E14" s="37">
        <f t="shared" si="1"/>
        <v>47</v>
      </c>
      <c r="F14" s="37">
        <f t="shared" si="4"/>
        <v>22</v>
      </c>
      <c r="G14" s="36">
        <v>13</v>
      </c>
      <c r="H14" s="36">
        <v>5</v>
      </c>
      <c r="I14" s="36">
        <v>8</v>
      </c>
      <c r="J14" s="36">
        <v>6</v>
      </c>
      <c r="K14" s="36">
        <v>26</v>
      </c>
      <c r="L14" s="38">
        <v>11</v>
      </c>
      <c r="M14" s="22">
        <f t="shared" si="2"/>
        <v>0</v>
      </c>
      <c r="N14" s="22">
        <f t="shared" si="3"/>
        <v>0</v>
      </c>
    </row>
    <row r="15" spans="1:14" ht="24.75" customHeight="1" x14ac:dyDescent="0.15">
      <c r="A15" s="24"/>
      <c r="B15" s="42" t="s">
        <v>42</v>
      </c>
      <c r="C15" s="41"/>
      <c r="D15" s="26"/>
      <c r="E15" s="37">
        <f t="shared" si="1"/>
        <v>124</v>
      </c>
      <c r="F15" s="37">
        <f t="shared" si="4"/>
        <v>124</v>
      </c>
      <c r="G15" s="36">
        <v>0</v>
      </c>
      <c r="H15" s="36">
        <v>0</v>
      </c>
      <c r="I15" s="36">
        <v>11</v>
      </c>
      <c r="J15" s="36">
        <v>11</v>
      </c>
      <c r="K15" s="36">
        <v>113</v>
      </c>
      <c r="L15" s="38">
        <v>113</v>
      </c>
      <c r="M15" s="22">
        <f t="shared" si="2"/>
        <v>0</v>
      </c>
      <c r="N15" s="22">
        <f t="shared" si="3"/>
        <v>0</v>
      </c>
    </row>
    <row r="16" spans="1:14" ht="24.75" customHeight="1" x14ac:dyDescent="0.15">
      <c r="A16" s="24"/>
      <c r="B16" s="41" t="s">
        <v>5</v>
      </c>
      <c r="C16" s="41"/>
      <c r="D16" s="26"/>
      <c r="E16" s="37">
        <f t="shared" si="1"/>
        <v>19881</v>
      </c>
      <c r="F16" s="37">
        <f t="shared" si="4"/>
        <v>7455</v>
      </c>
      <c r="G16" s="36">
        <v>71</v>
      </c>
      <c r="H16" s="36">
        <v>30</v>
      </c>
      <c r="I16" s="36">
        <v>1909</v>
      </c>
      <c r="J16" s="36">
        <v>595</v>
      </c>
      <c r="K16" s="36">
        <v>17901</v>
      </c>
      <c r="L16" s="38">
        <v>6830</v>
      </c>
      <c r="M16" s="22">
        <f t="shared" si="2"/>
        <v>0</v>
      </c>
      <c r="N16" s="22">
        <f t="shared" si="3"/>
        <v>0</v>
      </c>
    </row>
    <row r="17" spans="1:14" ht="24.75" customHeight="1" x14ac:dyDescent="0.15">
      <c r="A17" s="24"/>
      <c r="B17" s="25" t="s">
        <v>23</v>
      </c>
      <c r="C17" s="28" t="s">
        <v>22</v>
      </c>
      <c r="D17" s="26"/>
      <c r="E17" s="37">
        <f t="shared" si="1"/>
        <v>73</v>
      </c>
      <c r="F17" s="37">
        <f t="shared" si="4"/>
        <v>31</v>
      </c>
      <c r="G17" s="36">
        <v>71</v>
      </c>
      <c r="H17" s="36">
        <v>30</v>
      </c>
      <c r="I17" s="36">
        <v>0</v>
      </c>
      <c r="J17" s="36">
        <v>0</v>
      </c>
      <c r="K17" s="36">
        <v>2</v>
      </c>
      <c r="L17" s="38">
        <v>1</v>
      </c>
      <c r="M17" s="22">
        <f t="shared" si="2"/>
        <v>0</v>
      </c>
      <c r="N17" s="22">
        <f t="shared" si="3"/>
        <v>0</v>
      </c>
    </row>
    <row r="18" spans="1:14" ht="24.75" customHeight="1" x14ac:dyDescent="0.15">
      <c r="A18" s="24"/>
      <c r="B18" s="44" t="s">
        <v>30</v>
      </c>
      <c r="C18" s="41"/>
      <c r="D18" s="26"/>
      <c r="E18" s="37">
        <f t="shared" si="1"/>
        <v>8</v>
      </c>
      <c r="F18" s="37">
        <f t="shared" si="4"/>
        <v>1</v>
      </c>
      <c r="G18" s="36">
        <v>0</v>
      </c>
      <c r="H18" s="36">
        <v>0</v>
      </c>
      <c r="I18" s="36">
        <v>1</v>
      </c>
      <c r="J18" s="36">
        <v>0</v>
      </c>
      <c r="K18" s="36">
        <v>7</v>
      </c>
      <c r="L18" s="38">
        <v>1</v>
      </c>
      <c r="M18" s="22">
        <f t="shared" si="2"/>
        <v>0</v>
      </c>
      <c r="N18" s="22">
        <f t="shared" si="3"/>
        <v>0</v>
      </c>
    </row>
    <row r="19" spans="1:14" ht="24.75" customHeight="1" x14ac:dyDescent="0.15">
      <c r="A19" s="24"/>
      <c r="B19" s="41" t="s">
        <v>6</v>
      </c>
      <c r="C19" s="41"/>
      <c r="D19" s="26"/>
      <c r="E19" s="37">
        <f t="shared" si="1"/>
        <v>183</v>
      </c>
      <c r="F19" s="37">
        <f t="shared" si="4"/>
        <v>183</v>
      </c>
      <c r="G19" s="36">
        <v>0</v>
      </c>
      <c r="H19" s="36">
        <v>0</v>
      </c>
      <c r="I19" s="36">
        <v>5</v>
      </c>
      <c r="J19" s="36">
        <v>5</v>
      </c>
      <c r="K19" s="36">
        <v>178</v>
      </c>
      <c r="L19" s="38">
        <v>178</v>
      </c>
      <c r="M19" s="22">
        <f t="shared" si="2"/>
        <v>0</v>
      </c>
      <c r="N19" s="22">
        <f t="shared" si="3"/>
        <v>0</v>
      </c>
    </row>
    <row r="20" spans="1:14" ht="24.75" customHeight="1" x14ac:dyDescent="0.15">
      <c r="A20" s="24"/>
      <c r="B20" s="43" t="s">
        <v>32</v>
      </c>
      <c r="C20" s="41"/>
      <c r="D20" s="26"/>
      <c r="E20" s="37">
        <f t="shared" si="1"/>
        <v>0</v>
      </c>
      <c r="F20" s="37">
        <f t="shared" si="4"/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8">
        <v>0</v>
      </c>
      <c r="M20" s="22">
        <f t="shared" si="2"/>
        <v>0</v>
      </c>
      <c r="N20" s="22">
        <f t="shared" si="3"/>
        <v>0</v>
      </c>
    </row>
    <row r="21" spans="1:14" ht="24.75" customHeight="1" x14ac:dyDescent="0.15">
      <c r="A21" s="24"/>
      <c r="B21" s="41" t="s">
        <v>7</v>
      </c>
      <c r="C21" s="41"/>
      <c r="D21" s="26"/>
      <c r="E21" s="37">
        <f t="shared" si="1"/>
        <v>240</v>
      </c>
      <c r="F21" s="37">
        <f t="shared" si="4"/>
        <v>131</v>
      </c>
      <c r="G21" s="36">
        <v>0</v>
      </c>
      <c r="H21" s="36">
        <v>0</v>
      </c>
      <c r="I21" s="36">
        <v>56</v>
      </c>
      <c r="J21" s="36">
        <v>31</v>
      </c>
      <c r="K21" s="36">
        <v>184</v>
      </c>
      <c r="L21" s="38">
        <v>100</v>
      </c>
      <c r="M21" s="22">
        <f t="shared" si="2"/>
        <v>0</v>
      </c>
      <c r="N21" s="22">
        <f t="shared" si="3"/>
        <v>0</v>
      </c>
    </row>
    <row r="22" spans="1:14" ht="24.75" customHeight="1" x14ac:dyDescent="0.15">
      <c r="A22" s="24"/>
      <c r="B22" s="41" t="s">
        <v>8</v>
      </c>
      <c r="C22" s="41"/>
      <c r="D22" s="26"/>
      <c r="E22" s="37">
        <f t="shared" si="1"/>
        <v>19</v>
      </c>
      <c r="F22" s="37">
        <f t="shared" si="4"/>
        <v>7</v>
      </c>
      <c r="G22" s="36">
        <v>19</v>
      </c>
      <c r="H22" s="36">
        <v>7</v>
      </c>
      <c r="I22" s="36">
        <v>0</v>
      </c>
      <c r="J22" s="36">
        <v>0</v>
      </c>
      <c r="K22" s="36">
        <v>0</v>
      </c>
      <c r="L22" s="38">
        <v>0</v>
      </c>
      <c r="M22" s="22">
        <f t="shared" si="2"/>
        <v>0</v>
      </c>
      <c r="N22" s="22">
        <f t="shared" si="3"/>
        <v>0</v>
      </c>
    </row>
    <row r="23" spans="1:14" ht="24.75" customHeight="1" x14ac:dyDescent="0.15">
      <c r="A23" s="24"/>
      <c r="B23" s="43" t="s">
        <v>25</v>
      </c>
      <c r="C23" s="41"/>
      <c r="D23" s="26"/>
      <c r="E23" s="37">
        <f t="shared" si="1"/>
        <v>480</v>
      </c>
      <c r="F23" s="37">
        <f t="shared" si="4"/>
        <v>130</v>
      </c>
      <c r="G23" s="36">
        <v>219</v>
      </c>
      <c r="H23" s="36">
        <v>38</v>
      </c>
      <c r="I23" s="36">
        <v>139</v>
      </c>
      <c r="J23" s="36">
        <v>36</v>
      </c>
      <c r="K23" s="36">
        <v>122</v>
      </c>
      <c r="L23" s="38">
        <v>56</v>
      </c>
      <c r="M23" s="22">
        <f t="shared" si="2"/>
        <v>0</v>
      </c>
      <c r="N23" s="22">
        <f t="shared" si="3"/>
        <v>0</v>
      </c>
    </row>
    <row r="24" spans="1:14" ht="24.75" customHeight="1" x14ac:dyDescent="0.15">
      <c r="A24" s="24"/>
      <c r="B24" s="41" t="s">
        <v>9</v>
      </c>
      <c r="C24" s="41"/>
      <c r="D24" s="26"/>
      <c r="E24" s="37">
        <f t="shared" si="1"/>
        <v>22</v>
      </c>
      <c r="F24" s="37">
        <f t="shared" si="4"/>
        <v>7</v>
      </c>
      <c r="G24" s="36">
        <v>12</v>
      </c>
      <c r="H24" s="36">
        <v>5</v>
      </c>
      <c r="I24" s="36">
        <v>3</v>
      </c>
      <c r="J24" s="36">
        <v>1</v>
      </c>
      <c r="K24" s="36">
        <v>7</v>
      </c>
      <c r="L24" s="38">
        <v>1</v>
      </c>
      <c r="M24" s="22">
        <f t="shared" si="2"/>
        <v>0</v>
      </c>
      <c r="N24" s="22">
        <f t="shared" si="3"/>
        <v>0</v>
      </c>
    </row>
    <row r="25" spans="1:14" ht="24.75" customHeight="1" x14ac:dyDescent="0.15">
      <c r="A25" s="24"/>
      <c r="B25" s="41" t="s">
        <v>10</v>
      </c>
      <c r="C25" s="41"/>
      <c r="D25" s="26"/>
      <c r="E25" s="37">
        <f t="shared" si="1"/>
        <v>0</v>
      </c>
      <c r="F25" s="37">
        <f t="shared" si="4"/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8">
        <v>0</v>
      </c>
      <c r="M25" s="22">
        <f t="shared" si="2"/>
        <v>0</v>
      </c>
      <c r="N25" s="22">
        <f t="shared" si="3"/>
        <v>0</v>
      </c>
    </row>
    <row r="26" spans="1:14" ht="24.75" customHeight="1" x14ac:dyDescent="0.15">
      <c r="A26" s="24"/>
      <c r="B26" s="44" t="s">
        <v>29</v>
      </c>
      <c r="C26" s="41"/>
      <c r="D26" s="26"/>
      <c r="E26" s="37">
        <f t="shared" si="1"/>
        <v>1</v>
      </c>
      <c r="F26" s="37">
        <f t="shared" si="4"/>
        <v>1</v>
      </c>
      <c r="G26" s="36">
        <v>0</v>
      </c>
      <c r="H26" s="36">
        <v>0</v>
      </c>
      <c r="I26" s="36">
        <v>0</v>
      </c>
      <c r="J26" s="36">
        <v>0</v>
      </c>
      <c r="K26" s="36">
        <v>1</v>
      </c>
      <c r="L26" s="38">
        <v>1</v>
      </c>
      <c r="M26" s="22">
        <f t="shared" si="2"/>
        <v>0</v>
      </c>
      <c r="N26" s="22">
        <f t="shared" si="3"/>
        <v>0</v>
      </c>
    </row>
    <row r="27" spans="1:14" ht="24.75" customHeight="1" x14ac:dyDescent="0.15">
      <c r="A27" s="24"/>
      <c r="B27" s="44" t="s">
        <v>34</v>
      </c>
      <c r="C27" s="45"/>
      <c r="D27" s="26"/>
      <c r="E27" s="37">
        <f t="shared" si="1"/>
        <v>1</v>
      </c>
      <c r="F27" s="37">
        <f t="shared" si="4"/>
        <v>0</v>
      </c>
      <c r="G27" s="36">
        <v>0</v>
      </c>
      <c r="H27" s="36">
        <v>0</v>
      </c>
      <c r="I27" s="36">
        <v>0</v>
      </c>
      <c r="J27" s="36">
        <v>0</v>
      </c>
      <c r="K27" s="36">
        <v>1</v>
      </c>
      <c r="L27" s="38">
        <v>0</v>
      </c>
      <c r="M27" s="22">
        <f t="shared" si="2"/>
        <v>0</v>
      </c>
      <c r="N27" s="22">
        <f t="shared" si="3"/>
        <v>0</v>
      </c>
    </row>
    <row r="28" spans="1:14" ht="24.75" customHeight="1" x14ac:dyDescent="0.15">
      <c r="A28" s="24"/>
      <c r="B28" s="41" t="s">
        <v>11</v>
      </c>
      <c r="C28" s="41"/>
      <c r="D28" s="26"/>
      <c r="E28" s="37">
        <f t="shared" si="1"/>
        <v>27</v>
      </c>
      <c r="F28" s="37">
        <f t="shared" si="4"/>
        <v>18</v>
      </c>
      <c r="G28" s="36">
        <v>25</v>
      </c>
      <c r="H28" s="36">
        <v>16</v>
      </c>
      <c r="I28" s="36">
        <v>2</v>
      </c>
      <c r="J28" s="36">
        <v>2</v>
      </c>
      <c r="K28" s="36">
        <v>0</v>
      </c>
      <c r="L28" s="38">
        <v>0</v>
      </c>
      <c r="M28" s="22">
        <f t="shared" si="2"/>
        <v>0</v>
      </c>
      <c r="N28" s="22">
        <f t="shared" si="3"/>
        <v>0</v>
      </c>
    </row>
    <row r="29" spans="1:14" ht="24.75" customHeight="1" x14ac:dyDescent="0.15">
      <c r="A29" s="24"/>
      <c r="B29" s="41" t="s">
        <v>12</v>
      </c>
      <c r="C29" s="41"/>
      <c r="D29" s="26"/>
      <c r="E29" s="37">
        <f t="shared" si="1"/>
        <v>47</v>
      </c>
      <c r="F29" s="37">
        <f t="shared" si="4"/>
        <v>24</v>
      </c>
      <c r="G29" s="36">
        <v>0</v>
      </c>
      <c r="H29" s="36">
        <v>0</v>
      </c>
      <c r="I29" s="36">
        <v>5</v>
      </c>
      <c r="J29" s="36">
        <v>1</v>
      </c>
      <c r="K29" s="36">
        <v>42</v>
      </c>
      <c r="L29" s="38">
        <v>23</v>
      </c>
      <c r="M29" s="22">
        <f t="shared" si="2"/>
        <v>0</v>
      </c>
      <c r="N29" s="22">
        <f t="shared" si="3"/>
        <v>0</v>
      </c>
    </row>
    <row r="30" spans="1:14" ht="24.75" customHeight="1" x14ac:dyDescent="0.15">
      <c r="A30" s="24"/>
      <c r="B30" s="44" t="s">
        <v>39</v>
      </c>
      <c r="C30" s="41"/>
      <c r="D30" s="26"/>
      <c r="E30" s="37">
        <f t="shared" si="1"/>
        <v>0</v>
      </c>
      <c r="F30" s="37">
        <f>SUM(H30,J30,L30)</f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8">
        <v>0</v>
      </c>
      <c r="M30" s="22">
        <f>SUM(G30,I30,K30)-E30</f>
        <v>0</v>
      </c>
      <c r="N30" s="22">
        <f>SUM(H30,J30,L30)-F30</f>
        <v>0</v>
      </c>
    </row>
    <row r="31" spans="1:14" ht="24.75" customHeight="1" x14ac:dyDescent="0.15">
      <c r="A31" s="24"/>
      <c r="B31" s="41" t="s">
        <v>13</v>
      </c>
      <c r="C31" s="41"/>
      <c r="D31" s="26"/>
      <c r="E31" s="37">
        <f t="shared" si="1"/>
        <v>0</v>
      </c>
      <c r="F31" s="37">
        <f t="shared" si="4"/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8">
        <v>0</v>
      </c>
      <c r="M31" s="22">
        <f t="shared" si="2"/>
        <v>0</v>
      </c>
      <c r="N31" s="22">
        <f t="shared" si="3"/>
        <v>0</v>
      </c>
    </row>
    <row r="32" spans="1:14" ht="24.75" customHeight="1" x14ac:dyDescent="0.15">
      <c r="A32" s="24"/>
      <c r="B32" s="44" t="s">
        <v>38</v>
      </c>
      <c r="C32" s="41"/>
      <c r="D32" s="26"/>
      <c r="E32" s="37">
        <f t="shared" si="1"/>
        <v>0</v>
      </c>
      <c r="F32" s="37">
        <f>SUM(H32,J32,L32)</f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8">
        <v>0</v>
      </c>
      <c r="M32" s="22">
        <f>SUM(G32,I32,K32)-E32</f>
        <v>0</v>
      </c>
      <c r="N32" s="22">
        <f>SUM(H32,J32,L32)-F32</f>
        <v>0</v>
      </c>
    </row>
    <row r="33" spans="1:14" ht="24.75" customHeight="1" thickBot="1" x14ac:dyDescent="0.2">
      <c r="A33" s="24"/>
      <c r="B33" s="58" t="s">
        <v>14</v>
      </c>
      <c r="C33" s="58"/>
      <c r="D33" s="29"/>
      <c r="E33" s="37">
        <f t="shared" si="1"/>
        <v>0</v>
      </c>
      <c r="F33" s="37">
        <f t="shared" si="4"/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40">
        <v>0</v>
      </c>
      <c r="M33" s="22">
        <f t="shared" si="2"/>
        <v>0</v>
      </c>
      <c r="N33" s="22">
        <f t="shared" si="3"/>
        <v>0</v>
      </c>
    </row>
    <row r="34" spans="1:14" s="31" customFormat="1" ht="12" customHeight="1" x14ac:dyDescent="0.15">
      <c r="A34" s="30"/>
      <c r="B34" s="57" t="s">
        <v>2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</row>
    <row r="35" spans="1:14" s="31" customFormat="1" ht="12" customHeight="1" x14ac:dyDescent="0.15">
      <c r="A35" s="30"/>
      <c r="B35" s="56" t="s">
        <v>16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</row>
    <row r="36" spans="1:14" s="31" customFormat="1" ht="12" customHeight="1" x14ac:dyDescent="0.15">
      <c r="A36" s="30"/>
      <c r="B36" s="56" t="s">
        <v>17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</row>
    <row r="37" spans="1:14" s="31" customFormat="1" ht="12" customHeight="1" x14ac:dyDescent="0.15">
      <c r="A37" s="30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1:14" s="31" customFormat="1" ht="12" customHeight="1" x14ac:dyDescent="0.15">
      <c r="A38" s="30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</row>
    <row r="39" spans="1:14" ht="17.25" customHeight="1" x14ac:dyDescent="0.15">
      <c r="C39" s="15" t="s">
        <v>35</v>
      </c>
      <c r="E39" s="33">
        <f>SUM(E8:E16,E18:E33)-E7</f>
        <v>0</v>
      </c>
      <c r="F39" s="33">
        <f t="shared" ref="F39:L39" si="5">SUM(F8:F16,F18:F33)-F7</f>
        <v>0</v>
      </c>
      <c r="G39" s="33">
        <f t="shared" si="5"/>
        <v>0</v>
      </c>
      <c r="H39" s="33">
        <f t="shared" si="5"/>
        <v>0</v>
      </c>
      <c r="I39" s="33">
        <f t="shared" si="5"/>
        <v>0</v>
      </c>
      <c r="J39" s="33">
        <f t="shared" si="5"/>
        <v>0</v>
      </c>
      <c r="K39" s="33">
        <f t="shared" si="5"/>
        <v>0</v>
      </c>
      <c r="L39" s="33">
        <f t="shared" si="5"/>
        <v>0</v>
      </c>
    </row>
    <row r="40" spans="1:14" x14ac:dyDescent="0.15">
      <c r="E40" s="34"/>
      <c r="F40" s="34"/>
      <c r="G40" s="34"/>
      <c r="H40" s="34"/>
      <c r="I40" s="34"/>
      <c r="J40" s="34"/>
      <c r="K40" s="34"/>
      <c r="L40" s="34"/>
    </row>
  </sheetData>
  <mergeCells count="36">
    <mergeCell ref="B38:L38"/>
    <mergeCell ref="B31:C31"/>
    <mergeCell ref="B34:L34"/>
    <mergeCell ref="B35:L35"/>
    <mergeCell ref="B29:C29"/>
    <mergeCell ref="B33:C33"/>
    <mergeCell ref="B36:L36"/>
    <mergeCell ref="B37:L37"/>
    <mergeCell ref="B32:C32"/>
    <mergeCell ref="B30:C30"/>
    <mergeCell ref="C2:K2"/>
    <mergeCell ref="B9:C9"/>
    <mergeCell ref="B10:C10"/>
    <mergeCell ref="E4:F5"/>
    <mergeCell ref="G4:H5"/>
    <mergeCell ref="K4:L5"/>
    <mergeCell ref="I5:J5"/>
    <mergeCell ref="B4:C6"/>
    <mergeCell ref="B7:C7"/>
    <mergeCell ref="B8:C8"/>
    <mergeCell ref="B28:C28"/>
    <mergeCell ref="B25:C25"/>
    <mergeCell ref="B12:C12"/>
    <mergeCell ref="B13:C13"/>
    <mergeCell ref="B20:C20"/>
    <mergeCell ref="B27:C27"/>
    <mergeCell ref="B24:C24"/>
    <mergeCell ref="B21:C21"/>
    <mergeCell ref="B18:C18"/>
    <mergeCell ref="B22:C22"/>
    <mergeCell ref="B19:C19"/>
    <mergeCell ref="B26:C26"/>
    <mergeCell ref="B23:C23"/>
    <mergeCell ref="B14:C14"/>
    <mergeCell ref="B15:C15"/>
    <mergeCell ref="B16:C1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53</vt:lpstr>
      <vt:lpstr>'53'!Print_Area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2022-07-28T06:06:01Z</dcterms:created>
  <dcterms:modified xsi:type="dcterms:W3CDTF">2022-07-28T06:06:01Z</dcterms:modified>
</cp:coreProperties>
</file>