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3CD3F35C-1A5B-4FBE-B379-CF8BEE716099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'01'!$B$2:$M$55</definedName>
  </definedNames>
  <calcPr calcId="191029"/>
</workbook>
</file>

<file path=xl/calcChain.xml><?xml version="1.0" encoding="utf-8"?>
<calcChain xmlns="http://schemas.openxmlformats.org/spreadsheetml/2006/main">
  <c r="E55" i="1" l="1"/>
  <c r="N55" i="1" s="1"/>
  <c r="E54" i="1"/>
  <c r="N54" i="1" s="1"/>
  <c r="E53" i="1"/>
  <c r="N53" i="1" s="1"/>
  <c r="E52" i="1"/>
  <c r="N52" i="1" s="1"/>
  <c r="E51" i="1"/>
  <c r="N51" i="1" s="1"/>
  <c r="E50" i="1"/>
  <c r="N50" i="1" s="1"/>
  <c r="E49" i="1"/>
  <c r="N49" i="1" s="1"/>
  <c r="E48" i="1"/>
  <c r="N48" i="1" s="1"/>
  <c r="E47" i="1"/>
  <c r="N47" i="1" s="1"/>
  <c r="E46" i="1"/>
  <c r="N46" i="1" s="1"/>
  <c r="E45" i="1"/>
  <c r="N45" i="1" s="1"/>
  <c r="E44" i="1"/>
  <c r="N44" i="1" s="1"/>
  <c r="E43" i="1"/>
  <c r="N43" i="1" s="1"/>
  <c r="E42" i="1"/>
  <c r="N42" i="1" s="1"/>
  <c r="E41" i="1"/>
  <c r="N41" i="1" s="1"/>
  <c r="E40" i="1"/>
  <c r="N40" i="1" s="1"/>
  <c r="E39" i="1"/>
  <c r="N39" i="1" s="1"/>
  <c r="E38" i="1"/>
  <c r="N38" i="1" s="1"/>
  <c r="E37" i="1"/>
  <c r="N37" i="1" s="1"/>
  <c r="E36" i="1"/>
  <c r="N36" i="1" s="1"/>
  <c r="E35" i="1"/>
  <c r="N35" i="1" s="1"/>
  <c r="E34" i="1"/>
  <c r="N34" i="1"/>
  <c r="E33" i="1"/>
  <c r="N33" i="1" s="1"/>
  <c r="E32" i="1"/>
  <c r="N32" i="1" s="1"/>
  <c r="E31" i="1"/>
  <c r="N31" i="1" s="1"/>
  <c r="E30" i="1"/>
  <c r="N30" i="1" s="1"/>
  <c r="E29" i="1"/>
  <c r="N29" i="1" s="1"/>
  <c r="E28" i="1"/>
  <c r="N28" i="1" s="1"/>
  <c r="E27" i="1"/>
  <c r="N27" i="1" s="1"/>
  <c r="E26" i="1"/>
  <c r="N26" i="1" s="1"/>
  <c r="E25" i="1"/>
  <c r="N25" i="1" s="1"/>
  <c r="E24" i="1"/>
  <c r="N24" i="1" s="1"/>
  <c r="E23" i="1"/>
  <c r="N23" i="1" s="1"/>
  <c r="E22" i="1"/>
  <c r="N22" i="1" s="1"/>
  <c r="E21" i="1"/>
  <c r="N21" i="1" s="1"/>
  <c r="E20" i="1"/>
  <c r="N20" i="1" s="1"/>
  <c r="E19" i="1"/>
  <c r="N19" i="1" s="1"/>
  <c r="E18" i="1"/>
  <c r="N18" i="1" s="1"/>
  <c r="E17" i="1"/>
  <c r="N17" i="1" s="1"/>
  <c r="E16" i="1"/>
  <c r="N16" i="1" s="1"/>
  <c r="E15" i="1"/>
  <c r="N15" i="1" s="1"/>
  <c r="E14" i="1"/>
  <c r="N14" i="1" s="1"/>
  <c r="E13" i="1"/>
  <c r="N13" i="1" s="1"/>
  <c r="E12" i="1"/>
  <c r="N12" i="1" s="1"/>
  <c r="E11" i="1"/>
  <c r="N11" i="1" s="1"/>
  <c r="E10" i="1"/>
  <c r="N10" i="1" s="1"/>
  <c r="E9" i="1"/>
  <c r="N9" i="1" s="1"/>
  <c r="E8" i="1"/>
  <c r="N8" i="1" s="1"/>
  <c r="E7" i="1"/>
  <c r="N7" i="1" s="1"/>
  <c r="E6" i="1"/>
  <c r="N6" i="1" s="1"/>
  <c r="F59" i="1"/>
  <c r="G59" i="1"/>
  <c r="H59" i="1"/>
  <c r="I59" i="1"/>
  <c r="J59" i="1"/>
  <c r="K59" i="1"/>
  <c r="L59" i="1"/>
  <c r="M59" i="1"/>
  <c r="F60" i="1"/>
  <c r="G60" i="1"/>
  <c r="H60" i="1"/>
  <c r="I60" i="1"/>
  <c r="J60" i="1"/>
  <c r="K60" i="1"/>
  <c r="L60" i="1"/>
  <c r="M60" i="1"/>
  <c r="F61" i="1"/>
  <c r="G61" i="1"/>
  <c r="H61" i="1"/>
  <c r="I61" i="1"/>
  <c r="J61" i="1"/>
  <c r="K61" i="1"/>
  <c r="L61" i="1"/>
  <c r="M61" i="1"/>
  <c r="F62" i="1"/>
  <c r="G62" i="1"/>
  <c r="H62" i="1"/>
  <c r="I62" i="1"/>
  <c r="J62" i="1"/>
  <c r="K62" i="1"/>
  <c r="L62" i="1"/>
  <c r="M62" i="1"/>
  <c r="E59" i="1" l="1"/>
  <c r="E60" i="1"/>
  <c r="E62" i="1"/>
  <c r="E61" i="1"/>
</calcChain>
</file>

<file path=xl/sharedStrings.xml><?xml version="1.0" encoding="utf-8"?>
<sst xmlns="http://schemas.openxmlformats.org/spreadsheetml/2006/main" count="69" uniqueCount="68">
  <si>
    <t>自首</t>
  </si>
  <si>
    <t>該当なし</t>
  </si>
  <si>
    <t>注 解決事件を除く。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</si>
  <si>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</si>
  <si>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</si>
  <si>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</si>
  <si>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</si>
  <si>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</si>
  <si>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</si>
  <si>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</si>
  <si>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</si>
  <si>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</si>
  <si>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</si>
  <si>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</si>
  <si>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</si>
  <si>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</si>
  <si>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</si>
  <si>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</si>
  <si>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</si>
  <si>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</si>
  <si>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</si>
  <si>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</si>
  <si>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</si>
  <si>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</si>
  <si>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</si>
  <si>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</si>
  <si>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</si>
  <si>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</si>
  <si>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</si>
  <si>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</si>
  <si>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</si>
  <si>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</si>
  <si>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</si>
  <si>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</si>
  <si>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</si>
  <si>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</si>
  <si>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総数</t>
    <phoneticPr fontId="1"/>
  </si>
  <si>
    <t>被害者・
被害関係
者の協力</t>
    <phoneticPr fontId="1"/>
  </si>
  <si>
    <t>警備会社
の協力</t>
    <rPh sb="6" eb="8">
      <t>キョウリョク</t>
    </rPh>
    <phoneticPr fontId="1"/>
  </si>
  <si>
    <t>第三者の
協力</t>
    <rPh sb="5" eb="7">
      <t>キョウリョク</t>
    </rPh>
    <phoneticPr fontId="1"/>
  </si>
  <si>
    <t>他機関
からの
引継ぎ</t>
    <rPh sb="8" eb="10">
      <t>ヒキツギ</t>
    </rPh>
    <phoneticPr fontId="1"/>
  </si>
  <si>
    <t>告訴
告発</t>
    <rPh sb="3" eb="5">
      <t>コクハツ</t>
    </rPh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</si>
  <si>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</si>
  <si>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</si>
  <si>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</si>
  <si>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</si>
  <si>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</si>
  <si>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</si>
  <si>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</si>
  <si>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</si>
  <si>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</si>
  <si>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</si>
  <si>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</si>
  <si>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</si>
  <si>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</si>
  <si>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</si>
  <si>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</si>
  <si>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</si>
  <si>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</si>
  <si>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</si>
  <si>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</si>
  <si>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</si>
  <si>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古物商等の申告</t>
    <rPh sb="0" eb="3">
      <t>コブツショウ</t>
    </rPh>
    <rPh sb="3" eb="4">
      <t>トウ</t>
    </rPh>
    <rPh sb="5" eb="7">
      <t>シンコク</t>
    </rPh>
    <phoneticPr fontId="1"/>
  </si>
  <si>
    <t>確認用</t>
    <rPh sb="0" eb="2">
      <t>カクニン</t>
    </rPh>
    <rPh sb="2" eb="3">
      <t>ヨウ</t>
    </rPh>
    <phoneticPr fontId="1"/>
  </si>
  <si>
    <t>さい銭ねらい</t>
    <rPh sb="2" eb="3">
      <t>セン</t>
    </rPh>
    <phoneticPr fontId="1"/>
  </si>
  <si>
    <t>検挙244</t>
    <rPh sb="0" eb="2">
      <t>ケンキョ</t>
    </rPh>
    <phoneticPr fontId="1"/>
  </si>
  <si>
    <t>27　窃盗　手口別　主たる被疑者を特定した民間協力等　検挙件数</t>
    <phoneticPr fontId="1"/>
  </si>
  <si>
    <t>　　　　　　   主たる被疑者を特定
                　 した民間協力等
手口</t>
    <rPh sb="9" eb="10">
      <t>シュ</t>
    </rPh>
    <rPh sb="12" eb="15">
      <t>ヒギシャ</t>
    </rPh>
    <rPh sb="16" eb="18">
      <t>トクテイ</t>
    </rPh>
    <rPh sb="39" eb="41">
      <t>ミンカン</t>
    </rPh>
    <rPh sb="41" eb="43">
      <t>キョウリョク</t>
    </rPh>
    <rPh sb="43" eb="44">
      <t>ナド</t>
    </rPh>
    <rPh sb="45" eb="46">
      <t>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</si>
</sst>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 applyNumberForma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Alignment="1"/>
    <xf numFmtId="0" fontId="3" fillId="0" borderId="1" xfId="0" applyFont="1" applyFill="1" applyBorder="1" applyAlignment="1" applyProtection="1">
      <alignment horizontal="distributed" vertical="center" justifyLastLine="1"/>
    </xf>
    <xf numFmtId="0" fontId="3" fillId="0" borderId="1" xfId="0" applyFont="1" applyFill="1" applyBorder="1" applyAlignment="1" applyProtection="1">
      <alignment horizontal="distributed" vertical="center" wrapText="1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applyFont="1" applyFill="1" applyAlignment="1">
      <alignment horizontal="right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5" xfId="0" applyFont="1" applyFill="1" applyBorder="1" applyAlignment="1" applyProtection="1">
      <alignment horizontal="distributed" vertical="center"/>
    </xf>
    <xf numFmtId="0" fontId="4" fillId="0" borderId="0" xfId="0" applyFont="1" applyFill="1" applyAlignment="1"/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38" fontId="5" fillId="0" borderId="3" xfId="0" applyNumberFormat="1" applyFont="1" applyFill="1" applyBorder="1" applyAlignment="1" applyProtection="1">
      <alignment vertical="center"/>
    </xf>
    <xf numFmtId="38" fontId="5" fillId="0" borderId="7" xfId="34" applyNumberFormat="1" applyFont="1" applyFill="1" applyBorder="1" applyAlignment="1">
      <alignment horizontal="right" vertical="center" wrapText="1"/>
    </xf>
    <xf numFmtId="38" fontId="5" fillId="0" borderId="8" xfId="34" applyNumberFormat="1" applyFont="1" applyFill="1" applyBorder="1" applyAlignment="1">
      <alignment horizontal="right" vertical="center" wrapText="1"/>
    </xf>
    <xf numFmtId="38" fontId="5" fillId="0" borderId="3" xfId="34" applyNumberFormat="1" applyFont="1" applyFill="1" applyBorder="1" applyAlignment="1">
      <alignment horizontal="right" vertical="center" wrapText="1"/>
    </xf>
    <xf numFmtId="38" fontId="5" fillId="0" borderId="9" xfId="34" applyNumberFormat="1" applyFont="1" applyFill="1" applyBorder="1" applyAlignment="1">
      <alignment horizontal="right" vertical="center" wrapText="1"/>
    </xf>
    <xf numFmtId="38" fontId="3" fillId="0" borderId="3" xfId="34" applyNumberFormat="1" applyFont="1" applyFill="1" applyBorder="1" applyAlignment="1">
      <alignment horizontal="right" vertical="center" wrapText="1"/>
    </xf>
    <xf numFmtId="38" fontId="3" fillId="0" borderId="9" xfId="34" applyNumberFormat="1" applyFont="1" applyFill="1" applyBorder="1" applyAlignment="1">
      <alignment horizontal="right" vertical="center" wrapText="1"/>
    </xf>
    <xf numFmtId="38" fontId="5" fillId="0" borderId="6" xfId="0" applyNumberFormat="1" applyFont="1" applyFill="1" applyBorder="1" applyAlignment="1" applyProtection="1">
      <alignment vertical="center"/>
    </xf>
    <xf numFmtId="38" fontId="3" fillId="0" borderId="6" xfId="34" applyNumberFormat="1" applyFont="1" applyFill="1" applyBorder="1" applyAlignment="1">
      <alignment horizontal="right" vertical="center" wrapText="1"/>
    </xf>
    <xf numFmtId="38" fontId="3" fillId="0" borderId="10" xfId="34" applyNumberFormat="1" applyFont="1" applyFill="1" applyBorder="1" applyAlignment="1">
      <alignment horizontal="right" vertical="center" wrapText="1"/>
    </xf>
    <xf numFmtId="0" fontId="5" fillId="0" borderId="0" xfId="0" applyFont="1" applyFill="1" applyAlignment="1" applyProtection="1">
      <alignment horizontal="distributed" vertical="center"/>
    </xf>
    <xf numFmtId="0" fontId="5" fillId="0" borderId="11" xfId="0" applyFont="1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3" fillId="0" borderId="4" xfId="0" applyFont="1" applyFill="1" applyBorder="1" applyAlignment="1" applyProtection="1">
      <alignment horizontal="center"/>
    </xf>
    <xf numFmtId="0" fontId="25" fillId="0" borderId="12" xfId="0" applyFont="1" applyFill="1" applyBorder="1" applyAlignment="1" applyProtection="1">
      <alignment vertical="distributed" wrapText="1"/>
    </xf>
    <xf numFmtId="0" fontId="25" fillId="0" borderId="13" xfId="0" applyFont="1" applyFill="1" applyBorder="1" applyAlignment="1" applyProtection="1">
      <alignment vertical="distributed" wrapText="1"/>
    </xf>
  </cellXfs>
  <cellStyles count="4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" xfId="28" builtinId="8" customBuiltin="1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表示済みのハイパーリンク" xfId="43" builtinId="9" customBuiltin="1"/>
    <cellStyle name="良い 2" xfId="44" xr:uid="{00000000-0005-0000-0000-00002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P74"/>
  <sheetViews>
    <sheetView tabSelected="1" view="pageBreakPreview" zoomScaleNormal="100" workbookViewId="0">
      <selection activeCell="N3" sqref="N3"/>
    </sheetView>
  </sheetViews>
  <sheetFormatPr defaultColWidth="9.109375" defaultRowHeight="12" x14ac:dyDescent="0.15"/>
  <cols>
    <col min="1" max="3" width="2.6640625" style="1" customWidth="1"/>
    <col min="4" max="4" width="18.88671875" style="1" customWidth="1"/>
    <col min="5" max="5" width="9.5546875" style="2" customWidth="1"/>
    <col min="6" max="13" width="8.6640625" style="2" customWidth="1"/>
    <col min="14" max="14" width="6.88671875" style="2" customWidth="1"/>
    <col min="15" max="15" width="9.109375" style="2"/>
    <col min="16" max="16" width="3.6640625" style="2" bestFit="1" customWidth="1"/>
    <col min="17" max="16384" width="9.109375" style="2"/>
  </cols>
  <sheetData>
    <row r="1" spans="1:16" x14ac:dyDescent="0.15">
      <c r="B1" s="30" t="s">
        <v>65</v>
      </c>
    </row>
    <row r="2" spans="1:16" ht="14.4" x14ac:dyDescent="0.15">
      <c r="A2" s="3"/>
      <c r="B2" s="4"/>
      <c r="C2" s="4"/>
      <c r="D2" s="43" t="s">
        <v>66</v>
      </c>
      <c r="E2" s="43"/>
      <c r="F2" s="43"/>
      <c r="G2" s="43"/>
      <c r="H2" s="43"/>
      <c r="I2" s="43"/>
      <c r="J2" s="43"/>
      <c r="K2" s="43"/>
      <c r="L2" s="43"/>
      <c r="M2" s="4"/>
    </row>
    <row r="3" spans="1:16" ht="14.4" x14ac:dyDescent="0.15">
      <c r="B3" s="3"/>
      <c r="C3" s="3"/>
      <c r="D3" s="3"/>
    </row>
    <row r="4" spans="1:16" s="8" customFormat="1" ht="12.9" customHeight="1" thickBot="1" x14ac:dyDescent="0.2">
      <c r="A4" s="5"/>
      <c r="B4" s="44" t="s">
        <v>2</v>
      </c>
      <c r="C4" s="44"/>
      <c r="D4" s="44"/>
      <c r="E4" s="6"/>
      <c r="F4" s="7"/>
      <c r="G4" s="7"/>
      <c r="H4" s="7"/>
      <c r="I4" s="7"/>
      <c r="J4" s="7"/>
      <c r="K4" s="7"/>
      <c r="L4" s="7"/>
      <c r="M4" s="7"/>
      <c r="N4" s="8" t="s">
        <v>63</v>
      </c>
    </row>
    <row r="5" spans="1:16" s="14" customFormat="1" ht="43.5" customHeight="1" x14ac:dyDescent="0.15">
      <c r="A5" s="5"/>
      <c r="B5" s="45" t="s">
        <v>67</v>
      </c>
      <c r="C5" s="45"/>
      <c r="D5" s="46"/>
      <c r="E5" s="9" t="s">
        <v>36</v>
      </c>
      <c r="F5" s="10" t="s">
        <v>37</v>
      </c>
      <c r="G5" s="10" t="s">
        <v>38</v>
      </c>
      <c r="H5" s="10" t="s">
        <v>62</v>
      </c>
      <c r="I5" s="10" t="s">
        <v>39</v>
      </c>
      <c r="J5" s="10" t="s">
        <v>41</v>
      </c>
      <c r="K5" s="11" t="s">
        <v>0</v>
      </c>
      <c r="L5" s="10" t="s">
        <v>40</v>
      </c>
      <c r="M5" s="12" t="s">
        <v>1</v>
      </c>
      <c r="N5" s="13" t="s">
        <v>42</v>
      </c>
    </row>
    <row r="6" spans="1:16" s="15" customFormat="1" ht="12.9" customHeight="1" x14ac:dyDescent="0.15">
      <c r="B6" s="41" t="s">
        <v>3</v>
      </c>
      <c r="C6" s="41"/>
      <c r="D6" s="42"/>
      <c r="E6" s="31">
        <f>SUM(F6:M6)</f>
        <v>164027</v>
      </c>
      <c r="F6" s="32">
        <v>71851</v>
      </c>
      <c r="G6" s="32">
        <v>5185</v>
      </c>
      <c r="H6" s="32">
        <v>337</v>
      </c>
      <c r="I6" s="32">
        <v>10574</v>
      </c>
      <c r="J6" s="32">
        <v>67</v>
      </c>
      <c r="K6" s="32">
        <v>352</v>
      </c>
      <c r="L6" s="32">
        <v>19</v>
      </c>
      <c r="M6" s="33">
        <v>75642</v>
      </c>
      <c r="N6" s="16">
        <f>SUM(F6:M6)-E6</f>
        <v>0</v>
      </c>
      <c r="P6" s="17"/>
    </row>
    <row r="7" spans="1:16" s="15" customFormat="1" ht="12.9" customHeight="1" x14ac:dyDescent="0.15">
      <c r="A7" s="5"/>
      <c r="B7" s="18"/>
      <c r="C7" s="41" t="s">
        <v>4</v>
      </c>
      <c r="D7" s="42"/>
      <c r="E7" s="31">
        <f t="shared" ref="E7:E55" si="0">SUM(F7:M7)</f>
        <v>31354</v>
      </c>
      <c r="F7" s="34">
        <v>5377</v>
      </c>
      <c r="G7" s="34">
        <v>65</v>
      </c>
      <c r="H7" s="34">
        <v>143</v>
      </c>
      <c r="I7" s="34">
        <v>1207</v>
      </c>
      <c r="J7" s="34">
        <v>12</v>
      </c>
      <c r="K7" s="34">
        <v>61</v>
      </c>
      <c r="L7" s="34">
        <v>2</v>
      </c>
      <c r="M7" s="35">
        <v>24487</v>
      </c>
      <c r="N7" s="16">
        <f t="shared" ref="N7:N55" si="1">SUM(F7:M7)-E7</f>
        <v>0</v>
      </c>
      <c r="P7" s="17"/>
    </row>
    <row r="8" spans="1:16" s="5" customFormat="1" ht="12.9" customHeight="1" x14ac:dyDescent="0.15">
      <c r="B8" s="19"/>
      <c r="C8" s="19"/>
      <c r="D8" s="20" t="s">
        <v>46</v>
      </c>
      <c r="E8" s="31">
        <f t="shared" si="0"/>
        <v>10057</v>
      </c>
      <c r="F8" s="36">
        <v>1449</v>
      </c>
      <c r="G8" s="36">
        <v>3</v>
      </c>
      <c r="H8" s="36">
        <v>38</v>
      </c>
      <c r="I8" s="36">
        <v>451</v>
      </c>
      <c r="J8" s="36">
        <v>7</v>
      </c>
      <c r="K8" s="36">
        <v>8</v>
      </c>
      <c r="L8" s="36">
        <v>0</v>
      </c>
      <c r="M8" s="37">
        <v>8101</v>
      </c>
      <c r="N8" s="16">
        <f t="shared" si="1"/>
        <v>0</v>
      </c>
      <c r="P8" s="21"/>
    </row>
    <row r="9" spans="1:16" s="5" customFormat="1" ht="12.9" customHeight="1" x14ac:dyDescent="0.15">
      <c r="B9" s="19"/>
      <c r="C9" s="19"/>
      <c r="D9" s="20" t="s">
        <v>47</v>
      </c>
      <c r="E9" s="31">
        <f t="shared" si="0"/>
        <v>3994</v>
      </c>
      <c r="F9" s="36">
        <v>537</v>
      </c>
      <c r="G9" s="36">
        <v>1</v>
      </c>
      <c r="H9" s="36">
        <v>3</v>
      </c>
      <c r="I9" s="36">
        <v>166</v>
      </c>
      <c r="J9" s="36">
        <v>0</v>
      </c>
      <c r="K9" s="36">
        <v>5</v>
      </c>
      <c r="L9" s="36">
        <v>0</v>
      </c>
      <c r="M9" s="37">
        <v>3282</v>
      </c>
      <c r="N9" s="16">
        <f t="shared" si="1"/>
        <v>0</v>
      </c>
      <c r="P9" s="21"/>
    </row>
    <row r="10" spans="1:16" s="5" customFormat="1" ht="12.9" customHeight="1" x14ac:dyDescent="0.15">
      <c r="B10" s="19"/>
      <c r="C10" s="19"/>
      <c r="D10" s="20" t="s">
        <v>5</v>
      </c>
      <c r="E10" s="31">
        <f t="shared" si="0"/>
        <v>662</v>
      </c>
      <c r="F10" s="36">
        <v>169</v>
      </c>
      <c r="G10" s="36">
        <v>0</v>
      </c>
      <c r="H10" s="36">
        <v>0</v>
      </c>
      <c r="I10" s="36">
        <v>38</v>
      </c>
      <c r="J10" s="36">
        <v>0</v>
      </c>
      <c r="K10" s="36">
        <v>2</v>
      </c>
      <c r="L10" s="36">
        <v>0</v>
      </c>
      <c r="M10" s="37">
        <v>453</v>
      </c>
      <c r="N10" s="16">
        <f t="shared" si="1"/>
        <v>0</v>
      </c>
      <c r="P10" s="21"/>
    </row>
    <row r="11" spans="1:16" s="5" customFormat="1" ht="12.9" customHeight="1" x14ac:dyDescent="0.15">
      <c r="B11" s="19"/>
      <c r="C11" s="19"/>
      <c r="D11" s="20" t="s">
        <v>48</v>
      </c>
      <c r="E11" s="31">
        <f t="shared" si="0"/>
        <v>4</v>
      </c>
      <c r="F11" s="36">
        <v>2</v>
      </c>
      <c r="G11" s="36">
        <v>1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7">
        <v>1</v>
      </c>
      <c r="N11" s="16">
        <f t="shared" si="1"/>
        <v>0</v>
      </c>
      <c r="P11" s="21"/>
    </row>
    <row r="12" spans="1:16" s="5" customFormat="1" ht="12.9" customHeight="1" x14ac:dyDescent="0.15">
      <c r="B12" s="19"/>
      <c r="C12" s="19"/>
      <c r="D12" s="20" t="s">
        <v>6</v>
      </c>
      <c r="E12" s="31">
        <f t="shared" si="0"/>
        <v>638</v>
      </c>
      <c r="F12" s="36">
        <v>167</v>
      </c>
      <c r="G12" s="36">
        <v>2</v>
      </c>
      <c r="H12" s="36">
        <v>1</v>
      </c>
      <c r="I12" s="36">
        <v>26</v>
      </c>
      <c r="J12" s="36">
        <v>0</v>
      </c>
      <c r="K12" s="36">
        <v>5</v>
      </c>
      <c r="L12" s="36">
        <v>1</v>
      </c>
      <c r="M12" s="37">
        <v>436</v>
      </c>
      <c r="N12" s="16">
        <f t="shared" si="1"/>
        <v>0</v>
      </c>
      <c r="P12" s="21"/>
    </row>
    <row r="13" spans="1:16" s="5" customFormat="1" ht="12.9" customHeight="1" x14ac:dyDescent="0.15">
      <c r="B13" s="19"/>
      <c r="C13" s="19"/>
      <c r="D13" s="20" t="s">
        <v>49</v>
      </c>
      <c r="E13" s="31">
        <f t="shared" si="0"/>
        <v>116</v>
      </c>
      <c r="F13" s="36">
        <v>31</v>
      </c>
      <c r="G13" s="36">
        <v>0</v>
      </c>
      <c r="H13" s="36">
        <v>1</v>
      </c>
      <c r="I13" s="36">
        <v>21</v>
      </c>
      <c r="J13" s="36">
        <v>0</v>
      </c>
      <c r="K13" s="36">
        <v>2</v>
      </c>
      <c r="L13" s="36">
        <v>0</v>
      </c>
      <c r="M13" s="37">
        <v>61</v>
      </c>
      <c r="N13" s="16">
        <f t="shared" si="1"/>
        <v>0</v>
      </c>
      <c r="P13" s="21"/>
    </row>
    <row r="14" spans="1:16" s="5" customFormat="1" ht="12.9" customHeight="1" x14ac:dyDescent="0.15">
      <c r="B14" s="19"/>
      <c r="C14" s="19"/>
      <c r="D14" s="22" t="s">
        <v>7</v>
      </c>
      <c r="E14" s="31">
        <f t="shared" si="0"/>
        <v>85</v>
      </c>
      <c r="F14" s="36">
        <v>31</v>
      </c>
      <c r="G14" s="36">
        <v>0</v>
      </c>
      <c r="H14" s="36">
        <v>0</v>
      </c>
      <c r="I14" s="36">
        <v>7</v>
      </c>
      <c r="J14" s="36">
        <v>0</v>
      </c>
      <c r="K14" s="36">
        <v>0</v>
      </c>
      <c r="L14" s="36">
        <v>0</v>
      </c>
      <c r="M14" s="37">
        <v>47</v>
      </c>
      <c r="N14" s="16">
        <f t="shared" si="1"/>
        <v>0</v>
      </c>
      <c r="P14" s="21"/>
    </row>
    <row r="15" spans="1:16" s="5" customFormat="1" ht="12.9" customHeight="1" x14ac:dyDescent="0.15">
      <c r="B15" s="19"/>
      <c r="C15" s="19"/>
      <c r="D15" s="20" t="s">
        <v>8</v>
      </c>
      <c r="E15" s="31">
        <f t="shared" si="0"/>
        <v>385</v>
      </c>
      <c r="F15" s="36">
        <v>86</v>
      </c>
      <c r="G15" s="36">
        <v>11</v>
      </c>
      <c r="H15" s="36">
        <v>6</v>
      </c>
      <c r="I15" s="36">
        <v>14</v>
      </c>
      <c r="J15" s="36">
        <v>0</v>
      </c>
      <c r="K15" s="36">
        <v>0</v>
      </c>
      <c r="L15" s="36">
        <v>0</v>
      </c>
      <c r="M15" s="37">
        <v>268</v>
      </c>
      <c r="N15" s="16">
        <f t="shared" si="1"/>
        <v>0</v>
      </c>
      <c r="P15" s="21"/>
    </row>
    <row r="16" spans="1:16" s="5" customFormat="1" ht="12.9" customHeight="1" x14ac:dyDescent="0.15">
      <c r="B16" s="19"/>
      <c r="C16" s="19"/>
      <c r="D16" s="20" t="s">
        <v>9</v>
      </c>
      <c r="E16" s="31">
        <f t="shared" si="0"/>
        <v>232</v>
      </c>
      <c r="F16" s="36">
        <v>49</v>
      </c>
      <c r="G16" s="36">
        <v>0</v>
      </c>
      <c r="H16" s="36">
        <v>0</v>
      </c>
      <c r="I16" s="36">
        <v>17</v>
      </c>
      <c r="J16" s="36">
        <v>0</v>
      </c>
      <c r="K16" s="36">
        <v>0</v>
      </c>
      <c r="L16" s="36">
        <v>0</v>
      </c>
      <c r="M16" s="37">
        <v>166</v>
      </c>
      <c r="N16" s="16">
        <f t="shared" si="1"/>
        <v>0</v>
      </c>
      <c r="P16" s="21"/>
    </row>
    <row r="17" spans="1:16" s="5" customFormat="1" ht="12.9" customHeight="1" x14ac:dyDescent="0.15">
      <c r="B17" s="19"/>
      <c r="C17" s="19"/>
      <c r="D17" s="20" t="s">
        <v>10</v>
      </c>
      <c r="E17" s="31">
        <f t="shared" si="0"/>
        <v>85</v>
      </c>
      <c r="F17" s="36">
        <v>17</v>
      </c>
      <c r="G17" s="36">
        <v>0</v>
      </c>
      <c r="H17" s="36">
        <v>0</v>
      </c>
      <c r="I17" s="36">
        <v>6</v>
      </c>
      <c r="J17" s="36">
        <v>0</v>
      </c>
      <c r="K17" s="36">
        <v>0</v>
      </c>
      <c r="L17" s="36">
        <v>0</v>
      </c>
      <c r="M17" s="37">
        <v>62</v>
      </c>
      <c r="N17" s="16">
        <f t="shared" si="1"/>
        <v>0</v>
      </c>
      <c r="P17" s="21"/>
    </row>
    <row r="18" spans="1:16" s="5" customFormat="1" ht="12.9" customHeight="1" x14ac:dyDescent="0.15">
      <c r="B18" s="19"/>
      <c r="C18" s="19"/>
      <c r="D18" s="20" t="s">
        <v>11</v>
      </c>
      <c r="E18" s="31">
        <f t="shared" si="0"/>
        <v>2584</v>
      </c>
      <c r="F18" s="36">
        <v>526</v>
      </c>
      <c r="G18" s="36">
        <v>9</v>
      </c>
      <c r="H18" s="36">
        <v>7</v>
      </c>
      <c r="I18" s="36">
        <v>64</v>
      </c>
      <c r="J18" s="36">
        <v>2</v>
      </c>
      <c r="K18" s="36">
        <v>3</v>
      </c>
      <c r="L18" s="36">
        <v>0</v>
      </c>
      <c r="M18" s="37">
        <v>1973</v>
      </c>
      <c r="N18" s="16">
        <f t="shared" si="1"/>
        <v>0</v>
      </c>
      <c r="P18" s="21"/>
    </row>
    <row r="19" spans="1:16" s="5" customFormat="1" ht="12.9" customHeight="1" x14ac:dyDescent="0.15">
      <c r="B19" s="19"/>
      <c r="C19" s="19"/>
      <c r="D19" s="20" t="s">
        <v>12</v>
      </c>
      <c r="E19" s="31">
        <f t="shared" si="0"/>
        <v>4004</v>
      </c>
      <c r="F19" s="36">
        <v>811</v>
      </c>
      <c r="G19" s="36">
        <v>23</v>
      </c>
      <c r="H19" s="36">
        <v>6</v>
      </c>
      <c r="I19" s="36">
        <v>187</v>
      </c>
      <c r="J19" s="36">
        <v>0</v>
      </c>
      <c r="K19" s="36">
        <v>14</v>
      </c>
      <c r="L19" s="36">
        <v>0</v>
      </c>
      <c r="M19" s="37">
        <v>2963</v>
      </c>
      <c r="N19" s="16">
        <f t="shared" si="1"/>
        <v>0</v>
      </c>
      <c r="P19" s="21"/>
    </row>
    <row r="20" spans="1:16" s="5" customFormat="1" ht="12.9" customHeight="1" x14ac:dyDescent="0.15">
      <c r="B20" s="19"/>
      <c r="C20" s="19"/>
      <c r="D20" s="20" t="s">
        <v>13</v>
      </c>
      <c r="E20" s="31">
        <f t="shared" si="0"/>
        <v>318</v>
      </c>
      <c r="F20" s="36">
        <v>63</v>
      </c>
      <c r="G20" s="36">
        <v>3</v>
      </c>
      <c r="H20" s="36">
        <v>4</v>
      </c>
      <c r="I20" s="36">
        <v>9</v>
      </c>
      <c r="J20" s="36">
        <v>0</v>
      </c>
      <c r="K20" s="36">
        <v>1</v>
      </c>
      <c r="L20" s="36">
        <v>0</v>
      </c>
      <c r="M20" s="37">
        <v>238</v>
      </c>
      <c r="N20" s="16">
        <f t="shared" si="1"/>
        <v>0</v>
      </c>
      <c r="P20" s="21"/>
    </row>
    <row r="21" spans="1:16" s="5" customFormat="1" ht="12.9" customHeight="1" x14ac:dyDescent="0.15">
      <c r="B21" s="19"/>
      <c r="C21" s="19"/>
      <c r="D21" s="20" t="s">
        <v>14</v>
      </c>
      <c r="E21" s="31">
        <f t="shared" si="0"/>
        <v>313</v>
      </c>
      <c r="F21" s="36">
        <v>101</v>
      </c>
      <c r="G21" s="36">
        <v>1</v>
      </c>
      <c r="H21" s="36">
        <v>1</v>
      </c>
      <c r="I21" s="36">
        <v>17</v>
      </c>
      <c r="J21" s="36">
        <v>0</v>
      </c>
      <c r="K21" s="36">
        <v>3</v>
      </c>
      <c r="L21" s="36">
        <v>0</v>
      </c>
      <c r="M21" s="37">
        <v>190</v>
      </c>
      <c r="N21" s="16">
        <f t="shared" si="1"/>
        <v>0</v>
      </c>
      <c r="P21" s="21"/>
    </row>
    <row r="22" spans="1:16" s="5" customFormat="1" ht="12.9" customHeight="1" x14ac:dyDescent="0.15">
      <c r="A22" s="15"/>
      <c r="B22" s="19"/>
      <c r="C22" s="19"/>
      <c r="D22" s="20" t="s">
        <v>15</v>
      </c>
      <c r="E22" s="31">
        <f t="shared" si="0"/>
        <v>2810</v>
      </c>
      <c r="F22" s="36">
        <v>534</v>
      </c>
      <c r="G22" s="36">
        <v>4</v>
      </c>
      <c r="H22" s="36">
        <v>46</v>
      </c>
      <c r="I22" s="36">
        <v>62</v>
      </c>
      <c r="J22" s="36">
        <v>1</v>
      </c>
      <c r="K22" s="36">
        <v>5</v>
      </c>
      <c r="L22" s="36">
        <v>0</v>
      </c>
      <c r="M22" s="37">
        <v>2158</v>
      </c>
      <c r="N22" s="16">
        <f t="shared" si="1"/>
        <v>0</v>
      </c>
      <c r="P22" s="21"/>
    </row>
    <row r="23" spans="1:16" s="15" customFormat="1" ht="12.9" customHeight="1" x14ac:dyDescent="0.15">
      <c r="A23" s="5"/>
      <c r="B23" s="19"/>
      <c r="C23" s="19"/>
      <c r="D23" s="20" t="s">
        <v>16</v>
      </c>
      <c r="E23" s="31">
        <f t="shared" si="0"/>
        <v>5067</v>
      </c>
      <c r="F23" s="36">
        <v>804</v>
      </c>
      <c r="G23" s="36">
        <v>7</v>
      </c>
      <c r="H23" s="36">
        <v>30</v>
      </c>
      <c r="I23" s="36">
        <v>122</v>
      </c>
      <c r="J23" s="36">
        <v>2</v>
      </c>
      <c r="K23" s="36">
        <v>13</v>
      </c>
      <c r="L23" s="36">
        <v>1</v>
      </c>
      <c r="M23" s="37">
        <v>4088</v>
      </c>
      <c r="N23" s="16">
        <f t="shared" si="1"/>
        <v>0</v>
      </c>
      <c r="P23" s="17"/>
    </row>
    <row r="24" spans="1:16" s="5" customFormat="1" ht="12.9" customHeight="1" x14ac:dyDescent="0.15">
      <c r="B24" s="18"/>
      <c r="C24" s="41" t="s">
        <v>17</v>
      </c>
      <c r="D24" s="42"/>
      <c r="E24" s="31">
        <f t="shared" si="0"/>
        <v>10673</v>
      </c>
      <c r="F24" s="34">
        <v>1475</v>
      </c>
      <c r="G24" s="34">
        <v>18</v>
      </c>
      <c r="H24" s="34">
        <v>43</v>
      </c>
      <c r="I24" s="34">
        <v>898</v>
      </c>
      <c r="J24" s="34">
        <v>4</v>
      </c>
      <c r="K24" s="34">
        <v>48</v>
      </c>
      <c r="L24" s="34">
        <v>4</v>
      </c>
      <c r="M24" s="35">
        <v>8183</v>
      </c>
      <c r="N24" s="16">
        <f t="shared" si="1"/>
        <v>0</v>
      </c>
      <c r="P24" s="21"/>
    </row>
    <row r="25" spans="1:16" s="5" customFormat="1" ht="12.9" customHeight="1" x14ac:dyDescent="0.15">
      <c r="B25" s="19"/>
      <c r="C25" s="19"/>
      <c r="D25" s="20" t="s">
        <v>18</v>
      </c>
      <c r="E25" s="31">
        <f t="shared" si="0"/>
        <v>2743</v>
      </c>
      <c r="F25" s="36">
        <v>320</v>
      </c>
      <c r="G25" s="36">
        <v>0</v>
      </c>
      <c r="H25" s="36">
        <v>2</v>
      </c>
      <c r="I25" s="36">
        <v>141</v>
      </c>
      <c r="J25" s="36">
        <v>4</v>
      </c>
      <c r="K25" s="36">
        <v>14</v>
      </c>
      <c r="L25" s="36">
        <v>1</v>
      </c>
      <c r="M25" s="37">
        <v>2261</v>
      </c>
      <c r="N25" s="16">
        <f t="shared" si="1"/>
        <v>0</v>
      </c>
      <c r="P25" s="21"/>
    </row>
    <row r="26" spans="1:16" s="5" customFormat="1" ht="12.9" customHeight="1" x14ac:dyDescent="0.15">
      <c r="A26" s="15"/>
      <c r="B26" s="19"/>
      <c r="C26" s="19"/>
      <c r="D26" s="20" t="s">
        <v>19</v>
      </c>
      <c r="E26" s="31">
        <f t="shared" si="0"/>
        <v>1180</v>
      </c>
      <c r="F26" s="36">
        <v>205</v>
      </c>
      <c r="G26" s="36">
        <v>4</v>
      </c>
      <c r="H26" s="36">
        <v>1</v>
      </c>
      <c r="I26" s="36">
        <v>176</v>
      </c>
      <c r="J26" s="36">
        <v>0</v>
      </c>
      <c r="K26" s="36">
        <v>7</v>
      </c>
      <c r="L26" s="36">
        <v>1</v>
      </c>
      <c r="M26" s="37">
        <v>786</v>
      </c>
      <c r="N26" s="16">
        <f t="shared" si="1"/>
        <v>0</v>
      </c>
      <c r="P26" s="21"/>
    </row>
    <row r="27" spans="1:16" s="15" customFormat="1" ht="12.9" customHeight="1" x14ac:dyDescent="0.15">
      <c r="A27" s="5"/>
      <c r="B27" s="19"/>
      <c r="C27" s="19"/>
      <c r="D27" s="20" t="s">
        <v>20</v>
      </c>
      <c r="E27" s="31">
        <f t="shared" si="0"/>
        <v>6750</v>
      </c>
      <c r="F27" s="36">
        <v>950</v>
      </c>
      <c r="G27" s="36">
        <v>14</v>
      </c>
      <c r="H27" s="36">
        <v>40</v>
      </c>
      <c r="I27" s="36">
        <v>581</v>
      </c>
      <c r="J27" s="36">
        <v>0</v>
      </c>
      <c r="K27" s="36">
        <v>27</v>
      </c>
      <c r="L27" s="36">
        <v>2</v>
      </c>
      <c r="M27" s="37">
        <v>5136</v>
      </c>
      <c r="N27" s="16">
        <f t="shared" si="1"/>
        <v>0</v>
      </c>
      <c r="P27" s="17"/>
    </row>
    <row r="28" spans="1:16" s="5" customFormat="1" ht="12.9" customHeight="1" x14ac:dyDescent="0.15">
      <c r="B28" s="18"/>
      <c r="C28" s="41" t="s">
        <v>21</v>
      </c>
      <c r="D28" s="42"/>
      <c r="E28" s="31">
        <f t="shared" si="0"/>
        <v>122000</v>
      </c>
      <c r="F28" s="34">
        <v>64999</v>
      </c>
      <c r="G28" s="34">
        <v>5102</v>
      </c>
      <c r="H28" s="34">
        <v>151</v>
      </c>
      <c r="I28" s="34">
        <v>8469</v>
      </c>
      <c r="J28" s="34">
        <v>51</v>
      </c>
      <c r="K28" s="34">
        <v>243</v>
      </c>
      <c r="L28" s="34">
        <v>13</v>
      </c>
      <c r="M28" s="35">
        <v>42972</v>
      </c>
      <c r="N28" s="16">
        <f t="shared" si="1"/>
        <v>0</v>
      </c>
      <c r="P28" s="21"/>
    </row>
    <row r="29" spans="1:16" s="5" customFormat="1" ht="12.9" customHeight="1" x14ac:dyDescent="0.15">
      <c r="B29" s="19"/>
      <c r="C29" s="19"/>
      <c r="D29" s="20" t="s">
        <v>22</v>
      </c>
      <c r="E29" s="31">
        <f t="shared" si="0"/>
        <v>2565</v>
      </c>
      <c r="F29" s="36">
        <v>698</v>
      </c>
      <c r="G29" s="36">
        <v>3</v>
      </c>
      <c r="H29" s="36">
        <v>1</v>
      </c>
      <c r="I29" s="36">
        <v>432</v>
      </c>
      <c r="J29" s="36">
        <v>0</v>
      </c>
      <c r="K29" s="36">
        <v>9</v>
      </c>
      <c r="L29" s="36">
        <v>0</v>
      </c>
      <c r="M29" s="37">
        <v>1422</v>
      </c>
      <c r="N29" s="16">
        <f t="shared" si="1"/>
        <v>0</v>
      </c>
      <c r="P29" s="21"/>
    </row>
    <row r="30" spans="1:16" s="5" customFormat="1" ht="12.9" customHeight="1" x14ac:dyDescent="0.15">
      <c r="B30" s="19"/>
      <c r="C30" s="19"/>
      <c r="D30" s="20" t="s">
        <v>23</v>
      </c>
      <c r="E30" s="31">
        <f t="shared" si="0"/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7">
        <v>0</v>
      </c>
      <c r="N30" s="16">
        <f t="shared" si="1"/>
        <v>0</v>
      </c>
      <c r="P30" s="21"/>
    </row>
    <row r="31" spans="1:16" s="5" customFormat="1" ht="12.9" customHeight="1" x14ac:dyDescent="0.15">
      <c r="B31" s="19"/>
      <c r="C31" s="19"/>
      <c r="D31" s="20" t="s">
        <v>24</v>
      </c>
      <c r="E31" s="31">
        <f t="shared" si="0"/>
        <v>18</v>
      </c>
      <c r="F31" s="36">
        <v>9</v>
      </c>
      <c r="G31" s="36">
        <v>0</v>
      </c>
      <c r="H31" s="36">
        <v>0</v>
      </c>
      <c r="I31" s="36">
        <v>3</v>
      </c>
      <c r="J31" s="36">
        <v>0</v>
      </c>
      <c r="K31" s="36">
        <v>0</v>
      </c>
      <c r="L31" s="36">
        <v>0</v>
      </c>
      <c r="M31" s="37">
        <v>6</v>
      </c>
      <c r="N31" s="16">
        <f t="shared" si="1"/>
        <v>0</v>
      </c>
      <c r="P31" s="21"/>
    </row>
    <row r="32" spans="1:16" s="5" customFormat="1" ht="12.9" customHeight="1" x14ac:dyDescent="0.15">
      <c r="B32" s="19"/>
      <c r="C32" s="19"/>
      <c r="D32" s="20" t="s">
        <v>25</v>
      </c>
      <c r="E32" s="31">
        <f t="shared" si="0"/>
        <v>293</v>
      </c>
      <c r="F32" s="36">
        <v>149</v>
      </c>
      <c r="G32" s="36">
        <v>3</v>
      </c>
      <c r="H32" s="36">
        <v>3</v>
      </c>
      <c r="I32" s="36">
        <v>10</v>
      </c>
      <c r="J32" s="36">
        <v>0</v>
      </c>
      <c r="K32" s="36">
        <v>3</v>
      </c>
      <c r="L32" s="36">
        <v>0</v>
      </c>
      <c r="M32" s="37">
        <v>125</v>
      </c>
      <c r="N32" s="16">
        <f t="shared" si="1"/>
        <v>0</v>
      </c>
      <c r="P32" s="21"/>
    </row>
    <row r="33" spans="2:16" s="5" customFormat="1" ht="12.9" customHeight="1" x14ac:dyDescent="0.15">
      <c r="B33" s="19"/>
      <c r="C33" s="19"/>
      <c r="D33" s="20" t="s">
        <v>26</v>
      </c>
      <c r="E33" s="31">
        <f t="shared" si="0"/>
        <v>530</v>
      </c>
      <c r="F33" s="36">
        <v>170</v>
      </c>
      <c r="G33" s="36">
        <v>0</v>
      </c>
      <c r="H33" s="36">
        <v>1</v>
      </c>
      <c r="I33" s="36">
        <v>40</v>
      </c>
      <c r="J33" s="36">
        <v>3</v>
      </c>
      <c r="K33" s="36">
        <v>3</v>
      </c>
      <c r="L33" s="36">
        <v>0</v>
      </c>
      <c r="M33" s="37">
        <v>313</v>
      </c>
      <c r="N33" s="16">
        <f t="shared" si="1"/>
        <v>0</v>
      </c>
      <c r="P33" s="21"/>
    </row>
    <row r="34" spans="2:16" s="5" customFormat="1" ht="12.9" customHeight="1" x14ac:dyDescent="0.15">
      <c r="B34" s="19"/>
      <c r="C34" s="19"/>
      <c r="D34" s="20" t="s">
        <v>50</v>
      </c>
      <c r="E34" s="31">
        <f t="shared" si="0"/>
        <v>8074</v>
      </c>
      <c r="F34" s="36">
        <v>3269</v>
      </c>
      <c r="G34" s="36">
        <v>9</v>
      </c>
      <c r="H34" s="36">
        <v>0</v>
      </c>
      <c r="I34" s="36">
        <v>1236</v>
      </c>
      <c r="J34" s="36">
        <v>25</v>
      </c>
      <c r="K34" s="36">
        <v>12</v>
      </c>
      <c r="L34" s="36">
        <v>0</v>
      </c>
      <c r="M34" s="37">
        <v>3523</v>
      </c>
      <c r="N34" s="16">
        <f t="shared" si="1"/>
        <v>0</v>
      </c>
      <c r="P34" s="21"/>
    </row>
    <row r="35" spans="2:16" s="5" customFormat="1" ht="12.9" customHeight="1" x14ac:dyDescent="0.15">
      <c r="B35" s="19"/>
      <c r="C35" s="19"/>
      <c r="D35" s="20" t="s">
        <v>51</v>
      </c>
      <c r="E35" s="31">
        <f t="shared" si="0"/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7">
        <v>0</v>
      </c>
      <c r="N35" s="16">
        <f t="shared" si="1"/>
        <v>0</v>
      </c>
      <c r="P35" s="21"/>
    </row>
    <row r="36" spans="2:16" s="5" customFormat="1" ht="12.9" customHeight="1" x14ac:dyDescent="0.15">
      <c r="B36" s="19"/>
      <c r="C36" s="19"/>
      <c r="D36" s="20" t="s">
        <v>28</v>
      </c>
      <c r="E36" s="31">
        <f t="shared" si="0"/>
        <v>1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7">
        <v>1</v>
      </c>
      <c r="N36" s="16">
        <f t="shared" si="1"/>
        <v>0</v>
      </c>
      <c r="P36" s="21"/>
    </row>
    <row r="37" spans="2:16" s="5" customFormat="1" ht="12.9" customHeight="1" x14ac:dyDescent="0.15">
      <c r="B37" s="19"/>
      <c r="C37" s="19"/>
      <c r="D37" s="20" t="s">
        <v>29</v>
      </c>
      <c r="E37" s="31">
        <f t="shared" si="0"/>
        <v>4</v>
      </c>
      <c r="F37" s="36">
        <v>2</v>
      </c>
      <c r="G37" s="36">
        <v>0</v>
      </c>
      <c r="H37" s="36">
        <v>0</v>
      </c>
      <c r="I37" s="36">
        <v>2</v>
      </c>
      <c r="J37" s="36">
        <v>0</v>
      </c>
      <c r="K37" s="36">
        <v>0</v>
      </c>
      <c r="L37" s="36">
        <v>0</v>
      </c>
      <c r="M37" s="37">
        <v>0</v>
      </c>
      <c r="N37" s="16">
        <f t="shared" si="1"/>
        <v>0</v>
      </c>
      <c r="P37" s="21"/>
    </row>
    <row r="38" spans="2:16" s="5" customFormat="1" ht="12.9" customHeight="1" x14ac:dyDescent="0.15">
      <c r="B38" s="19"/>
      <c r="C38" s="19"/>
      <c r="D38" s="20" t="s">
        <v>52</v>
      </c>
      <c r="E38" s="31">
        <f t="shared" si="0"/>
        <v>75</v>
      </c>
      <c r="F38" s="36">
        <v>19</v>
      </c>
      <c r="G38" s="36">
        <v>0</v>
      </c>
      <c r="H38" s="36">
        <v>0</v>
      </c>
      <c r="I38" s="36">
        <v>5</v>
      </c>
      <c r="J38" s="36">
        <v>1</v>
      </c>
      <c r="K38" s="36">
        <v>1</v>
      </c>
      <c r="L38" s="36">
        <v>0</v>
      </c>
      <c r="M38" s="37">
        <v>49</v>
      </c>
      <c r="N38" s="16">
        <f t="shared" si="1"/>
        <v>0</v>
      </c>
      <c r="P38" s="21"/>
    </row>
    <row r="39" spans="2:16" s="5" customFormat="1" ht="12.9" customHeight="1" x14ac:dyDescent="0.15">
      <c r="B39" s="19"/>
      <c r="C39" s="19"/>
      <c r="D39" s="20" t="s">
        <v>30</v>
      </c>
      <c r="E39" s="31">
        <f t="shared" si="0"/>
        <v>45</v>
      </c>
      <c r="F39" s="36">
        <v>19</v>
      </c>
      <c r="G39" s="36">
        <v>0</v>
      </c>
      <c r="H39" s="36">
        <v>0</v>
      </c>
      <c r="I39" s="36">
        <v>1</v>
      </c>
      <c r="J39" s="36">
        <v>0</v>
      </c>
      <c r="K39" s="36">
        <v>0</v>
      </c>
      <c r="L39" s="36">
        <v>0</v>
      </c>
      <c r="M39" s="37">
        <v>25</v>
      </c>
      <c r="N39" s="16">
        <f t="shared" si="1"/>
        <v>0</v>
      </c>
      <c r="P39" s="21"/>
    </row>
    <row r="40" spans="2:16" s="5" customFormat="1" ht="12.9" customHeight="1" x14ac:dyDescent="0.15">
      <c r="B40" s="19"/>
      <c r="C40" s="19"/>
      <c r="D40" s="20" t="s">
        <v>53</v>
      </c>
      <c r="E40" s="31">
        <f t="shared" si="0"/>
        <v>237</v>
      </c>
      <c r="F40" s="36">
        <v>34</v>
      </c>
      <c r="G40" s="36">
        <v>0</v>
      </c>
      <c r="H40" s="36">
        <v>0</v>
      </c>
      <c r="I40" s="36">
        <v>19</v>
      </c>
      <c r="J40" s="36">
        <v>0</v>
      </c>
      <c r="K40" s="36">
        <v>1</v>
      </c>
      <c r="L40" s="36">
        <v>0</v>
      </c>
      <c r="M40" s="37">
        <v>183</v>
      </c>
      <c r="N40" s="16">
        <f t="shared" si="1"/>
        <v>0</v>
      </c>
      <c r="P40" s="21"/>
    </row>
    <row r="41" spans="2:16" s="5" customFormat="1" ht="12.9" customHeight="1" x14ac:dyDescent="0.15">
      <c r="B41" s="19"/>
      <c r="C41" s="19"/>
      <c r="D41" s="20" t="s">
        <v>31</v>
      </c>
      <c r="E41" s="31">
        <f t="shared" si="0"/>
        <v>702</v>
      </c>
      <c r="F41" s="36">
        <v>177</v>
      </c>
      <c r="G41" s="36">
        <v>0</v>
      </c>
      <c r="H41" s="36">
        <v>0</v>
      </c>
      <c r="I41" s="36">
        <v>141</v>
      </c>
      <c r="J41" s="36">
        <v>0</v>
      </c>
      <c r="K41" s="36">
        <v>1</v>
      </c>
      <c r="L41" s="36">
        <v>0</v>
      </c>
      <c r="M41" s="37">
        <v>383</v>
      </c>
      <c r="N41" s="16">
        <f t="shared" si="1"/>
        <v>0</v>
      </c>
      <c r="P41" s="21"/>
    </row>
    <row r="42" spans="2:16" s="5" customFormat="1" ht="12.9" customHeight="1" x14ac:dyDescent="0.15">
      <c r="B42" s="19"/>
      <c r="C42" s="19"/>
      <c r="D42" s="20" t="s">
        <v>32</v>
      </c>
      <c r="E42" s="31">
        <f t="shared" si="0"/>
        <v>670</v>
      </c>
      <c r="F42" s="36">
        <v>195</v>
      </c>
      <c r="G42" s="36">
        <v>6</v>
      </c>
      <c r="H42" s="36">
        <v>1</v>
      </c>
      <c r="I42" s="36">
        <v>148</v>
      </c>
      <c r="J42" s="36">
        <v>0</v>
      </c>
      <c r="K42" s="36">
        <v>8</v>
      </c>
      <c r="L42" s="36">
        <v>0</v>
      </c>
      <c r="M42" s="37">
        <v>312</v>
      </c>
      <c r="N42" s="16">
        <f t="shared" si="1"/>
        <v>0</v>
      </c>
      <c r="P42" s="21"/>
    </row>
    <row r="43" spans="2:16" s="5" customFormat="1" ht="12.9" customHeight="1" x14ac:dyDescent="0.15">
      <c r="B43" s="19"/>
      <c r="C43" s="19"/>
      <c r="D43" s="20" t="s">
        <v>34</v>
      </c>
      <c r="E43" s="31">
        <f t="shared" si="0"/>
        <v>4707</v>
      </c>
      <c r="F43" s="36">
        <v>1802</v>
      </c>
      <c r="G43" s="36">
        <v>48</v>
      </c>
      <c r="H43" s="36">
        <v>2</v>
      </c>
      <c r="I43" s="36">
        <v>1545</v>
      </c>
      <c r="J43" s="36">
        <v>1</v>
      </c>
      <c r="K43" s="36">
        <v>21</v>
      </c>
      <c r="L43" s="36">
        <v>0</v>
      </c>
      <c r="M43" s="37">
        <v>1288</v>
      </c>
      <c r="N43" s="16">
        <f t="shared" si="1"/>
        <v>0</v>
      </c>
      <c r="P43" s="21"/>
    </row>
    <row r="44" spans="2:16" s="5" customFormat="1" ht="12.9" customHeight="1" x14ac:dyDescent="0.15">
      <c r="B44" s="19"/>
      <c r="C44" s="19"/>
      <c r="D44" s="20" t="s">
        <v>54</v>
      </c>
      <c r="E44" s="31">
        <f t="shared" si="0"/>
        <v>314</v>
      </c>
      <c r="F44" s="36">
        <v>41</v>
      </c>
      <c r="G44" s="36">
        <v>1</v>
      </c>
      <c r="H44" s="36">
        <v>1</v>
      </c>
      <c r="I44" s="36">
        <v>54</v>
      </c>
      <c r="J44" s="36">
        <v>0</v>
      </c>
      <c r="K44" s="36">
        <v>0</v>
      </c>
      <c r="L44" s="36">
        <v>0</v>
      </c>
      <c r="M44" s="37">
        <v>217</v>
      </c>
      <c r="N44" s="16">
        <f t="shared" si="1"/>
        <v>0</v>
      </c>
      <c r="P44" s="21"/>
    </row>
    <row r="45" spans="2:16" s="5" customFormat="1" ht="12.9" customHeight="1" x14ac:dyDescent="0.15">
      <c r="B45" s="19"/>
      <c r="C45" s="19"/>
      <c r="D45" s="20" t="s">
        <v>27</v>
      </c>
      <c r="E45" s="31">
        <f t="shared" si="0"/>
        <v>9616</v>
      </c>
      <c r="F45" s="36">
        <v>1240</v>
      </c>
      <c r="G45" s="36">
        <v>11</v>
      </c>
      <c r="H45" s="36">
        <v>14</v>
      </c>
      <c r="I45" s="36">
        <v>585</v>
      </c>
      <c r="J45" s="36">
        <v>0</v>
      </c>
      <c r="K45" s="36">
        <v>19</v>
      </c>
      <c r="L45" s="36">
        <v>0</v>
      </c>
      <c r="M45" s="37">
        <v>7747</v>
      </c>
      <c r="N45" s="16">
        <f t="shared" si="1"/>
        <v>0</v>
      </c>
      <c r="P45" s="21"/>
    </row>
    <row r="46" spans="2:16" s="5" customFormat="1" ht="12.9" customHeight="1" x14ac:dyDescent="0.15">
      <c r="B46" s="19"/>
      <c r="C46" s="19"/>
      <c r="D46" s="20" t="s">
        <v>55</v>
      </c>
      <c r="E46" s="31">
        <f t="shared" si="0"/>
        <v>2094</v>
      </c>
      <c r="F46" s="36">
        <v>273</v>
      </c>
      <c r="G46" s="36">
        <v>2</v>
      </c>
      <c r="H46" s="36">
        <v>0</v>
      </c>
      <c r="I46" s="36">
        <v>127</v>
      </c>
      <c r="J46" s="36">
        <v>0</v>
      </c>
      <c r="K46" s="36">
        <v>3</v>
      </c>
      <c r="L46" s="36">
        <v>0</v>
      </c>
      <c r="M46" s="37">
        <v>1689</v>
      </c>
      <c r="N46" s="16">
        <f t="shared" si="1"/>
        <v>0</v>
      </c>
      <c r="P46" s="21"/>
    </row>
    <row r="47" spans="2:16" s="5" customFormat="1" ht="12.9" customHeight="1" x14ac:dyDescent="0.15">
      <c r="B47" s="19"/>
      <c r="C47" s="19"/>
      <c r="D47" s="20" t="s">
        <v>56</v>
      </c>
      <c r="E47" s="31">
        <f t="shared" si="0"/>
        <v>184</v>
      </c>
      <c r="F47" s="36">
        <v>60</v>
      </c>
      <c r="G47" s="36">
        <v>0</v>
      </c>
      <c r="H47" s="36">
        <v>0</v>
      </c>
      <c r="I47" s="36">
        <v>36</v>
      </c>
      <c r="J47" s="36">
        <v>0</v>
      </c>
      <c r="K47" s="36">
        <v>1</v>
      </c>
      <c r="L47" s="36">
        <v>0</v>
      </c>
      <c r="M47" s="37">
        <v>87</v>
      </c>
      <c r="N47" s="16">
        <f t="shared" si="1"/>
        <v>0</v>
      </c>
      <c r="P47" s="21"/>
    </row>
    <row r="48" spans="2:16" s="5" customFormat="1" ht="12.9" customHeight="1" x14ac:dyDescent="0.15">
      <c r="B48" s="19"/>
      <c r="C48" s="19"/>
      <c r="D48" s="20" t="s">
        <v>57</v>
      </c>
      <c r="E48" s="31">
        <f t="shared" si="0"/>
        <v>2843</v>
      </c>
      <c r="F48" s="36">
        <v>243</v>
      </c>
      <c r="G48" s="36">
        <v>1</v>
      </c>
      <c r="H48" s="36">
        <v>0</v>
      </c>
      <c r="I48" s="36">
        <v>137</v>
      </c>
      <c r="J48" s="36">
        <v>0</v>
      </c>
      <c r="K48" s="36">
        <v>3</v>
      </c>
      <c r="L48" s="36">
        <v>2</v>
      </c>
      <c r="M48" s="37">
        <v>2457</v>
      </c>
      <c r="N48" s="16">
        <f t="shared" si="1"/>
        <v>0</v>
      </c>
      <c r="P48" s="21"/>
    </row>
    <row r="49" spans="1:16" s="5" customFormat="1" ht="12.9" customHeight="1" x14ac:dyDescent="0.15">
      <c r="B49" s="19"/>
      <c r="C49" s="19"/>
      <c r="D49" s="20" t="s">
        <v>58</v>
      </c>
      <c r="E49" s="31">
        <f t="shared" si="0"/>
        <v>3253</v>
      </c>
      <c r="F49" s="36">
        <v>826</v>
      </c>
      <c r="G49" s="36">
        <v>6</v>
      </c>
      <c r="H49" s="36">
        <v>0</v>
      </c>
      <c r="I49" s="36">
        <v>188</v>
      </c>
      <c r="J49" s="36">
        <v>0</v>
      </c>
      <c r="K49" s="36">
        <v>9</v>
      </c>
      <c r="L49" s="36">
        <v>0</v>
      </c>
      <c r="M49" s="37">
        <v>2224</v>
      </c>
      <c r="N49" s="16">
        <f t="shared" si="1"/>
        <v>0</v>
      </c>
      <c r="P49" s="21"/>
    </row>
    <row r="50" spans="1:16" s="5" customFormat="1" ht="12.9" customHeight="1" x14ac:dyDescent="0.15">
      <c r="B50" s="19"/>
      <c r="C50" s="19"/>
      <c r="D50" s="20" t="s">
        <v>59</v>
      </c>
      <c r="E50" s="31">
        <f t="shared" si="0"/>
        <v>1052</v>
      </c>
      <c r="F50" s="36">
        <v>131</v>
      </c>
      <c r="G50" s="36">
        <v>1</v>
      </c>
      <c r="H50" s="36">
        <v>20</v>
      </c>
      <c r="I50" s="36">
        <v>25</v>
      </c>
      <c r="J50" s="36">
        <v>0</v>
      </c>
      <c r="K50" s="36">
        <v>1</v>
      </c>
      <c r="L50" s="36">
        <v>0</v>
      </c>
      <c r="M50" s="37">
        <v>874</v>
      </c>
      <c r="N50" s="16">
        <f t="shared" si="1"/>
        <v>0</v>
      </c>
      <c r="P50" s="21"/>
    </row>
    <row r="51" spans="1:16" s="5" customFormat="1" ht="12.9" customHeight="1" x14ac:dyDescent="0.15">
      <c r="B51" s="19"/>
      <c r="C51" s="19"/>
      <c r="D51" s="20" t="s">
        <v>33</v>
      </c>
      <c r="E51" s="31">
        <f t="shared" si="0"/>
        <v>62212</v>
      </c>
      <c r="F51" s="36">
        <v>46680</v>
      </c>
      <c r="G51" s="36">
        <v>4919</v>
      </c>
      <c r="H51" s="36">
        <v>57</v>
      </c>
      <c r="I51" s="36">
        <v>751</v>
      </c>
      <c r="J51" s="36">
        <v>0</v>
      </c>
      <c r="K51" s="36">
        <v>66</v>
      </c>
      <c r="L51" s="36">
        <v>4</v>
      </c>
      <c r="M51" s="37">
        <v>9735</v>
      </c>
      <c r="N51" s="16">
        <f t="shared" si="1"/>
        <v>0</v>
      </c>
      <c r="P51" s="21"/>
    </row>
    <row r="52" spans="1:16" s="5" customFormat="1" ht="12.9" customHeight="1" x14ac:dyDescent="0.15">
      <c r="B52" s="19"/>
      <c r="C52" s="19"/>
      <c r="D52" s="20" t="s">
        <v>60</v>
      </c>
      <c r="E52" s="31">
        <f t="shared" si="0"/>
        <v>2642</v>
      </c>
      <c r="F52" s="36">
        <v>1728</v>
      </c>
      <c r="G52" s="36">
        <v>5</v>
      </c>
      <c r="H52" s="36">
        <v>12</v>
      </c>
      <c r="I52" s="36">
        <v>92</v>
      </c>
      <c r="J52" s="36">
        <v>9</v>
      </c>
      <c r="K52" s="36">
        <v>28</v>
      </c>
      <c r="L52" s="36">
        <v>0</v>
      </c>
      <c r="M52" s="37">
        <v>768</v>
      </c>
      <c r="N52" s="16">
        <f t="shared" si="1"/>
        <v>0</v>
      </c>
      <c r="P52" s="21"/>
    </row>
    <row r="53" spans="1:16" s="5" customFormat="1" ht="12.9" customHeight="1" x14ac:dyDescent="0.15">
      <c r="B53" s="19"/>
      <c r="C53" s="19"/>
      <c r="D53" s="20" t="s">
        <v>61</v>
      </c>
      <c r="E53" s="31">
        <f t="shared" si="0"/>
        <v>237</v>
      </c>
      <c r="F53" s="36">
        <v>138</v>
      </c>
      <c r="G53" s="36">
        <v>0</v>
      </c>
      <c r="H53" s="36">
        <v>4</v>
      </c>
      <c r="I53" s="36">
        <v>15</v>
      </c>
      <c r="J53" s="36">
        <v>1</v>
      </c>
      <c r="K53" s="36">
        <v>3</v>
      </c>
      <c r="L53" s="36">
        <v>0</v>
      </c>
      <c r="M53" s="37">
        <v>76</v>
      </c>
      <c r="N53" s="16">
        <f t="shared" si="1"/>
        <v>0</v>
      </c>
      <c r="P53" s="21"/>
    </row>
    <row r="54" spans="1:16" s="5" customFormat="1" ht="12.9" customHeight="1" x14ac:dyDescent="0.15">
      <c r="B54" s="19"/>
      <c r="C54" s="19"/>
      <c r="D54" s="20" t="s">
        <v>64</v>
      </c>
      <c r="E54" s="31">
        <f t="shared" si="0"/>
        <v>2003</v>
      </c>
      <c r="F54" s="36">
        <v>557</v>
      </c>
      <c r="G54" s="36">
        <v>3</v>
      </c>
      <c r="H54" s="36">
        <v>0</v>
      </c>
      <c r="I54" s="36">
        <v>95</v>
      </c>
      <c r="J54" s="36">
        <v>0</v>
      </c>
      <c r="K54" s="36">
        <v>5</v>
      </c>
      <c r="L54" s="36">
        <v>0</v>
      </c>
      <c r="M54" s="37">
        <v>1343</v>
      </c>
      <c r="N54" s="16">
        <f t="shared" si="1"/>
        <v>0</v>
      </c>
      <c r="P54" s="21"/>
    </row>
    <row r="55" spans="1:16" s="5" customFormat="1" ht="12.9" customHeight="1" thickBot="1" x14ac:dyDescent="0.2">
      <c r="B55" s="23"/>
      <c r="C55" s="23"/>
      <c r="D55" s="24" t="s">
        <v>35</v>
      </c>
      <c r="E55" s="38">
        <f t="shared" si="0"/>
        <v>17629</v>
      </c>
      <c r="F55" s="39">
        <v>6539</v>
      </c>
      <c r="G55" s="39">
        <v>84</v>
      </c>
      <c r="H55" s="39">
        <v>35</v>
      </c>
      <c r="I55" s="39">
        <v>2782</v>
      </c>
      <c r="J55" s="39">
        <v>11</v>
      </c>
      <c r="K55" s="39">
        <v>46</v>
      </c>
      <c r="L55" s="39">
        <v>7</v>
      </c>
      <c r="M55" s="40">
        <v>8125</v>
      </c>
      <c r="N55" s="16">
        <f t="shared" si="1"/>
        <v>0</v>
      </c>
      <c r="P55" s="21"/>
    </row>
    <row r="56" spans="1:16" x14ac:dyDescent="0.15">
      <c r="A56" s="8"/>
      <c r="B56" s="25"/>
      <c r="C56" s="25"/>
      <c r="D56" s="25"/>
    </row>
    <row r="57" spans="1:16" x14ac:dyDescent="0.15">
      <c r="A57" s="2"/>
      <c r="B57" s="25"/>
      <c r="C57" s="25"/>
      <c r="D57" s="25"/>
    </row>
    <row r="58" spans="1:16" x14ac:dyDescent="0.15">
      <c r="A58" s="2"/>
      <c r="B58" s="2"/>
      <c r="C58" s="2"/>
      <c r="D58" s="2"/>
    </row>
    <row r="59" spans="1:16" x14ac:dyDescent="0.15">
      <c r="A59" s="2"/>
      <c r="B59" s="2"/>
      <c r="C59" s="2"/>
      <c r="D59" s="2" t="s">
        <v>42</v>
      </c>
      <c r="E59" s="26">
        <f>SUM(E7,E24,E28)-E6</f>
        <v>0</v>
      </c>
      <c r="F59" s="26">
        <f t="shared" ref="F59:M59" si="2">SUM(F7,F24,F28)-F6</f>
        <v>0</v>
      </c>
      <c r="G59" s="26">
        <f t="shared" si="2"/>
        <v>0</v>
      </c>
      <c r="H59" s="26">
        <f t="shared" si="2"/>
        <v>0</v>
      </c>
      <c r="I59" s="26">
        <f t="shared" si="2"/>
        <v>0</v>
      </c>
      <c r="J59" s="26">
        <f t="shared" si="2"/>
        <v>0</v>
      </c>
      <c r="K59" s="26">
        <f t="shared" si="2"/>
        <v>0</v>
      </c>
      <c r="L59" s="26">
        <f t="shared" si="2"/>
        <v>0</v>
      </c>
      <c r="M59" s="26">
        <f t="shared" si="2"/>
        <v>0</v>
      </c>
    </row>
    <row r="60" spans="1:16" x14ac:dyDescent="0.15">
      <c r="A60" s="2"/>
      <c r="B60" s="2"/>
      <c r="C60" s="2"/>
      <c r="D60" s="2" t="s">
        <v>43</v>
      </c>
      <c r="E60" s="26">
        <f>SUM(E8:E23)-E7</f>
        <v>0</v>
      </c>
      <c r="F60" s="26">
        <f t="shared" ref="F60:M60" si="3">SUM(F8:F23)-F7</f>
        <v>0</v>
      </c>
      <c r="G60" s="26">
        <f t="shared" si="3"/>
        <v>0</v>
      </c>
      <c r="H60" s="26">
        <f t="shared" si="3"/>
        <v>0</v>
      </c>
      <c r="I60" s="26">
        <f t="shared" si="3"/>
        <v>0</v>
      </c>
      <c r="J60" s="26">
        <f t="shared" si="3"/>
        <v>0</v>
      </c>
      <c r="K60" s="26">
        <f t="shared" si="3"/>
        <v>0</v>
      </c>
      <c r="L60" s="26">
        <f t="shared" si="3"/>
        <v>0</v>
      </c>
      <c r="M60" s="26">
        <f t="shared" si="3"/>
        <v>0</v>
      </c>
    </row>
    <row r="61" spans="1:16" x14ac:dyDescent="0.15">
      <c r="B61" s="2"/>
      <c r="C61" s="2"/>
      <c r="D61" s="2" t="s">
        <v>44</v>
      </c>
      <c r="E61" s="26">
        <f>SUM(E25:E27)-E24</f>
        <v>0</v>
      </c>
      <c r="F61" s="26">
        <f t="shared" ref="F61:M61" si="4">SUM(F25:F27)-F24</f>
        <v>0</v>
      </c>
      <c r="G61" s="26">
        <f t="shared" si="4"/>
        <v>0</v>
      </c>
      <c r="H61" s="26">
        <f t="shared" si="4"/>
        <v>0</v>
      </c>
      <c r="I61" s="26">
        <f t="shared" si="4"/>
        <v>0</v>
      </c>
      <c r="J61" s="26">
        <f t="shared" si="4"/>
        <v>0</v>
      </c>
      <c r="K61" s="26">
        <f t="shared" si="4"/>
        <v>0</v>
      </c>
      <c r="L61" s="26">
        <f t="shared" si="4"/>
        <v>0</v>
      </c>
      <c r="M61" s="26">
        <f t="shared" si="4"/>
        <v>0</v>
      </c>
    </row>
    <row r="62" spans="1:16" x14ac:dyDescent="0.15">
      <c r="D62" s="27" t="s">
        <v>45</v>
      </c>
      <c r="E62" s="26">
        <f>SUM(E29:E55)-E28</f>
        <v>0</v>
      </c>
      <c r="F62" s="26">
        <f t="shared" ref="F62:M62" si="5">SUM(F29:F55)-F28</f>
        <v>0</v>
      </c>
      <c r="G62" s="26">
        <f t="shared" si="5"/>
        <v>0</v>
      </c>
      <c r="H62" s="26">
        <f t="shared" si="5"/>
        <v>0</v>
      </c>
      <c r="I62" s="26">
        <f t="shared" si="5"/>
        <v>0</v>
      </c>
      <c r="J62" s="26">
        <f t="shared" si="5"/>
        <v>0</v>
      </c>
      <c r="K62" s="26">
        <f t="shared" si="5"/>
        <v>0</v>
      </c>
      <c r="L62" s="26">
        <f t="shared" si="5"/>
        <v>0</v>
      </c>
      <c r="M62" s="26">
        <f t="shared" si="5"/>
        <v>0</v>
      </c>
    </row>
    <row r="63" spans="1:16" x14ac:dyDescent="0.15">
      <c r="D63" s="28"/>
    </row>
    <row r="64" spans="1:16" x14ac:dyDescent="0.15">
      <c r="D64" s="28"/>
    </row>
    <row r="65" spans="4:13" x14ac:dyDescent="0.15">
      <c r="D65" s="28"/>
    </row>
    <row r="66" spans="4:13" x14ac:dyDescent="0.15">
      <c r="D66" s="28"/>
    </row>
    <row r="67" spans="4:13" x14ac:dyDescent="0.15">
      <c r="D67" s="28"/>
    </row>
    <row r="68" spans="4:13" x14ac:dyDescent="0.15">
      <c r="D68" s="28"/>
    </row>
    <row r="69" spans="4:13" x14ac:dyDescent="0.15">
      <c r="D69" s="28"/>
      <c r="E69" s="29"/>
      <c r="F69" s="29"/>
      <c r="G69" s="29"/>
      <c r="H69" s="29"/>
      <c r="I69" s="29"/>
      <c r="J69" s="29"/>
      <c r="K69" s="29"/>
      <c r="L69" s="29"/>
      <c r="M69" s="29"/>
    </row>
    <row r="70" spans="4:13" x14ac:dyDescent="0.15">
      <c r="E70" s="29"/>
      <c r="F70" s="29"/>
      <c r="G70" s="29"/>
      <c r="H70" s="29"/>
      <c r="I70" s="29"/>
      <c r="J70" s="29"/>
      <c r="K70" s="29"/>
      <c r="L70" s="29"/>
      <c r="M70" s="29"/>
    </row>
    <row r="71" spans="4:13" x14ac:dyDescent="0.15">
      <c r="E71" s="29"/>
      <c r="F71" s="29"/>
      <c r="G71" s="29"/>
      <c r="H71" s="29"/>
      <c r="I71" s="29"/>
      <c r="J71" s="29"/>
      <c r="K71" s="29"/>
      <c r="L71" s="29"/>
      <c r="M71" s="29"/>
    </row>
    <row r="72" spans="4:13" x14ac:dyDescent="0.15">
      <c r="E72" s="29"/>
      <c r="F72" s="29"/>
      <c r="G72" s="29"/>
      <c r="H72" s="29"/>
      <c r="I72" s="29"/>
      <c r="J72" s="29"/>
      <c r="K72" s="29"/>
      <c r="L72" s="29"/>
      <c r="M72" s="29"/>
    </row>
    <row r="73" spans="4:13" x14ac:dyDescent="0.15">
      <c r="E73" s="29"/>
    </row>
    <row r="74" spans="4:13" x14ac:dyDescent="0.15">
      <c r="E74" s="29"/>
    </row>
  </sheetData>
  <mergeCells count="7">
    <mergeCell ref="C28:D28"/>
    <mergeCell ref="D2:L2"/>
    <mergeCell ref="B6:D6"/>
    <mergeCell ref="B4:D4"/>
    <mergeCell ref="B5:D5"/>
    <mergeCell ref="C7:D7"/>
    <mergeCell ref="C24:D2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2022-07-28T06:05:30Z</dcterms:created>
  <dcterms:modified xsi:type="dcterms:W3CDTF">2022-07-28T06:05:30Z</dcterms:modified>
</cp:coreProperties>
</file>