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D535127-5838-4447-983A-BAE2AF9D2B3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45" sheetId="1" r:id="rId1"/>
  </sheets>
  <definedNames>
    <definedName name="_xlnm.Print_Area" localSheetId="0">'145'!$B$2:$L$38,'145'!$N$2:$X$38</definedName>
  </definedNames>
  <calcPr calcId="191029"/>
</workbook>
</file>

<file path=xl/calcChain.xml><?xml version="1.0" encoding="utf-8"?>
<calcChain xmlns="http://schemas.openxmlformats.org/spreadsheetml/2006/main">
  <c r="AF9" i="1" l="1"/>
  <c r="AH9" i="1"/>
  <c r="AF8" i="1"/>
  <c r="AH8" i="1" s="1"/>
  <c r="AF34" i="1"/>
  <c r="AH34" i="1" s="1"/>
  <c r="W32" i="1"/>
  <c r="T32" i="1"/>
  <c r="W35" i="1"/>
  <c r="W34" i="1"/>
  <c r="W33" i="1"/>
  <c r="V35" i="1"/>
  <c r="V34" i="1"/>
  <c r="V33" i="1"/>
  <c r="V32" i="1"/>
  <c r="U35" i="1"/>
  <c r="U34" i="1"/>
  <c r="U33" i="1"/>
  <c r="U32" i="1"/>
  <c r="AG37" i="1"/>
  <c r="AI37" i="1" s="1"/>
  <c r="AG36" i="1"/>
  <c r="AI36" i="1" s="1"/>
  <c r="AG35" i="1"/>
  <c r="AI35" i="1" s="1"/>
  <c r="AG34" i="1"/>
  <c r="AI34" i="1" s="1"/>
  <c r="AG32" i="1"/>
  <c r="AI32" i="1" s="1"/>
  <c r="AG31" i="1"/>
  <c r="AI31" i="1" s="1"/>
  <c r="AG30" i="1"/>
  <c r="AI30" i="1" s="1"/>
  <c r="AG29" i="1"/>
  <c r="AI29" i="1" s="1"/>
  <c r="AG28" i="1"/>
  <c r="AI28" i="1" s="1"/>
  <c r="AG27" i="1"/>
  <c r="AI27" i="1" s="1"/>
  <c r="AG26" i="1"/>
  <c r="AI26" i="1" s="1"/>
  <c r="AG25" i="1"/>
  <c r="AI25" i="1" s="1"/>
  <c r="AG22" i="1"/>
  <c r="AI22" i="1" s="1"/>
  <c r="AG21" i="1"/>
  <c r="AI21" i="1" s="1"/>
  <c r="AG20" i="1"/>
  <c r="AI20" i="1" s="1"/>
  <c r="AG19" i="1"/>
  <c r="AI19" i="1"/>
  <c r="AG18" i="1"/>
  <c r="AI18" i="1"/>
  <c r="AG17" i="1"/>
  <c r="AG16" i="1"/>
  <c r="AI16" i="1" s="1"/>
  <c r="AG15" i="1"/>
  <c r="AI15" i="1" s="1"/>
  <c r="AG14" i="1"/>
  <c r="AI14" i="1" s="1"/>
  <c r="AG13" i="1"/>
  <c r="AI13" i="1" s="1"/>
  <c r="AG12" i="1"/>
  <c r="AI12" i="1"/>
  <c r="AG11" i="1"/>
  <c r="AI11" i="1"/>
  <c r="AG10" i="1"/>
  <c r="AI10" i="1"/>
  <c r="AG9" i="1"/>
  <c r="AG8" i="1"/>
  <c r="AI8" i="1" s="1"/>
  <c r="AG7" i="1"/>
  <c r="AI7" i="1" s="1"/>
  <c r="AI23" i="1"/>
  <c r="AI17" i="1"/>
  <c r="AI9" i="1"/>
  <c r="AF25" i="1"/>
  <c r="AH25" i="1" s="1"/>
  <c r="D35" i="1"/>
  <c r="D34" i="1"/>
  <c r="D33" i="1"/>
  <c r="D32" i="1"/>
  <c r="C35" i="1"/>
  <c r="C34" i="1"/>
  <c r="C33" i="1"/>
  <c r="C32" i="1"/>
  <c r="F35" i="1"/>
  <c r="F34" i="1"/>
  <c r="F33" i="1"/>
  <c r="F32" i="1"/>
  <c r="E35" i="1"/>
  <c r="E34" i="1"/>
  <c r="E33" i="1"/>
  <c r="E32" i="1"/>
  <c r="H35" i="1"/>
  <c r="H34" i="1"/>
  <c r="H33" i="1"/>
  <c r="H32" i="1"/>
  <c r="G35" i="1"/>
  <c r="G34" i="1"/>
  <c r="G33" i="1"/>
  <c r="G32" i="1"/>
  <c r="J35" i="1"/>
  <c r="J34" i="1"/>
  <c r="J33" i="1"/>
  <c r="J32" i="1"/>
  <c r="I35" i="1"/>
  <c r="I34" i="1"/>
  <c r="I33" i="1"/>
  <c r="I32" i="1"/>
  <c r="L35" i="1"/>
  <c r="L34" i="1"/>
  <c r="L33" i="1"/>
  <c r="L32" i="1"/>
  <c r="K35" i="1"/>
  <c r="K34" i="1"/>
  <c r="K33" i="1"/>
  <c r="K32" i="1"/>
  <c r="O35" i="1"/>
  <c r="O34" i="1"/>
  <c r="O33" i="1"/>
  <c r="O32" i="1"/>
  <c r="N35" i="1"/>
  <c r="N34" i="1"/>
  <c r="N33" i="1"/>
  <c r="N32" i="1"/>
  <c r="Q35" i="1"/>
  <c r="Q34" i="1"/>
  <c r="Q33" i="1"/>
  <c r="Q32" i="1"/>
  <c r="P35" i="1"/>
  <c r="P34" i="1"/>
  <c r="P33" i="1"/>
  <c r="P32" i="1"/>
  <c r="S35" i="1"/>
  <c r="S34" i="1"/>
  <c r="S33" i="1"/>
  <c r="S32" i="1"/>
  <c r="R35" i="1"/>
  <c r="R34" i="1"/>
  <c r="R33" i="1"/>
  <c r="R32" i="1"/>
  <c r="T35" i="1"/>
  <c r="T34" i="1"/>
  <c r="T33" i="1"/>
  <c r="AF37" i="1"/>
  <c r="AH37" i="1" s="1"/>
  <c r="AF36" i="1"/>
  <c r="AH36" i="1" s="1"/>
  <c r="AF35" i="1"/>
  <c r="AH35" i="1" s="1"/>
  <c r="AF32" i="1"/>
  <c r="AH32" i="1" s="1"/>
  <c r="AF31" i="1"/>
  <c r="AH31" i="1" s="1"/>
  <c r="AF30" i="1"/>
  <c r="AH30" i="1" s="1"/>
  <c r="AF29" i="1"/>
  <c r="AH29" i="1" s="1"/>
  <c r="AF28" i="1"/>
  <c r="AH28" i="1" s="1"/>
  <c r="AF27" i="1"/>
  <c r="AH27" i="1" s="1"/>
  <c r="AF26" i="1"/>
  <c r="AH26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F12" i="1"/>
  <c r="AH12" i="1" s="1"/>
  <c r="AF11" i="1"/>
  <c r="AH11" i="1" s="1"/>
  <c r="AF10" i="1"/>
  <c r="AH10" i="1" s="1"/>
  <c r="AH23" i="1"/>
  <c r="AF7" i="1"/>
  <c r="AH7" i="1"/>
</calcChain>
</file>

<file path=xl/sharedStrings.xml><?xml version="1.0" encoding="utf-8"?>
<sst xmlns="http://schemas.openxmlformats.org/spreadsheetml/2006/main" count="117" uniqueCount="72">
  <si>
    <t xml:space="preserve"> 年  齢  別</t>
  </si>
  <si>
    <t xml:space="preserve"> 総  人  口</t>
  </si>
  <si>
    <t>20歳 ～24歳</t>
  </si>
  <si>
    <t>25歳 ～29歳</t>
  </si>
  <si>
    <t>30歳 ～39歳</t>
  </si>
  <si>
    <t>40歳 ～49歳</t>
  </si>
  <si>
    <t>50歳 ～59歳</t>
  </si>
  <si>
    <t>60歳 ～64歳</t>
  </si>
  <si>
    <t>※14歳～19歳</t>
  </si>
  <si>
    <t>※20歳 以 上</t>
  </si>
  <si>
    <t>※14歳 以 上</t>
  </si>
  <si>
    <t>&gt;90</t>
    <phoneticPr fontId="2"/>
  </si>
  <si>
    <t>20or24</t>
    <phoneticPr fontId="2"/>
  </si>
  <si>
    <t>25or29</t>
    <phoneticPr fontId="2"/>
  </si>
  <si>
    <t>30or39</t>
    <phoneticPr fontId="2"/>
  </si>
  <si>
    <t>40or49</t>
    <phoneticPr fontId="2"/>
  </si>
  <si>
    <t>50or59</t>
    <phoneticPr fontId="2"/>
  </si>
  <si>
    <t>60or64</t>
    <phoneticPr fontId="2"/>
  </si>
  <si>
    <t>入力計算エリア</t>
    <rPh sb="0" eb="2">
      <t>ニュウリョク</t>
    </rPh>
    <rPh sb="2" eb="4">
      <t>ケイサン</t>
    </rPh>
    <phoneticPr fontId="2"/>
  </si>
  <si>
    <t>　２　単位未満は四捨五入してあるので個々の数字の合計は、必ずしも総数に一致しない。</t>
    <phoneticPr fontId="2"/>
  </si>
  <si>
    <t xml:space="preserve"> (単位:1,000人）</t>
  </si>
  <si>
    <t>14～19</t>
    <phoneticPr fontId="2"/>
  </si>
  <si>
    <t>20以上</t>
    <rPh sb="2" eb="4">
      <t>イジョウ</t>
    </rPh>
    <phoneticPr fontId="2"/>
  </si>
  <si>
    <t>14以上</t>
    <rPh sb="2" eb="4">
      <t>イジョウ</t>
    </rPh>
    <phoneticPr fontId="2"/>
  </si>
  <si>
    <t>総人口</t>
    <rPh sb="0" eb="3">
      <t>ソウジンコウ</t>
    </rPh>
    <phoneticPr fontId="2"/>
  </si>
  <si>
    <t>年齢別人口</t>
    <phoneticPr fontId="2"/>
  </si>
  <si>
    <t>0歳</t>
    <rPh sb="1" eb="2">
      <t>サイ</t>
    </rPh>
    <phoneticPr fontId="2"/>
  </si>
  <si>
    <t>平２３</t>
  </si>
  <si>
    <t>平２４</t>
  </si>
  <si>
    <t>平２５</t>
  </si>
  <si>
    <t>その他574</t>
    <rPh sb="2" eb="3">
      <t>タ</t>
    </rPh>
    <phoneticPr fontId="2"/>
  </si>
  <si>
    <t>その他575</t>
    <rPh sb="2" eb="3">
      <t>タ</t>
    </rPh>
    <phoneticPr fontId="2"/>
  </si>
  <si>
    <t>145　年次別</t>
    <phoneticPr fontId="2"/>
  </si>
  <si>
    <t>平２７</t>
  </si>
  <si>
    <t>※65歳 以 上</t>
  </si>
  <si>
    <t>※65歳 以 上</t>
    <phoneticPr fontId="2"/>
  </si>
  <si>
    <t>総数</t>
    <rPh sb="0" eb="2">
      <t>ソウスウ</t>
    </rPh>
    <phoneticPr fontId="2"/>
  </si>
  <si>
    <t>うち）女</t>
    <rPh sb="3" eb="4">
      <t>オンナ</t>
    </rPh>
    <phoneticPr fontId="2"/>
  </si>
  <si>
    <t>５ 歳 以 下</t>
  </si>
  <si>
    <t>５ 歳 以 下</t>
    <phoneticPr fontId="2"/>
  </si>
  <si>
    <t>６歳</t>
  </si>
  <si>
    <t>６歳</t>
    <phoneticPr fontId="2"/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</si>
  <si>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</si>
  <si>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</si>
  <si>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</si>
  <si>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</si>
  <si>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</si>
  <si>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</si>
  <si>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</si>
  <si>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</si>
  <si>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</si>
  <si>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</si>
  <si>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</si>
  <si>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</si>
  <si>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</si>
  <si>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65歳 ～69歳</t>
  </si>
  <si>
    <t>65歳 ～69歳</t>
    <phoneticPr fontId="2"/>
  </si>
  <si>
    <t>７０歳 以上</t>
  </si>
  <si>
    <t>７０歳 以上</t>
    <phoneticPr fontId="2"/>
  </si>
  <si>
    <t>5 and under</t>
    <phoneticPr fontId="2"/>
  </si>
  <si>
    <t>65or69</t>
    <phoneticPr fontId="2"/>
  </si>
  <si>
    <t>70 and over</t>
    <phoneticPr fontId="2"/>
  </si>
  <si>
    <t>65以上</t>
    <rPh sb="2" eb="4">
      <t>イジョウ</t>
    </rPh>
    <phoneticPr fontId="2"/>
  </si>
  <si>
    <t>女性</t>
    <rPh sb="0" eb="2">
      <t>ジョセイ</t>
    </rPh>
    <phoneticPr fontId="2"/>
  </si>
  <si>
    <t>年次</t>
    <rPh sb="0" eb="2">
      <t>ネンジ</t>
    </rPh>
    <phoneticPr fontId="2"/>
  </si>
  <si>
    <t>平２８</t>
  </si>
  <si>
    <t>平２９</t>
  </si>
  <si>
    <t>平２２</t>
    <phoneticPr fontId="2"/>
  </si>
  <si>
    <t>平２６</t>
    <phoneticPr fontId="2"/>
  </si>
  <si>
    <t>平３０</t>
  </si>
  <si>
    <t>令元</t>
    <rPh sb="0" eb="1">
      <t>レイ</t>
    </rPh>
    <rPh sb="1" eb="2">
      <t>ハジメ</t>
    </rPh>
    <phoneticPr fontId="2"/>
  </si>
  <si>
    <t>注１　資料は、総務省統計局の人口推計及び国勢調査人口（各年１０月１日現在）である。</t>
    <rPh sb="9" eb="10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</si>
</sst>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,##0;&quot; -&quot;###,###,##0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</cellStyleXfs>
  <cellXfs count="103">
    <xf numFmtId="0" fontId="0" fillId="0" borderId="0" xfId="0"/>
    <xf numFmtId="177" fontId="8" fillId="0" borderId="1" xfId="3" quotePrefix="1" applyNumberFormat="1" applyFont="1" applyFill="1" applyBorder="1" applyAlignment="1">
      <alignment horizontal="right"/>
    </xf>
    <xf numFmtId="0" fontId="0" fillId="0" borderId="0" xfId="0" applyFill="1" applyProtection="1"/>
    <xf numFmtId="38" fontId="0" fillId="0" borderId="0" xfId="0" applyNumberFormat="1" applyFill="1" applyAlignment="1" applyProtection="1">
      <alignment horizontal="right" vertical="top"/>
    </xf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ill="1" applyBorder="1" applyProtection="1"/>
    <xf numFmtId="38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38" fontId="0" fillId="0" borderId="0" xfId="0" applyNumberFormat="1" applyFill="1" applyProtection="1"/>
    <xf numFmtId="38" fontId="0" fillId="0" borderId="2" xfId="0" applyNumberForma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9" fontId="6" fillId="0" borderId="0" xfId="0" applyNumberFormat="1" applyFont="1" applyFill="1" applyAlignment="1" applyProtection="1">
      <alignment horizontal="center"/>
    </xf>
    <xf numFmtId="176" fontId="3" fillId="0" borderId="1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38" fontId="6" fillId="0" borderId="5" xfId="0" applyNumberFormat="1" applyFont="1" applyFill="1" applyBorder="1" applyProtection="1"/>
    <xf numFmtId="38" fontId="6" fillId="0" borderId="0" xfId="0" applyNumberFormat="1" applyFont="1" applyFill="1" applyProtection="1"/>
    <xf numFmtId="0" fontId="0" fillId="0" borderId="0" xfId="0" applyFill="1" applyBorder="1" applyAlignment="1" applyProtection="1">
      <alignment horizontal="center" vertical="center"/>
    </xf>
    <xf numFmtId="37" fontId="0" fillId="0" borderId="1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0" fillId="0" borderId="4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/>
    </xf>
    <xf numFmtId="0" fontId="0" fillId="0" borderId="5" xfId="0" applyFill="1" applyBorder="1" applyProtection="1"/>
    <xf numFmtId="38" fontId="0" fillId="0" borderId="5" xfId="0" applyNumberForma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horizontal="right" vertical="center"/>
    </xf>
    <xf numFmtId="37" fontId="0" fillId="0" borderId="8" xfId="0" applyNumberFormat="1" applyFill="1" applyBorder="1" applyAlignment="1" applyProtection="1">
      <alignment vertical="center"/>
    </xf>
    <xf numFmtId="37" fontId="0" fillId="0" borderId="9" xfId="0" applyNumberFormat="1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9" xfId="0" applyNumberFormat="1" applyFill="1" applyBorder="1" applyAlignment="1" applyProtection="1">
      <alignment vertical="center"/>
    </xf>
    <xf numFmtId="177" fontId="0" fillId="0" borderId="0" xfId="0" applyNumberFormat="1" applyFill="1" applyProtection="1"/>
    <xf numFmtId="0" fontId="3" fillId="0" borderId="10" xfId="0" applyFont="1" applyFill="1" applyBorder="1" applyProtection="1">
      <protection locked="0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38" fontId="9" fillId="0" borderId="1" xfId="2" quotePrefix="1" applyNumberFormat="1" applyFont="1" applyFill="1" applyBorder="1" applyAlignment="1">
      <alignment horizontal="right"/>
    </xf>
    <xf numFmtId="177" fontId="8" fillId="0" borderId="0" xfId="3" quotePrefix="1" applyNumberFormat="1" applyFont="1" applyFill="1" applyBorder="1" applyAlignment="1">
      <alignment horizontal="right"/>
    </xf>
    <xf numFmtId="38" fontId="3" fillId="0" borderId="0" xfId="1" applyFont="1" applyFill="1" applyProtection="1"/>
    <xf numFmtId="38" fontId="0" fillId="0" borderId="18" xfId="0" applyNumberForma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7" fontId="0" fillId="0" borderId="10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38" fontId="0" fillId="0" borderId="1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quotePrefix="1" applyFill="1" applyAlignment="1" applyProtection="1"/>
    <xf numFmtId="0" fontId="0" fillId="0" borderId="0" xfId="0" applyAlignment="1"/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JB1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2</xdr:row>
      <xdr:rowOff>150812</xdr:rowOff>
    </xdr:from>
    <xdr:to>
      <xdr:col>2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B7601D0-D264-4DD4-B9A8-E282ECCA7043}"/>
            </a:ext>
          </a:extLst>
        </xdr:cNvPr>
        <xdr:cNvCxnSpPr/>
      </xdr:nvCxnSpPr>
      <xdr:spPr>
        <a:xfrm>
          <a:off x="190500" y="523875"/>
          <a:ext cx="1174750" cy="746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7938</xdr:colOff>
      <xdr:row>3</xdr:row>
      <xdr:rowOff>0</xdr:rowOff>
    </xdr:from>
    <xdr:to>
      <xdr:col>23</xdr:col>
      <xdr:colOff>1205255</xdr:colOff>
      <xdr:row>5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29B5AAD-DB95-4010-BB47-0C3FC6F37F07}"/>
            </a:ext>
          </a:extLst>
        </xdr:cNvPr>
        <xdr:cNvCxnSpPr/>
      </xdr:nvCxnSpPr>
      <xdr:spPr>
        <a:xfrm flipV="1">
          <a:off x="13009563" y="531813"/>
          <a:ext cx="1166812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I111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13.2"/>
  <cols>
    <col min="1" max="1" width="2.6640625" style="2" customWidth="1"/>
    <col min="2" max="2" width="17.6640625" style="2" customWidth="1"/>
    <col min="3" max="4" width="8.5546875" style="3" customWidth="1"/>
    <col min="5" max="12" width="8.5546875" style="2" customWidth="1"/>
    <col min="13" max="13" width="3.109375" style="2" customWidth="1"/>
    <col min="14" max="23" width="8.5546875" style="2" customWidth="1"/>
    <col min="24" max="24" width="17.6640625" style="2" customWidth="1"/>
    <col min="25" max="28" width="9.109375" style="2"/>
    <col min="29" max="29" width="14.5546875" style="2" customWidth="1"/>
    <col min="30" max="30" width="12.6640625" style="68" customWidth="1"/>
    <col min="31" max="31" width="13.33203125" style="2" customWidth="1"/>
    <col min="32" max="33" width="12.33203125" style="2" customWidth="1"/>
    <col min="34" max="34" width="11.5546875" style="2" customWidth="1"/>
    <col min="35" max="35" width="10.6640625" style="2" customWidth="1"/>
    <col min="36" max="16384" width="9.109375" style="2"/>
  </cols>
  <sheetData>
    <row r="1" spans="2:35">
      <c r="B1" s="2" t="s">
        <v>30</v>
      </c>
      <c r="N1" s="2" t="s">
        <v>31</v>
      </c>
    </row>
    <row r="2" spans="2:35" s="7" customFormat="1" ht="15.75" customHeight="1">
      <c r="B2" s="4"/>
      <c r="C2" s="5"/>
      <c r="D2" s="5"/>
      <c r="E2" s="96" t="s">
        <v>32</v>
      </c>
      <c r="F2" s="96"/>
      <c r="G2" s="97"/>
      <c r="H2" s="97"/>
      <c r="I2" s="97"/>
      <c r="J2" s="50"/>
      <c r="K2" s="5"/>
      <c r="L2" s="5"/>
      <c r="M2" s="6"/>
      <c r="N2" s="4"/>
      <c r="O2" s="4"/>
      <c r="P2" s="96" t="s">
        <v>25</v>
      </c>
      <c r="Q2" s="96"/>
      <c r="R2" s="97"/>
      <c r="S2" s="97"/>
      <c r="T2" s="97"/>
      <c r="U2" s="97"/>
      <c r="V2" s="97"/>
      <c r="W2" s="50"/>
      <c r="X2" s="5"/>
      <c r="AA2" s="7" t="s">
        <v>18</v>
      </c>
      <c r="AC2" s="7">
        <v>2019</v>
      </c>
      <c r="AD2" s="68"/>
      <c r="AF2" s="7">
        <v>2019</v>
      </c>
    </row>
    <row r="3" spans="2:35" ht="12.75" customHeight="1" thickBo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8" t="s">
        <v>20</v>
      </c>
    </row>
    <row r="4" spans="2:35" ht="21" customHeight="1">
      <c r="B4" s="73" t="s">
        <v>64</v>
      </c>
      <c r="C4" s="100" t="s">
        <v>67</v>
      </c>
      <c r="D4" s="101"/>
      <c r="E4" s="100" t="s">
        <v>27</v>
      </c>
      <c r="F4" s="101"/>
      <c r="G4" s="100" t="s">
        <v>28</v>
      </c>
      <c r="H4" s="101"/>
      <c r="I4" s="100" t="s">
        <v>29</v>
      </c>
      <c r="J4" s="101"/>
      <c r="K4" s="100" t="s">
        <v>68</v>
      </c>
      <c r="L4" s="102"/>
      <c r="M4" s="10"/>
      <c r="N4" s="102" t="s">
        <v>33</v>
      </c>
      <c r="O4" s="101"/>
      <c r="P4" s="100" t="s">
        <v>65</v>
      </c>
      <c r="Q4" s="101"/>
      <c r="R4" s="100" t="s">
        <v>66</v>
      </c>
      <c r="S4" s="101"/>
      <c r="T4" s="100" t="s">
        <v>69</v>
      </c>
      <c r="U4" s="101"/>
      <c r="V4" s="100" t="s">
        <v>70</v>
      </c>
      <c r="W4" s="101"/>
      <c r="X4" s="75" t="s">
        <v>64</v>
      </c>
      <c r="AC4" s="11"/>
      <c r="AE4" s="12"/>
      <c r="AF4" s="12"/>
      <c r="AG4" s="9"/>
    </row>
    <row r="5" spans="2:35" ht="11.25" customHeight="1">
      <c r="B5" s="71"/>
      <c r="C5" s="60" t="s">
        <v>36</v>
      </c>
      <c r="D5" s="59"/>
      <c r="E5" s="60" t="s">
        <v>36</v>
      </c>
      <c r="F5" s="59"/>
      <c r="G5" s="60" t="s">
        <v>36</v>
      </c>
      <c r="H5" s="59"/>
      <c r="I5" s="60" t="s">
        <v>36</v>
      </c>
      <c r="J5" s="59"/>
      <c r="K5" s="60" t="s">
        <v>36</v>
      </c>
      <c r="L5" s="77"/>
      <c r="M5" s="10"/>
      <c r="N5" s="78" t="s">
        <v>36</v>
      </c>
      <c r="O5" s="59"/>
      <c r="P5" s="60" t="s">
        <v>36</v>
      </c>
      <c r="Q5" s="59"/>
      <c r="R5" s="60" t="s">
        <v>36</v>
      </c>
      <c r="S5" s="59"/>
      <c r="T5" s="60" t="s">
        <v>36</v>
      </c>
      <c r="U5" s="59"/>
      <c r="V5" s="60" t="s">
        <v>36</v>
      </c>
      <c r="W5" s="59"/>
      <c r="X5" s="35"/>
      <c r="AC5" s="11"/>
      <c r="AE5" s="12"/>
      <c r="AF5" s="12"/>
      <c r="AG5" s="9"/>
    </row>
    <row r="6" spans="2:35" ht="23.25" customHeight="1">
      <c r="B6" s="74" t="s">
        <v>0</v>
      </c>
      <c r="C6" s="61"/>
      <c r="D6" s="58" t="s">
        <v>37</v>
      </c>
      <c r="E6" s="61"/>
      <c r="F6" s="58" t="s">
        <v>37</v>
      </c>
      <c r="G6" s="61"/>
      <c r="H6" s="58" t="s">
        <v>37</v>
      </c>
      <c r="I6" s="61"/>
      <c r="J6" s="58" t="s">
        <v>37</v>
      </c>
      <c r="K6" s="61"/>
      <c r="L6" s="65" t="s">
        <v>37</v>
      </c>
      <c r="M6" s="10"/>
      <c r="N6" s="72"/>
      <c r="O6" s="58" t="s">
        <v>37</v>
      </c>
      <c r="P6" s="61"/>
      <c r="Q6" s="58" t="s">
        <v>37</v>
      </c>
      <c r="R6" s="61"/>
      <c r="S6" s="58" t="s">
        <v>37</v>
      </c>
      <c r="T6" s="61"/>
      <c r="U6" s="58" t="s">
        <v>37</v>
      </c>
      <c r="V6" s="61"/>
      <c r="W6" s="58" t="s">
        <v>37</v>
      </c>
      <c r="X6" s="76" t="s">
        <v>0</v>
      </c>
      <c r="AC6" s="11" t="s">
        <v>36</v>
      </c>
      <c r="AD6" s="68" t="s">
        <v>63</v>
      </c>
      <c r="AE6" s="12"/>
      <c r="AF6" s="12"/>
      <c r="AG6" s="9"/>
    </row>
    <row r="7" spans="2:35" s="22" customFormat="1" ht="22.5" customHeight="1">
      <c r="B7" s="13" t="s">
        <v>1</v>
      </c>
      <c r="C7" s="14">
        <v>128057</v>
      </c>
      <c r="D7" s="14">
        <v>65730</v>
      </c>
      <c r="E7" s="14">
        <v>127799</v>
      </c>
      <c r="F7" s="14">
        <v>65615</v>
      </c>
      <c r="G7" s="14">
        <v>127515</v>
      </c>
      <c r="H7" s="14">
        <v>65486</v>
      </c>
      <c r="I7" s="15">
        <v>127298</v>
      </c>
      <c r="J7" s="14">
        <v>65388</v>
      </c>
      <c r="K7" s="62">
        <v>127083</v>
      </c>
      <c r="L7" s="63">
        <v>65282</v>
      </c>
      <c r="M7" s="17"/>
      <c r="N7" s="18">
        <v>127095</v>
      </c>
      <c r="O7" s="18">
        <v>65253</v>
      </c>
      <c r="P7" s="19">
        <v>126933</v>
      </c>
      <c r="Q7" s="16">
        <v>65167</v>
      </c>
      <c r="R7" s="16">
        <v>126706</v>
      </c>
      <c r="S7" s="16">
        <v>65051</v>
      </c>
      <c r="T7" s="16">
        <v>126443</v>
      </c>
      <c r="U7" s="16">
        <v>64911</v>
      </c>
      <c r="V7" s="20">
        <v>126167</v>
      </c>
      <c r="W7" s="20">
        <v>64756</v>
      </c>
      <c r="X7" s="21" t="s">
        <v>1</v>
      </c>
      <c r="AB7" s="23" t="s">
        <v>24</v>
      </c>
      <c r="AC7" s="66">
        <v>126167000</v>
      </c>
      <c r="AD7" s="68">
        <v>64756000</v>
      </c>
      <c r="AE7" s="25" t="s">
        <v>24</v>
      </c>
      <c r="AF7" s="26">
        <f>AC7</f>
        <v>126167000</v>
      </c>
      <c r="AG7" s="26">
        <f>AD7</f>
        <v>64756000</v>
      </c>
      <c r="AH7" s="27">
        <f>ROUND(AF7,-3)/1000</f>
        <v>126167</v>
      </c>
      <c r="AI7" s="22">
        <f>ROUND(AG7,-3)/1000</f>
        <v>64756</v>
      </c>
    </row>
    <row r="8" spans="2:35" s="22" customFormat="1" ht="22.5" customHeight="1">
      <c r="B8" s="28" t="s">
        <v>39</v>
      </c>
      <c r="C8" s="79">
        <v>6370</v>
      </c>
      <c r="D8" s="79">
        <v>3110</v>
      </c>
      <c r="E8" s="79">
        <v>6364</v>
      </c>
      <c r="F8" s="79">
        <v>3106</v>
      </c>
      <c r="G8" s="79">
        <v>6342</v>
      </c>
      <c r="H8" s="79">
        <v>3094</v>
      </c>
      <c r="I8" s="80">
        <v>6312</v>
      </c>
      <c r="J8" s="79">
        <v>3078</v>
      </c>
      <c r="K8" s="81">
        <v>6258</v>
      </c>
      <c r="L8" s="82">
        <v>3050</v>
      </c>
      <c r="M8" s="83"/>
      <c r="N8" s="84">
        <v>6054</v>
      </c>
      <c r="O8" s="84">
        <v>2955</v>
      </c>
      <c r="P8" s="81">
        <v>6009</v>
      </c>
      <c r="Q8" s="82">
        <v>2933</v>
      </c>
      <c r="R8" s="82">
        <v>5926</v>
      </c>
      <c r="S8" s="82">
        <v>2894</v>
      </c>
      <c r="T8" s="82">
        <v>5850</v>
      </c>
      <c r="U8" s="82">
        <v>2856</v>
      </c>
      <c r="V8" s="85">
        <v>5734</v>
      </c>
      <c r="W8" s="85">
        <v>2797</v>
      </c>
      <c r="X8" s="92" t="s">
        <v>38</v>
      </c>
      <c r="AB8" s="36" t="s">
        <v>26</v>
      </c>
      <c r="AC8" s="24">
        <v>894000</v>
      </c>
      <c r="AD8" s="68">
        <v>436000</v>
      </c>
      <c r="AE8" s="37" t="s">
        <v>59</v>
      </c>
      <c r="AF8" s="38">
        <f>SUM(AC8:AC13)</f>
        <v>5734000</v>
      </c>
      <c r="AG8" s="38">
        <f>SUM(AD8:AD13)</f>
        <v>2797000</v>
      </c>
      <c r="AH8" s="2">
        <f>ROUND(AF8,-3)/1000</f>
        <v>5734</v>
      </c>
      <c r="AI8" s="22">
        <f>ROUND(AG8,-3)/1000</f>
        <v>2797</v>
      </c>
    </row>
    <row r="9" spans="2:35" s="22" customFormat="1" ht="22.5" customHeight="1">
      <c r="B9" s="28" t="s">
        <v>41</v>
      </c>
      <c r="C9" s="79">
        <v>1101</v>
      </c>
      <c r="D9" s="79">
        <v>538</v>
      </c>
      <c r="E9" s="79">
        <v>1059</v>
      </c>
      <c r="F9" s="79">
        <v>517</v>
      </c>
      <c r="G9" s="79">
        <v>1061</v>
      </c>
      <c r="H9" s="79">
        <v>518</v>
      </c>
      <c r="I9" s="80">
        <v>1069</v>
      </c>
      <c r="J9" s="79">
        <v>522</v>
      </c>
      <c r="K9" s="81">
        <v>1073</v>
      </c>
      <c r="L9" s="82">
        <v>524</v>
      </c>
      <c r="M9" s="83"/>
      <c r="N9" s="84">
        <v>1059</v>
      </c>
      <c r="O9" s="84">
        <v>516</v>
      </c>
      <c r="P9" s="81">
        <v>1048</v>
      </c>
      <c r="Q9" s="82">
        <v>511</v>
      </c>
      <c r="R9" s="82">
        <v>1045</v>
      </c>
      <c r="S9" s="82">
        <v>510</v>
      </c>
      <c r="T9" s="82">
        <v>1018</v>
      </c>
      <c r="U9" s="82">
        <v>497</v>
      </c>
      <c r="V9" s="85">
        <v>1012</v>
      </c>
      <c r="W9" s="85">
        <v>495</v>
      </c>
      <c r="X9" s="92" t="s">
        <v>40</v>
      </c>
      <c r="AB9" s="36">
        <v>1</v>
      </c>
      <c r="AC9" s="24">
        <v>941000</v>
      </c>
      <c r="AD9" s="68">
        <v>459000</v>
      </c>
      <c r="AE9" s="37">
        <v>6</v>
      </c>
      <c r="AF9" s="38">
        <f>AC14</f>
        <v>1012000</v>
      </c>
      <c r="AG9" s="38">
        <f t="shared" ref="AG9:AG22" si="0">AD14</f>
        <v>495000</v>
      </c>
      <c r="AH9" s="2">
        <f>ROUND(AF9,-3)/1000</f>
        <v>1012</v>
      </c>
      <c r="AI9" s="22">
        <f t="shared" ref="AH9:AI15" si="1">ROUND(AG9,-3)/1000</f>
        <v>495</v>
      </c>
    </row>
    <row r="10" spans="2:35" s="22" customFormat="1" ht="22.5" customHeight="1">
      <c r="B10" s="28" t="s">
        <v>42</v>
      </c>
      <c r="C10" s="79">
        <v>1120</v>
      </c>
      <c r="D10" s="79">
        <v>546</v>
      </c>
      <c r="E10" s="79">
        <v>1100</v>
      </c>
      <c r="F10" s="79">
        <v>538</v>
      </c>
      <c r="G10" s="79">
        <v>1059</v>
      </c>
      <c r="H10" s="79">
        <v>517</v>
      </c>
      <c r="I10" s="80">
        <v>1061</v>
      </c>
      <c r="J10" s="79">
        <v>518</v>
      </c>
      <c r="K10" s="81">
        <v>1069</v>
      </c>
      <c r="L10" s="82">
        <v>522</v>
      </c>
      <c r="M10" s="83"/>
      <c r="N10" s="84">
        <v>1079</v>
      </c>
      <c r="O10" s="84">
        <v>526</v>
      </c>
      <c r="P10" s="81">
        <v>1059</v>
      </c>
      <c r="Q10" s="82">
        <v>517</v>
      </c>
      <c r="R10" s="82">
        <v>1049</v>
      </c>
      <c r="S10" s="82">
        <v>511</v>
      </c>
      <c r="T10" s="82">
        <v>1046</v>
      </c>
      <c r="U10" s="82">
        <v>510</v>
      </c>
      <c r="V10" s="85">
        <v>1018</v>
      </c>
      <c r="W10" s="85">
        <v>497</v>
      </c>
      <c r="X10" s="92" t="s">
        <v>42</v>
      </c>
      <c r="AB10" s="36">
        <v>2</v>
      </c>
      <c r="AC10" s="24">
        <v>962000</v>
      </c>
      <c r="AD10" s="68">
        <v>469000</v>
      </c>
      <c r="AE10" s="37">
        <v>7</v>
      </c>
      <c r="AF10" s="38">
        <f t="shared" ref="AF10:AF22" si="2">AC15</f>
        <v>1018000</v>
      </c>
      <c r="AG10" s="38">
        <f t="shared" si="0"/>
        <v>497000</v>
      </c>
      <c r="AH10" s="2">
        <f t="shared" si="1"/>
        <v>1018</v>
      </c>
      <c r="AI10" s="22">
        <f t="shared" si="1"/>
        <v>497</v>
      </c>
    </row>
    <row r="11" spans="2:35" s="22" customFormat="1" ht="22.5" customHeight="1">
      <c r="B11" s="28" t="s">
        <v>43</v>
      </c>
      <c r="C11" s="79">
        <v>1150</v>
      </c>
      <c r="D11" s="79">
        <v>561</v>
      </c>
      <c r="E11" s="79">
        <v>1119</v>
      </c>
      <c r="F11" s="79">
        <v>545</v>
      </c>
      <c r="G11" s="79">
        <v>1099</v>
      </c>
      <c r="H11" s="79">
        <v>537</v>
      </c>
      <c r="I11" s="80">
        <v>1059</v>
      </c>
      <c r="J11" s="79">
        <v>517</v>
      </c>
      <c r="K11" s="81">
        <v>1062</v>
      </c>
      <c r="L11" s="82">
        <v>518</v>
      </c>
      <c r="M11" s="83"/>
      <c r="N11" s="84">
        <v>1071</v>
      </c>
      <c r="O11" s="84">
        <v>522</v>
      </c>
      <c r="P11" s="81">
        <v>1079</v>
      </c>
      <c r="Q11" s="82">
        <v>527</v>
      </c>
      <c r="R11" s="82">
        <v>1060</v>
      </c>
      <c r="S11" s="82">
        <v>517</v>
      </c>
      <c r="T11" s="82">
        <v>1049</v>
      </c>
      <c r="U11" s="82">
        <v>511</v>
      </c>
      <c r="V11" s="85">
        <v>1046</v>
      </c>
      <c r="W11" s="85">
        <v>510</v>
      </c>
      <c r="X11" s="92" t="s">
        <v>43</v>
      </c>
      <c r="AB11" s="36">
        <v>3</v>
      </c>
      <c r="AC11" s="24">
        <v>1001000</v>
      </c>
      <c r="AD11" s="68">
        <v>487000</v>
      </c>
      <c r="AE11" s="37">
        <v>8</v>
      </c>
      <c r="AF11" s="38">
        <f t="shared" si="2"/>
        <v>1046000</v>
      </c>
      <c r="AG11" s="38">
        <f t="shared" si="0"/>
        <v>510000</v>
      </c>
      <c r="AH11" s="2">
        <f t="shared" si="1"/>
        <v>1046</v>
      </c>
      <c r="AI11" s="22">
        <f t="shared" si="1"/>
        <v>510</v>
      </c>
    </row>
    <row r="12" spans="2:35" s="22" customFormat="1" ht="22.5" customHeight="1">
      <c r="B12" s="28" t="s">
        <v>44</v>
      </c>
      <c r="C12" s="79">
        <v>1166</v>
      </c>
      <c r="D12" s="79">
        <v>568</v>
      </c>
      <c r="E12" s="79">
        <v>1150</v>
      </c>
      <c r="F12" s="79">
        <v>561</v>
      </c>
      <c r="G12" s="79">
        <v>1118</v>
      </c>
      <c r="H12" s="79">
        <v>545</v>
      </c>
      <c r="I12" s="80">
        <v>1099</v>
      </c>
      <c r="J12" s="79">
        <v>537</v>
      </c>
      <c r="K12" s="81">
        <v>1059</v>
      </c>
      <c r="L12" s="82">
        <v>517</v>
      </c>
      <c r="M12" s="83"/>
      <c r="N12" s="84">
        <v>1063</v>
      </c>
      <c r="O12" s="84">
        <v>519</v>
      </c>
      <c r="P12" s="81">
        <v>1071</v>
      </c>
      <c r="Q12" s="82">
        <v>523</v>
      </c>
      <c r="R12" s="82">
        <v>1080</v>
      </c>
      <c r="S12" s="82">
        <v>527</v>
      </c>
      <c r="T12" s="82">
        <v>1061</v>
      </c>
      <c r="U12" s="82">
        <v>517</v>
      </c>
      <c r="V12" s="85">
        <v>1050</v>
      </c>
      <c r="W12" s="85">
        <v>511</v>
      </c>
      <c r="X12" s="92" t="s">
        <v>44</v>
      </c>
      <c r="AB12" s="36">
        <v>4</v>
      </c>
      <c r="AC12" s="24">
        <v>961000</v>
      </c>
      <c r="AD12" s="68">
        <v>470000</v>
      </c>
      <c r="AE12" s="37">
        <v>9</v>
      </c>
      <c r="AF12" s="38">
        <f t="shared" si="2"/>
        <v>1050000</v>
      </c>
      <c r="AG12" s="38">
        <f t="shared" si="0"/>
        <v>511000</v>
      </c>
      <c r="AH12" s="2">
        <f t="shared" si="1"/>
        <v>1050</v>
      </c>
      <c r="AI12" s="22">
        <f t="shared" si="1"/>
        <v>511</v>
      </c>
    </row>
    <row r="13" spans="2:35" s="22" customFormat="1" ht="22.5" customHeight="1">
      <c r="B13" s="28" t="s">
        <v>45</v>
      </c>
      <c r="C13" s="79">
        <v>1178</v>
      </c>
      <c r="D13" s="79">
        <v>573</v>
      </c>
      <c r="E13" s="79">
        <v>1165</v>
      </c>
      <c r="F13" s="79">
        <v>568</v>
      </c>
      <c r="G13" s="79">
        <v>1149</v>
      </c>
      <c r="H13" s="79">
        <v>561</v>
      </c>
      <c r="I13" s="80">
        <v>1118</v>
      </c>
      <c r="J13" s="79">
        <v>545</v>
      </c>
      <c r="K13" s="81">
        <v>1100</v>
      </c>
      <c r="L13" s="82">
        <v>537</v>
      </c>
      <c r="M13" s="83"/>
      <c r="N13" s="84">
        <v>1065</v>
      </c>
      <c r="O13" s="84">
        <v>520</v>
      </c>
      <c r="P13" s="81">
        <v>1064</v>
      </c>
      <c r="Q13" s="82">
        <v>519</v>
      </c>
      <c r="R13" s="82">
        <v>1072</v>
      </c>
      <c r="S13" s="82">
        <v>523</v>
      </c>
      <c r="T13" s="82">
        <v>1081</v>
      </c>
      <c r="U13" s="82">
        <v>527</v>
      </c>
      <c r="V13" s="85">
        <v>1061</v>
      </c>
      <c r="W13" s="85">
        <v>517</v>
      </c>
      <c r="X13" s="92" t="s">
        <v>45</v>
      </c>
      <c r="AB13" s="36">
        <v>5</v>
      </c>
      <c r="AC13" s="24">
        <v>975000</v>
      </c>
      <c r="AD13" s="68">
        <v>476000</v>
      </c>
      <c r="AE13" s="37">
        <v>10</v>
      </c>
      <c r="AF13" s="38">
        <f t="shared" si="2"/>
        <v>1061000</v>
      </c>
      <c r="AG13" s="38">
        <f t="shared" si="0"/>
        <v>517000</v>
      </c>
      <c r="AH13" s="2">
        <f t="shared" si="1"/>
        <v>1061</v>
      </c>
      <c r="AI13" s="22">
        <f t="shared" si="1"/>
        <v>517</v>
      </c>
    </row>
    <row r="14" spans="2:35" s="22" customFormat="1" ht="22.5" customHeight="1">
      <c r="B14" s="28" t="s">
        <v>46</v>
      </c>
      <c r="C14" s="79">
        <v>1179</v>
      </c>
      <c r="D14" s="79">
        <v>576</v>
      </c>
      <c r="E14" s="79">
        <v>1177</v>
      </c>
      <c r="F14" s="79">
        <v>573</v>
      </c>
      <c r="G14" s="79">
        <v>1165</v>
      </c>
      <c r="H14" s="79">
        <v>568</v>
      </c>
      <c r="I14" s="80">
        <v>1149</v>
      </c>
      <c r="J14" s="79">
        <v>561</v>
      </c>
      <c r="K14" s="81">
        <v>1119</v>
      </c>
      <c r="L14" s="82">
        <v>545</v>
      </c>
      <c r="M14" s="83"/>
      <c r="N14" s="84">
        <v>1103</v>
      </c>
      <c r="O14" s="84">
        <v>539</v>
      </c>
      <c r="P14" s="81">
        <v>1066</v>
      </c>
      <c r="Q14" s="82">
        <v>520</v>
      </c>
      <c r="R14" s="82">
        <v>1065</v>
      </c>
      <c r="S14" s="82">
        <v>520</v>
      </c>
      <c r="T14" s="82">
        <v>1073</v>
      </c>
      <c r="U14" s="82">
        <v>523</v>
      </c>
      <c r="V14" s="85">
        <v>1081</v>
      </c>
      <c r="W14" s="85">
        <v>528</v>
      </c>
      <c r="X14" s="92" t="s">
        <v>46</v>
      </c>
      <c r="AB14" s="36">
        <v>6</v>
      </c>
      <c r="AC14" s="24">
        <v>1012000</v>
      </c>
      <c r="AD14" s="68">
        <v>495000</v>
      </c>
      <c r="AE14" s="37">
        <v>11</v>
      </c>
      <c r="AF14" s="38">
        <f t="shared" si="2"/>
        <v>1081000</v>
      </c>
      <c r="AG14" s="38">
        <f t="shared" si="0"/>
        <v>528000</v>
      </c>
      <c r="AH14" s="2">
        <f t="shared" si="1"/>
        <v>1081</v>
      </c>
      <c r="AI14" s="22">
        <f t="shared" si="1"/>
        <v>528</v>
      </c>
    </row>
    <row r="15" spans="2:35" s="22" customFormat="1" ht="22.5" customHeight="1">
      <c r="B15" s="28" t="s">
        <v>47</v>
      </c>
      <c r="C15" s="79">
        <v>1198</v>
      </c>
      <c r="D15" s="79">
        <v>585</v>
      </c>
      <c r="E15" s="79">
        <v>1179</v>
      </c>
      <c r="F15" s="79">
        <v>576</v>
      </c>
      <c r="G15" s="79">
        <v>1177</v>
      </c>
      <c r="H15" s="79">
        <v>573</v>
      </c>
      <c r="I15" s="80">
        <v>1166</v>
      </c>
      <c r="J15" s="79">
        <v>568</v>
      </c>
      <c r="K15" s="81">
        <v>1150</v>
      </c>
      <c r="L15" s="82">
        <v>561</v>
      </c>
      <c r="M15" s="83"/>
      <c r="N15" s="84">
        <v>1123</v>
      </c>
      <c r="O15" s="84">
        <v>547</v>
      </c>
      <c r="P15" s="81">
        <v>1104</v>
      </c>
      <c r="Q15" s="82">
        <v>539</v>
      </c>
      <c r="R15" s="82">
        <v>1067</v>
      </c>
      <c r="S15" s="82">
        <v>521</v>
      </c>
      <c r="T15" s="82">
        <v>1066</v>
      </c>
      <c r="U15" s="82">
        <v>520</v>
      </c>
      <c r="V15" s="85">
        <v>1074</v>
      </c>
      <c r="W15" s="85">
        <v>524</v>
      </c>
      <c r="X15" s="92" t="s">
        <v>47</v>
      </c>
      <c r="AB15" s="36">
        <v>7</v>
      </c>
      <c r="AC15" s="24">
        <v>1018000</v>
      </c>
      <c r="AD15" s="68">
        <v>497000</v>
      </c>
      <c r="AE15" s="37">
        <v>12</v>
      </c>
      <c r="AF15" s="38">
        <f t="shared" si="2"/>
        <v>1074000</v>
      </c>
      <c r="AG15" s="38">
        <f t="shared" si="0"/>
        <v>524000</v>
      </c>
      <c r="AH15" s="2">
        <f t="shared" si="1"/>
        <v>1074</v>
      </c>
      <c r="AI15" s="22">
        <f t="shared" si="1"/>
        <v>524</v>
      </c>
    </row>
    <row r="16" spans="2:35" ht="22.5" customHeight="1">
      <c r="B16" s="28" t="s">
        <v>48</v>
      </c>
      <c r="C16" s="79">
        <v>1193</v>
      </c>
      <c r="D16" s="79">
        <v>583</v>
      </c>
      <c r="E16" s="79">
        <v>1198</v>
      </c>
      <c r="F16" s="79">
        <v>585</v>
      </c>
      <c r="G16" s="79">
        <v>1179</v>
      </c>
      <c r="H16" s="79">
        <v>575</v>
      </c>
      <c r="I16" s="80">
        <v>1177</v>
      </c>
      <c r="J16" s="79">
        <v>573</v>
      </c>
      <c r="K16" s="81">
        <v>1166</v>
      </c>
      <c r="L16" s="82">
        <v>569</v>
      </c>
      <c r="M16" s="83"/>
      <c r="N16" s="84">
        <v>1156</v>
      </c>
      <c r="O16" s="84">
        <v>564</v>
      </c>
      <c r="P16" s="81">
        <v>1123</v>
      </c>
      <c r="Q16" s="82">
        <v>548</v>
      </c>
      <c r="R16" s="82">
        <v>1105</v>
      </c>
      <c r="S16" s="82">
        <v>540</v>
      </c>
      <c r="T16" s="82">
        <v>1067</v>
      </c>
      <c r="U16" s="82">
        <v>521</v>
      </c>
      <c r="V16" s="85">
        <v>1066</v>
      </c>
      <c r="W16" s="85">
        <v>520</v>
      </c>
      <c r="X16" s="92" t="s">
        <v>48</v>
      </c>
      <c r="AB16" s="36">
        <v>8</v>
      </c>
      <c r="AC16" s="24">
        <v>1046000</v>
      </c>
      <c r="AD16" s="68">
        <v>510000</v>
      </c>
      <c r="AE16" s="37">
        <v>13</v>
      </c>
      <c r="AF16" s="38">
        <f t="shared" si="2"/>
        <v>1066000</v>
      </c>
      <c r="AG16" s="38">
        <f t="shared" si="0"/>
        <v>520000</v>
      </c>
      <c r="AH16" s="2">
        <f t="shared" ref="AH16:AI23" si="3">ROUND(AF16,-3)/1000</f>
        <v>1066</v>
      </c>
      <c r="AI16" s="2">
        <f t="shared" si="3"/>
        <v>520</v>
      </c>
    </row>
    <row r="17" spans="2:35" ht="22.5" customHeight="1">
      <c r="B17" s="28" t="s">
        <v>49</v>
      </c>
      <c r="C17" s="79">
        <v>1185</v>
      </c>
      <c r="D17" s="79">
        <v>578</v>
      </c>
      <c r="E17" s="79">
        <v>1193</v>
      </c>
      <c r="F17" s="79">
        <v>583</v>
      </c>
      <c r="G17" s="79">
        <v>1198</v>
      </c>
      <c r="H17" s="79">
        <v>585</v>
      </c>
      <c r="I17" s="80">
        <v>1179</v>
      </c>
      <c r="J17" s="79">
        <v>576</v>
      </c>
      <c r="K17" s="81">
        <v>1178</v>
      </c>
      <c r="L17" s="82">
        <v>573</v>
      </c>
      <c r="M17" s="83"/>
      <c r="N17" s="84">
        <v>1173</v>
      </c>
      <c r="O17" s="84">
        <v>571</v>
      </c>
      <c r="P17" s="81">
        <v>1157</v>
      </c>
      <c r="Q17" s="82">
        <v>564</v>
      </c>
      <c r="R17" s="82">
        <v>1124</v>
      </c>
      <c r="S17" s="82">
        <v>548</v>
      </c>
      <c r="T17" s="82">
        <v>1105</v>
      </c>
      <c r="U17" s="82">
        <v>540</v>
      </c>
      <c r="V17" s="85">
        <v>1068</v>
      </c>
      <c r="W17" s="85">
        <v>521</v>
      </c>
      <c r="X17" s="92" t="s">
        <v>49</v>
      </c>
      <c r="AB17" s="36">
        <v>9</v>
      </c>
      <c r="AC17" s="24">
        <v>1050000</v>
      </c>
      <c r="AD17" s="68">
        <v>511000</v>
      </c>
      <c r="AE17" s="37">
        <v>14</v>
      </c>
      <c r="AF17" s="38">
        <f t="shared" si="2"/>
        <v>1068000</v>
      </c>
      <c r="AG17" s="38">
        <f t="shared" si="0"/>
        <v>521000</v>
      </c>
      <c r="AH17" s="2">
        <f t="shared" si="3"/>
        <v>1068</v>
      </c>
      <c r="AI17" s="2">
        <f t="shared" si="3"/>
        <v>521</v>
      </c>
    </row>
    <row r="18" spans="2:35" ht="22.5" customHeight="1">
      <c r="B18" s="28" t="s">
        <v>50</v>
      </c>
      <c r="C18" s="79">
        <v>1222</v>
      </c>
      <c r="D18" s="79">
        <v>595</v>
      </c>
      <c r="E18" s="79">
        <v>1186</v>
      </c>
      <c r="F18" s="79">
        <v>578</v>
      </c>
      <c r="G18" s="79">
        <v>1193</v>
      </c>
      <c r="H18" s="79">
        <v>583</v>
      </c>
      <c r="I18" s="80">
        <v>1198</v>
      </c>
      <c r="J18" s="79">
        <v>585</v>
      </c>
      <c r="K18" s="81">
        <v>1180</v>
      </c>
      <c r="L18" s="82">
        <v>576</v>
      </c>
      <c r="M18" s="83"/>
      <c r="N18" s="84">
        <v>1201</v>
      </c>
      <c r="O18" s="84">
        <v>583</v>
      </c>
      <c r="P18" s="81">
        <v>1174</v>
      </c>
      <c r="Q18" s="82">
        <v>572</v>
      </c>
      <c r="R18" s="82">
        <v>1158</v>
      </c>
      <c r="S18" s="82">
        <v>565</v>
      </c>
      <c r="T18" s="82">
        <v>1125</v>
      </c>
      <c r="U18" s="82">
        <v>548</v>
      </c>
      <c r="V18" s="85">
        <v>1106</v>
      </c>
      <c r="W18" s="85">
        <v>541</v>
      </c>
      <c r="X18" s="92" t="s">
        <v>50</v>
      </c>
      <c r="AB18" s="36">
        <v>10</v>
      </c>
      <c r="AC18" s="24">
        <v>1061000</v>
      </c>
      <c r="AD18" s="68">
        <v>517000</v>
      </c>
      <c r="AE18" s="37">
        <v>15</v>
      </c>
      <c r="AF18" s="38">
        <f t="shared" si="2"/>
        <v>1106000</v>
      </c>
      <c r="AG18" s="38">
        <f t="shared" si="0"/>
        <v>541000</v>
      </c>
      <c r="AH18" s="2">
        <f t="shared" si="3"/>
        <v>1106</v>
      </c>
      <c r="AI18" s="2">
        <f t="shared" si="3"/>
        <v>541</v>
      </c>
    </row>
    <row r="19" spans="2:35" ht="22.5" customHeight="1">
      <c r="B19" s="28" t="s">
        <v>51</v>
      </c>
      <c r="C19" s="79">
        <v>1229</v>
      </c>
      <c r="D19" s="79">
        <v>597</v>
      </c>
      <c r="E19" s="79">
        <v>1221</v>
      </c>
      <c r="F19" s="79">
        <v>595</v>
      </c>
      <c r="G19" s="79">
        <v>1185</v>
      </c>
      <c r="H19" s="79">
        <v>578</v>
      </c>
      <c r="I19" s="80">
        <v>1193</v>
      </c>
      <c r="J19" s="79">
        <v>583</v>
      </c>
      <c r="K19" s="81">
        <v>1198</v>
      </c>
      <c r="L19" s="82">
        <v>585</v>
      </c>
      <c r="M19" s="83"/>
      <c r="N19" s="84">
        <v>1202</v>
      </c>
      <c r="O19" s="84">
        <v>584</v>
      </c>
      <c r="P19" s="81">
        <v>1201</v>
      </c>
      <c r="Q19" s="82">
        <v>583</v>
      </c>
      <c r="R19" s="82">
        <v>1174</v>
      </c>
      <c r="S19" s="82">
        <v>572</v>
      </c>
      <c r="T19" s="82">
        <v>1159</v>
      </c>
      <c r="U19" s="82">
        <v>565</v>
      </c>
      <c r="V19" s="85">
        <v>1125</v>
      </c>
      <c r="W19" s="85">
        <v>548</v>
      </c>
      <c r="X19" s="92" t="s">
        <v>51</v>
      </c>
      <c r="AB19" s="36">
        <v>11</v>
      </c>
      <c r="AC19" s="24">
        <v>1081000</v>
      </c>
      <c r="AD19" s="68">
        <v>528000</v>
      </c>
      <c r="AE19" s="37">
        <v>16</v>
      </c>
      <c r="AF19" s="38">
        <f t="shared" si="2"/>
        <v>1125000</v>
      </c>
      <c r="AG19" s="38">
        <f t="shared" si="0"/>
        <v>548000</v>
      </c>
      <c r="AH19" s="2">
        <f t="shared" si="3"/>
        <v>1125</v>
      </c>
      <c r="AI19" s="2">
        <f t="shared" si="3"/>
        <v>548</v>
      </c>
    </row>
    <row r="20" spans="2:35" ht="22.5" customHeight="1">
      <c r="B20" s="28" t="s">
        <v>52</v>
      </c>
      <c r="C20" s="79">
        <v>1205</v>
      </c>
      <c r="D20" s="79">
        <v>586</v>
      </c>
      <c r="E20" s="79">
        <v>1228</v>
      </c>
      <c r="F20" s="79">
        <v>597</v>
      </c>
      <c r="G20" s="79">
        <v>1221</v>
      </c>
      <c r="H20" s="79">
        <v>594</v>
      </c>
      <c r="I20" s="80">
        <v>1186</v>
      </c>
      <c r="J20" s="79">
        <v>578</v>
      </c>
      <c r="K20" s="81">
        <v>1193</v>
      </c>
      <c r="L20" s="82">
        <v>583</v>
      </c>
      <c r="M20" s="83"/>
      <c r="N20" s="84">
        <v>1220</v>
      </c>
      <c r="O20" s="84">
        <v>593</v>
      </c>
      <c r="P20" s="81">
        <v>1203</v>
      </c>
      <c r="Q20" s="82">
        <v>584</v>
      </c>
      <c r="R20" s="82">
        <v>1202</v>
      </c>
      <c r="S20" s="82">
        <v>583</v>
      </c>
      <c r="T20" s="82">
        <v>1175</v>
      </c>
      <c r="U20" s="82">
        <v>572</v>
      </c>
      <c r="V20" s="85">
        <v>1159</v>
      </c>
      <c r="W20" s="85">
        <v>565</v>
      </c>
      <c r="X20" s="92" t="s">
        <v>52</v>
      </c>
      <c r="AB20" s="36">
        <v>12</v>
      </c>
      <c r="AC20" s="24">
        <v>1074000</v>
      </c>
      <c r="AD20" s="68">
        <v>524000</v>
      </c>
      <c r="AE20" s="37">
        <v>17</v>
      </c>
      <c r="AF20" s="38">
        <f t="shared" si="2"/>
        <v>1159000</v>
      </c>
      <c r="AG20" s="38">
        <f t="shared" si="0"/>
        <v>565000</v>
      </c>
      <c r="AH20" s="2">
        <f t="shared" si="3"/>
        <v>1159</v>
      </c>
      <c r="AI20" s="2">
        <f t="shared" si="3"/>
        <v>565</v>
      </c>
    </row>
    <row r="21" spans="2:35" ht="22.5" customHeight="1">
      <c r="B21" s="28" t="s">
        <v>53</v>
      </c>
      <c r="C21" s="79">
        <v>1223</v>
      </c>
      <c r="D21" s="79">
        <v>595</v>
      </c>
      <c r="E21" s="79">
        <v>1210</v>
      </c>
      <c r="F21" s="79">
        <v>589</v>
      </c>
      <c r="G21" s="79">
        <v>1234</v>
      </c>
      <c r="H21" s="79">
        <v>601</v>
      </c>
      <c r="I21" s="80">
        <v>1229</v>
      </c>
      <c r="J21" s="79">
        <v>599</v>
      </c>
      <c r="K21" s="81">
        <v>1196</v>
      </c>
      <c r="L21" s="82">
        <v>584</v>
      </c>
      <c r="M21" s="83"/>
      <c r="N21" s="84">
        <v>1218</v>
      </c>
      <c r="O21" s="84">
        <v>593</v>
      </c>
      <c r="P21" s="81">
        <v>1229</v>
      </c>
      <c r="Q21" s="82">
        <v>598</v>
      </c>
      <c r="R21" s="82">
        <v>1212</v>
      </c>
      <c r="S21" s="82">
        <v>590</v>
      </c>
      <c r="T21" s="82">
        <v>1214</v>
      </c>
      <c r="U21" s="82">
        <v>589</v>
      </c>
      <c r="V21" s="85">
        <v>1188</v>
      </c>
      <c r="W21" s="85">
        <v>579</v>
      </c>
      <c r="X21" s="92" t="s">
        <v>53</v>
      </c>
      <c r="AB21" s="36">
        <v>13</v>
      </c>
      <c r="AC21" s="24">
        <v>1066000</v>
      </c>
      <c r="AD21" s="68">
        <v>520000</v>
      </c>
      <c r="AE21" s="37">
        <v>18</v>
      </c>
      <c r="AF21" s="38">
        <f t="shared" si="2"/>
        <v>1188000</v>
      </c>
      <c r="AG21" s="38">
        <f t="shared" si="0"/>
        <v>579000</v>
      </c>
      <c r="AH21" s="2">
        <f t="shared" si="3"/>
        <v>1188</v>
      </c>
      <c r="AI21" s="2">
        <f t="shared" si="3"/>
        <v>579</v>
      </c>
    </row>
    <row r="22" spans="2:35" ht="22.5" customHeight="1">
      <c r="B22" s="28" t="s">
        <v>54</v>
      </c>
      <c r="C22" s="79">
        <v>1214</v>
      </c>
      <c r="D22" s="79">
        <v>593</v>
      </c>
      <c r="E22" s="79">
        <v>1230</v>
      </c>
      <c r="F22" s="79">
        <v>599</v>
      </c>
      <c r="G22" s="79">
        <v>1216</v>
      </c>
      <c r="H22" s="79">
        <v>593</v>
      </c>
      <c r="I22" s="80">
        <v>1241</v>
      </c>
      <c r="J22" s="79">
        <v>604</v>
      </c>
      <c r="K22" s="81">
        <v>1238</v>
      </c>
      <c r="L22" s="82">
        <v>603</v>
      </c>
      <c r="M22" s="83"/>
      <c r="N22" s="84">
        <v>1214</v>
      </c>
      <c r="O22" s="84">
        <v>590</v>
      </c>
      <c r="P22" s="81">
        <v>1233</v>
      </c>
      <c r="Q22" s="82">
        <v>600</v>
      </c>
      <c r="R22" s="82">
        <v>1248</v>
      </c>
      <c r="S22" s="82">
        <v>607</v>
      </c>
      <c r="T22" s="82">
        <v>1235</v>
      </c>
      <c r="U22" s="82">
        <v>601</v>
      </c>
      <c r="V22" s="85">
        <v>1242</v>
      </c>
      <c r="W22" s="85">
        <v>603</v>
      </c>
      <c r="X22" s="92" t="s">
        <v>54</v>
      </c>
      <c r="AB22" s="36">
        <v>14</v>
      </c>
      <c r="AC22" s="24">
        <v>1068000</v>
      </c>
      <c r="AD22" s="68">
        <v>521000</v>
      </c>
      <c r="AE22" s="37">
        <v>19</v>
      </c>
      <c r="AF22" s="38">
        <f t="shared" si="2"/>
        <v>1242000</v>
      </c>
      <c r="AG22" s="38">
        <f t="shared" si="0"/>
        <v>603000</v>
      </c>
      <c r="AH22" s="2">
        <f t="shared" si="3"/>
        <v>1242</v>
      </c>
      <c r="AI22" s="2">
        <f t="shared" si="3"/>
        <v>603</v>
      </c>
    </row>
    <row r="23" spans="2:35" ht="22.5" customHeight="1">
      <c r="B23" s="28" t="s">
        <v>2</v>
      </c>
      <c r="C23" s="79">
        <v>6524</v>
      </c>
      <c r="D23" s="79">
        <v>3198</v>
      </c>
      <c r="E23" s="79">
        <v>6370</v>
      </c>
      <c r="F23" s="79">
        <v>3116</v>
      </c>
      <c r="G23" s="79">
        <v>6271</v>
      </c>
      <c r="H23" s="79">
        <v>3061</v>
      </c>
      <c r="I23" s="80">
        <v>6205</v>
      </c>
      <c r="J23" s="79">
        <v>3023</v>
      </c>
      <c r="K23" s="81">
        <v>6203</v>
      </c>
      <c r="L23" s="82">
        <v>3012</v>
      </c>
      <c r="M23" s="83"/>
      <c r="N23" s="84">
        <v>6091</v>
      </c>
      <c r="O23" s="84">
        <v>2968</v>
      </c>
      <c r="P23" s="81">
        <v>6149</v>
      </c>
      <c r="Q23" s="82">
        <v>2989</v>
      </c>
      <c r="R23" s="82">
        <v>6227</v>
      </c>
      <c r="S23" s="82">
        <v>3023</v>
      </c>
      <c r="T23" s="82">
        <v>6329</v>
      </c>
      <c r="U23" s="82">
        <v>3065</v>
      </c>
      <c r="V23" s="85">
        <v>6387</v>
      </c>
      <c r="W23" s="85">
        <v>3089</v>
      </c>
      <c r="X23" s="92" t="s">
        <v>2</v>
      </c>
      <c r="AB23" s="36">
        <v>15</v>
      </c>
      <c r="AC23" s="24">
        <v>1106000</v>
      </c>
      <c r="AD23" s="68">
        <v>541000</v>
      </c>
      <c r="AE23" s="37"/>
      <c r="AF23" s="38"/>
      <c r="AG23" s="38"/>
      <c r="AH23" s="2">
        <f t="shared" si="3"/>
        <v>0</v>
      </c>
      <c r="AI23" s="2">
        <f t="shared" si="3"/>
        <v>0</v>
      </c>
    </row>
    <row r="24" spans="2:35" ht="22.5" customHeight="1">
      <c r="B24" s="28" t="s">
        <v>3</v>
      </c>
      <c r="C24" s="79">
        <v>7391</v>
      </c>
      <c r="D24" s="79">
        <v>3636</v>
      </c>
      <c r="E24" s="79">
        <v>7219</v>
      </c>
      <c r="F24" s="79">
        <v>3546</v>
      </c>
      <c r="G24" s="79">
        <v>7049</v>
      </c>
      <c r="H24" s="79">
        <v>3457</v>
      </c>
      <c r="I24" s="80">
        <v>6870</v>
      </c>
      <c r="J24" s="79">
        <v>3365</v>
      </c>
      <c r="K24" s="81">
        <v>6677</v>
      </c>
      <c r="L24" s="82">
        <v>3264</v>
      </c>
      <c r="M24" s="83"/>
      <c r="N24" s="84">
        <v>6533</v>
      </c>
      <c r="O24" s="84">
        <v>3200</v>
      </c>
      <c r="P24" s="81">
        <v>6393</v>
      </c>
      <c r="Q24" s="82">
        <v>3124</v>
      </c>
      <c r="R24" s="82">
        <v>6291</v>
      </c>
      <c r="S24" s="82">
        <v>3069</v>
      </c>
      <c r="T24" s="82">
        <v>6223</v>
      </c>
      <c r="U24" s="82">
        <v>3029</v>
      </c>
      <c r="V24" s="85">
        <v>6240</v>
      </c>
      <c r="W24" s="85">
        <v>3024</v>
      </c>
      <c r="X24" s="92" t="s">
        <v>3</v>
      </c>
      <c r="AB24" s="36">
        <v>16</v>
      </c>
      <c r="AC24" s="24">
        <v>1125000</v>
      </c>
      <c r="AD24" s="68">
        <v>548000</v>
      </c>
    </row>
    <row r="25" spans="2:35" ht="22.5" customHeight="1">
      <c r="B25" s="28" t="s">
        <v>4</v>
      </c>
      <c r="C25" s="79">
        <v>18284</v>
      </c>
      <c r="D25" s="79">
        <v>9007</v>
      </c>
      <c r="E25" s="79">
        <v>17806</v>
      </c>
      <c r="F25" s="79">
        <v>8772</v>
      </c>
      <c r="G25" s="79">
        <v>17254</v>
      </c>
      <c r="H25" s="79">
        <v>8504</v>
      </c>
      <c r="I25" s="80">
        <v>16683</v>
      </c>
      <c r="J25" s="79">
        <v>8224</v>
      </c>
      <c r="K25" s="81">
        <v>16136</v>
      </c>
      <c r="L25" s="82">
        <v>7956</v>
      </c>
      <c r="M25" s="83"/>
      <c r="N25" s="84">
        <v>15813</v>
      </c>
      <c r="O25" s="84">
        <v>7794</v>
      </c>
      <c r="P25" s="81">
        <v>15375</v>
      </c>
      <c r="Q25" s="82">
        <v>7574</v>
      </c>
      <c r="R25" s="82">
        <v>14996</v>
      </c>
      <c r="S25" s="82">
        <v>7384</v>
      </c>
      <c r="T25" s="82">
        <v>14629</v>
      </c>
      <c r="U25" s="82">
        <v>7197</v>
      </c>
      <c r="V25" s="85">
        <v>14302</v>
      </c>
      <c r="W25" s="85">
        <v>7028</v>
      </c>
      <c r="X25" s="92" t="s">
        <v>4</v>
      </c>
      <c r="AB25" s="36">
        <v>17</v>
      </c>
      <c r="AC25" s="24">
        <v>1159000</v>
      </c>
      <c r="AD25" s="68">
        <v>565000</v>
      </c>
      <c r="AE25" s="37" t="s">
        <v>12</v>
      </c>
      <c r="AF25" s="38">
        <f>SUM(AC28:AC32)</f>
        <v>6387000</v>
      </c>
      <c r="AG25" s="38">
        <f>SUM(AD28:AD32)</f>
        <v>3089000</v>
      </c>
      <c r="AH25" s="2">
        <f t="shared" ref="AH25:AI32" si="4">ROUND(AF25,-3)/1000</f>
        <v>6387</v>
      </c>
      <c r="AI25" s="2">
        <f t="shared" si="4"/>
        <v>3089</v>
      </c>
    </row>
    <row r="26" spans="2:35" ht="22.5" customHeight="1">
      <c r="B26" s="28" t="s">
        <v>5</v>
      </c>
      <c r="C26" s="79">
        <v>16901</v>
      </c>
      <c r="D26" s="79">
        <v>8387</v>
      </c>
      <c r="E26" s="79">
        <v>17281</v>
      </c>
      <c r="F26" s="79">
        <v>8571</v>
      </c>
      <c r="G26" s="79">
        <v>17673</v>
      </c>
      <c r="H26" s="79">
        <v>8760</v>
      </c>
      <c r="I26" s="80">
        <v>18074</v>
      </c>
      <c r="J26" s="79">
        <v>8956</v>
      </c>
      <c r="K26" s="81">
        <v>18402</v>
      </c>
      <c r="L26" s="82">
        <v>9115</v>
      </c>
      <c r="M26" s="83"/>
      <c r="N26" s="84">
        <v>18613</v>
      </c>
      <c r="O26" s="84">
        <v>9203</v>
      </c>
      <c r="P26" s="81">
        <v>18994</v>
      </c>
      <c r="Q26" s="82">
        <v>9389</v>
      </c>
      <c r="R26" s="82">
        <v>18900</v>
      </c>
      <c r="S26" s="82">
        <v>9340</v>
      </c>
      <c r="T26" s="82">
        <v>18760</v>
      </c>
      <c r="U26" s="82">
        <v>9266</v>
      </c>
      <c r="V26" s="85">
        <v>18519</v>
      </c>
      <c r="W26" s="85">
        <v>9147</v>
      </c>
      <c r="X26" s="92" t="s">
        <v>5</v>
      </c>
      <c r="AB26" s="36">
        <v>18</v>
      </c>
      <c r="AC26" s="24">
        <v>1188000</v>
      </c>
      <c r="AD26" s="68">
        <v>579000</v>
      </c>
      <c r="AE26" s="37" t="s">
        <v>13</v>
      </c>
      <c r="AF26" s="38">
        <f>SUM(AC33:AC37)</f>
        <v>6240000</v>
      </c>
      <c r="AG26" s="38">
        <f>SUM(AD33:AD37)</f>
        <v>3024000</v>
      </c>
      <c r="AH26" s="2">
        <f t="shared" si="4"/>
        <v>6240</v>
      </c>
      <c r="AI26" s="2">
        <f t="shared" si="4"/>
        <v>3024</v>
      </c>
    </row>
    <row r="27" spans="2:35" ht="22.5" customHeight="1">
      <c r="B27" s="28" t="s">
        <v>6</v>
      </c>
      <c r="C27" s="79">
        <v>16427</v>
      </c>
      <c r="D27" s="79">
        <v>8251</v>
      </c>
      <c r="E27" s="79">
        <v>15960</v>
      </c>
      <c r="F27" s="79">
        <v>8012</v>
      </c>
      <c r="G27" s="79">
        <v>15631</v>
      </c>
      <c r="H27" s="79">
        <v>7843</v>
      </c>
      <c r="I27" s="80">
        <v>15465</v>
      </c>
      <c r="J27" s="79">
        <v>7755</v>
      </c>
      <c r="K27" s="81">
        <v>15443</v>
      </c>
      <c r="L27" s="82">
        <v>7740</v>
      </c>
      <c r="M27" s="83"/>
      <c r="N27" s="84">
        <v>15625</v>
      </c>
      <c r="O27" s="84">
        <v>7811</v>
      </c>
      <c r="P27" s="81">
        <v>15449</v>
      </c>
      <c r="Q27" s="82">
        <v>7721</v>
      </c>
      <c r="R27" s="82">
        <v>15749</v>
      </c>
      <c r="S27" s="82">
        <v>7863</v>
      </c>
      <c r="T27" s="82">
        <v>16010</v>
      </c>
      <c r="U27" s="82">
        <v>7990</v>
      </c>
      <c r="V27" s="85">
        <v>16278</v>
      </c>
      <c r="W27" s="85">
        <v>8118</v>
      </c>
      <c r="X27" s="92" t="s">
        <v>6</v>
      </c>
      <c r="AB27" s="36">
        <v>19</v>
      </c>
      <c r="AC27" s="24">
        <v>1242000</v>
      </c>
      <c r="AD27" s="68">
        <v>603000</v>
      </c>
      <c r="AE27" s="37" t="s">
        <v>14</v>
      </c>
      <c r="AF27" s="38">
        <f>SUM(AC38:AC47)</f>
        <v>14302000</v>
      </c>
      <c r="AG27" s="38">
        <f>SUM(AD38:AD47)</f>
        <v>7028000</v>
      </c>
      <c r="AH27" s="2">
        <f t="shared" si="4"/>
        <v>14302</v>
      </c>
      <c r="AI27" s="2">
        <f t="shared" si="4"/>
        <v>7028</v>
      </c>
    </row>
    <row r="28" spans="2:35" ht="22.5" customHeight="1">
      <c r="B28" s="28" t="s">
        <v>7</v>
      </c>
      <c r="C28" s="79">
        <v>10113</v>
      </c>
      <c r="D28" s="79">
        <v>5147</v>
      </c>
      <c r="E28" s="79">
        <v>10633</v>
      </c>
      <c r="F28" s="79">
        <v>5414</v>
      </c>
      <c r="G28" s="79">
        <v>10246</v>
      </c>
      <c r="H28" s="79">
        <v>5222</v>
      </c>
      <c r="I28" s="80">
        <v>9666</v>
      </c>
      <c r="J28" s="79">
        <v>4925</v>
      </c>
      <c r="K28" s="81">
        <v>8979</v>
      </c>
      <c r="L28" s="82">
        <v>4573</v>
      </c>
      <c r="M28" s="83"/>
      <c r="N28" s="84">
        <v>8552</v>
      </c>
      <c r="O28" s="84">
        <v>4343</v>
      </c>
      <c r="P28" s="81">
        <v>8161</v>
      </c>
      <c r="Q28" s="82">
        <v>4141</v>
      </c>
      <c r="R28" s="82">
        <v>7805</v>
      </c>
      <c r="S28" s="82">
        <v>3957</v>
      </c>
      <c r="T28" s="82">
        <v>7592</v>
      </c>
      <c r="U28" s="82">
        <v>3846</v>
      </c>
      <c r="V28" s="85">
        <v>7524</v>
      </c>
      <c r="W28" s="85">
        <v>3810</v>
      </c>
      <c r="X28" s="92" t="s">
        <v>7</v>
      </c>
      <c r="AB28" s="36">
        <v>20</v>
      </c>
      <c r="AC28" s="24">
        <v>1255000</v>
      </c>
      <c r="AD28" s="68">
        <v>610000</v>
      </c>
      <c r="AE28" s="37" t="s">
        <v>15</v>
      </c>
      <c r="AF28" s="38">
        <f>SUM(AC48:AC57)</f>
        <v>18519000</v>
      </c>
      <c r="AG28" s="38">
        <f>SUM(AD48:AD57)</f>
        <v>9147000</v>
      </c>
      <c r="AH28" s="2">
        <f t="shared" si="4"/>
        <v>18519</v>
      </c>
      <c r="AI28" s="2">
        <f t="shared" si="4"/>
        <v>9147</v>
      </c>
    </row>
    <row r="29" spans="2:35" ht="22.5" customHeight="1">
      <c r="B29" s="28" t="s">
        <v>56</v>
      </c>
      <c r="C29" s="79">
        <v>8273</v>
      </c>
      <c r="D29" s="79">
        <v>4318</v>
      </c>
      <c r="E29" s="79">
        <v>7860</v>
      </c>
      <c r="F29" s="79">
        <v>4103</v>
      </c>
      <c r="G29" s="79">
        <v>8205</v>
      </c>
      <c r="H29" s="79">
        <v>4270</v>
      </c>
      <c r="I29" s="80">
        <v>8700</v>
      </c>
      <c r="J29" s="79">
        <v>4517</v>
      </c>
      <c r="K29" s="81">
        <v>9155</v>
      </c>
      <c r="L29" s="82">
        <v>4741</v>
      </c>
      <c r="M29" s="83"/>
      <c r="N29" s="84">
        <v>9759</v>
      </c>
      <c r="O29" s="84">
        <v>5036</v>
      </c>
      <c r="P29" s="81">
        <v>10276</v>
      </c>
      <c r="Q29" s="82">
        <v>5304</v>
      </c>
      <c r="R29" s="82">
        <v>9921</v>
      </c>
      <c r="S29" s="82">
        <v>5123</v>
      </c>
      <c r="T29" s="82">
        <v>9368</v>
      </c>
      <c r="U29" s="82">
        <v>4836</v>
      </c>
      <c r="V29" s="85">
        <v>8708</v>
      </c>
      <c r="W29" s="85">
        <v>4492</v>
      </c>
      <c r="X29" s="92" t="s">
        <v>55</v>
      </c>
      <c r="AB29" s="36">
        <v>21</v>
      </c>
      <c r="AC29" s="24">
        <v>1284000</v>
      </c>
      <c r="AD29" s="68">
        <v>622000</v>
      </c>
      <c r="AE29" s="37" t="s">
        <v>16</v>
      </c>
      <c r="AF29" s="38">
        <f>SUM(AC58:AC67)</f>
        <v>16278000</v>
      </c>
      <c r="AG29" s="38">
        <f>SUM(AD58:AD67)</f>
        <v>8118000</v>
      </c>
      <c r="AH29" s="2">
        <f t="shared" si="4"/>
        <v>16278</v>
      </c>
      <c r="AI29" s="2">
        <f t="shared" si="4"/>
        <v>8118</v>
      </c>
    </row>
    <row r="30" spans="2:35" ht="22.5" customHeight="1">
      <c r="B30" s="39" t="s">
        <v>58</v>
      </c>
      <c r="C30" s="86">
        <v>21211</v>
      </c>
      <c r="D30" s="86">
        <v>12598</v>
      </c>
      <c r="E30" s="86">
        <v>21890</v>
      </c>
      <c r="F30" s="86">
        <v>12969</v>
      </c>
      <c r="G30" s="86">
        <v>22587</v>
      </c>
      <c r="H30" s="86">
        <v>13346</v>
      </c>
      <c r="I30" s="87">
        <v>23199</v>
      </c>
      <c r="J30" s="86">
        <v>13681</v>
      </c>
      <c r="K30" s="88">
        <v>23844</v>
      </c>
      <c r="L30" s="89">
        <v>14035</v>
      </c>
      <c r="M30" s="83"/>
      <c r="N30" s="84">
        <v>24107</v>
      </c>
      <c r="O30" s="84">
        <v>14175</v>
      </c>
      <c r="P30" s="81">
        <v>24314</v>
      </c>
      <c r="Q30" s="82">
        <v>14289</v>
      </c>
      <c r="R30" s="82">
        <v>25230</v>
      </c>
      <c r="S30" s="82">
        <v>14769</v>
      </c>
      <c r="T30" s="82">
        <v>26212</v>
      </c>
      <c r="U30" s="82">
        <v>15285</v>
      </c>
      <c r="V30" s="85">
        <v>27176</v>
      </c>
      <c r="W30" s="85">
        <v>15791</v>
      </c>
      <c r="X30" s="92" t="s">
        <v>57</v>
      </c>
      <c r="AB30" s="36">
        <v>22</v>
      </c>
      <c r="AC30" s="24">
        <v>1283000</v>
      </c>
      <c r="AD30" s="68">
        <v>620000</v>
      </c>
      <c r="AE30" s="37" t="s">
        <v>17</v>
      </c>
      <c r="AF30" s="38">
        <f>SUM(AC68:AC72)</f>
        <v>7524000</v>
      </c>
      <c r="AG30" s="38">
        <f>SUM(AD68:AD72)</f>
        <v>3810000</v>
      </c>
      <c r="AH30" s="2">
        <f t="shared" si="4"/>
        <v>7524</v>
      </c>
      <c r="AI30" s="2">
        <f t="shared" si="4"/>
        <v>3810</v>
      </c>
    </row>
    <row r="31" spans="2:35" ht="22.5" customHeight="1">
      <c r="B31" s="28"/>
      <c r="C31" s="40"/>
      <c r="D31" s="40"/>
      <c r="E31" s="40"/>
      <c r="F31" s="40"/>
      <c r="G31" s="40"/>
      <c r="H31" s="40"/>
      <c r="I31" s="41"/>
      <c r="J31" s="40"/>
      <c r="K31" s="64"/>
      <c r="L31" s="42"/>
      <c r="M31" s="32"/>
      <c r="N31" s="69"/>
      <c r="O31" s="69"/>
      <c r="P31" s="64"/>
      <c r="Q31" s="42"/>
      <c r="R31" s="42"/>
      <c r="S31" s="42"/>
      <c r="T31" s="42"/>
      <c r="U31" s="42"/>
      <c r="V31" s="43"/>
      <c r="W31" s="70"/>
      <c r="X31" s="60"/>
      <c r="AB31" s="36">
        <v>23</v>
      </c>
      <c r="AC31" s="24">
        <v>1275000</v>
      </c>
      <c r="AD31" s="68">
        <v>614000</v>
      </c>
      <c r="AE31" s="37" t="s">
        <v>60</v>
      </c>
      <c r="AF31" s="38">
        <f>SUM(AC73:AC77)</f>
        <v>8708000</v>
      </c>
      <c r="AG31" s="38">
        <f>SUM(AD73:AD77)</f>
        <v>4492000</v>
      </c>
      <c r="AH31" s="2">
        <f t="shared" si="4"/>
        <v>8708</v>
      </c>
      <c r="AI31" s="2">
        <f t="shared" si="4"/>
        <v>4492</v>
      </c>
    </row>
    <row r="32" spans="2:35" ht="22.5" customHeight="1">
      <c r="B32" s="28" t="s">
        <v>8</v>
      </c>
      <c r="C32" s="29">
        <f t="shared" ref="C32:L32" si="5">SUM(C17:C22)</f>
        <v>7278</v>
      </c>
      <c r="D32" s="29">
        <f t="shared" si="5"/>
        <v>3544</v>
      </c>
      <c r="E32" s="29">
        <f t="shared" si="5"/>
        <v>7268</v>
      </c>
      <c r="F32" s="29">
        <f t="shared" si="5"/>
        <v>3541</v>
      </c>
      <c r="G32" s="29">
        <f t="shared" si="5"/>
        <v>7247</v>
      </c>
      <c r="H32" s="29">
        <f t="shared" si="5"/>
        <v>3534</v>
      </c>
      <c r="I32" s="30">
        <f t="shared" si="5"/>
        <v>7226</v>
      </c>
      <c r="J32" s="29">
        <f t="shared" si="5"/>
        <v>3525</v>
      </c>
      <c r="K32" s="34">
        <f t="shared" si="5"/>
        <v>7183</v>
      </c>
      <c r="L32" s="31">
        <f t="shared" si="5"/>
        <v>3504</v>
      </c>
      <c r="M32" s="32"/>
      <c r="N32" s="33">
        <f t="shared" ref="N32:V32" si="6">SUM(N17:N22)</f>
        <v>7228</v>
      </c>
      <c r="O32" s="33">
        <f t="shared" si="6"/>
        <v>3514</v>
      </c>
      <c r="P32" s="34">
        <f t="shared" si="6"/>
        <v>7197</v>
      </c>
      <c r="Q32" s="31">
        <f t="shared" si="6"/>
        <v>3501</v>
      </c>
      <c r="R32" s="31">
        <f t="shared" si="6"/>
        <v>7118</v>
      </c>
      <c r="S32" s="31">
        <f t="shared" si="6"/>
        <v>3465</v>
      </c>
      <c r="T32" s="31">
        <f>SUM(T17:T22)</f>
        <v>7013</v>
      </c>
      <c r="U32" s="31">
        <f t="shared" si="6"/>
        <v>3415</v>
      </c>
      <c r="V32" s="85">
        <f t="shared" si="6"/>
        <v>6888</v>
      </c>
      <c r="W32" s="85">
        <f>SUM(W17:W22)</f>
        <v>3357</v>
      </c>
      <c r="X32" s="35" t="s">
        <v>8</v>
      </c>
      <c r="AB32" s="36">
        <v>24</v>
      </c>
      <c r="AC32" s="24">
        <v>1290000</v>
      </c>
      <c r="AD32" s="68">
        <v>623000</v>
      </c>
      <c r="AE32" s="37" t="s">
        <v>61</v>
      </c>
      <c r="AF32" s="38">
        <f>SUM(AC78:AC98)</f>
        <v>27176000</v>
      </c>
      <c r="AG32" s="38">
        <f>SUM(AD78:AD98)</f>
        <v>15791000</v>
      </c>
      <c r="AH32" s="2">
        <f t="shared" si="4"/>
        <v>27176</v>
      </c>
      <c r="AI32" s="2">
        <f t="shared" si="4"/>
        <v>15791</v>
      </c>
    </row>
    <row r="33" spans="2:35" ht="22.5" customHeight="1">
      <c r="B33" s="28" t="s">
        <v>10</v>
      </c>
      <c r="C33" s="29">
        <f t="shared" ref="C33:L33" si="7">SUM(C17:C30)</f>
        <v>112402</v>
      </c>
      <c r="D33" s="29">
        <f t="shared" si="7"/>
        <v>58086</v>
      </c>
      <c r="E33" s="29">
        <f t="shared" si="7"/>
        <v>112287</v>
      </c>
      <c r="F33" s="29">
        <f t="shared" si="7"/>
        <v>58044</v>
      </c>
      <c r="G33" s="29">
        <f t="shared" si="7"/>
        <v>112163</v>
      </c>
      <c r="H33" s="29">
        <f t="shared" si="7"/>
        <v>57997</v>
      </c>
      <c r="I33" s="30">
        <f t="shared" si="7"/>
        <v>112088</v>
      </c>
      <c r="J33" s="29">
        <f t="shared" si="7"/>
        <v>57971</v>
      </c>
      <c r="K33" s="34">
        <f t="shared" si="7"/>
        <v>112022</v>
      </c>
      <c r="L33" s="31">
        <f t="shared" si="7"/>
        <v>57940</v>
      </c>
      <c r="M33" s="32"/>
      <c r="N33" s="33">
        <f t="shared" ref="N33:W33" si="8">SUM(N17:N30)</f>
        <v>112321</v>
      </c>
      <c r="O33" s="33">
        <f t="shared" si="8"/>
        <v>58044</v>
      </c>
      <c r="P33" s="34">
        <f t="shared" si="8"/>
        <v>112308</v>
      </c>
      <c r="Q33" s="31">
        <f t="shared" si="8"/>
        <v>58032</v>
      </c>
      <c r="R33" s="31">
        <f t="shared" si="8"/>
        <v>112237</v>
      </c>
      <c r="S33" s="31">
        <f t="shared" si="8"/>
        <v>57993</v>
      </c>
      <c r="T33" s="31">
        <f t="shared" si="8"/>
        <v>112136</v>
      </c>
      <c r="U33" s="31">
        <f t="shared" si="8"/>
        <v>57929</v>
      </c>
      <c r="V33" s="90">
        <f t="shared" si="8"/>
        <v>112022</v>
      </c>
      <c r="W33" s="85">
        <f t="shared" si="8"/>
        <v>57856</v>
      </c>
      <c r="X33" s="35" t="s">
        <v>10</v>
      </c>
      <c r="AB33" s="36">
        <v>25</v>
      </c>
      <c r="AC33" s="24">
        <v>1273000</v>
      </c>
      <c r="AD33" s="68">
        <v>614000</v>
      </c>
    </row>
    <row r="34" spans="2:35" ht="22.5" customHeight="1">
      <c r="B34" s="28" t="s">
        <v>9</v>
      </c>
      <c r="C34" s="29">
        <f t="shared" ref="C34:L34" si="9">SUM(C23:C30)</f>
        <v>105124</v>
      </c>
      <c r="D34" s="29">
        <f t="shared" si="9"/>
        <v>54542</v>
      </c>
      <c r="E34" s="29">
        <f t="shared" si="9"/>
        <v>105019</v>
      </c>
      <c r="F34" s="29">
        <f t="shared" si="9"/>
        <v>54503</v>
      </c>
      <c r="G34" s="29">
        <f t="shared" si="9"/>
        <v>104916</v>
      </c>
      <c r="H34" s="29">
        <f t="shared" si="9"/>
        <v>54463</v>
      </c>
      <c r="I34" s="30">
        <f t="shared" si="9"/>
        <v>104862</v>
      </c>
      <c r="J34" s="29">
        <f t="shared" si="9"/>
        <v>54446</v>
      </c>
      <c r="K34" s="34">
        <f t="shared" si="9"/>
        <v>104839</v>
      </c>
      <c r="L34" s="31">
        <f t="shared" si="9"/>
        <v>54436</v>
      </c>
      <c r="M34" s="32"/>
      <c r="N34" s="33">
        <f t="shared" ref="N34:W34" si="10">SUM(N23:N30)</f>
        <v>105093</v>
      </c>
      <c r="O34" s="33">
        <f t="shared" si="10"/>
        <v>54530</v>
      </c>
      <c r="P34" s="34">
        <f t="shared" si="10"/>
        <v>105111</v>
      </c>
      <c r="Q34" s="31">
        <f t="shared" si="10"/>
        <v>54531</v>
      </c>
      <c r="R34" s="31">
        <f t="shared" si="10"/>
        <v>105119</v>
      </c>
      <c r="S34" s="31">
        <f t="shared" si="10"/>
        <v>54528</v>
      </c>
      <c r="T34" s="31">
        <f t="shared" si="10"/>
        <v>105123</v>
      </c>
      <c r="U34" s="31">
        <f t="shared" si="10"/>
        <v>54514</v>
      </c>
      <c r="V34" s="85">
        <f t="shared" si="10"/>
        <v>105134</v>
      </c>
      <c r="W34" s="85">
        <f t="shared" si="10"/>
        <v>54499</v>
      </c>
      <c r="X34" s="35" t="s">
        <v>9</v>
      </c>
      <c r="AB34" s="36">
        <v>26</v>
      </c>
      <c r="AC34" s="24">
        <v>1240000</v>
      </c>
      <c r="AD34" s="68">
        <v>599000</v>
      </c>
      <c r="AE34" s="37" t="s">
        <v>21</v>
      </c>
      <c r="AF34" s="38">
        <f>SUM(AC22:AC27)</f>
        <v>6888000</v>
      </c>
      <c r="AG34" s="38">
        <f>SUM(AD22:AD27)</f>
        <v>3357000</v>
      </c>
      <c r="AH34" s="2">
        <f t="shared" ref="AH34:AI37" si="11">ROUND(AF34,-3)/1000</f>
        <v>6888</v>
      </c>
      <c r="AI34" s="2">
        <f>ROUND(AG34,-3)/1000</f>
        <v>3357</v>
      </c>
    </row>
    <row r="35" spans="2:35" ht="22.5" customHeight="1" thickBot="1">
      <c r="B35" s="57" t="s">
        <v>35</v>
      </c>
      <c r="C35" s="44">
        <f t="shared" ref="C35:L35" si="12">SUM(C29:C30)</f>
        <v>29484</v>
      </c>
      <c r="D35" s="44">
        <f t="shared" si="12"/>
        <v>16916</v>
      </c>
      <c r="E35" s="44">
        <f t="shared" si="12"/>
        <v>29750</v>
      </c>
      <c r="F35" s="44">
        <f t="shared" si="12"/>
        <v>17072</v>
      </c>
      <c r="G35" s="44">
        <f t="shared" si="12"/>
        <v>30792</v>
      </c>
      <c r="H35" s="44">
        <f t="shared" si="12"/>
        <v>17616</v>
      </c>
      <c r="I35" s="45">
        <f t="shared" si="12"/>
        <v>31899</v>
      </c>
      <c r="J35" s="44">
        <f t="shared" si="12"/>
        <v>18198</v>
      </c>
      <c r="K35" s="47">
        <f t="shared" si="12"/>
        <v>32999</v>
      </c>
      <c r="L35" s="46">
        <f t="shared" si="12"/>
        <v>18776</v>
      </c>
      <c r="M35" s="32"/>
      <c r="N35" s="54">
        <f t="shared" ref="N35:W35" si="13">SUM(N29:N30)</f>
        <v>33866</v>
      </c>
      <c r="O35" s="54">
        <f t="shared" si="13"/>
        <v>19211</v>
      </c>
      <c r="P35" s="55">
        <f t="shared" si="13"/>
        <v>34590</v>
      </c>
      <c r="Q35" s="53">
        <f t="shared" si="13"/>
        <v>19593</v>
      </c>
      <c r="R35" s="53">
        <f t="shared" si="13"/>
        <v>35151</v>
      </c>
      <c r="S35" s="53">
        <f t="shared" si="13"/>
        <v>19892</v>
      </c>
      <c r="T35" s="53">
        <f t="shared" si="13"/>
        <v>35580</v>
      </c>
      <c r="U35" s="53">
        <f t="shared" si="13"/>
        <v>20121</v>
      </c>
      <c r="V35" s="91">
        <f t="shared" si="13"/>
        <v>35884</v>
      </c>
      <c r="W35" s="91">
        <f t="shared" si="13"/>
        <v>20283</v>
      </c>
      <c r="X35" s="56" t="s">
        <v>34</v>
      </c>
      <c r="AB35" s="36">
        <v>27</v>
      </c>
      <c r="AC35" s="24">
        <v>1243000</v>
      </c>
      <c r="AD35" s="68">
        <v>602000</v>
      </c>
      <c r="AE35" s="37" t="s">
        <v>23</v>
      </c>
      <c r="AF35" s="38">
        <f>SUM(AC22:AC98)</f>
        <v>112022000</v>
      </c>
      <c r="AG35" s="38">
        <f>SUM(AD22:AD98)</f>
        <v>57856000</v>
      </c>
      <c r="AH35" s="2">
        <f t="shared" si="11"/>
        <v>112022</v>
      </c>
      <c r="AI35" s="2">
        <f t="shared" si="11"/>
        <v>57856</v>
      </c>
    </row>
    <row r="36" spans="2:35" ht="18.75" customHeight="1">
      <c r="B36" s="98" t="s">
        <v>71</v>
      </c>
      <c r="C36" s="98"/>
      <c r="D36" s="98"/>
      <c r="E36" s="98"/>
      <c r="F36" s="98"/>
      <c r="G36" s="98"/>
      <c r="H36" s="98"/>
      <c r="I36" s="98"/>
      <c r="J36" s="98"/>
      <c r="K36" s="98"/>
      <c r="L36" s="52"/>
      <c r="M36" s="8"/>
      <c r="AB36" s="36">
        <v>28</v>
      </c>
      <c r="AC36" s="24">
        <v>1232000</v>
      </c>
      <c r="AD36" s="68">
        <v>598000</v>
      </c>
      <c r="AE36" s="38" t="s">
        <v>22</v>
      </c>
      <c r="AF36" s="38">
        <f>SUM(AC28:AC98)</f>
        <v>105134000</v>
      </c>
      <c r="AG36" s="38">
        <f>SUM(AD28:AD98)</f>
        <v>54499000</v>
      </c>
      <c r="AH36" s="2">
        <f t="shared" si="11"/>
        <v>105134</v>
      </c>
      <c r="AI36" s="2">
        <f t="shared" si="11"/>
        <v>54499</v>
      </c>
    </row>
    <row r="37" spans="2:35" ht="13.5" customHeight="1">
      <c r="B37" s="99" t="s">
        <v>19</v>
      </c>
      <c r="C37" s="99"/>
      <c r="D37" s="99"/>
      <c r="E37" s="99"/>
      <c r="F37" s="99"/>
      <c r="G37" s="99"/>
      <c r="H37" s="99"/>
      <c r="I37" s="99"/>
      <c r="J37" s="99"/>
      <c r="K37" s="99"/>
      <c r="L37" s="51"/>
      <c r="M37" s="8"/>
      <c r="AB37" s="36">
        <v>29</v>
      </c>
      <c r="AC37" s="24">
        <v>1252000</v>
      </c>
      <c r="AD37" s="68">
        <v>611000</v>
      </c>
      <c r="AE37" s="38" t="s">
        <v>62</v>
      </c>
      <c r="AF37" s="38">
        <f>SUM(AC73:AC98)</f>
        <v>35884000</v>
      </c>
      <c r="AG37" s="38">
        <f>SUM(AD73:AD98)</f>
        <v>20283000</v>
      </c>
      <c r="AH37" s="2">
        <f t="shared" si="11"/>
        <v>35884</v>
      </c>
      <c r="AI37" s="2">
        <f t="shared" si="11"/>
        <v>20283</v>
      </c>
    </row>
    <row r="38" spans="2:35" ht="13.5" customHeight="1"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5"/>
      <c r="M38" s="8"/>
      <c r="AB38" s="36">
        <v>30</v>
      </c>
      <c r="AC38" s="24">
        <v>1278000</v>
      </c>
      <c r="AD38" s="68">
        <v>625000</v>
      </c>
    </row>
    <row r="39" spans="2:35" ht="13.5" customHeight="1">
      <c r="M39" s="8"/>
      <c r="AB39" s="36">
        <v>31</v>
      </c>
      <c r="AC39" s="24">
        <v>1318000</v>
      </c>
      <c r="AD39" s="68">
        <v>643000</v>
      </c>
    </row>
    <row r="40" spans="2:35">
      <c r="M40" s="8"/>
      <c r="AB40" s="36">
        <v>32</v>
      </c>
      <c r="AC40" s="24">
        <v>1353000</v>
      </c>
      <c r="AD40" s="68">
        <v>662000</v>
      </c>
    </row>
    <row r="41" spans="2:35">
      <c r="M41" s="8"/>
      <c r="AB41" s="36">
        <v>33</v>
      </c>
      <c r="AC41" s="24">
        <v>1375000</v>
      </c>
      <c r="AD41" s="68">
        <v>673000</v>
      </c>
    </row>
    <row r="42" spans="2:35">
      <c r="AB42" s="36">
        <v>34</v>
      </c>
      <c r="AC42" s="24">
        <v>1428000</v>
      </c>
      <c r="AD42" s="68">
        <v>702000</v>
      </c>
    </row>
    <row r="43" spans="2:35">
      <c r="AB43" s="36">
        <v>35</v>
      </c>
      <c r="AC43" s="24">
        <v>1473000</v>
      </c>
      <c r="AD43" s="68">
        <v>726000</v>
      </c>
    </row>
    <row r="44" spans="2:35">
      <c r="AB44" s="36">
        <v>36</v>
      </c>
      <c r="AC44" s="24">
        <v>1494000</v>
      </c>
      <c r="AD44" s="68">
        <v>736000</v>
      </c>
    </row>
    <row r="45" spans="2:35">
      <c r="AB45" s="36">
        <v>37</v>
      </c>
      <c r="AC45" s="24">
        <v>1496000</v>
      </c>
      <c r="AD45" s="68">
        <v>738000</v>
      </c>
    </row>
    <row r="46" spans="2:35">
      <c r="AB46" s="36">
        <v>38</v>
      </c>
      <c r="AC46" s="24">
        <v>1511000</v>
      </c>
      <c r="AD46" s="68">
        <v>745000</v>
      </c>
    </row>
    <row r="47" spans="2:35">
      <c r="AB47" s="36">
        <v>39</v>
      </c>
      <c r="AC47" s="24">
        <v>1576000</v>
      </c>
      <c r="AD47" s="68">
        <v>778000</v>
      </c>
    </row>
    <row r="48" spans="2:35">
      <c r="AB48" s="36">
        <v>40</v>
      </c>
      <c r="AC48" s="24">
        <v>1618000</v>
      </c>
      <c r="AD48" s="68">
        <v>798000</v>
      </c>
    </row>
    <row r="49" spans="28:30">
      <c r="AB49" s="36">
        <v>41</v>
      </c>
      <c r="AC49" s="24">
        <v>1680000</v>
      </c>
      <c r="AD49" s="68">
        <v>829000</v>
      </c>
    </row>
    <row r="50" spans="28:30">
      <c r="AB50" s="36">
        <v>42</v>
      </c>
      <c r="AC50" s="24">
        <v>1725000</v>
      </c>
      <c r="AD50" s="68">
        <v>851000</v>
      </c>
    </row>
    <row r="51" spans="28:30">
      <c r="AB51" s="36">
        <v>43</v>
      </c>
      <c r="AC51" s="24">
        <v>1807000</v>
      </c>
      <c r="AD51" s="68">
        <v>892000</v>
      </c>
    </row>
    <row r="52" spans="28:30">
      <c r="AB52" s="36">
        <v>44</v>
      </c>
      <c r="AC52" s="24">
        <v>1887000</v>
      </c>
      <c r="AD52" s="68">
        <v>931000</v>
      </c>
    </row>
    <row r="53" spans="28:30">
      <c r="AB53" s="36">
        <v>45</v>
      </c>
      <c r="AC53" s="24">
        <v>1990000</v>
      </c>
      <c r="AD53" s="68">
        <v>981000</v>
      </c>
    </row>
    <row r="54" spans="28:30">
      <c r="AB54" s="36">
        <v>46</v>
      </c>
      <c r="AC54" s="24">
        <v>2024000</v>
      </c>
      <c r="AD54" s="68">
        <v>1002000</v>
      </c>
    </row>
    <row r="55" spans="28:30">
      <c r="AB55" s="36">
        <v>47</v>
      </c>
      <c r="AC55" s="24">
        <v>1985000</v>
      </c>
      <c r="AD55" s="68">
        <v>980000</v>
      </c>
    </row>
    <row r="56" spans="28:30">
      <c r="AB56" s="36">
        <v>48</v>
      </c>
      <c r="AC56" s="24">
        <v>1931000</v>
      </c>
      <c r="AD56" s="68">
        <v>956000</v>
      </c>
    </row>
    <row r="57" spans="28:30">
      <c r="AB57" s="36">
        <v>49</v>
      </c>
      <c r="AC57" s="24">
        <v>1872000</v>
      </c>
      <c r="AD57" s="68">
        <v>927000</v>
      </c>
    </row>
    <row r="58" spans="28:30">
      <c r="AB58" s="36">
        <v>50</v>
      </c>
      <c r="AC58" s="24">
        <v>1842000</v>
      </c>
      <c r="AD58" s="68">
        <v>914000</v>
      </c>
    </row>
    <row r="59" spans="28:30">
      <c r="AB59" s="36">
        <v>51</v>
      </c>
      <c r="AC59" s="24">
        <v>1800000</v>
      </c>
      <c r="AD59" s="68">
        <v>894000</v>
      </c>
    </row>
    <row r="60" spans="28:30">
      <c r="AB60" s="36">
        <v>52</v>
      </c>
      <c r="AC60" s="24">
        <v>1794000</v>
      </c>
      <c r="AD60" s="68">
        <v>891000</v>
      </c>
    </row>
    <row r="61" spans="28:30">
      <c r="AB61" s="36">
        <v>53</v>
      </c>
      <c r="AC61" s="24">
        <v>1403000</v>
      </c>
      <c r="AD61" s="68">
        <v>699000</v>
      </c>
    </row>
    <row r="62" spans="28:30">
      <c r="AB62" s="36">
        <v>54</v>
      </c>
      <c r="AC62" s="24">
        <v>1728000</v>
      </c>
      <c r="AD62" s="68">
        <v>861000</v>
      </c>
    </row>
    <row r="63" spans="28:30">
      <c r="AB63" s="36">
        <v>55</v>
      </c>
      <c r="AC63" s="24">
        <v>1617000</v>
      </c>
      <c r="AD63" s="68">
        <v>806000</v>
      </c>
    </row>
    <row r="64" spans="28:30">
      <c r="AB64" s="36">
        <v>56</v>
      </c>
      <c r="AC64" s="24">
        <v>1575000</v>
      </c>
      <c r="AD64" s="68">
        <v>787000</v>
      </c>
    </row>
    <row r="65" spans="28:33">
      <c r="AB65" s="36">
        <v>57</v>
      </c>
      <c r="AC65" s="24">
        <v>1521000</v>
      </c>
      <c r="AD65" s="68">
        <v>761000</v>
      </c>
    </row>
    <row r="66" spans="28:33">
      <c r="AB66" s="36">
        <v>58</v>
      </c>
      <c r="AC66" s="24">
        <v>1495000</v>
      </c>
      <c r="AD66" s="68">
        <v>749000</v>
      </c>
    </row>
    <row r="67" spans="28:33">
      <c r="AB67" s="36">
        <v>59</v>
      </c>
      <c r="AC67" s="24">
        <v>1503000</v>
      </c>
      <c r="AD67" s="68">
        <v>756000</v>
      </c>
    </row>
    <row r="68" spans="28:33">
      <c r="AB68" s="36">
        <v>60</v>
      </c>
      <c r="AC68" s="24">
        <v>1529000</v>
      </c>
      <c r="AD68" s="68">
        <v>770000</v>
      </c>
    </row>
    <row r="69" spans="28:33">
      <c r="AB69" s="36">
        <v>61</v>
      </c>
      <c r="AC69" s="24">
        <v>1485000</v>
      </c>
      <c r="AD69" s="68">
        <v>751000</v>
      </c>
    </row>
    <row r="70" spans="28:33">
      <c r="AB70" s="36">
        <v>62</v>
      </c>
      <c r="AC70" s="24">
        <v>1441000</v>
      </c>
      <c r="AD70" s="68">
        <v>730000</v>
      </c>
    </row>
    <row r="71" spans="28:33">
      <c r="AB71" s="36">
        <v>63</v>
      </c>
      <c r="AC71" s="24">
        <v>1511000</v>
      </c>
      <c r="AD71" s="68">
        <v>767000</v>
      </c>
    </row>
    <row r="72" spans="28:33">
      <c r="AB72" s="36">
        <v>64</v>
      </c>
      <c r="AC72" s="24">
        <v>1558000</v>
      </c>
      <c r="AD72" s="68">
        <v>792000</v>
      </c>
    </row>
    <row r="73" spans="28:33">
      <c r="AB73" s="36">
        <v>65</v>
      </c>
      <c r="AC73" s="24">
        <v>1553000</v>
      </c>
      <c r="AD73" s="68">
        <v>793000</v>
      </c>
    </row>
    <row r="74" spans="28:33">
      <c r="AB74" s="36">
        <v>66</v>
      </c>
      <c r="AC74" s="24">
        <v>1645000</v>
      </c>
      <c r="AD74" s="68">
        <v>845000</v>
      </c>
    </row>
    <row r="75" spans="28:33">
      <c r="AB75" s="36">
        <v>67</v>
      </c>
      <c r="AC75" s="24">
        <v>1734000</v>
      </c>
      <c r="AD75" s="68">
        <v>894000</v>
      </c>
    </row>
    <row r="76" spans="28:33">
      <c r="AB76" s="36">
        <v>68</v>
      </c>
      <c r="AC76" s="24">
        <v>1826000</v>
      </c>
      <c r="AD76" s="68">
        <v>945000</v>
      </c>
    </row>
    <row r="77" spans="28:33">
      <c r="AB77" s="36">
        <v>69</v>
      </c>
      <c r="AC77" s="24">
        <v>1950000</v>
      </c>
      <c r="AD77" s="68">
        <v>1015000</v>
      </c>
    </row>
    <row r="78" spans="28:33">
      <c r="AB78" s="36">
        <v>70</v>
      </c>
      <c r="AC78" s="24">
        <v>2124000</v>
      </c>
      <c r="AD78" s="68">
        <v>1110000</v>
      </c>
    </row>
    <row r="79" spans="28:33">
      <c r="AB79" s="36">
        <v>71</v>
      </c>
      <c r="AC79" s="24">
        <v>2089000</v>
      </c>
      <c r="AD79" s="68">
        <v>1098000</v>
      </c>
      <c r="AF79" s="1"/>
      <c r="AG79" s="67"/>
    </row>
    <row r="80" spans="28:33">
      <c r="AB80" s="36">
        <v>72</v>
      </c>
      <c r="AC80" s="24">
        <v>1966000</v>
      </c>
      <c r="AD80" s="68">
        <v>1036000</v>
      </c>
      <c r="AF80" s="1"/>
      <c r="AG80" s="67"/>
    </row>
    <row r="81" spans="28:33">
      <c r="AB81" s="36">
        <v>73</v>
      </c>
      <c r="AC81" s="24">
        <v>1216000</v>
      </c>
      <c r="AD81" s="68">
        <v>649000</v>
      </c>
      <c r="AF81" s="1"/>
      <c r="AG81" s="67"/>
    </row>
    <row r="82" spans="28:33">
      <c r="AB82" s="36">
        <v>74</v>
      </c>
      <c r="AC82" s="24">
        <v>1291000</v>
      </c>
      <c r="AD82" s="68">
        <v>698000</v>
      </c>
      <c r="AF82" s="1"/>
      <c r="AG82" s="67"/>
    </row>
    <row r="83" spans="28:33">
      <c r="AB83" s="36">
        <v>75</v>
      </c>
      <c r="AC83" s="24">
        <v>1553000</v>
      </c>
      <c r="AD83" s="68">
        <v>846000</v>
      </c>
      <c r="AF83" s="1"/>
      <c r="AG83" s="67"/>
    </row>
    <row r="84" spans="28:33">
      <c r="AB84" s="36">
        <v>76</v>
      </c>
      <c r="AC84" s="24">
        <v>1484000</v>
      </c>
      <c r="AD84" s="68">
        <v>813000</v>
      </c>
      <c r="AF84" s="1"/>
      <c r="AG84" s="67"/>
    </row>
    <row r="85" spans="28:33">
      <c r="AB85" s="36">
        <v>77</v>
      </c>
      <c r="AC85" s="24">
        <v>1501000</v>
      </c>
      <c r="AD85" s="68">
        <v>829000</v>
      </c>
      <c r="AF85" s="1"/>
      <c r="AG85" s="67"/>
    </row>
    <row r="86" spans="28:33">
      <c r="AB86" s="36">
        <v>78</v>
      </c>
      <c r="AC86" s="24">
        <v>1432000</v>
      </c>
      <c r="AD86" s="68">
        <v>798000</v>
      </c>
      <c r="AF86" s="1"/>
      <c r="AG86" s="67"/>
    </row>
    <row r="87" spans="28:33">
      <c r="AB87" s="36">
        <v>79</v>
      </c>
      <c r="AC87" s="24">
        <v>1272000</v>
      </c>
      <c r="AD87" s="68">
        <v>716000</v>
      </c>
      <c r="AF87" s="1"/>
      <c r="AG87" s="67"/>
    </row>
    <row r="88" spans="28:33">
      <c r="AB88" s="36">
        <v>80</v>
      </c>
      <c r="AC88" s="24">
        <v>1078000</v>
      </c>
      <c r="AD88" s="68">
        <v>614000</v>
      </c>
      <c r="AF88" s="1"/>
      <c r="AG88" s="67"/>
    </row>
    <row r="89" spans="28:33">
      <c r="AB89" s="36">
        <v>81</v>
      </c>
      <c r="AC89" s="24">
        <v>1115000</v>
      </c>
      <c r="AD89" s="68">
        <v>645000</v>
      </c>
      <c r="AF89" s="1"/>
      <c r="AG89" s="67"/>
    </row>
    <row r="90" spans="28:33">
      <c r="AB90" s="36">
        <v>82</v>
      </c>
      <c r="AC90" s="24">
        <v>1106000</v>
      </c>
      <c r="AD90" s="68">
        <v>649000</v>
      </c>
      <c r="AF90" s="1"/>
      <c r="AG90" s="67"/>
    </row>
    <row r="91" spans="28:33">
      <c r="AB91" s="36">
        <v>83</v>
      </c>
      <c r="AC91" s="24">
        <v>1062000</v>
      </c>
      <c r="AD91" s="68">
        <v>633000</v>
      </c>
    </row>
    <row r="92" spans="28:33">
      <c r="AB92" s="36">
        <v>84</v>
      </c>
      <c r="AC92" s="24">
        <v>967000</v>
      </c>
      <c r="AD92" s="68">
        <v>588000</v>
      </c>
      <c r="AF92" s="48"/>
      <c r="AG92" s="48"/>
    </row>
    <row r="93" spans="28:33">
      <c r="AB93" s="36">
        <v>85</v>
      </c>
      <c r="AC93" s="24">
        <v>865000</v>
      </c>
      <c r="AD93" s="68">
        <v>538000</v>
      </c>
    </row>
    <row r="94" spans="28:33">
      <c r="AB94" s="36">
        <v>86</v>
      </c>
      <c r="AC94" s="24">
        <v>811000</v>
      </c>
      <c r="AD94" s="68">
        <v>516000</v>
      </c>
    </row>
    <row r="95" spans="28:33">
      <c r="AB95" s="36">
        <v>87</v>
      </c>
      <c r="AC95" s="24">
        <v>733000</v>
      </c>
      <c r="AD95" s="68">
        <v>476000</v>
      </c>
    </row>
    <row r="96" spans="28:33">
      <c r="AB96" s="36">
        <v>88</v>
      </c>
      <c r="AC96" s="24">
        <v>648000</v>
      </c>
      <c r="AD96" s="68">
        <v>431000</v>
      </c>
    </row>
    <row r="97" spans="28:30">
      <c r="AB97" s="36">
        <v>89</v>
      </c>
      <c r="AC97" s="24">
        <v>554000</v>
      </c>
      <c r="AD97" s="68">
        <v>378000</v>
      </c>
    </row>
    <row r="98" spans="28:30">
      <c r="AB98" s="36" t="s">
        <v>11</v>
      </c>
      <c r="AC98" s="24">
        <v>2309000</v>
      </c>
      <c r="AD98" s="68">
        <v>1730000</v>
      </c>
    </row>
    <row r="99" spans="28:30">
      <c r="AB99" s="36"/>
      <c r="AC99" s="24"/>
    </row>
    <row r="100" spans="28:30">
      <c r="AB100" s="36"/>
      <c r="AC100" s="24"/>
    </row>
    <row r="101" spans="28:30">
      <c r="AC101" s="24"/>
    </row>
    <row r="102" spans="28:30">
      <c r="AC102" s="24"/>
    </row>
    <row r="103" spans="28:30">
      <c r="AC103" s="24"/>
    </row>
    <row r="104" spans="28:30">
      <c r="AC104" s="24"/>
    </row>
    <row r="105" spans="28:30">
      <c r="AC105" s="24"/>
    </row>
    <row r="106" spans="28:30">
      <c r="AC106" s="24"/>
    </row>
    <row r="107" spans="28:30">
      <c r="AC107" s="24"/>
    </row>
    <row r="108" spans="28:30">
      <c r="AC108" s="24"/>
    </row>
    <row r="109" spans="28:30">
      <c r="AC109" s="24"/>
    </row>
    <row r="110" spans="28:30">
      <c r="AC110" s="24"/>
    </row>
    <row r="111" spans="28:30">
      <c r="AC111" s="49"/>
    </row>
  </sheetData>
  <mergeCells count="14">
    <mergeCell ref="P2:V2"/>
    <mergeCell ref="B36:K36"/>
    <mergeCell ref="B37:K37"/>
    <mergeCell ref="E2:I2"/>
    <mergeCell ref="C4:D4"/>
    <mergeCell ref="E4:F4"/>
    <mergeCell ref="G4:H4"/>
    <mergeCell ref="I4:J4"/>
    <mergeCell ref="K4:L4"/>
    <mergeCell ref="N4:O4"/>
    <mergeCell ref="P4:Q4"/>
    <mergeCell ref="R4:S4"/>
    <mergeCell ref="T4:U4"/>
    <mergeCell ref="V4:W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2022-07-28T06:04:06Z</dcterms:created>
  <dcterms:modified xsi:type="dcterms:W3CDTF">2022-07-28T06:04:06Z</dcterms:modified>
</cp:coreProperties>
</file>