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68B022C9-6E61-4D88-8CB8-EAE5624CBD7E}" xr6:coauthVersionLast="36" xr6:coauthVersionMax="36" xr10:uidLastSave="{00000000-0000-0000-0000-000000000000}"/>
  <bookViews>
    <workbookView xWindow="60" yWindow="12" windowWidth="7728" windowHeight="8340" xr2:uid="{00000000-000D-0000-FFFF-FFFF00000000}"/>
  </bookViews>
  <sheets>
    <sheet name="130" sheetId="1" r:id="rId1"/>
  </sheets>
  <definedNames>
    <definedName name="_xlnm.Print_Area" localSheetId="0">'130'!$B$2:$L$62</definedName>
  </definedNames>
  <calcPr calcId="191029"/>
</workbook>
</file>

<file path=xl/calcChain.xml><?xml version="1.0" encoding="utf-8"?>
<calcChain xmlns="http://schemas.openxmlformats.org/spreadsheetml/2006/main">
  <c r="L72" i="1" l="1"/>
  <c r="L13" i="1"/>
  <c r="L68" i="1" s="1"/>
  <c r="L8" i="1"/>
  <c r="L36" i="1"/>
  <c r="L73" i="1" s="1"/>
  <c r="L47" i="1"/>
  <c r="L46" i="1" s="1"/>
  <c r="L27" i="1"/>
  <c r="L70" i="1" s="1"/>
  <c r="L20" i="1"/>
  <c r="L69" i="1" s="1"/>
  <c r="I65" i="1"/>
  <c r="J65" i="1"/>
  <c r="I66" i="1"/>
  <c r="J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H74" i="1"/>
  <c r="H73" i="1"/>
  <c r="H72" i="1"/>
  <c r="H71" i="1"/>
  <c r="H70" i="1"/>
  <c r="H69" i="1"/>
  <c r="H68" i="1"/>
  <c r="H67" i="1"/>
  <c r="H66" i="1"/>
  <c r="H65" i="1"/>
  <c r="K65" i="1"/>
  <c r="K66" i="1"/>
  <c r="L67" i="1"/>
  <c r="L31" i="1" l="1"/>
  <c r="L71" i="1" s="1"/>
  <c r="L7" i="1"/>
  <c r="L66" i="1" s="1"/>
  <c r="L74" i="1"/>
  <c r="L6" i="1" l="1"/>
  <c r="L65" i="1" s="1"/>
</calcChain>
</file>

<file path=xl/sharedStrings.xml><?xml version="1.0" encoding="utf-8"?>
<sst xmlns="http://schemas.openxmlformats.org/spreadsheetml/2006/main" count="86" uniqueCount="79">
  <si>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</si>
  <si>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</si>
  <si>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</si>
  <si>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</si>
  <si>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</si>
  <si>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</si>
  <si>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</si>
  <si>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</si>
  <si>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</si>
  <si>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</si>
  <si>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</si>
  <si>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</si>
  <si>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</si>
  <si>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</si>
  <si>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</si>
  <si>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</si>
  <si>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</si>
  <si>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</si>
  <si>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</si>
  <si>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</si>
  <si>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</si>
  <si>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</si>
  <si>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</si>
  <si>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</si>
  <si>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</si>
  <si>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</si>
  <si>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</si>
  <si>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</si>
  <si>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</si>
  <si>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</si>
  <si>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</si>
  <si>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うち)</t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</si>
  <si>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</si>
  <si>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</si>
  <si>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</si>
  <si>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</si>
  <si>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</si>
  <si>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</si>
  <si>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</si>
  <si>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</si>
  <si>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</si>
  <si>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</si>
  <si>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</si>
  <si>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 xml:space="preserve">            　　　　年次
  罪  種</t>
    <rPh sb="16" eb="18">
      <t>ネンジ</t>
    </rPh>
    <phoneticPr fontId="1"/>
  </si>
  <si>
    <t>嬰児殺</t>
    <phoneticPr fontId="1"/>
  </si>
  <si>
    <t>乗り物盗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</si>
  <si>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</si>
  <si>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</si>
  <si>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</si>
  <si>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</si>
  <si>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</si>
  <si>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</si>
  <si>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</si>
  <si>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</si>
  <si>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</si>
  <si>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</si>
  <si>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</si>
  <si>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</si>
  <si>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</si>
  <si>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</si>
  <si>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</si>
  <si>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</si>
  <si>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</si>
  <si>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</si>
  <si>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</si>
  <si>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</si>
  <si>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</si>
  <si>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</si>
  <si>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</si>
  <si>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</si>
  <si>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公務員532</t>
    <rPh sb="0" eb="3">
      <t>コウムイン</t>
    </rPh>
    <phoneticPr fontId="1"/>
  </si>
  <si>
    <t>平２７</t>
    <rPh sb="0" eb="1">
      <t>ヒラ</t>
    </rPh>
    <phoneticPr fontId="1"/>
  </si>
  <si>
    <t>130　　年次別　罪種別　公務員による犯罪の検挙人員</t>
    <rPh sb="5" eb="6">
      <t>トシ</t>
    </rPh>
    <rPh sb="6" eb="7">
      <t>ツギ</t>
    </rPh>
    <rPh sb="7" eb="8">
      <t>ベツ</t>
    </rPh>
    <rPh sb="9" eb="10">
      <t>ツミ</t>
    </rPh>
    <rPh sb="10" eb="11">
      <t>シュ</t>
    </rPh>
    <rPh sb="11" eb="12">
      <t>ベツ</t>
    </rPh>
    <rPh sb="13" eb="14">
      <t>オオヤケ</t>
    </rPh>
    <rPh sb="14" eb="15">
      <t>ツトム</t>
    </rPh>
    <rPh sb="15" eb="16">
      <t>イン</t>
    </rPh>
    <rPh sb="19" eb="20">
      <t>ハン</t>
    </rPh>
    <rPh sb="20" eb="21">
      <t>ツミ</t>
    </rPh>
    <rPh sb="22" eb="24">
      <t>ケンキョ</t>
    </rPh>
    <rPh sb="24" eb="25">
      <t>ヒト</t>
    </rPh>
    <rPh sb="25" eb="26">
      <t>イン</t>
    </rPh>
    <phoneticPr fontId="1"/>
  </si>
  <si>
    <t>平２８</t>
    <rPh sb="0" eb="1">
      <t>ヒラ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</si>
  <si>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</si>
  <si>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</si>
  <si>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平２９</t>
    <rPh sb="0" eb="1">
      <t>ヒラ</t>
    </rPh>
    <phoneticPr fontId="1"/>
  </si>
  <si>
    <t>平３０</t>
    <rPh sb="0" eb="1">
      <t>ヒラ</t>
    </rPh>
    <phoneticPr fontId="1"/>
  </si>
  <si>
    <t>令元</t>
    <rPh sb="0" eb="1">
      <t>レイ</t>
    </rPh>
    <rPh sb="1" eb="2">
      <t>ハジメ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</si>
</sst>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176" fontId="5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/>
    <xf numFmtId="176" fontId="3" fillId="0" borderId="2" xfId="1" applyNumberFormat="1" applyFill="1" applyBorder="1" applyAlignment="1" applyProtection="1">
      <protection locked="0"/>
    </xf>
    <xf numFmtId="176" fontId="3" fillId="0" borderId="0" xfId="1" applyNumberFormat="1" applyFill="1" applyBorder="1" applyAlignment="1" applyProtection="1">
      <protection locked="0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/>
    <xf numFmtId="0" fontId="4" fillId="0" borderId="0" xfId="0" applyFont="1" applyFill="1"/>
    <xf numFmtId="0" fontId="5" fillId="0" borderId="0" xfId="0" applyFont="1" applyFill="1" applyAlignment="1"/>
    <xf numFmtId="176" fontId="4" fillId="0" borderId="4" xfId="1" applyNumberFormat="1" applyFont="1" applyFill="1" applyBorder="1" applyAlignment="1" applyProtection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4" fillId="0" borderId="1" xfId="1" applyNumberFormat="1" applyFont="1" applyFill="1" applyBorder="1" applyAlignment="1" applyProtection="1"/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176" fontId="3" fillId="0" borderId="1" xfId="1" applyNumberFormat="1" applyFont="1" applyFill="1" applyBorder="1" applyAlignment="1" applyProtection="1"/>
    <xf numFmtId="176" fontId="3" fillId="0" borderId="1" xfId="1" applyNumberFormat="1" applyFont="1" applyFill="1" applyBorder="1" applyAlignment="1" applyProtection="1">
      <protection locked="0"/>
    </xf>
    <xf numFmtId="176" fontId="4" fillId="0" borderId="1" xfId="0" applyNumberFormat="1" applyFont="1" applyFill="1" applyBorder="1" applyAlignment="1" applyProtection="1"/>
    <xf numFmtId="176" fontId="3" fillId="0" borderId="1" xfId="1" applyNumberFormat="1" applyFill="1" applyBorder="1" applyAlignment="1" applyProtection="1">
      <protection locked="0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176" fontId="4" fillId="0" borderId="1" xfId="1" applyNumberFormat="1" applyFont="1" applyFill="1" applyBorder="1" applyAlignment="1" applyProtection="1">
      <protection locked="0"/>
    </xf>
    <xf numFmtId="0" fontId="3" fillId="0" borderId="3" xfId="0" applyFont="1" applyFill="1" applyBorder="1" applyAlignment="1"/>
    <xf numFmtId="176" fontId="5" fillId="0" borderId="6" xfId="0" applyNumberFormat="1" applyFont="1" applyFill="1" applyBorder="1" applyAlignment="1"/>
    <xf numFmtId="176" fontId="3" fillId="0" borderId="6" xfId="1" applyNumberFormat="1" applyFill="1" applyBorder="1" applyAlignment="1" applyProtection="1">
      <protection locked="0"/>
    </xf>
    <xf numFmtId="0" fontId="5" fillId="0" borderId="0" xfId="0" applyFont="1" applyFill="1"/>
    <xf numFmtId="0" fontId="3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3" fillId="0" borderId="17" xfId="0" applyFont="1" applyFill="1" applyBorder="1" applyAlignment="1">
      <alignment vertical="distributed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5" xfId="0" quotePrefix="1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3" fillId="0" borderId="5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8" xfId="0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5" xfId="0" applyFont="1" applyFill="1" applyBorder="1" applyAlignment="1">
      <alignment horizontal="distributed"/>
    </xf>
  </cellXfs>
  <cellStyles count="2">
    <cellStyle name="標準" xfId="0" builtinId="0"/>
    <cellStyle name="標準_H16_03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74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L3" sqref="L3"/>
    </sheetView>
  </sheetViews>
  <sheetFormatPr defaultColWidth="9.109375" defaultRowHeight="12" x14ac:dyDescent="0.15"/>
  <cols>
    <col min="1" max="6" width="2.6640625" style="30" customWidth="1"/>
    <col min="7" max="7" width="15.6640625" style="30" customWidth="1"/>
    <col min="8" max="12" width="14.33203125" style="30" customWidth="1"/>
    <col min="13" max="13" width="6.6640625" style="30" customWidth="1"/>
    <col min="14" max="14" width="8.6640625" style="30" bestFit="1" customWidth="1"/>
    <col min="15" max="17" width="6.6640625" style="30" customWidth="1"/>
    <col min="18" max="18" width="7.6640625" style="30" customWidth="1"/>
    <col min="19" max="19" width="5.6640625" style="30" customWidth="1"/>
    <col min="20" max="20" width="4.6640625" style="30" customWidth="1"/>
    <col min="21" max="21" width="6.6640625" style="30" customWidth="1"/>
    <col min="22" max="22" width="12.6640625" style="30" customWidth="1"/>
    <col min="23" max="16384" width="9.109375" style="30"/>
  </cols>
  <sheetData>
    <row r="1" spans="1:15" s="8" customFormat="1" ht="14.4" x14ac:dyDescent="0.2">
      <c r="A1" s="7"/>
      <c r="B1" s="33" t="s">
        <v>70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 s="10" customFormat="1" ht="16.5" customHeight="1" x14ac:dyDescent="0.15">
      <c r="A2" s="9"/>
      <c r="B2" s="40" t="s">
        <v>72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s="7" customFormat="1" ht="17.25" customHeight="1" thickBot="1" x14ac:dyDescent="0.2">
      <c r="H3" s="11"/>
      <c r="I3" s="11"/>
      <c r="J3" s="11"/>
      <c r="K3" s="11"/>
      <c r="L3" s="11"/>
    </row>
    <row r="4" spans="1:15" s="7" customFormat="1" ht="17.25" customHeight="1" x14ac:dyDescent="0.15">
      <c r="A4" s="10"/>
      <c r="B4" s="36" t="s">
        <v>43</v>
      </c>
      <c r="C4" s="36"/>
      <c r="D4" s="36"/>
      <c r="E4" s="36"/>
      <c r="F4" s="36"/>
      <c r="G4" s="37"/>
      <c r="H4" s="49" t="s">
        <v>71</v>
      </c>
      <c r="I4" s="49" t="s">
        <v>73</v>
      </c>
      <c r="J4" s="49" t="s">
        <v>76</v>
      </c>
      <c r="K4" s="49" t="s">
        <v>77</v>
      </c>
      <c r="L4" s="51" t="s">
        <v>78</v>
      </c>
    </row>
    <row r="5" spans="1:15" s="12" customFormat="1" ht="15" customHeight="1" x14ac:dyDescent="0.15">
      <c r="A5" s="10"/>
      <c r="B5" s="38"/>
      <c r="C5" s="38"/>
      <c r="D5" s="38"/>
      <c r="E5" s="38"/>
      <c r="F5" s="38"/>
      <c r="G5" s="39"/>
      <c r="H5" s="50"/>
      <c r="I5" s="50"/>
      <c r="J5" s="50"/>
      <c r="K5" s="50"/>
      <c r="L5" s="52"/>
    </row>
    <row r="6" spans="1:15" s="15" customFormat="1" ht="15" customHeight="1" x14ac:dyDescent="0.15">
      <c r="A6" s="13"/>
      <c r="B6" s="53" t="s">
        <v>42</v>
      </c>
      <c r="C6" s="53"/>
      <c r="D6" s="53"/>
      <c r="E6" s="53"/>
      <c r="F6" s="53"/>
      <c r="G6" s="54"/>
      <c r="H6" s="2">
        <v>1552</v>
      </c>
      <c r="I6" s="2">
        <v>1498</v>
      </c>
      <c r="J6" s="14">
        <v>1396</v>
      </c>
      <c r="K6" s="14">
        <v>1481</v>
      </c>
      <c r="L6" s="14">
        <f>L7+L20+L27+L31+L46+L54</f>
        <v>1560</v>
      </c>
    </row>
    <row r="7" spans="1:15" s="13" customFormat="1" ht="15" customHeight="1" x14ac:dyDescent="0.15">
      <c r="A7" s="15"/>
      <c r="B7" s="16"/>
      <c r="C7" s="45" t="s">
        <v>0</v>
      </c>
      <c r="D7" s="45"/>
      <c r="E7" s="45"/>
      <c r="F7" s="45"/>
      <c r="G7" s="46"/>
      <c r="H7" s="2">
        <v>36</v>
      </c>
      <c r="I7" s="2">
        <v>31</v>
      </c>
      <c r="J7" s="17">
        <v>33</v>
      </c>
      <c r="K7" s="17">
        <v>47</v>
      </c>
      <c r="L7" s="17">
        <f>L8+L13+L18+L19</f>
        <v>58</v>
      </c>
    </row>
    <row r="8" spans="1:15" s="13" customFormat="1" ht="12.9" customHeight="1" x14ac:dyDescent="0.15">
      <c r="A8" s="15"/>
      <c r="B8" s="18"/>
      <c r="C8" s="18"/>
      <c r="D8" s="34" t="s">
        <v>1</v>
      </c>
      <c r="E8" s="34"/>
      <c r="F8" s="34"/>
      <c r="G8" s="35"/>
      <c r="H8" s="1">
        <v>4</v>
      </c>
      <c r="I8" s="1">
        <v>3</v>
      </c>
      <c r="J8" s="20">
        <v>3</v>
      </c>
      <c r="K8" s="20">
        <v>7</v>
      </c>
      <c r="L8" s="20">
        <f>SUM(L9:L12)</f>
        <v>9</v>
      </c>
    </row>
    <row r="9" spans="1:15" s="13" customFormat="1" ht="12.9" customHeight="1" x14ac:dyDescent="0.15">
      <c r="B9" s="18"/>
      <c r="C9" s="18"/>
      <c r="D9" s="18"/>
      <c r="E9" s="34" t="s">
        <v>2</v>
      </c>
      <c r="F9" s="34"/>
      <c r="G9" s="35"/>
      <c r="H9" s="1">
        <v>4</v>
      </c>
      <c r="I9" s="1">
        <v>3</v>
      </c>
      <c r="J9" s="21">
        <v>3</v>
      </c>
      <c r="K9" s="21">
        <v>5</v>
      </c>
      <c r="L9" s="21">
        <v>8</v>
      </c>
      <c r="N9" s="4"/>
      <c r="O9" s="4"/>
    </row>
    <row r="10" spans="1:15" s="13" customFormat="1" ht="12.9" customHeight="1" x14ac:dyDescent="0.15">
      <c r="B10" s="18"/>
      <c r="C10" s="18"/>
      <c r="D10" s="18"/>
      <c r="E10" s="34" t="s">
        <v>44</v>
      </c>
      <c r="F10" s="34"/>
      <c r="G10" s="35"/>
      <c r="H10" s="1">
        <v>0</v>
      </c>
      <c r="I10" s="1">
        <v>0</v>
      </c>
      <c r="J10" s="21">
        <v>0</v>
      </c>
      <c r="K10" s="21">
        <v>1</v>
      </c>
      <c r="L10" s="21">
        <v>1</v>
      </c>
      <c r="N10" s="4"/>
      <c r="O10" s="4"/>
    </row>
    <row r="11" spans="1:15" s="13" customFormat="1" ht="12.9" customHeight="1" x14ac:dyDescent="0.15">
      <c r="B11" s="18"/>
      <c r="C11" s="18"/>
      <c r="D11" s="18"/>
      <c r="E11" s="34" t="s">
        <v>3</v>
      </c>
      <c r="F11" s="34"/>
      <c r="G11" s="35"/>
      <c r="H11" s="1">
        <v>0</v>
      </c>
      <c r="I11" s="1">
        <v>0</v>
      </c>
      <c r="J11" s="21">
        <v>0</v>
      </c>
      <c r="K11" s="21">
        <v>0</v>
      </c>
      <c r="L11" s="21">
        <v>0</v>
      </c>
    </row>
    <row r="12" spans="1:15" s="13" customFormat="1" ht="12.9" customHeight="1" x14ac:dyDescent="0.15">
      <c r="B12" s="18"/>
      <c r="C12" s="18"/>
      <c r="D12" s="18"/>
      <c r="E12" s="34" t="s">
        <v>4</v>
      </c>
      <c r="F12" s="34"/>
      <c r="G12" s="35"/>
      <c r="H12" s="1">
        <v>0</v>
      </c>
      <c r="I12" s="1">
        <v>0</v>
      </c>
      <c r="J12" s="21">
        <v>0</v>
      </c>
      <c r="K12" s="21">
        <v>1</v>
      </c>
      <c r="L12" s="21">
        <v>0</v>
      </c>
    </row>
    <row r="13" spans="1:15" s="13" customFormat="1" ht="12.9" customHeight="1" x14ac:dyDescent="0.15">
      <c r="B13" s="18"/>
      <c r="C13" s="18"/>
      <c r="D13" s="34" t="s">
        <v>5</v>
      </c>
      <c r="E13" s="34"/>
      <c r="F13" s="34"/>
      <c r="G13" s="35"/>
      <c r="H13" s="1">
        <v>5</v>
      </c>
      <c r="I13" s="1">
        <v>9</v>
      </c>
      <c r="J13" s="20">
        <v>9</v>
      </c>
      <c r="K13" s="20">
        <v>5</v>
      </c>
      <c r="L13" s="20">
        <f>SUM(L14:L17)</f>
        <v>9</v>
      </c>
    </row>
    <row r="14" spans="1:15" s="13" customFormat="1" ht="12.9" customHeight="1" x14ac:dyDescent="0.15">
      <c r="B14" s="18"/>
      <c r="C14" s="18"/>
      <c r="D14" s="18"/>
      <c r="E14" s="34" t="s">
        <v>6</v>
      </c>
      <c r="F14" s="34"/>
      <c r="G14" s="35"/>
      <c r="H14" s="1">
        <v>0</v>
      </c>
      <c r="I14" s="1">
        <v>0</v>
      </c>
      <c r="J14" s="21">
        <v>0</v>
      </c>
      <c r="K14" s="21">
        <v>1</v>
      </c>
      <c r="L14" s="21">
        <v>0</v>
      </c>
    </row>
    <row r="15" spans="1:15" s="13" customFormat="1" ht="12.9" customHeight="1" x14ac:dyDescent="0.15">
      <c r="B15" s="18"/>
      <c r="C15" s="18"/>
      <c r="D15" s="18"/>
      <c r="E15" s="34" t="s">
        <v>7</v>
      </c>
      <c r="F15" s="34"/>
      <c r="G15" s="35"/>
      <c r="H15" s="1">
        <v>2</v>
      </c>
      <c r="I15" s="1">
        <v>6</v>
      </c>
      <c r="J15" s="21">
        <v>2</v>
      </c>
      <c r="K15" s="21">
        <v>1</v>
      </c>
      <c r="L15" s="21">
        <v>4</v>
      </c>
    </row>
    <row r="16" spans="1:15" s="13" customFormat="1" ht="12.9" customHeight="1" x14ac:dyDescent="0.15">
      <c r="B16" s="18"/>
      <c r="C16" s="18"/>
      <c r="D16" s="18"/>
      <c r="E16" s="48" t="s">
        <v>74</v>
      </c>
      <c r="F16" s="34"/>
      <c r="G16" s="35"/>
      <c r="H16" s="1">
        <v>0</v>
      </c>
      <c r="I16" s="1">
        <v>0</v>
      </c>
      <c r="J16" s="21">
        <v>2</v>
      </c>
      <c r="K16" s="21">
        <v>0</v>
      </c>
      <c r="L16" s="21">
        <v>0</v>
      </c>
    </row>
    <row r="17" spans="1:12" s="13" customFormat="1" ht="12.9" customHeight="1" x14ac:dyDescent="0.15">
      <c r="B17" s="18"/>
      <c r="C17" s="18"/>
      <c r="D17" s="18"/>
      <c r="E17" s="34" t="s">
        <v>8</v>
      </c>
      <c r="F17" s="34"/>
      <c r="G17" s="35"/>
      <c r="H17" s="1">
        <v>3</v>
      </c>
      <c r="I17" s="1">
        <v>3</v>
      </c>
      <c r="J17" s="21">
        <v>5</v>
      </c>
      <c r="K17" s="21">
        <v>3</v>
      </c>
      <c r="L17" s="21">
        <v>5</v>
      </c>
    </row>
    <row r="18" spans="1:12" s="13" customFormat="1" ht="12.9" customHeight="1" x14ac:dyDescent="0.15">
      <c r="B18" s="18"/>
      <c r="C18" s="18"/>
      <c r="D18" s="34" t="s">
        <v>9</v>
      </c>
      <c r="E18" s="34"/>
      <c r="F18" s="34"/>
      <c r="G18" s="35"/>
      <c r="H18" s="1">
        <v>1</v>
      </c>
      <c r="I18" s="1">
        <v>1</v>
      </c>
      <c r="J18" s="21">
        <v>1</v>
      </c>
      <c r="K18" s="21">
        <v>7</v>
      </c>
      <c r="L18" s="21">
        <v>7</v>
      </c>
    </row>
    <row r="19" spans="1:12" s="15" customFormat="1" ht="12.9" customHeight="1" x14ac:dyDescent="0.15">
      <c r="A19" s="13"/>
      <c r="B19" s="18"/>
      <c r="C19" s="18"/>
      <c r="D19" s="48" t="s">
        <v>75</v>
      </c>
      <c r="E19" s="34"/>
      <c r="F19" s="34"/>
      <c r="G19" s="35"/>
      <c r="H19" s="1">
        <v>26</v>
      </c>
      <c r="I19" s="1">
        <v>18</v>
      </c>
      <c r="J19" s="21">
        <v>20</v>
      </c>
      <c r="K19" s="21">
        <v>28</v>
      </c>
      <c r="L19" s="21">
        <v>33</v>
      </c>
    </row>
    <row r="20" spans="1:12" s="13" customFormat="1" ht="15" customHeight="1" x14ac:dyDescent="0.15">
      <c r="B20" s="16"/>
      <c r="C20" s="45" t="s">
        <v>10</v>
      </c>
      <c r="D20" s="45"/>
      <c r="E20" s="45"/>
      <c r="F20" s="45"/>
      <c r="G20" s="46"/>
      <c r="H20" s="2">
        <v>427</v>
      </c>
      <c r="I20" s="2">
        <v>430</v>
      </c>
      <c r="J20" s="17">
        <v>423</v>
      </c>
      <c r="K20" s="17">
        <v>491</v>
      </c>
      <c r="L20" s="17">
        <f>L21+L22+L23+L25+L26</f>
        <v>529</v>
      </c>
    </row>
    <row r="21" spans="1:12" s="13" customFormat="1" ht="12.9" customHeight="1" x14ac:dyDescent="0.15">
      <c r="A21" s="15"/>
      <c r="B21" s="18"/>
      <c r="C21" s="18"/>
      <c r="D21" s="34" t="s">
        <v>11</v>
      </c>
      <c r="E21" s="34"/>
      <c r="F21" s="34"/>
      <c r="G21" s="35"/>
      <c r="H21" s="1">
        <v>0</v>
      </c>
      <c r="I21" s="1">
        <v>0</v>
      </c>
      <c r="J21" s="21">
        <v>0</v>
      </c>
      <c r="K21" s="21">
        <v>0</v>
      </c>
      <c r="L21" s="21">
        <v>0</v>
      </c>
    </row>
    <row r="22" spans="1:12" s="13" customFormat="1" ht="12.9" customHeight="1" x14ac:dyDescent="0.15">
      <c r="B22" s="18"/>
      <c r="C22" s="18"/>
      <c r="D22" s="34" t="s">
        <v>12</v>
      </c>
      <c r="E22" s="34"/>
      <c r="F22" s="34"/>
      <c r="G22" s="35"/>
      <c r="H22" s="1">
        <v>207</v>
      </c>
      <c r="I22" s="1">
        <v>220</v>
      </c>
      <c r="J22" s="21">
        <v>217</v>
      </c>
      <c r="K22" s="21">
        <v>251</v>
      </c>
      <c r="L22" s="21">
        <v>279</v>
      </c>
    </row>
    <row r="23" spans="1:12" s="13" customFormat="1" ht="12.9" customHeight="1" x14ac:dyDescent="0.15">
      <c r="B23" s="18"/>
      <c r="C23" s="18"/>
      <c r="D23" s="34" t="s">
        <v>13</v>
      </c>
      <c r="E23" s="34"/>
      <c r="F23" s="34"/>
      <c r="G23" s="35"/>
      <c r="H23" s="1">
        <v>191</v>
      </c>
      <c r="I23" s="1">
        <v>188</v>
      </c>
      <c r="J23" s="21">
        <v>184</v>
      </c>
      <c r="K23" s="21">
        <v>217</v>
      </c>
      <c r="L23" s="21">
        <v>216</v>
      </c>
    </row>
    <row r="24" spans="1:12" s="13" customFormat="1" ht="12.9" customHeight="1" x14ac:dyDescent="0.15">
      <c r="B24" s="18"/>
      <c r="C24" s="18"/>
      <c r="D24" s="18"/>
      <c r="E24" s="42" t="s">
        <v>14</v>
      </c>
      <c r="F24" s="42"/>
      <c r="G24" s="19" t="s">
        <v>15</v>
      </c>
      <c r="H24" s="1">
        <v>1</v>
      </c>
      <c r="I24" s="1">
        <v>0</v>
      </c>
      <c r="J24" s="21">
        <v>0</v>
      </c>
      <c r="K24" s="21">
        <v>2</v>
      </c>
      <c r="L24" s="21">
        <v>0</v>
      </c>
    </row>
    <row r="25" spans="1:12" s="13" customFormat="1" ht="12.9" customHeight="1" x14ac:dyDescent="0.15">
      <c r="B25" s="18"/>
      <c r="C25" s="18"/>
      <c r="D25" s="34" t="s">
        <v>16</v>
      </c>
      <c r="E25" s="34"/>
      <c r="F25" s="34"/>
      <c r="G25" s="35"/>
      <c r="H25" s="1">
        <v>25</v>
      </c>
      <c r="I25" s="1">
        <v>17</v>
      </c>
      <c r="J25" s="21">
        <v>22</v>
      </c>
      <c r="K25" s="21">
        <v>19</v>
      </c>
      <c r="L25" s="21">
        <v>28</v>
      </c>
    </row>
    <row r="26" spans="1:12" s="15" customFormat="1" ht="12.9" customHeight="1" x14ac:dyDescent="0.15">
      <c r="A26" s="13"/>
      <c r="B26" s="18"/>
      <c r="C26" s="18"/>
      <c r="D26" s="34" t="s">
        <v>17</v>
      </c>
      <c r="E26" s="34"/>
      <c r="F26" s="34"/>
      <c r="G26" s="35"/>
      <c r="H26" s="1">
        <v>4</v>
      </c>
      <c r="I26" s="1">
        <v>5</v>
      </c>
      <c r="J26" s="21">
        <v>0</v>
      </c>
      <c r="K26" s="21">
        <v>4</v>
      </c>
      <c r="L26" s="21">
        <v>6</v>
      </c>
    </row>
    <row r="27" spans="1:12" s="13" customFormat="1" ht="15" customHeight="1" x14ac:dyDescent="0.15">
      <c r="B27" s="16"/>
      <c r="C27" s="45" t="s">
        <v>18</v>
      </c>
      <c r="D27" s="45"/>
      <c r="E27" s="45"/>
      <c r="F27" s="45"/>
      <c r="G27" s="46"/>
      <c r="H27" s="22">
        <v>410</v>
      </c>
      <c r="I27" s="22">
        <v>444</v>
      </c>
      <c r="J27" s="17">
        <v>375</v>
      </c>
      <c r="K27" s="17">
        <v>386</v>
      </c>
      <c r="L27" s="17">
        <f>SUM(L28:L30)</f>
        <v>382</v>
      </c>
    </row>
    <row r="28" spans="1:12" s="13" customFormat="1" ht="12.9" customHeight="1" x14ac:dyDescent="0.15">
      <c r="A28" s="15"/>
      <c r="B28" s="18"/>
      <c r="C28" s="18"/>
      <c r="D28" s="34" t="s">
        <v>19</v>
      </c>
      <c r="E28" s="34"/>
      <c r="F28" s="34"/>
      <c r="G28" s="35"/>
      <c r="H28" s="1">
        <v>30</v>
      </c>
      <c r="I28" s="1">
        <v>38</v>
      </c>
      <c r="J28" s="21">
        <v>32</v>
      </c>
      <c r="K28" s="21">
        <v>30</v>
      </c>
      <c r="L28" s="21">
        <v>31</v>
      </c>
    </row>
    <row r="29" spans="1:12" s="15" customFormat="1" ht="12.9" customHeight="1" x14ac:dyDescent="0.15">
      <c r="A29" s="13"/>
      <c r="B29" s="18"/>
      <c r="C29" s="18"/>
      <c r="D29" s="34" t="s">
        <v>45</v>
      </c>
      <c r="E29" s="34"/>
      <c r="F29" s="34"/>
      <c r="G29" s="35"/>
      <c r="H29" s="1">
        <v>46</v>
      </c>
      <c r="I29" s="1">
        <v>39</v>
      </c>
      <c r="J29" s="21">
        <v>31</v>
      </c>
      <c r="K29" s="21">
        <v>36</v>
      </c>
      <c r="L29" s="21">
        <v>43</v>
      </c>
    </row>
    <row r="30" spans="1:12" s="13" customFormat="1" ht="12.9" customHeight="1" x14ac:dyDescent="0.15">
      <c r="B30" s="18"/>
      <c r="C30" s="18"/>
      <c r="D30" s="34" t="s">
        <v>20</v>
      </c>
      <c r="E30" s="34"/>
      <c r="F30" s="34"/>
      <c r="G30" s="35"/>
      <c r="H30" s="1">
        <v>334</v>
      </c>
      <c r="I30" s="1">
        <v>367</v>
      </c>
      <c r="J30" s="21">
        <v>312</v>
      </c>
      <c r="K30" s="21">
        <v>320</v>
      </c>
      <c r="L30" s="21">
        <v>308</v>
      </c>
    </row>
    <row r="31" spans="1:12" s="13" customFormat="1" ht="15" customHeight="1" x14ac:dyDescent="0.15">
      <c r="A31" s="15"/>
      <c r="B31" s="16"/>
      <c r="C31" s="45" t="s">
        <v>21</v>
      </c>
      <c r="D31" s="45"/>
      <c r="E31" s="45"/>
      <c r="F31" s="45"/>
      <c r="G31" s="46"/>
      <c r="H31" s="2">
        <v>260</v>
      </c>
      <c r="I31" s="2">
        <v>191</v>
      </c>
      <c r="J31" s="17">
        <v>165</v>
      </c>
      <c r="K31" s="17">
        <v>180</v>
      </c>
      <c r="L31" s="17">
        <f>L32+L33+L36+L42+L44+L45</f>
        <v>168</v>
      </c>
    </row>
    <row r="32" spans="1:12" s="13" customFormat="1" ht="12.9" customHeight="1" x14ac:dyDescent="0.15">
      <c r="B32" s="18"/>
      <c r="C32" s="18"/>
      <c r="D32" s="34" t="s">
        <v>22</v>
      </c>
      <c r="E32" s="34"/>
      <c r="F32" s="34"/>
      <c r="G32" s="35"/>
      <c r="H32" s="1">
        <v>56</v>
      </c>
      <c r="I32" s="1">
        <v>37</v>
      </c>
      <c r="J32" s="21">
        <v>68</v>
      </c>
      <c r="K32" s="21">
        <v>68</v>
      </c>
      <c r="L32" s="21">
        <v>59</v>
      </c>
    </row>
    <row r="33" spans="1:12" s="13" customFormat="1" ht="12.9" customHeight="1" x14ac:dyDescent="0.15">
      <c r="B33" s="18"/>
      <c r="C33" s="18"/>
      <c r="D33" s="34" t="s">
        <v>23</v>
      </c>
      <c r="E33" s="34"/>
      <c r="F33" s="34"/>
      <c r="G33" s="35"/>
      <c r="H33" s="1">
        <v>30</v>
      </c>
      <c r="I33" s="1">
        <v>29</v>
      </c>
      <c r="J33" s="20">
        <v>20</v>
      </c>
      <c r="K33" s="20">
        <v>35</v>
      </c>
      <c r="L33" s="20">
        <v>25</v>
      </c>
    </row>
    <row r="34" spans="1:12" s="13" customFormat="1" ht="12.9" customHeight="1" x14ac:dyDescent="0.15">
      <c r="B34" s="18"/>
      <c r="C34" s="18"/>
      <c r="D34" s="18"/>
      <c r="E34" s="34" t="s">
        <v>23</v>
      </c>
      <c r="F34" s="34"/>
      <c r="G34" s="35"/>
      <c r="H34" s="1">
        <v>2</v>
      </c>
      <c r="I34" s="1">
        <v>2</v>
      </c>
      <c r="J34" s="21">
        <v>0</v>
      </c>
      <c r="K34" s="21">
        <v>2</v>
      </c>
      <c r="L34" s="21">
        <v>2</v>
      </c>
    </row>
    <row r="35" spans="1:12" s="13" customFormat="1" ht="12.9" customHeight="1" x14ac:dyDescent="0.15">
      <c r="B35" s="18"/>
      <c r="C35" s="18"/>
      <c r="D35" s="18"/>
      <c r="E35" s="34" t="s">
        <v>24</v>
      </c>
      <c r="F35" s="34"/>
      <c r="G35" s="35"/>
      <c r="H35" s="1">
        <v>28</v>
      </c>
      <c r="I35" s="1">
        <v>27</v>
      </c>
      <c r="J35" s="21">
        <v>20</v>
      </c>
      <c r="K35" s="21">
        <v>33</v>
      </c>
      <c r="L35" s="21">
        <v>23</v>
      </c>
    </row>
    <row r="36" spans="1:12" s="13" customFormat="1" ht="12.9" customHeight="1" x14ac:dyDescent="0.15">
      <c r="B36" s="18"/>
      <c r="C36" s="18"/>
      <c r="D36" s="34" t="s">
        <v>25</v>
      </c>
      <c r="E36" s="34"/>
      <c r="F36" s="34"/>
      <c r="G36" s="35"/>
      <c r="H36" s="1">
        <v>136</v>
      </c>
      <c r="I36" s="1">
        <v>78</v>
      </c>
      <c r="J36" s="20">
        <v>40</v>
      </c>
      <c r="K36" s="20">
        <v>47</v>
      </c>
      <c r="L36" s="20">
        <f>SUM(L37:L41)</f>
        <v>51</v>
      </c>
    </row>
    <row r="37" spans="1:12" s="13" customFormat="1" ht="12.9" customHeight="1" x14ac:dyDescent="0.15">
      <c r="B37" s="18"/>
      <c r="C37" s="18"/>
      <c r="D37" s="18"/>
      <c r="E37" s="43" t="s">
        <v>26</v>
      </c>
      <c r="F37" s="43"/>
      <c r="G37" s="44"/>
      <c r="H37" s="1">
        <v>0</v>
      </c>
      <c r="I37" s="1">
        <v>0</v>
      </c>
      <c r="J37" s="21">
        <v>0</v>
      </c>
      <c r="K37" s="21">
        <v>1</v>
      </c>
      <c r="L37" s="21">
        <v>0</v>
      </c>
    </row>
    <row r="38" spans="1:12" s="13" customFormat="1" ht="12.9" customHeight="1" x14ac:dyDescent="0.15">
      <c r="B38" s="18"/>
      <c r="C38" s="18"/>
      <c r="D38" s="18"/>
      <c r="E38" s="34" t="s">
        <v>27</v>
      </c>
      <c r="F38" s="34"/>
      <c r="G38" s="35"/>
      <c r="H38" s="1">
        <v>136</v>
      </c>
      <c r="I38" s="1">
        <v>78</v>
      </c>
      <c r="J38" s="21">
        <v>39</v>
      </c>
      <c r="K38" s="21">
        <v>45</v>
      </c>
      <c r="L38" s="21">
        <v>50</v>
      </c>
    </row>
    <row r="39" spans="1:12" s="13" customFormat="1" ht="12.9" customHeight="1" x14ac:dyDescent="0.15">
      <c r="B39" s="18"/>
      <c r="C39" s="18"/>
      <c r="D39" s="18"/>
      <c r="E39" s="34" t="s">
        <v>69</v>
      </c>
      <c r="F39" s="34"/>
      <c r="G39" s="35"/>
      <c r="H39" s="1">
        <v>0</v>
      </c>
      <c r="I39" s="1">
        <v>0</v>
      </c>
      <c r="J39" s="21">
        <v>0</v>
      </c>
      <c r="K39" s="21">
        <v>0</v>
      </c>
      <c r="L39" s="21">
        <v>0</v>
      </c>
    </row>
    <row r="40" spans="1:12" s="13" customFormat="1" ht="12.9" customHeight="1" x14ac:dyDescent="0.15">
      <c r="B40" s="18"/>
      <c r="C40" s="18"/>
      <c r="D40" s="18"/>
      <c r="E40" s="34" t="s">
        <v>28</v>
      </c>
      <c r="F40" s="34"/>
      <c r="G40" s="35"/>
      <c r="H40" s="1">
        <v>0</v>
      </c>
      <c r="I40" s="1">
        <v>0</v>
      </c>
      <c r="J40" s="21">
        <v>1</v>
      </c>
      <c r="K40" s="21">
        <v>0</v>
      </c>
      <c r="L40" s="21">
        <v>1</v>
      </c>
    </row>
    <row r="41" spans="1:12" s="15" customFormat="1" ht="12.9" customHeight="1" x14ac:dyDescent="0.15">
      <c r="A41" s="13"/>
      <c r="B41" s="18"/>
      <c r="C41" s="18"/>
      <c r="D41" s="18"/>
      <c r="E41" s="41" t="s">
        <v>46</v>
      </c>
      <c r="F41" s="41"/>
      <c r="G41" s="47"/>
      <c r="H41" s="1">
        <v>0</v>
      </c>
      <c r="I41" s="1">
        <v>0</v>
      </c>
      <c r="J41" s="21">
        <v>0</v>
      </c>
      <c r="K41" s="21">
        <v>1</v>
      </c>
      <c r="L41" s="21">
        <v>0</v>
      </c>
    </row>
    <row r="42" spans="1:12" s="13" customFormat="1" ht="12.9" customHeight="1" x14ac:dyDescent="0.15">
      <c r="B42" s="18"/>
      <c r="C42" s="18"/>
      <c r="D42" s="34" t="s">
        <v>47</v>
      </c>
      <c r="E42" s="34"/>
      <c r="F42" s="34"/>
      <c r="G42" s="35"/>
      <c r="H42" s="1">
        <v>38</v>
      </c>
      <c r="I42" s="1">
        <v>46</v>
      </c>
      <c r="J42" s="21">
        <v>34</v>
      </c>
      <c r="K42" s="21">
        <v>27</v>
      </c>
      <c r="L42" s="21">
        <v>29</v>
      </c>
    </row>
    <row r="43" spans="1:12" s="13" customFormat="1" ht="12.9" customHeight="1" x14ac:dyDescent="0.15">
      <c r="A43" s="15"/>
      <c r="B43" s="18"/>
      <c r="C43" s="18"/>
      <c r="D43" s="18"/>
      <c r="E43" s="42" t="s">
        <v>48</v>
      </c>
      <c r="F43" s="42"/>
      <c r="G43" s="19" t="s">
        <v>29</v>
      </c>
      <c r="H43" s="1">
        <v>24</v>
      </c>
      <c r="I43" s="1">
        <v>17</v>
      </c>
      <c r="J43" s="21">
        <v>20</v>
      </c>
      <c r="K43" s="21">
        <v>15</v>
      </c>
      <c r="L43" s="21">
        <v>16</v>
      </c>
    </row>
    <row r="44" spans="1:12" s="13" customFormat="1" ht="12.9" customHeight="1" x14ac:dyDescent="0.15">
      <c r="B44" s="18"/>
      <c r="C44" s="18"/>
      <c r="D44" s="34" t="s">
        <v>49</v>
      </c>
      <c r="E44" s="34"/>
      <c r="F44" s="34"/>
      <c r="G44" s="35"/>
      <c r="H44" s="3">
        <v>0</v>
      </c>
      <c r="I44" s="1">
        <v>0</v>
      </c>
      <c r="J44" s="21">
        <v>0</v>
      </c>
      <c r="K44" s="21">
        <v>0</v>
      </c>
      <c r="L44" s="21">
        <v>0</v>
      </c>
    </row>
    <row r="45" spans="1:12" s="13" customFormat="1" ht="12.9" customHeight="1" x14ac:dyDescent="0.15">
      <c r="B45" s="18"/>
      <c r="C45" s="18"/>
      <c r="D45" s="34" t="s">
        <v>50</v>
      </c>
      <c r="E45" s="34"/>
      <c r="F45" s="34"/>
      <c r="G45" s="35"/>
      <c r="H45" s="1">
        <v>0</v>
      </c>
      <c r="I45" s="1">
        <v>1</v>
      </c>
      <c r="J45" s="21">
        <v>3</v>
      </c>
      <c r="K45" s="21">
        <v>3</v>
      </c>
      <c r="L45" s="21">
        <v>4</v>
      </c>
    </row>
    <row r="46" spans="1:12" s="15" customFormat="1" ht="15" customHeight="1" x14ac:dyDescent="0.15">
      <c r="A46" s="13"/>
      <c r="B46" s="16"/>
      <c r="C46" s="45" t="s">
        <v>51</v>
      </c>
      <c r="D46" s="45"/>
      <c r="E46" s="45"/>
      <c r="F46" s="45"/>
      <c r="G46" s="46"/>
      <c r="H46" s="2">
        <v>111</v>
      </c>
      <c r="I46" s="2">
        <v>125</v>
      </c>
      <c r="J46" s="17">
        <v>140</v>
      </c>
      <c r="K46" s="17">
        <v>117</v>
      </c>
      <c r="L46" s="17">
        <f>L47+L51</f>
        <v>119</v>
      </c>
    </row>
    <row r="47" spans="1:12" s="13" customFormat="1" ht="12.9" customHeight="1" x14ac:dyDescent="0.15">
      <c r="B47" s="18"/>
      <c r="C47" s="18"/>
      <c r="D47" s="34" t="s">
        <v>52</v>
      </c>
      <c r="E47" s="34"/>
      <c r="F47" s="34"/>
      <c r="G47" s="35"/>
      <c r="H47" s="1">
        <v>15</v>
      </c>
      <c r="I47" s="1">
        <v>2</v>
      </c>
      <c r="J47" s="20">
        <v>26</v>
      </c>
      <c r="K47" s="20">
        <v>11</v>
      </c>
      <c r="L47" s="20">
        <f>L48+L49+L50</f>
        <v>1</v>
      </c>
    </row>
    <row r="48" spans="1:12" s="13" customFormat="1" ht="12.9" customHeight="1" x14ac:dyDescent="0.15">
      <c r="A48" s="15"/>
      <c r="B48" s="18"/>
      <c r="C48" s="18"/>
      <c r="D48" s="18"/>
      <c r="E48" s="41" t="s">
        <v>53</v>
      </c>
      <c r="F48" s="34"/>
      <c r="G48" s="35"/>
      <c r="H48" s="1">
        <v>14</v>
      </c>
      <c r="I48" s="1">
        <v>1</v>
      </c>
      <c r="J48" s="23">
        <v>26</v>
      </c>
      <c r="K48" s="23">
        <v>11</v>
      </c>
      <c r="L48" s="23">
        <v>1</v>
      </c>
    </row>
    <row r="49" spans="2:12" s="13" customFormat="1" ht="12.9" customHeight="1" x14ac:dyDescent="0.15">
      <c r="B49" s="18"/>
      <c r="C49" s="18"/>
      <c r="D49" s="18"/>
      <c r="E49" s="41" t="s">
        <v>54</v>
      </c>
      <c r="F49" s="34"/>
      <c r="G49" s="35"/>
      <c r="H49" s="1">
        <v>1</v>
      </c>
      <c r="I49" s="1">
        <v>1</v>
      </c>
      <c r="J49" s="23">
        <v>0</v>
      </c>
      <c r="K49" s="23">
        <v>0</v>
      </c>
      <c r="L49" s="23">
        <v>0</v>
      </c>
    </row>
    <row r="50" spans="2:12" s="13" customFormat="1" ht="12.9" customHeight="1" x14ac:dyDescent="0.15">
      <c r="B50" s="18"/>
      <c r="C50" s="18"/>
      <c r="D50" s="18"/>
      <c r="E50" s="41" t="s">
        <v>55</v>
      </c>
      <c r="F50" s="34"/>
      <c r="G50" s="35"/>
      <c r="H50" s="1">
        <v>0</v>
      </c>
      <c r="I50" s="1">
        <v>0</v>
      </c>
      <c r="J50" s="23">
        <v>0</v>
      </c>
      <c r="K50" s="23">
        <v>0</v>
      </c>
      <c r="L50" s="23">
        <v>0</v>
      </c>
    </row>
    <row r="51" spans="2:12" s="13" customFormat="1" ht="12.9" customHeight="1" x14ac:dyDescent="0.15">
      <c r="B51" s="18"/>
      <c r="C51" s="18"/>
      <c r="D51" s="34" t="s">
        <v>56</v>
      </c>
      <c r="E51" s="34"/>
      <c r="F51" s="34"/>
      <c r="G51" s="35"/>
      <c r="H51" s="1">
        <v>96</v>
      </c>
      <c r="I51" s="1">
        <v>123</v>
      </c>
      <c r="J51" s="23">
        <v>114</v>
      </c>
      <c r="K51" s="23">
        <v>106</v>
      </c>
      <c r="L51" s="23">
        <v>118</v>
      </c>
    </row>
    <row r="52" spans="2:12" s="13" customFormat="1" ht="12.9" customHeight="1" x14ac:dyDescent="0.15">
      <c r="B52" s="24"/>
      <c r="C52" s="24"/>
      <c r="D52" s="24"/>
      <c r="E52" s="42" t="s">
        <v>57</v>
      </c>
      <c r="F52" s="42"/>
      <c r="G52" s="19" t="s">
        <v>30</v>
      </c>
      <c r="H52" s="1">
        <v>59</v>
      </c>
      <c r="I52" s="1">
        <v>80</v>
      </c>
      <c r="J52" s="23">
        <v>86</v>
      </c>
      <c r="K52" s="23">
        <v>73</v>
      </c>
      <c r="L52" s="23">
        <v>83</v>
      </c>
    </row>
    <row r="53" spans="2:12" s="13" customFormat="1" ht="12.9" customHeight="1" x14ac:dyDescent="0.15">
      <c r="B53" s="24"/>
      <c r="C53" s="24"/>
      <c r="D53" s="24"/>
      <c r="E53" s="58" t="s">
        <v>31</v>
      </c>
      <c r="F53" s="58"/>
      <c r="G53" s="19" t="s">
        <v>32</v>
      </c>
      <c r="H53" s="1">
        <v>25</v>
      </c>
      <c r="I53" s="1">
        <v>31</v>
      </c>
      <c r="J53" s="23">
        <v>24</v>
      </c>
      <c r="K53" s="23">
        <v>21</v>
      </c>
      <c r="L53" s="23">
        <v>28</v>
      </c>
    </row>
    <row r="54" spans="2:12" s="13" customFormat="1" ht="15" customHeight="1" x14ac:dyDescent="0.15">
      <c r="B54" s="25"/>
      <c r="C54" s="45" t="s">
        <v>33</v>
      </c>
      <c r="D54" s="45"/>
      <c r="E54" s="45"/>
      <c r="F54" s="45"/>
      <c r="G54" s="46"/>
      <c r="H54" s="2">
        <v>308</v>
      </c>
      <c r="I54" s="2">
        <v>277</v>
      </c>
      <c r="J54" s="26">
        <v>260</v>
      </c>
      <c r="K54" s="26">
        <v>260</v>
      </c>
      <c r="L54" s="26">
        <v>304</v>
      </c>
    </row>
    <row r="55" spans="2:12" s="13" customFormat="1" ht="12.9" customHeight="1" x14ac:dyDescent="0.15">
      <c r="B55" s="24"/>
      <c r="C55" s="24"/>
      <c r="D55" s="42" t="s">
        <v>34</v>
      </c>
      <c r="E55" s="42"/>
      <c r="F55" s="34" t="s">
        <v>35</v>
      </c>
      <c r="G55" s="35"/>
      <c r="H55" s="1">
        <v>97</v>
      </c>
      <c r="I55" s="1">
        <v>72</v>
      </c>
      <c r="J55" s="23">
        <v>61</v>
      </c>
      <c r="K55" s="23">
        <v>58</v>
      </c>
      <c r="L55" s="23">
        <v>57</v>
      </c>
    </row>
    <row r="56" spans="2:12" s="13" customFormat="1" ht="12.9" customHeight="1" x14ac:dyDescent="0.15">
      <c r="B56" s="24"/>
      <c r="C56" s="24"/>
      <c r="D56" s="42" t="s">
        <v>34</v>
      </c>
      <c r="E56" s="42"/>
      <c r="F56" s="34" t="s">
        <v>36</v>
      </c>
      <c r="G56" s="35"/>
      <c r="H56" s="1">
        <v>17</v>
      </c>
      <c r="I56" s="1">
        <v>10</v>
      </c>
      <c r="J56" s="23">
        <v>15</v>
      </c>
      <c r="K56" s="23">
        <v>9</v>
      </c>
      <c r="L56" s="23">
        <v>14</v>
      </c>
    </row>
    <row r="57" spans="2:12" s="13" customFormat="1" ht="12.9" customHeight="1" x14ac:dyDescent="0.15">
      <c r="B57" s="24"/>
      <c r="C57" s="24"/>
      <c r="D57" s="42" t="s">
        <v>34</v>
      </c>
      <c r="E57" s="42"/>
      <c r="F57" s="34" t="s">
        <v>37</v>
      </c>
      <c r="G57" s="35"/>
      <c r="H57" s="1">
        <v>61</v>
      </c>
      <c r="I57" s="1">
        <v>72</v>
      </c>
      <c r="J57" s="23">
        <v>50</v>
      </c>
      <c r="K57" s="23">
        <v>58</v>
      </c>
      <c r="L57" s="23">
        <v>72</v>
      </c>
    </row>
    <row r="58" spans="2:12" s="13" customFormat="1" ht="12.9" customHeight="1" x14ac:dyDescent="0.15">
      <c r="B58" s="24"/>
      <c r="C58" s="24"/>
      <c r="D58" s="42" t="s">
        <v>38</v>
      </c>
      <c r="E58" s="42"/>
      <c r="F58" s="34" t="s">
        <v>39</v>
      </c>
      <c r="G58" s="35"/>
      <c r="H58" s="1">
        <v>5</v>
      </c>
      <c r="I58" s="1">
        <v>2</v>
      </c>
      <c r="J58" s="23">
        <v>0</v>
      </c>
      <c r="K58" s="23">
        <v>0</v>
      </c>
      <c r="L58" s="23">
        <v>7</v>
      </c>
    </row>
    <row r="59" spans="2:12" s="13" customFormat="1" ht="12.9" customHeight="1" x14ac:dyDescent="0.15">
      <c r="B59" s="24"/>
      <c r="C59" s="24"/>
      <c r="D59" s="42" t="s">
        <v>38</v>
      </c>
      <c r="E59" s="42"/>
      <c r="F59" s="59" t="s">
        <v>68</v>
      </c>
      <c r="G59" s="60"/>
      <c r="H59" s="1">
        <v>1</v>
      </c>
      <c r="I59" s="1">
        <v>5</v>
      </c>
      <c r="J59" s="23">
        <v>1</v>
      </c>
      <c r="K59" s="23">
        <v>1</v>
      </c>
      <c r="L59" s="23">
        <v>1</v>
      </c>
    </row>
    <row r="60" spans="2:12" s="13" customFormat="1" ht="12.9" customHeight="1" x14ac:dyDescent="0.15">
      <c r="B60" s="24"/>
      <c r="C60" s="24"/>
      <c r="D60" s="42" t="s">
        <v>38</v>
      </c>
      <c r="E60" s="42"/>
      <c r="F60" s="34" t="s">
        <v>40</v>
      </c>
      <c r="G60" s="35"/>
      <c r="H60" s="1">
        <v>0</v>
      </c>
      <c r="I60" s="1">
        <v>1</v>
      </c>
      <c r="J60" s="23">
        <v>1</v>
      </c>
      <c r="K60" s="23">
        <v>0</v>
      </c>
      <c r="L60" s="23">
        <v>0</v>
      </c>
    </row>
    <row r="61" spans="2:12" s="13" customFormat="1" ht="12.9" customHeight="1" thickBot="1" x14ac:dyDescent="0.2">
      <c r="B61" s="27"/>
      <c r="C61" s="27"/>
      <c r="D61" s="55" t="s">
        <v>31</v>
      </c>
      <c r="E61" s="55"/>
      <c r="F61" s="56" t="s">
        <v>41</v>
      </c>
      <c r="G61" s="57"/>
      <c r="H61" s="28">
        <v>48</v>
      </c>
      <c r="I61" s="28">
        <v>45</v>
      </c>
      <c r="J61" s="29">
        <v>48</v>
      </c>
      <c r="K61" s="29">
        <v>42</v>
      </c>
      <c r="L61" s="29">
        <v>51</v>
      </c>
    </row>
    <row r="62" spans="2:12" x14ac:dyDescent="0.15">
      <c r="B62" s="7"/>
      <c r="L62" s="5"/>
    </row>
    <row r="63" spans="2:12" x14ac:dyDescent="0.15">
      <c r="L63" s="6"/>
    </row>
    <row r="64" spans="2:12" x14ac:dyDescent="0.15">
      <c r="G64" s="31" t="s">
        <v>58</v>
      </c>
      <c r="H64" s="31"/>
    </row>
    <row r="65" spans="7:12" x14ac:dyDescent="0.15">
      <c r="G65" s="31" t="s">
        <v>59</v>
      </c>
      <c r="H65" s="32">
        <f>SUM(H7,H20,H27,H31,H46,H54)-H6</f>
        <v>0</v>
      </c>
      <c r="I65" s="32">
        <f>SUM(I7,I20,I27,I31,I46,I54)-I6</f>
        <v>0</v>
      </c>
      <c r="J65" s="32">
        <f>SUM(J7,J20,J27,J31,J46,J54)-J6</f>
        <v>0</v>
      </c>
      <c r="K65" s="32">
        <f>SUM(K7,K20,K27,K31,K46,K54)-K6</f>
        <v>0</v>
      </c>
      <c r="L65" s="32">
        <f>SUM(L7,L20,L27,L31,L46,L54)-L6</f>
        <v>0</v>
      </c>
    </row>
    <row r="66" spans="7:12" x14ac:dyDescent="0.15">
      <c r="G66" s="31" t="s">
        <v>60</v>
      </c>
      <c r="H66" s="32">
        <f>SUM(H8,H13,H18:H19)-H7</f>
        <v>0</v>
      </c>
      <c r="I66" s="32">
        <f>SUM(I8,I13,I18:I19)-I7</f>
        <v>0</v>
      </c>
      <c r="J66" s="32">
        <f>SUM(J8,J13,J18:J19)-J7</f>
        <v>0</v>
      </c>
      <c r="K66" s="32">
        <f>SUM(K8,K13,K18:K19)-K7</f>
        <v>0</v>
      </c>
      <c r="L66" s="32">
        <f>SUM(L8,L13,L18:L19)-L7</f>
        <v>0</v>
      </c>
    </row>
    <row r="67" spans="7:12" x14ac:dyDescent="0.15">
      <c r="G67" s="31" t="s">
        <v>2</v>
      </c>
      <c r="H67" s="32">
        <f>SUM(H9:H12)-H8</f>
        <v>0</v>
      </c>
      <c r="I67" s="32">
        <f>SUM(I9:I12)-I8</f>
        <v>0</v>
      </c>
      <c r="J67" s="32">
        <f>SUM(J9:J12)-J8</f>
        <v>0</v>
      </c>
      <c r="K67" s="32">
        <f>SUM(K9:K12)-K8</f>
        <v>0</v>
      </c>
      <c r="L67" s="32">
        <f>SUM(L9:L12)-L8</f>
        <v>0</v>
      </c>
    </row>
    <row r="68" spans="7:12" x14ac:dyDescent="0.15">
      <c r="G68" s="31" t="s">
        <v>61</v>
      </c>
      <c r="H68" s="32">
        <f>SUM(H14:H17)-H13</f>
        <v>0</v>
      </c>
      <c r="I68" s="32">
        <f>SUM(I14:I17)-I13</f>
        <v>0</v>
      </c>
      <c r="J68" s="32">
        <f>SUM(J14:J17)-J13</f>
        <v>0</v>
      </c>
      <c r="K68" s="32">
        <f>SUM(K14:K17)-K13</f>
        <v>0</v>
      </c>
      <c r="L68" s="32">
        <f>SUM(L14:L17)-L13</f>
        <v>0</v>
      </c>
    </row>
    <row r="69" spans="7:12" x14ac:dyDescent="0.15">
      <c r="G69" s="31" t="s">
        <v>62</v>
      </c>
      <c r="H69" s="32">
        <f>SUM(H21:H23,H25:H26)-H20</f>
        <v>0</v>
      </c>
      <c r="I69" s="32">
        <f>SUM(I21:I23,I25:I26)-I20</f>
        <v>0</v>
      </c>
      <c r="J69" s="32">
        <f>SUM(J21:J23,J25:J26)-J20</f>
        <v>0</v>
      </c>
      <c r="K69" s="32">
        <f>SUM(K21:K23,K25:K26)-K20</f>
        <v>0</v>
      </c>
      <c r="L69" s="32">
        <f>SUM(L21:L23,L25:L26)-L20</f>
        <v>0</v>
      </c>
    </row>
    <row r="70" spans="7:12" x14ac:dyDescent="0.15">
      <c r="G70" s="31" t="s">
        <v>63</v>
      </c>
      <c r="H70" s="32">
        <f>SUM(H28:H30)-H27</f>
        <v>0</v>
      </c>
      <c r="I70" s="32">
        <f>SUM(I28:I30)-I27</f>
        <v>0</v>
      </c>
      <c r="J70" s="32">
        <f>SUM(J28:J30)-J27</f>
        <v>0</v>
      </c>
      <c r="K70" s="32">
        <f>SUM(K28:K30)-K27</f>
        <v>0</v>
      </c>
      <c r="L70" s="32">
        <f>SUM(L28:L30)-L27</f>
        <v>0</v>
      </c>
    </row>
    <row r="71" spans="7:12" x14ac:dyDescent="0.15">
      <c r="G71" s="31" t="s">
        <v>64</v>
      </c>
      <c r="H71" s="32">
        <f>SUM(H32:H33,H36,H42,H44:H45)-H31</f>
        <v>0</v>
      </c>
      <c r="I71" s="32">
        <f>SUM(I32:I33,I36,I42,I44:I45)-I31</f>
        <v>0</v>
      </c>
      <c r="J71" s="32">
        <f>SUM(J32:J33,J36,J42,J44:J45)-J31</f>
        <v>0</v>
      </c>
      <c r="K71" s="32">
        <f>SUM(K32:K33,K36,K42,K44:K45)-K31</f>
        <v>0</v>
      </c>
      <c r="L71" s="32">
        <f>SUM(L32:L33,L36,L42,L44:L45)-L31</f>
        <v>0</v>
      </c>
    </row>
    <row r="72" spans="7:12" x14ac:dyDescent="0.15">
      <c r="G72" s="31" t="s">
        <v>65</v>
      </c>
      <c r="H72" s="32">
        <f>SUM(H34:H35)-H33</f>
        <v>0</v>
      </c>
      <c r="I72" s="32">
        <f>SUM(I34:I35)-I33</f>
        <v>0</v>
      </c>
      <c r="J72" s="32">
        <f>SUM(J34:J35)-J33</f>
        <v>0</v>
      </c>
      <c r="K72" s="32">
        <f>SUM(K34:K35)-K33</f>
        <v>0</v>
      </c>
      <c r="L72" s="32">
        <f>SUM(L34:L35)-L33</f>
        <v>0</v>
      </c>
    </row>
    <row r="73" spans="7:12" x14ac:dyDescent="0.15">
      <c r="G73" s="31" t="s">
        <v>66</v>
      </c>
      <c r="H73" s="32">
        <f>SUM(H37:H41)-H36</f>
        <v>0</v>
      </c>
      <c r="I73" s="32">
        <f>SUM(I37:I41)-I36</f>
        <v>0</v>
      </c>
      <c r="J73" s="32">
        <f>SUM(J37:J41)-J36</f>
        <v>0</v>
      </c>
      <c r="K73" s="32">
        <f>SUM(K37:K41)-K36</f>
        <v>0</v>
      </c>
      <c r="L73" s="32">
        <f>SUM(L37:L41)-L36</f>
        <v>0</v>
      </c>
    </row>
    <row r="74" spans="7:12" x14ac:dyDescent="0.15">
      <c r="G74" s="31" t="s">
        <v>67</v>
      </c>
      <c r="H74" s="32">
        <f>SUM(H48:H50)-H47</f>
        <v>0</v>
      </c>
      <c r="I74" s="32">
        <f>SUM(I48:I50)-I47</f>
        <v>0</v>
      </c>
      <c r="J74" s="32">
        <f>SUM(J48:J50)-J47</f>
        <v>0</v>
      </c>
      <c r="K74" s="32">
        <f>SUM(K48:K50)-K47</f>
        <v>0</v>
      </c>
      <c r="L74" s="32">
        <f>SUM(L48:L50)-L47</f>
        <v>0</v>
      </c>
    </row>
  </sheetData>
  <mergeCells count="70">
    <mergeCell ref="F60:G60"/>
    <mergeCell ref="D61:E61"/>
    <mergeCell ref="F61:G61"/>
    <mergeCell ref="E52:F52"/>
    <mergeCell ref="E53:F53"/>
    <mergeCell ref="C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K4:K5"/>
    <mergeCell ref="L4:L5"/>
    <mergeCell ref="B6:G6"/>
    <mergeCell ref="C7:G7"/>
    <mergeCell ref="E11:G11"/>
    <mergeCell ref="E12:G12"/>
    <mergeCell ref="I4:I5"/>
    <mergeCell ref="J4:J5"/>
    <mergeCell ref="D8:G8"/>
    <mergeCell ref="H4:H5"/>
    <mergeCell ref="E9:G9"/>
    <mergeCell ref="E10:G10"/>
    <mergeCell ref="D23:G23"/>
    <mergeCell ref="E24:F24"/>
    <mergeCell ref="D13:G13"/>
    <mergeCell ref="E14:G14"/>
    <mergeCell ref="E15:G15"/>
    <mergeCell ref="E16:G16"/>
    <mergeCell ref="E17:G17"/>
    <mergeCell ref="D18:G18"/>
    <mergeCell ref="D19:G19"/>
    <mergeCell ref="C20:G20"/>
    <mergeCell ref="D21:G21"/>
    <mergeCell ref="D22:G22"/>
    <mergeCell ref="D25:G25"/>
    <mergeCell ref="D26:G26"/>
    <mergeCell ref="C27:G27"/>
    <mergeCell ref="D28:G28"/>
    <mergeCell ref="D30:G30"/>
    <mergeCell ref="D42:G42"/>
    <mergeCell ref="E35:G35"/>
    <mergeCell ref="D33:G33"/>
    <mergeCell ref="D36:G36"/>
    <mergeCell ref="D29:G29"/>
    <mergeCell ref="C31:G31"/>
    <mergeCell ref="D32:G32"/>
    <mergeCell ref="E34:G34"/>
    <mergeCell ref="D51:G51"/>
    <mergeCell ref="B4:G5"/>
    <mergeCell ref="B2:L2"/>
    <mergeCell ref="D47:G47"/>
    <mergeCell ref="E48:G48"/>
    <mergeCell ref="E49:G49"/>
    <mergeCell ref="E50:G50"/>
    <mergeCell ref="E43:F43"/>
    <mergeCell ref="D44:G44"/>
    <mergeCell ref="D45:G45"/>
    <mergeCell ref="E37:G37"/>
    <mergeCell ref="E38:G38"/>
    <mergeCell ref="C46:G46"/>
    <mergeCell ref="E39:G39"/>
    <mergeCell ref="E40:G40"/>
    <mergeCell ref="E41:G41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130</vt:lpstr>
      <vt:lpstr>'130'!Print_Area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2022-07-28T06:03:50Z</dcterms:created>
  <dcterms:modified xsi:type="dcterms:W3CDTF">2022-07-28T06:03:50Z</dcterms:modified>
</cp:coreProperties>
</file>