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EBFD00B-D09D-4D51-A9CD-9C43302E44CD}" xr6:coauthVersionLast="36" xr6:coauthVersionMax="36" xr10:uidLastSave="{00000000-0000-0000-0000-000000000000}"/>
  <bookViews>
    <workbookView xWindow="5640" yWindow="12" windowWidth="9648" windowHeight="11640" xr2:uid="{00000000-000D-0000-FFFF-FFFF00000000}"/>
  </bookViews>
  <sheets>
    <sheet name="01" sheetId="1" r:id="rId1"/>
  </sheets>
  <definedNames>
    <definedName name="_xlnm.Print_Area" localSheetId="0">'01'!$B$2:$G$65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C8" i="1" s="1"/>
  <c r="D9" i="1"/>
  <c r="C9" i="1" s="1"/>
  <c r="H9" i="1" s="1"/>
  <c r="D10" i="1"/>
  <c r="D11" i="1"/>
  <c r="C11" i="1" s="1"/>
  <c r="H11" i="1" s="1"/>
  <c r="D12" i="1"/>
  <c r="D13" i="1"/>
  <c r="I13" i="1" s="1"/>
  <c r="D14" i="1"/>
  <c r="C14" i="1" s="1"/>
  <c r="H14" i="1" s="1"/>
  <c r="I14" i="1"/>
  <c r="D15" i="1"/>
  <c r="D16" i="1"/>
  <c r="I16" i="1"/>
  <c r="D17" i="1"/>
  <c r="I17" i="1" s="1"/>
  <c r="C17" i="1"/>
  <c r="H17" i="1" s="1"/>
  <c r="D18" i="1"/>
  <c r="C18" i="1" s="1"/>
  <c r="H18" i="1" s="1"/>
  <c r="D19" i="1"/>
  <c r="C19" i="1" s="1"/>
  <c r="H19" i="1" s="1"/>
  <c r="D20" i="1"/>
  <c r="C20" i="1" s="1"/>
  <c r="H20" i="1" s="1"/>
  <c r="I20" i="1"/>
  <c r="D21" i="1"/>
  <c r="I21" i="1" s="1"/>
  <c r="D22" i="1"/>
  <c r="I22" i="1" s="1"/>
  <c r="D23" i="1"/>
  <c r="D24" i="1"/>
  <c r="I24" i="1" s="1"/>
  <c r="D25" i="1"/>
  <c r="I25" i="1" s="1"/>
  <c r="C25" i="1"/>
  <c r="H25" i="1" s="1"/>
  <c r="D26" i="1"/>
  <c r="C26" i="1" s="1"/>
  <c r="H26" i="1" s="1"/>
  <c r="D27" i="1"/>
  <c r="I27" i="1" s="1"/>
  <c r="D28" i="1"/>
  <c r="I28" i="1"/>
  <c r="D29" i="1"/>
  <c r="C29" i="1" s="1"/>
  <c r="H29" i="1" s="1"/>
  <c r="D30" i="1"/>
  <c r="I30" i="1" s="1"/>
  <c r="D31" i="1"/>
  <c r="I31" i="1" s="1"/>
  <c r="D32" i="1"/>
  <c r="I32" i="1" s="1"/>
  <c r="D33" i="1"/>
  <c r="I33" i="1" s="1"/>
  <c r="D34" i="1"/>
  <c r="I34" i="1" s="1"/>
  <c r="D35" i="1"/>
  <c r="I35" i="1" s="1"/>
  <c r="D36" i="1"/>
  <c r="I36" i="1" s="1"/>
  <c r="D37" i="1"/>
  <c r="C37" i="1" s="1"/>
  <c r="H37" i="1" s="1"/>
  <c r="D38" i="1"/>
  <c r="C38" i="1" s="1"/>
  <c r="H38" i="1" s="1"/>
  <c r="D39" i="1"/>
  <c r="I39" i="1" s="1"/>
  <c r="D40" i="1"/>
  <c r="C40" i="1" s="1"/>
  <c r="D41" i="1"/>
  <c r="I41" i="1" s="1"/>
  <c r="D42" i="1"/>
  <c r="C42" i="1" s="1"/>
  <c r="D43" i="1"/>
  <c r="C43" i="1" s="1"/>
  <c r="H43" i="1" s="1"/>
  <c r="D44" i="1"/>
  <c r="C44" i="1" s="1"/>
  <c r="H44" i="1" s="1"/>
  <c r="D45" i="1"/>
  <c r="C45" i="1" s="1"/>
  <c r="H45" i="1" s="1"/>
  <c r="D46" i="1"/>
  <c r="I46" i="1" s="1"/>
  <c r="D47" i="1"/>
  <c r="I47" i="1" s="1"/>
  <c r="D48" i="1"/>
  <c r="C48" i="1" s="1"/>
  <c r="H48" i="1" s="1"/>
  <c r="D49" i="1"/>
  <c r="I49" i="1" s="1"/>
  <c r="D50" i="1"/>
  <c r="I50" i="1"/>
  <c r="D51" i="1"/>
  <c r="C51" i="1" s="1"/>
  <c r="H51" i="1" s="1"/>
  <c r="D52" i="1"/>
  <c r="I52" i="1" s="1"/>
  <c r="D53" i="1"/>
  <c r="I53" i="1" s="1"/>
  <c r="D54" i="1"/>
  <c r="I54" i="1" s="1"/>
  <c r="D55" i="1"/>
  <c r="C55" i="1"/>
  <c r="H55" i="1" s="1"/>
  <c r="D56" i="1"/>
  <c r="C56" i="1"/>
  <c r="H56" i="1" s="1"/>
  <c r="D57" i="1"/>
  <c r="I57" i="1" s="1"/>
  <c r="D58" i="1"/>
  <c r="I58" i="1" s="1"/>
  <c r="D59" i="1"/>
  <c r="C59" i="1" s="1"/>
  <c r="H59" i="1" s="1"/>
  <c r="D60" i="1"/>
  <c r="C60" i="1" s="1"/>
  <c r="H60" i="1" s="1"/>
  <c r="D61" i="1"/>
  <c r="I61" i="1" s="1"/>
  <c r="D62" i="1"/>
  <c r="I62" i="1"/>
  <c r="D63" i="1"/>
  <c r="I63" i="1" s="1"/>
  <c r="D64" i="1"/>
  <c r="I64" i="1" s="1"/>
  <c r="D65" i="1"/>
  <c r="C65" i="1" s="1"/>
  <c r="H65" i="1" s="1"/>
  <c r="C10" i="1"/>
  <c r="C35" i="1"/>
  <c r="H35" i="1" s="1"/>
  <c r="C50" i="1"/>
  <c r="I59" i="1"/>
  <c r="I7" i="1"/>
  <c r="E6" i="1"/>
  <c r="E68" i="1" s="1"/>
  <c r="F6" i="1"/>
  <c r="F68" i="1" s="1"/>
  <c r="G6" i="1"/>
  <c r="G68" i="1" s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I10" i="1"/>
  <c r="C53" i="1"/>
  <c r="H53" i="1" s="1"/>
  <c r="I18" i="1"/>
  <c r="C63" i="1"/>
  <c r="H63" i="1" s="1"/>
  <c r="I15" i="1"/>
  <c r="C41" i="1"/>
  <c r="H41" i="1" s="1"/>
  <c r="C28" i="1"/>
  <c r="H28" i="1" s="1"/>
  <c r="I55" i="1"/>
  <c r="C15" i="1"/>
  <c r="H15" i="1" s="1"/>
  <c r="C24" i="1"/>
  <c r="H24" i="1" s="1"/>
  <c r="D70" i="1"/>
  <c r="C16" i="1"/>
  <c r="H16" i="1" s="1"/>
  <c r="I56" i="1"/>
  <c r="I38" i="1"/>
  <c r="I26" i="1"/>
  <c r="I43" i="1"/>
  <c r="C62" i="1"/>
  <c r="H62" i="1" s="1"/>
  <c r="I44" i="1"/>
  <c r="I48" i="1"/>
  <c r="C12" i="1"/>
  <c r="H12" i="1" s="1"/>
  <c r="I9" i="1"/>
  <c r="H50" i="1" l="1"/>
  <c r="D75" i="1"/>
  <c r="H10" i="1"/>
  <c r="I45" i="1"/>
  <c r="C34" i="1"/>
  <c r="H34" i="1" s="1"/>
  <c r="C30" i="1"/>
  <c r="H30" i="1" s="1"/>
  <c r="I42" i="1"/>
  <c r="C58" i="1"/>
  <c r="H58" i="1" s="1"/>
  <c r="C54" i="1"/>
  <c r="C52" i="1" s="1"/>
  <c r="H52" i="1" s="1"/>
  <c r="C49" i="1"/>
  <c r="H49" i="1" s="1"/>
  <c r="I40" i="1"/>
  <c r="C31" i="1"/>
  <c r="H31" i="1" s="1"/>
  <c r="C22" i="1"/>
  <c r="H22" i="1" s="1"/>
  <c r="D71" i="1"/>
  <c r="C13" i="1"/>
  <c r="H13" i="1" s="1"/>
  <c r="D73" i="1"/>
  <c r="H54" i="1"/>
  <c r="C27" i="1"/>
  <c r="H27" i="1" s="1"/>
  <c r="C61" i="1"/>
  <c r="H61" i="1" s="1"/>
  <c r="D76" i="1"/>
  <c r="I8" i="1"/>
  <c r="I11" i="1"/>
  <c r="H42" i="1"/>
  <c r="D6" i="1"/>
  <c r="I6" i="1" s="1"/>
  <c r="D69" i="1"/>
  <c r="H40" i="1"/>
  <c r="C39" i="1"/>
  <c r="D68" i="1"/>
  <c r="C7" i="1"/>
  <c r="H8" i="1"/>
  <c r="D72" i="1"/>
  <c r="I29" i="1"/>
  <c r="I23" i="1"/>
  <c r="C23" i="1"/>
  <c r="C64" i="1"/>
  <c r="H64" i="1" s="1"/>
  <c r="I60" i="1"/>
  <c r="C36" i="1"/>
  <c r="H36" i="1" s="1"/>
  <c r="I19" i="1"/>
  <c r="I12" i="1"/>
  <c r="C33" i="1"/>
  <c r="D74" i="1"/>
  <c r="I51" i="1"/>
  <c r="I65" i="1"/>
  <c r="C47" i="1"/>
  <c r="I37" i="1"/>
  <c r="C75" i="1" l="1"/>
  <c r="C70" i="1"/>
  <c r="C73" i="1"/>
  <c r="H39" i="1"/>
  <c r="C21" i="1"/>
  <c r="H23" i="1"/>
  <c r="H33" i="1"/>
  <c r="C32" i="1"/>
  <c r="C57" i="1"/>
  <c r="H47" i="1"/>
  <c r="C46" i="1"/>
  <c r="C69" i="1"/>
  <c r="H7" i="1"/>
  <c r="H32" i="1" l="1"/>
  <c r="C72" i="1"/>
  <c r="C76" i="1"/>
  <c r="H57" i="1"/>
  <c r="C71" i="1"/>
  <c r="H21" i="1"/>
  <c r="C6" i="1"/>
  <c r="C74" i="1"/>
  <c r="H46" i="1"/>
  <c r="H6" i="1" l="1"/>
  <c r="C68" i="1"/>
</calcChain>
</file>

<file path=xl/sharedStrings.xml><?xml version="1.0" encoding="utf-8"?>
<sst xmlns="http://schemas.openxmlformats.org/spreadsheetml/2006/main" count="83" uniqueCount="80">
  <si>
    <t>都道府県</t>
  </si>
  <si>
    <t>未就学児童</t>
  </si>
  <si>
    <t>(交通業過を除く)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</si>
  <si>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</si>
  <si>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</si>
  <si>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</si>
  <si>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</si>
  <si>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</si>
  <si>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</si>
  <si>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</si>
  <si>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</si>
  <si>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</si>
  <si>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</si>
  <si>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</si>
  <si>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</si>
  <si>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</si>
  <si>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</si>
  <si>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</si>
  <si>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</si>
  <si>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</si>
  <si>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</si>
  <si>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</si>
  <si>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</si>
  <si>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</si>
  <si>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</si>
  <si>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</si>
  <si>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</si>
  <si>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</si>
  <si>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</si>
  <si>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</si>
  <si>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</si>
  <si>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</si>
  <si>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</si>
  <si>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</si>
  <si>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</si>
  <si>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</si>
  <si>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</si>
  <si>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</si>
  <si>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</si>
  <si>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</si>
  <si>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</si>
  <si>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</si>
  <si>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</si>
  <si>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</si>
  <si>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</si>
  <si>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</si>
  <si>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</si>
  <si>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</si>
  <si>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</si>
  <si>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</si>
  <si>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</si>
  <si>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</si>
  <si>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</si>
  <si>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</si>
  <si>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</si>
  <si>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</si>
  <si>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</si>
  <si>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児童・生徒</t>
    <rPh sb="0" eb="2">
      <t>ジドウ</t>
    </rPh>
    <rPh sb="3" eb="5">
      <t>セイト</t>
    </rPh>
    <phoneticPr fontId="1"/>
  </si>
  <si>
    <t>小学生</t>
    <phoneticPr fontId="1"/>
  </si>
  <si>
    <t>中学生</t>
    <phoneticPr fontId="1"/>
  </si>
  <si>
    <t>総数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</si>
  <si>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</si>
  <si>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</si>
  <si>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</si>
  <si>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</si>
  <si>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</si>
  <si>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</si>
  <si>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</si>
  <si>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</si>
  <si>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</si>
  <si>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</si>
  <si>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少年501</t>
    <rPh sb="0" eb="2">
      <t>ショウネン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</si>
  <si>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</si>
  <si>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</si>
  <si>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</si>
  <si>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</si>
  <si>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</si>
  <si>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</si>
  <si>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</si>
  <si>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117　都道府県別　児童・生徒別　補導人員</t>
    <rPh sb="4" eb="6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</si>
</sst>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/>
    </xf>
    <xf numFmtId="176" fontId="4" fillId="0" borderId="4" xfId="0" applyNumberFormat="1" applyFont="1" applyFill="1" applyBorder="1" applyProtection="1"/>
    <xf numFmtId="176" fontId="4" fillId="0" borderId="5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0" xfId="0" applyNumberFormat="1" applyFont="1" applyFill="1" applyProtection="1"/>
    <xf numFmtId="0" fontId="4" fillId="0" borderId="0" xfId="0" applyFont="1" applyFill="1" applyProtection="1"/>
    <xf numFmtId="176" fontId="4" fillId="0" borderId="6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" xfId="0" applyFont="1" applyFill="1" applyBorder="1" applyAlignment="1" applyProtection="1">
      <alignment horizontal="center"/>
    </xf>
    <xf numFmtId="176" fontId="4" fillId="0" borderId="7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/>
    <xf numFmtId="176" fontId="3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176" fontId="4" fillId="0" borderId="23" xfId="42" applyNumberFormat="1" applyFont="1" applyFill="1" applyBorder="1" applyAlignment="1">
      <alignment horizontal="right" vertical="center" wrapText="1"/>
    </xf>
    <xf numFmtId="176" fontId="4" fillId="0" borderId="24" xfId="42" applyNumberFormat="1" applyFont="1" applyFill="1" applyBorder="1" applyAlignment="1">
      <alignment horizontal="right" vertical="center" wrapText="1"/>
    </xf>
    <xf numFmtId="176" fontId="3" fillId="0" borderId="23" xfId="42" applyNumberFormat="1" applyFont="1" applyFill="1" applyBorder="1" applyAlignment="1">
      <alignment horizontal="right" vertical="center" wrapText="1"/>
    </xf>
    <xf numFmtId="176" fontId="3" fillId="0" borderId="24" xfId="42" applyNumberFormat="1" applyFont="1" applyFill="1" applyBorder="1" applyAlignment="1">
      <alignment horizontal="right" vertical="center" wrapText="1"/>
    </xf>
    <xf numFmtId="176" fontId="3" fillId="0" borderId="25" xfId="42" applyNumberFormat="1" applyFont="1" applyFill="1" applyBorder="1" applyAlignment="1">
      <alignment horizontal="right" vertical="center" wrapText="1"/>
    </xf>
    <xf numFmtId="176" fontId="3" fillId="0" borderId="26" xfId="42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I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3" sqref="G3"/>
    </sheetView>
  </sheetViews>
  <sheetFormatPr defaultColWidth="9.109375" defaultRowHeight="12" x14ac:dyDescent="0.15"/>
  <cols>
    <col min="1" max="1" width="2.6640625" style="19" customWidth="1"/>
    <col min="2" max="2" width="17.109375" style="19" customWidth="1"/>
    <col min="3" max="7" width="17.44140625" style="19" customWidth="1"/>
    <col min="8" max="8" width="11.33203125" style="19" customWidth="1"/>
    <col min="9" max="9" width="11.109375" style="19" bestFit="1" customWidth="1"/>
    <col min="10" max="16384" width="9.109375" style="19"/>
  </cols>
  <sheetData>
    <row r="1" spans="2:9" s="1" customFormat="1" x14ac:dyDescent="0.15">
      <c r="B1" s="25" t="s">
        <v>71</v>
      </c>
    </row>
    <row r="2" spans="2:9" s="4" customFormat="1" ht="14.4" x14ac:dyDescent="0.2">
      <c r="B2" s="2"/>
      <c r="C2" s="39" t="s">
        <v>79</v>
      </c>
      <c r="D2" s="40"/>
      <c r="E2" s="40"/>
      <c r="F2" s="40"/>
      <c r="G2" s="3"/>
    </row>
    <row r="3" spans="2:9" s="1" customFormat="1" ht="14.25" customHeight="1" thickBot="1" x14ac:dyDescent="0.2">
      <c r="B3" s="5"/>
      <c r="C3" s="5"/>
      <c r="D3" s="5"/>
      <c r="E3" s="5"/>
      <c r="F3" s="5"/>
      <c r="G3" s="5"/>
    </row>
    <row r="4" spans="2:9" s="1" customFormat="1" ht="16.5" customHeight="1" x14ac:dyDescent="0.15">
      <c r="B4" s="35" t="s">
        <v>0</v>
      </c>
      <c r="C4" s="6" t="s">
        <v>60</v>
      </c>
      <c r="D4" s="32" t="s">
        <v>57</v>
      </c>
      <c r="E4" s="33"/>
      <c r="F4" s="34"/>
      <c r="G4" s="37" t="s">
        <v>1</v>
      </c>
      <c r="H4" s="7" t="s">
        <v>61</v>
      </c>
      <c r="I4" s="8"/>
    </row>
    <row r="5" spans="2:9" s="1" customFormat="1" ht="16.5" customHeight="1" x14ac:dyDescent="0.15">
      <c r="B5" s="36"/>
      <c r="C5" s="9" t="s">
        <v>2</v>
      </c>
      <c r="D5" s="9" t="s">
        <v>3</v>
      </c>
      <c r="E5" s="10" t="s">
        <v>58</v>
      </c>
      <c r="F5" s="10" t="s">
        <v>59</v>
      </c>
      <c r="G5" s="38"/>
      <c r="H5" s="7" t="s">
        <v>62</v>
      </c>
      <c r="I5" s="8" t="s">
        <v>57</v>
      </c>
    </row>
    <row r="6" spans="2:9" s="16" customFormat="1" x14ac:dyDescent="0.15">
      <c r="B6" s="11" t="s">
        <v>4</v>
      </c>
      <c r="C6" s="12">
        <f>C7+C13+C21+C32+C39+C46+C52+C57+C20</f>
        <v>6162</v>
      </c>
      <c r="D6" s="12">
        <f>D7+D13+D21+D32+D39+D46+D52+D57+D20</f>
        <v>6152</v>
      </c>
      <c r="E6" s="12">
        <f>E7+E13+E21+E32+E39+E46+E52+E57+E20</f>
        <v>3490</v>
      </c>
      <c r="F6" s="12">
        <f>F7+F13+F21+F32+F39+F46+F52+F57+F20</f>
        <v>2662</v>
      </c>
      <c r="G6" s="13">
        <f>G7+G13+G21+G32+G39+G46+G52+G57+G20</f>
        <v>10</v>
      </c>
      <c r="H6" s="14">
        <f>SUM(D6,G6)-C6</f>
        <v>0</v>
      </c>
      <c r="I6" s="15">
        <f>SUM(E6:F6)-D6</f>
        <v>0</v>
      </c>
    </row>
    <row r="7" spans="2:9" s="16" customFormat="1" x14ac:dyDescent="0.15">
      <c r="B7" s="11" t="s">
        <v>5</v>
      </c>
      <c r="C7" s="17">
        <f>SUM(C8:C12)</f>
        <v>331</v>
      </c>
      <c r="D7" s="17">
        <f>SUM(E7:F7)</f>
        <v>331</v>
      </c>
      <c r="E7" s="26">
        <v>214</v>
      </c>
      <c r="F7" s="26">
        <v>117</v>
      </c>
      <c r="G7" s="27">
        <v>0</v>
      </c>
      <c r="H7" s="14">
        <f t="shared" ref="H7:H65" si="0">SUM(D7,G7)-C7</f>
        <v>0</v>
      </c>
      <c r="I7" s="15">
        <f t="shared" ref="I7:I65" si="1">SUM(E7:F7)-D7</f>
        <v>0</v>
      </c>
    </row>
    <row r="8" spans="2:9" x14ac:dyDescent="0.15">
      <c r="B8" s="18" t="s">
        <v>6</v>
      </c>
      <c r="C8" s="17">
        <f>D8+G8</f>
        <v>259</v>
      </c>
      <c r="D8" s="17">
        <f t="shared" ref="D8:D65" si="2">SUM(E8:F8)</f>
        <v>259</v>
      </c>
      <c r="E8" s="28">
        <v>167</v>
      </c>
      <c r="F8" s="28">
        <v>92</v>
      </c>
      <c r="G8" s="29">
        <v>0</v>
      </c>
      <c r="H8" s="14">
        <f t="shared" si="0"/>
        <v>0</v>
      </c>
      <c r="I8" s="15">
        <f t="shared" si="1"/>
        <v>0</v>
      </c>
    </row>
    <row r="9" spans="2:9" x14ac:dyDescent="0.15">
      <c r="B9" s="18" t="s">
        <v>7</v>
      </c>
      <c r="C9" s="17">
        <f t="shared" ref="C9:C65" si="3">D9+G9</f>
        <v>17</v>
      </c>
      <c r="D9" s="17">
        <f t="shared" si="2"/>
        <v>17</v>
      </c>
      <c r="E9" s="28">
        <v>13</v>
      </c>
      <c r="F9" s="28">
        <v>4</v>
      </c>
      <c r="G9" s="29">
        <v>0</v>
      </c>
      <c r="H9" s="14">
        <f t="shared" si="0"/>
        <v>0</v>
      </c>
      <c r="I9" s="15">
        <f t="shared" si="1"/>
        <v>0</v>
      </c>
    </row>
    <row r="10" spans="2:9" x14ac:dyDescent="0.15">
      <c r="B10" s="18" t="s">
        <v>8</v>
      </c>
      <c r="C10" s="17">
        <f t="shared" si="3"/>
        <v>27</v>
      </c>
      <c r="D10" s="17">
        <f t="shared" si="2"/>
        <v>27</v>
      </c>
      <c r="E10" s="28">
        <v>17</v>
      </c>
      <c r="F10" s="28">
        <v>10</v>
      </c>
      <c r="G10" s="29">
        <v>0</v>
      </c>
      <c r="H10" s="14">
        <f t="shared" si="0"/>
        <v>0</v>
      </c>
      <c r="I10" s="15">
        <f t="shared" si="1"/>
        <v>0</v>
      </c>
    </row>
    <row r="11" spans="2:9" x14ac:dyDescent="0.15">
      <c r="B11" s="18" t="s">
        <v>9</v>
      </c>
      <c r="C11" s="17">
        <f t="shared" si="3"/>
        <v>24</v>
      </c>
      <c r="D11" s="17">
        <f t="shared" si="2"/>
        <v>24</v>
      </c>
      <c r="E11" s="28">
        <v>15</v>
      </c>
      <c r="F11" s="28">
        <v>9</v>
      </c>
      <c r="G11" s="29">
        <v>0</v>
      </c>
      <c r="H11" s="14">
        <f t="shared" si="0"/>
        <v>0</v>
      </c>
      <c r="I11" s="15">
        <f t="shared" si="1"/>
        <v>0</v>
      </c>
    </row>
    <row r="12" spans="2:9" x14ac:dyDescent="0.15">
      <c r="B12" s="18" t="s">
        <v>10</v>
      </c>
      <c r="C12" s="17">
        <f t="shared" si="3"/>
        <v>4</v>
      </c>
      <c r="D12" s="17">
        <f t="shared" si="2"/>
        <v>4</v>
      </c>
      <c r="E12" s="28">
        <v>2</v>
      </c>
      <c r="F12" s="28">
        <v>2</v>
      </c>
      <c r="G12" s="29">
        <v>0</v>
      </c>
      <c r="H12" s="14">
        <f t="shared" si="0"/>
        <v>0</v>
      </c>
      <c r="I12" s="15">
        <f t="shared" si="1"/>
        <v>0</v>
      </c>
    </row>
    <row r="13" spans="2:9" s="16" customFormat="1" x14ac:dyDescent="0.15">
      <c r="B13" s="11" t="s">
        <v>72</v>
      </c>
      <c r="C13" s="17">
        <f>SUM(C14:C19)</f>
        <v>377</v>
      </c>
      <c r="D13" s="17">
        <f t="shared" si="2"/>
        <v>376</v>
      </c>
      <c r="E13" s="26">
        <v>234</v>
      </c>
      <c r="F13" s="26">
        <v>142</v>
      </c>
      <c r="G13" s="27">
        <v>1</v>
      </c>
      <c r="H13" s="14">
        <f t="shared" si="0"/>
        <v>0</v>
      </c>
      <c r="I13" s="15">
        <f t="shared" si="1"/>
        <v>0</v>
      </c>
    </row>
    <row r="14" spans="2:9" x14ac:dyDescent="0.15">
      <c r="B14" s="18" t="s">
        <v>11</v>
      </c>
      <c r="C14" s="17">
        <f t="shared" si="3"/>
        <v>51</v>
      </c>
      <c r="D14" s="17">
        <f t="shared" si="2"/>
        <v>51</v>
      </c>
      <c r="E14" s="28">
        <v>28</v>
      </c>
      <c r="F14" s="28">
        <v>23</v>
      </c>
      <c r="G14" s="29">
        <v>0</v>
      </c>
      <c r="H14" s="14">
        <f t="shared" si="0"/>
        <v>0</v>
      </c>
      <c r="I14" s="15">
        <f t="shared" si="1"/>
        <v>0</v>
      </c>
    </row>
    <row r="15" spans="2:9" x14ac:dyDescent="0.15">
      <c r="B15" s="18" t="s">
        <v>12</v>
      </c>
      <c r="C15" s="17">
        <f t="shared" si="3"/>
        <v>87</v>
      </c>
      <c r="D15" s="17">
        <f t="shared" si="2"/>
        <v>87</v>
      </c>
      <c r="E15" s="28">
        <v>52</v>
      </c>
      <c r="F15" s="28">
        <v>35</v>
      </c>
      <c r="G15" s="29">
        <v>0</v>
      </c>
      <c r="H15" s="14">
        <f t="shared" si="0"/>
        <v>0</v>
      </c>
      <c r="I15" s="15">
        <f t="shared" si="1"/>
        <v>0</v>
      </c>
    </row>
    <row r="16" spans="2:9" x14ac:dyDescent="0.15">
      <c r="B16" s="18" t="s">
        <v>13</v>
      </c>
      <c r="C16" s="17">
        <f t="shared" si="3"/>
        <v>57</v>
      </c>
      <c r="D16" s="17">
        <f t="shared" si="2"/>
        <v>57</v>
      </c>
      <c r="E16" s="28">
        <v>33</v>
      </c>
      <c r="F16" s="28">
        <v>24</v>
      </c>
      <c r="G16" s="29">
        <v>0</v>
      </c>
      <c r="H16" s="14">
        <f t="shared" si="0"/>
        <v>0</v>
      </c>
      <c r="I16" s="15">
        <f t="shared" si="1"/>
        <v>0</v>
      </c>
    </row>
    <row r="17" spans="2:9" x14ac:dyDescent="0.15">
      <c r="B17" s="18" t="s">
        <v>14</v>
      </c>
      <c r="C17" s="17">
        <f t="shared" si="3"/>
        <v>31</v>
      </c>
      <c r="D17" s="17">
        <f t="shared" si="2"/>
        <v>31</v>
      </c>
      <c r="E17" s="28">
        <v>20</v>
      </c>
      <c r="F17" s="28">
        <v>11</v>
      </c>
      <c r="G17" s="29">
        <v>0</v>
      </c>
      <c r="H17" s="14">
        <f t="shared" si="0"/>
        <v>0</v>
      </c>
      <c r="I17" s="15">
        <f t="shared" si="1"/>
        <v>0</v>
      </c>
    </row>
    <row r="18" spans="2:9" x14ac:dyDescent="0.15">
      <c r="B18" s="18" t="s">
        <v>15</v>
      </c>
      <c r="C18" s="17">
        <f t="shared" si="3"/>
        <v>66</v>
      </c>
      <c r="D18" s="17">
        <f t="shared" si="2"/>
        <v>66</v>
      </c>
      <c r="E18" s="28">
        <v>47</v>
      </c>
      <c r="F18" s="28">
        <v>19</v>
      </c>
      <c r="G18" s="29">
        <v>0</v>
      </c>
      <c r="H18" s="14">
        <f t="shared" si="0"/>
        <v>0</v>
      </c>
      <c r="I18" s="15">
        <f t="shared" si="1"/>
        <v>0</v>
      </c>
    </row>
    <row r="19" spans="2:9" x14ac:dyDescent="0.15">
      <c r="B19" s="18" t="s">
        <v>16</v>
      </c>
      <c r="C19" s="17">
        <f t="shared" si="3"/>
        <v>85</v>
      </c>
      <c r="D19" s="17">
        <f t="shared" si="2"/>
        <v>84</v>
      </c>
      <c r="E19" s="28">
        <v>54</v>
      </c>
      <c r="F19" s="28">
        <v>30</v>
      </c>
      <c r="G19" s="29">
        <v>1</v>
      </c>
      <c r="H19" s="14">
        <f t="shared" si="0"/>
        <v>0</v>
      </c>
      <c r="I19" s="15">
        <f t="shared" si="1"/>
        <v>0</v>
      </c>
    </row>
    <row r="20" spans="2:9" s="16" customFormat="1" x14ac:dyDescent="0.15">
      <c r="B20" s="11" t="s">
        <v>17</v>
      </c>
      <c r="C20" s="17">
        <f t="shared" si="3"/>
        <v>1050</v>
      </c>
      <c r="D20" s="17">
        <f t="shared" si="2"/>
        <v>1050</v>
      </c>
      <c r="E20" s="26">
        <v>736</v>
      </c>
      <c r="F20" s="26">
        <v>314</v>
      </c>
      <c r="G20" s="27">
        <v>0</v>
      </c>
      <c r="H20" s="14">
        <f t="shared" si="0"/>
        <v>0</v>
      </c>
      <c r="I20" s="15">
        <f t="shared" si="1"/>
        <v>0</v>
      </c>
    </row>
    <row r="21" spans="2:9" s="16" customFormat="1" x14ac:dyDescent="0.15">
      <c r="B21" s="11" t="s">
        <v>73</v>
      </c>
      <c r="C21" s="17">
        <f>SUM(C22:C31)</f>
        <v>872</v>
      </c>
      <c r="D21" s="17">
        <f t="shared" si="2"/>
        <v>869</v>
      </c>
      <c r="E21" s="26">
        <v>469</v>
      </c>
      <c r="F21" s="26">
        <v>400</v>
      </c>
      <c r="G21" s="27">
        <v>3</v>
      </c>
      <c r="H21" s="14">
        <f t="shared" si="0"/>
        <v>0</v>
      </c>
      <c r="I21" s="15">
        <f t="shared" si="1"/>
        <v>0</v>
      </c>
    </row>
    <row r="22" spans="2:9" x14ac:dyDescent="0.15">
      <c r="B22" s="18" t="s">
        <v>18</v>
      </c>
      <c r="C22" s="17">
        <f t="shared" si="3"/>
        <v>88</v>
      </c>
      <c r="D22" s="17">
        <f t="shared" si="2"/>
        <v>87</v>
      </c>
      <c r="E22" s="28">
        <v>53</v>
      </c>
      <c r="F22" s="28">
        <v>34</v>
      </c>
      <c r="G22" s="29">
        <v>1</v>
      </c>
      <c r="H22" s="14">
        <f t="shared" si="0"/>
        <v>0</v>
      </c>
      <c r="I22" s="15">
        <f t="shared" si="1"/>
        <v>0</v>
      </c>
    </row>
    <row r="23" spans="2:9" x14ac:dyDescent="0.15">
      <c r="B23" s="18" t="s">
        <v>19</v>
      </c>
      <c r="C23" s="17">
        <f t="shared" si="3"/>
        <v>47</v>
      </c>
      <c r="D23" s="17">
        <f t="shared" si="2"/>
        <v>47</v>
      </c>
      <c r="E23" s="28">
        <v>23</v>
      </c>
      <c r="F23" s="28">
        <v>24</v>
      </c>
      <c r="G23" s="29">
        <v>0</v>
      </c>
      <c r="H23" s="14">
        <f t="shared" si="0"/>
        <v>0</v>
      </c>
      <c r="I23" s="15">
        <f t="shared" si="1"/>
        <v>0</v>
      </c>
    </row>
    <row r="24" spans="2:9" x14ac:dyDescent="0.15">
      <c r="B24" s="18" t="s">
        <v>20</v>
      </c>
      <c r="C24" s="17">
        <f t="shared" si="3"/>
        <v>56</v>
      </c>
      <c r="D24" s="17">
        <f t="shared" si="2"/>
        <v>55</v>
      </c>
      <c r="E24" s="28">
        <v>34</v>
      </c>
      <c r="F24" s="28">
        <v>21</v>
      </c>
      <c r="G24" s="29">
        <v>1</v>
      </c>
      <c r="H24" s="14">
        <f t="shared" si="0"/>
        <v>0</v>
      </c>
      <c r="I24" s="15">
        <f t="shared" si="1"/>
        <v>0</v>
      </c>
    </row>
    <row r="25" spans="2:9" x14ac:dyDescent="0.15">
      <c r="B25" s="18" t="s">
        <v>21</v>
      </c>
      <c r="C25" s="17">
        <f t="shared" si="3"/>
        <v>126</v>
      </c>
      <c r="D25" s="17">
        <f t="shared" si="2"/>
        <v>126</v>
      </c>
      <c r="E25" s="28">
        <v>60</v>
      </c>
      <c r="F25" s="28">
        <v>66</v>
      </c>
      <c r="G25" s="29">
        <v>0</v>
      </c>
      <c r="H25" s="14">
        <f t="shared" si="0"/>
        <v>0</v>
      </c>
      <c r="I25" s="15">
        <f t="shared" si="1"/>
        <v>0</v>
      </c>
    </row>
    <row r="26" spans="2:9" x14ac:dyDescent="0.15">
      <c r="B26" s="18" t="s">
        <v>22</v>
      </c>
      <c r="C26" s="17">
        <f t="shared" si="3"/>
        <v>73</v>
      </c>
      <c r="D26" s="17">
        <f t="shared" si="2"/>
        <v>72</v>
      </c>
      <c r="E26" s="28">
        <v>39</v>
      </c>
      <c r="F26" s="28">
        <v>33</v>
      </c>
      <c r="G26" s="29">
        <v>1</v>
      </c>
      <c r="H26" s="14">
        <f t="shared" si="0"/>
        <v>0</v>
      </c>
      <c r="I26" s="15">
        <f t="shared" si="1"/>
        <v>0</v>
      </c>
    </row>
    <row r="27" spans="2:9" x14ac:dyDescent="0.15">
      <c r="B27" s="18" t="s">
        <v>23</v>
      </c>
      <c r="C27" s="17">
        <f t="shared" si="3"/>
        <v>97</v>
      </c>
      <c r="D27" s="17">
        <f t="shared" si="2"/>
        <v>97</v>
      </c>
      <c r="E27" s="28">
        <v>31</v>
      </c>
      <c r="F27" s="28">
        <v>66</v>
      </c>
      <c r="G27" s="29">
        <v>0</v>
      </c>
      <c r="H27" s="14">
        <f t="shared" si="0"/>
        <v>0</v>
      </c>
      <c r="I27" s="15">
        <f t="shared" si="1"/>
        <v>0</v>
      </c>
    </row>
    <row r="28" spans="2:9" x14ac:dyDescent="0.15">
      <c r="B28" s="18" t="s">
        <v>24</v>
      </c>
      <c r="C28" s="17">
        <f t="shared" si="3"/>
        <v>81</v>
      </c>
      <c r="D28" s="17">
        <f t="shared" si="2"/>
        <v>81</v>
      </c>
      <c r="E28" s="28">
        <v>53</v>
      </c>
      <c r="F28" s="28">
        <v>28</v>
      </c>
      <c r="G28" s="29">
        <v>0</v>
      </c>
      <c r="H28" s="14">
        <f t="shared" si="0"/>
        <v>0</v>
      </c>
      <c r="I28" s="15">
        <f t="shared" si="1"/>
        <v>0</v>
      </c>
    </row>
    <row r="29" spans="2:9" x14ac:dyDescent="0.15">
      <c r="B29" s="18" t="s">
        <v>25</v>
      </c>
      <c r="C29" s="17">
        <f t="shared" si="3"/>
        <v>23</v>
      </c>
      <c r="D29" s="17">
        <f t="shared" si="2"/>
        <v>23</v>
      </c>
      <c r="E29" s="28">
        <v>17</v>
      </c>
      <c r="F29" s="28">
        <v>6</v>
      </c>
      <c r="G29" s="29">
        <v>0</v>
      </c>
      <c r="H29" s="14">
        <f t="shared" si="0"/>
        <v>0</v>
      </c>
      <c r="I29" s="15">
        <f t="shared" si="1"/>
        <v>0</v>
      </c>
    </row>
    <row r="30" spans="2:9" x14ac:dyDescent="0.15">
      <c r="B30" s="18" t="s">
        <v>26</v>
      </c>
      <c r="C30" s="17">
        <f t="shared" si="3"/>
        <v>89</v>
      </c>
      <c r="D30" s="17">
        <f t="shared" si="2"/>
        <v>89</v>
      </c>
      <c r="E30" s="28">
        <v>50</v>
      </c>
      <c r="F30" s="28">
        <v>39</v>
      </c>
      <c r="G30" s="29">
        <v>0</v>
      </c>
      <c r="H30" s="14">
        <f t="shared" si="0"/>
        <v>0</v>
      </c>
      <c r="I30" s="15">
        <f t="shared" si="1"/>
        <v>0</v>
      </c>
    </row>
    <row r="31" spans="2:9" x14ac:dyDescent="0.15">
      <c r="B31" s="18" t="s">
        <v>27</v>
      </c>
      <c r="C31" s="17">
        <f t="shared" si="3"/>
        <v>192</v>
      </c>
      <c r="D31" s="17">
        <f t="shared" si="2"/>
        <v>192</v>
      </c>
      <c r="E31" s="28">
        <v>109</v>
      </c>
      <c r="F31" s="28">
        <v>83</v>
      </c>
      <c r="G31" s="29">
        <v>0</v>
      </c>
      <c r="H31" s="14">
        <f t="shared" si="0"/>
        <v>0</v>
      </c>
      <c r="I31" s="15">
        <f t="shared" si="1"/>
        <v>0</v>
      </c>
    </row>
    <row r="32" spans="2:9" s="16" customFormat="1" x14ac:dyDescent="0.15">
      <c r="B32" s="11" t="s">
        <v>74</v>
      </c>
      <c r="C32" s="17">
        <f>SUM(C33:C38)</f>
        <v>501</v>
      </c>
      <c r="D32" s="17">
        <f t="shared" si="2"/>
        <v>501</v>
      </c>
      <c r="E32" s="26">
        <v>239</v>
      </c>
      <c r="F32" s="26">
        <v>262</v>
      </c>
      <c r="G32" s="27">
        <v>0</v>
      </c>
      <c r="H32" s="14">
        <f t="shared" si="0"/>
        <v>0</v>
      </c>
      <c r="I32" s="15">
        <f t="shared" si="1"/>
        <v>0</v>
      </c>
    </row>
    <row r="33" spans="2:9" x14ac:dyDescent="0.15">
      <c r="B33" s="18" t="s">
        <v>28</v>
      </c>
      <c r="C33" s="17">
        <f t="shared" si="3"/>
        <v>60</v>
      </c>
      <c r="D33" s="17">
        <f t="shared" si="2"/>
        <v>60</v>
      </c>
      <c r="E33" s="28">
        <v>28</v>
      </c>
      <c r="F33" s="28">
        <v>32</v>
      </c>
      <c r="G33" s="29">
        <v>0</v>
      </c>
      <c r="H33" s="14">
        <f t="shared" si="0"/>
        <v>0</v>
      </c>
      <c r="I33" s="15">
        <f t="shared" si="1"/>
        <v>0</v>
      </c>
    </row>
    <row r="34" spans="2:9" x14ac:dyDescent="0.15">
      <c r="B34" s="18" t="s">
        <v>29</v>
      </c>
      <c r="C34" s="17">
        <f t="shared" si="3"/>
        <v>56</v>
      </c>
      <c r="D34" s="17">
        <f t="shared" si="2"/>
        <v>56</v>
      </c>
      <c r="E34" s="28">
        <v>34</v>
      </c>
      <c r="F34" s="28">
        <v>22</v>
      </c>
      <c r="G34" s="29">
        <v>0</v>
      </c>
      <c r="H34" s="14">
        <f t="shared" si="0"/>
        <v>0</v>
      </c>
      <c r="I34" s="15">
        <f t="shared" si="1"/>
        <v>0</v>
      </c>
    </row>
    <row r="35" spans="2:9" x14ac:dyDescent="0.15">
      <c r="B35" s="18" t="s">
        <v>30</v>
      </c>
      <c r="C35" s="17">
        <f t="shared" si="3"/>
        <v>15</v>
      </c>
      <c r="D35" s="17">
        <f t="shared" si="2"/>
        <v>15</v>
      </c>
      <c r="E35" s="28">
        <v>8</v>
      </c>
      <c r="F35" s="28">
        <v>7</v>
      </c>
      <c r="G35" s="29">
        <v>0</v>
      </c>
      <c r="H35" s="14">
        <f t="shared" si="0"/>
        <v>0</v>
      </c>
      <c r="I35" s="15">
        <f t="shared" si="1"/>
        <v>0</v>
      </c>
    </row>
    <row r="36" spans="2:9" x14ac:dyDescent="0.15">
      <c r="B36" s="18" t="s">
        <v>31</v>
      </c>
      <c r="C36" s="17">
        <f t="shared" si="3"/>
        <v>105</v>
      </c>
      <c r="D36" s="17">
        <f t="shared" si="2"/>
        <v>105</v>
      </c>
      <c r="E36" s="28">
        <v>53</v>
      </c>
      <c r="F36" s="28">
        <v>52</v>
      </c>
      <c r="G36" s="29">
        <v>0</v>
      </c>
      <c r="H36" s="14">
        <f t="shared" si="0"/>
        <v>0</v>
      </c>
      <c r="I36" s="15">
        <f t="shared" si="1"/>
        <v>0</v>
      </c>
    </row>
    <row r="37" spans="2:9" x14ac:dyDescent="0.15">
      <c r="B37" s="18" t="s">
        <v>32</v>
      </c>
      <c r="C37" s="17">
        <f t="shared" si="3"/>
        <v>243</v>
      </c>
      <c r="D37" s="17">
        <f t="shared" si="2"/>
        <v>243</v>
      </c>
      <c r="E37" s="28">
        <v>110</v>
      </c>
      <c r="F37" s="28">
        <v>133</v>
      </c>
      <c r="G37" s="29">
        <v>0</v>
      </c>
      <c r="H37" s="14">
        <f t="shared" si="0"/>
        <v>0</v>
      </c>
      <c r="I37" s="15">
        <f t="shared" si="1"/>
        <v>0</v>
      </c>
    </row>
    <row r="38" spans="2:9" x14ac:dyDescent="0.15">
      <c r="B38" s="18" t="s">
        <v>33</v>
      </c>
      <c r="C38" s="17">
        <f t="shared" si="3"/>
        <v>22</v>
      </c>
      <c r="D38" s="17">
        <f t="shared" si="2"/>
        <v>22</v>
      </c>
      <c r="E38" s="28">
        <v>6</v>
      </c>
      <c r="F38" s="28">
        <v>16</v>
      </c>
      <c r="G38" s="29">
        <v>0</v>
      </c>
      <c r="H38" s="14">
        <f t="shared" si="0"/>
        <v>0</v>
      </c>
      <c r="I38" s="15">
        <f t="shared" si="1"/>
        <v>0</v>
      </c>
    </row>
    <row r="39" spans="2:9" s="16" customFormat="1" x14ac:dyDescent="0.15">
      <c r="B39" s="11" t="s">
        <v>75</v>
      </c>
      <c r="C39" s="17">
        <f>SUM(C40:C45)</f>
        <v>1410</v>
      </c>
      <c r="D39" s="17">
        <f t="shared" si="2"/>
        <v>1408</v>
      </c>
      <c r="E39" s="26">
        <v>693</v>
      </c>
      <c r="F39" s="26">
        <v>715</v>
      </c>
      <c r="G39" s="27">
        <v>2</v>
      </c>
      <c r="H39" s="14">
        <f t="shared" si="0"/>
        <v>0</v>
      </c>
      <c r="I39" s="15">
        <f t="shared" si="1"/>
        <v>0</v>
      </c>
    </row>
    <row r="40" spans="2:9" x14ac:dyDescent="0.15">
      <c r="B40" s="18" t="s">
        <v>34</v>
      </c>
      <c r="C40" s="17">
        <f t="shared" si="3"/>
        <v>104</v>
      </c>
      <c r="D40" s="17">
        <f t="shared" si="2"/>
        <v>104</v>
      </c>
      <c r="E40" s="28">
        <v>39</v>
      </c>
      <c r="F40" s="28">
        <v>65</v>
      </c>
      <c r="G40" s="29">
        <v>0</v>
      </c>
      <c r="H40" s="14">
        <f t="shared" si="0"/>
        <v>0</v>
      </c>
      <c r="I40" s="15">
        <f t="shared" si="1"/>
        <v>0</v>
      </c>
    </row>
    <row r="41" spans="2:9" x14ac:dyDescent="0.15">
      <c r="B41" s="18" t="s">
        <v>35</v>
      </c>
      <c r="C41" s="17">
        <f t="shared" si="3"/>
        <v>180</v>
      </c>
      <c r="D41" s="17">
        <f t="shared" si="2"/>
        <v>179</v>
      </c>
      <c r="E41" s="28">
        <v>98</v>
      </c>
      <c r="F41" s="28">
        <v>81</v>
      </c>
      <c r="G41" s="29">
        <v>1</v>
      </c>
      <c r="H41" s="14">
        <f t="shared" si="0"/>
        <v>0</v>
      </c>
      <c r="I41" s="15">
        <f t="shared" si="1"/>
        <v>0</v>
      </c>
    </row>
    <row r="42" spans="2:9" x14ac:dyDescent="0.15">
      <c r="B42" s="18" t="s">
        <v>36</v>
      </c>
      <c r="C42" s="17">
        <f t="shared" si="3"/>
        <v>467</v>
      </c>
      <c r="D42" s="17">
        <f t="shared" si="2"/>
        <v>466</v>
      </c>
      <c r="E42" s="28">
        <v>204</v>
      </c>
      <c r="F42" s="28">
        <v>262</v>
      </c>
      <c r="G42" s="29">
        <v>1</v>
      </c>
      <c r="H42" s="14">
        <f t="shared" si="0"/>
        <v>0</v>
      </c>
      <c r="I42" s="15">
        <f t="shared" si="1"/>
        <v>0</v>
      </c>
    </row>
    <row r="43" spans="2:9" x14ac:dyDescent="0.15">
      <c r="B43" s="18" t="s">
        <v>37</v>
      </c>
      <c r="C43" s="17">
        <f t="shared" si="3"/>
        <v>483</v>
      </c>
      <c r="D43" s="17">
        <f t="shared" si="2"/>
        <v>483</v>
      </c>
      <c r="E43" s="28">
        <v>266</v>
      </c>
      <c r="F43" s="28">
        <v>217</v>
      </c>
      <c r="G43" s="29">
        <v>0</v>
      </c>
      <c r="H43" s="14">
        <f t="shared" si="0"/>
        <v>0</v>
      </c>
      <c r="I43" s="15">
        <f t="shared" si="1"/>
        <v>0</v>
      </c>
    </row>
    <row r="44" spans="2:9" x14ac:dyDescent="0.15">
      <c r="B44" s="18" t="s">
        <v>38</v>
      </c>
      <c r="C44" s="17">
        <f t="shared" si="3"/>
        <v>110</v>
      </c>
      <c r="D44" s="17">
        <f t="shared" si="2"/>
        <v>110</v>
      </c>
      <c r="E44" s="28">
        <v>45</v>
      </c>
      <c r="F44" s="28">
        <v>65</v>
      </c>
      <c r="G44" s="29">
        <v>0</v>
      </c>
      <c r="H44" s="14">
        <f t="shared" si="0"/>
        <v>0</v>
      </c>
      <c r="I44" s="15">
        <f t="shared" si="1"/>
        <v>0</v>
      </c>
    </row>
    <row r="45" spans="2:9" x14ac:dyDescent="0.15">
      <c r="B45" s="18" t="s">
        <v>39</v>
      </c>
      <c r="C45" s="17">
        <f t="shared" si="3"/>
        <v>66</v>
      </c>
      <c r="D45" s="17">
        <f t="shared" si="2"/>
        <v>66</v>
      </c>
      <c r="E45" s="28">
        <v>41</v>
      </c>
      <c r="F45" s="28">
        <v>25</v>
      </c>
      <c r="G45" s="29">
        <v>0</v>
      </c>
      <c r="H45" s="14">
        <f t="shared" si="0"/>
        <v>0</v>
      </c>
      <c r="I45" s="15">
        <f t="shared" si="1"/>
        <v>0</v>
      </c>
    </row>
    <row r="46" spans="2:9" s="16" customFormat="1" x14ac:dyDescent="0.15">
      <c r="B46" s="11" t="s">
        <v>76</v>
      </c>
      <c r="C46" s="17">
        <f>SUM(C47:C51)</f>
        <v>609</v>
      </c>
      <c r="D46" s="17">
        <f t="shared" si="2"/>
        <v>607</v>
      </c>
      <c r="E46" s="26">
        <v>350</v>
      </c>
      <c r="F46" s="26">
        <v>257</v>
      </c>
      <c r="G46" s="27">
        <v>2</v>
      </c>
      <c r="H46" s="14">
        <f t="shared" si="0"/>
        <v>0</v>
      </c>
      <c r="I46" s="15">
        <f t="shared" si="1"/>
        <v>0</v>
      </c>
    </row>
    <row r="47" spans="2:9" x14ac:dyDescent="0.15">
      <c r="B47" s="18" t="s">
        <v>40</v>
      </c>
      <c r="C47" s="17">
        <f t="shared" si="3"/>
        <v>34</v>
      </c>
      <c r="D47" s="17">
        <f t="shared" si="2"/>
        <v>34</v>
      </c>
      <c r="E47" s="28">
        <v>20</v>
      </c>
      <c r="F47" s="28">
        <v>14</v>
      </c>
      <c r="G47" s="29">
        <v>0</v>
      </c>
      <c r="H47" s="14">
        <f t="shared" si="0"/>
        <v>0</v>
      </c>
      <c r="I47" s="15">
        <f t="shared" si="1"/>
        <v>0</v>
      </c>
    </row>
    <row r="48" spans="2:9" x14ac:dyDescent="0.15">
      <c r="B48" s="18" t="s">
        <v>41</v>
      </c>
      <c r="C48" s="17">
        <f t="shared" si="3"/>
        <v>51</v>
      </c>
      <c r="D48" s="17">
        <f t="shared" si="2"/>
        <v>51</v>
      </c>
      <c r="E48" s="28">
        <v>26</v>
      </c>
      <c r="F48" s="28">
        <v>25</v>
      </c>
      <c r="G48" s="29">
        <v>0</v>
      </c>
      <c r="H48" s="14">
        <f t="shared" si="0"/>
        <v>0</v>
      </c>
      <c r="I48" s="15">
        <f t="shared" si="1"/>
        <v>0</v>
      </c>
    </row>
    <row r="49" spans="2:9" x14ac:dyDescent="0.15">
      <c r="B49" s="18" t="s">
        <v>42</v>
      </c>
      <c r="C49" s="17">
        <f t="shared" si="3"/>
        <v>180</v>
      </c>
      <c r="D49" s="17">
        <f t="shared" si="2"/>
        <v>180</v>
      </c>
      <c r="E49" s="28">
        <v>99</v>
      </c>
      <c r="F49" s="28">
        <v>81</v>
      </c>
      <c r="G49" s="29">
        <v>0</v>
      </c>
      <c r="H49" s="14">
        <f t="shared" si="0"/>
        <v>0</v>
      </c>
      <c r="I49" s="15">
        <f t="shared" si="1"/>
        <v>0</v>
      </c>
    </row>
    <row r="50" spans="2:9" x14ac:dyDescent="0.15">
      <c r="B50" s="18" t="s">
        <v>43</v>
      </c>
      <c r="C50" s="17">
        <f t="shared" si="3"/>
        <v>288</v>
      </c>
      <c r="D50" s="17">
        <f t="shared" si="2"/>
        <v>286</v>
      </c>
      <c r="E50" s="28">
        <v>172</v>
      </c>
      <c r="F50" s="28">
        <v>114</v>
      </c>
      <c r="G50" s="29">
        <v>2</v>
      </c>
      <c r="H50" s="14">
        <f t="shared" si="0"/>
        <v>0</v>
      </c>
      <c r="I50" s="15">
        <f t="shared" si="1"/>
        <v>0</v>
      </c>
    </row>
    <row r="51" spans="2:9" x14ac:dyDescent="0.15">
      <c r="B51" s="18" t="s">
        <v>44</v>
      </c>
      <c r="C51" s="17">
        <f t="shared" si="3"/>
        <v>56</v>
      </c>
      <c r="D51" s="17">
        <f t="shared" si="2"/>
        <v>56</v>
      </c>
      <c r="E51" s="28">
        <v>33</v>
      </c>
      <c r="F51" s="28">
        <v>23</v>
      </c>
      <c r="G51" s="29">
        <v>0</v>
      </c>
      <c r="H51" s="14">
        <f t="shared" si="0"/>
        <v>0</v>
      </c>
      <c r="I51" s="15">
        <f t="shared" si="1"/>
        <v>0</v>
      </c>
    </row>
    <row r="52" spans="2:9" s="16" customFormat="1" x14ac:dyDescent="0.15">
      <c r="B52" s="11" t="s">
        <v>77</v>
      </c>
      <c r="C52" s="17">
        <f>SUM(C53:C56)</f>
        <v>253</v>
      </c>
      <c r="D52" s="17">
        <f t="shared" si="2"/>
        <v>252</v>
      </c>
      <c r="E52" s="26">
        <v>157</v>
      </c>
      <c r="F52" s="26">
        <v>95</v>
      </c>
      <c r="G52" s="27">
        <v>1</v>
      </c>
      <c r="H52" s="14">
        <f t="shared" si="0"/>
        <v>0</v>
      </c>
      <c r="I52" s="15">
        <f t="shared" si="1"/>
        <v>0</v>
      </c>
    </row>
    <row r="53" spans="2:9" x14ac:dyDescent="0.15">
      <c r="B53" s="18" t="s">
        <v>45</v>
      </c>
      <c r="C53" s="17">
        <f t="shared" si="3"/>
        <v>15</v>
      </c>
      <c r="D53" s="17">
        <f t="shared" si="2"/>
        <v>15</v>
      </c>
      <c r="E53" s="28">
        <v>7</v>
      </c>
      <c r="F53" s="28">
        <v>8</v>
      </c>
      <c r="G53" s="29">
        <v>0</v>
      </c>
      <c r="H53" s="14">
        <f t="shared" si="0"/>
        <v>0</v>
      </c>
      <c r="I53" s="15">
        <f t="shared" si="1"/>
        <v>0</v>
      </c>
    </row>
    <row r="54" spans="2:9" x14ac:dyDescent="0.15">
      <c r="B54" s="18" t="s">
        <v>46</v>
      </c>
      <c r="C54" s="17">
        <f t="shared" si="3"/>
        <v>57</v>
      </c>
      <c r="D54" s="17">
        <f t="shared" si="2"/>
        <v>57</v>
      </c>
      <c r="E54" s="28">
        <v>30</v>
      </c>
      <c r="F54" s="28">
        <v>27</v>
      </c>
      <c r="G54" s="29">
        <v>0</v>
      </c>
      <c r="H54" s="14">
        <f t="shared" si="0"/>
        <v>0</v>
      </c>
      <c r="I54" s="15">
        <f t="shared" si="1"/>
        <v>0</v>
      </c>
    </row>
    <row r="55" spans="2:9" x14ac:dyDescent="0.15">
      <c r="B55" s="18" t="s">
        <v>47</v>
      </c>
      <c r="C55" s="17">
        <f t="shared" si="3"/>
        <v>120</v>
      </c>
      <c r="D55" s="17">
        <f t="shared" si="2"/>
        <v>119</v>
      </c>
      <c r="E55" s="28">
        <v>76</v>
      </c>
      <c r="F55" s="28">
        <v>43</v>
      </c>
      <c r="G55" s="29">
        <v>1</v>
      </c>
      <c r="H55" s="14">
        <f t="shared" si="0"/>
        <v>0</v>
      </c>
      <c r="I55" s="15">
        <f t="shared" si="1"/>
        <v>0</v>
      </c>
    </row>
    <row r="56" spans="2:9" x14ac:dyDescent="0.15">
      <c r="B56" s="18" t="s">
        <v>48</v>
      </c>
      <c r="C56" s="17">
        <f t="shared" si="3"/>
        <v>61</v>
      </c>
      <c r="D56" s="17">
        <f t="shared" si="2"/>
        <v>61</v>
      </c>
      <c r="E56" s="28">
        <v>44</v>
      </c>
      <c r="F56" s="28">
        <v>17</v>
      </c>
      <c r="G56" s="29">
        <v>0</v>
      </c>
      <c r="H56" s="14">
        <f t="shared" si="0"/>
        <v>0</v>
      </c>
      <c r="I56" s="15">
        <f t="shared" si="1"/>
        <v>0</v>
      </c>
    </row>
    <row r="57" spans="2:9" s="16" customFormat="1" x14ac:dyDescent="0.15">
      <c r="B57" s="11" t="s">
        <v>78</v>
      </c>
      <c r="C57" s="17">
        <f>SUM(C58:C65)</f>
        <v>759</v>
      </c>
      <c r="D57" s="17">
        <f t="shared" si="2"/>
        <v>758</v>
      </c>
      <c r="E57" s="26">
        <v>398</v>
      </c>
      <c r="F57" s="26">
        <v>360</v>
      </c>
      <c r="G57" s="27">
        <v>1</v>
      </c>
      <c r="H57" s="14">
        <f t="shared" si="0"/>
        <v>0</v>
      </c>
      <c r="I57" s="15">
        <f t="shared" si="1"/>
        <v>0</v>
      </c>
    </row>
    <row r="58" spans="2:9" x14ac:dyDescent="0.15">
      <c r="B58" s="18" t="s">
        <v>49</v>
      </c>
      <c r="C58" s="17">
        <f t="shared" si="3"/>
        <v>185</v>
      </c>
      <c r="D58" s="17">
        <f t="shared" si="2"/>
        <v>185</v>
      </c>
      <c r="E58" s="28">
        <v>91</v>
      </c>
      <c r="F58" s="28">
        <v>94</v>
      </c>
      <c r="G58" s="29">
        <v>0</v>
      </c>
      <c r="H58" s="14">
        <f t="shared" si="0"/>
        <v>0</v>
      </c>
      <c r="I58" s="15">
        <f t="shared" si="1"/>
        <v>0</v>
      </c>
    </row>
    <row r="59" spans="2:9" x14ac:dyDescent="0.15">
      <c r="B59" s="18" t="s">
        <v>50</v>
      </c>
      <c r="C59" s="17">
        <f t="shared" si="3"/>
        <v>46</v>
      </c>
      <c r="D59" s="17">
        <f t="shared" si="2"/>
        <v>45</v>
      </c>
      <c r="E59" s="28">
        <v>23</v>
      </c>
      <c r="F59" s="28">
        <v>22</v>
      </c>
      <c r="G59" s="29">
        <v>1</v>
      </c>
      <c r="H59" s="14">
        <f t="shared" si="0"/>
        <v>0</v>
      </c>
      <c r="I59" s="15">
        <f t="shared" si="1"/>
        <v>0</v>
      </c>
    </row>
    <row r="60" spans="2:9" x14ac:dyDescent="0.15">
      <c r="B60" s="18" t="s">
        <v>51</v>
      </c>
      <c r="C60" s="17">
        <f t="shared" si="3"/>
        <v>67</v>
      </c>
      <c r="D60" s="17">
        <f t="shared" si="2"/>
        <v>67</v>
      </c>
      <c r="E60" s="28">
        <v>50</v>
      </c>
      <c r="F60" s="28">
        <v>17</v>
      </c>
      <c r="G60" s="29">
        <v>0</v>
      </c>
      <c r="H60" s="14">
        <f t="shared" si="0"/>
        <v>0</v>
      </c>
      <c r="I60" s="15">
        <f t="shared" si="1"/>
        <v>0</v>
      </c>
    </row>
    <row r="61" spans="2:9" x14ac:dyDescent="0.15">
      <c r="B61" s="18" t="s">
        <v>52</v>
      </c>
      <c r="C61" s="17">
        <f t="shared" si="3"/>
        <v>95</v>
      </c>
      <c r="D61" s="17">
        <f t="shared" si="2"/>
        <v>95</v>
      </c>
      <c r="E61" s="28">
        <v>64</v>
      </c>
      <c r="F61" s="28">
        <v>31</v>
      </c>
      <c r="G61" s="29">
        <v>0</v>
      </c>
      <c r="H61" s="14">
        <f t="shared" si="0"/>
        <v>0</v>
      </c>
      <c r="I61" s="15">
        <f t="shared" si="1"/>
        <v>0</v>
      </c>
    </row>
    <row r="62" spans="2:9" x14ac:dyDescent="0.15">
      <c r="B62" s="18" t="s">
        <v>53</v>
      </c>
      <c r="C62" s="17">
        <f t="shared" si="3"/>
        <v>12</v>
      </c>
      <c r="D62" s="17">
        <f t="shared" si="2"/>
        <v>12</v>
      </c>
      <c r="E62" s="28">
        <v>6</v>
      </c>
      <c r="F62" s="28">
        <v>6</v>
      </c>
      <c r="G62" s="29">
        <v>0</v>
      </c>
      <c r="H62" s="14">
        <f t="shared" si="0"/>
        <v>0</v>
      </c>
      <c r="I62" s="15">
        <f t="shared" si="1"/>
        <v>0</v>
      </c>
    </row>
    <row r="63" spans="2:9" x14ac:dyDescent="0.15">
      <c r="B63" s="18" t="s">
        <v>54</v>
      </c>
      <c r="C63" s="17">
        <f t="shared" si="3"/>
        <v>60</v>
      </c>
      <c r="D63" s="17">
        <f t="shared" si="2"/>
        <v>60</v>
      </c>
      <c r="E63" s="28">
        <v>40</v>
      </c>
      <c r="F63" s="28">
        <v>20</v>
      </c>
      <c r="G63" s="29">
        <v>0</v>
      </c>
      <c r="H63" s="14">
        <f t="shared" si="0"/>
        <v>0</v>
      </c>
      <c r="I63" s="15">
        <f t="shared" si="1"/>
        <v>0</v>
      </c>
    </row>
    <row r="64" spans="2:9" x14ac:dyDescent="0.15">
      <c r="B64" s="18" t="s">
        <v>55</v>
      </c>
      <c r="C64" s="17">
        <f t="shared" si="3"/>
        <v>87</v>
      </c>
      <c r="D64" s="17">
        <f t="shared" si="2"/>
        <v>87</v>
      </c>
      <c r="E64" s="28">
        <v>48</v>
      </c>
      <c r="F64" s="28">
        <v>39</v>
      </c>
      <c r="G64" s="29">
        <v>0</v>
      </c>
      <c r="H64" s="14">
        <f t="shared" si="0"/>
        <v>0</v>
      </c>
      <c r="I64" s="15">
        <f t="shared" si="1"/>
        <v>0</v>
      </c>
    </row>
    <row r="65" spans="2:9" ht="12.6" thickBot="1" x14ac:dyDescent="0.2">
      <c r="B65" s="20" t="s">
        <v>56</v>
      </c>
      <c r="C65" s="21">
        <f t="shared" si="3"/>
        <v>207</v>
      </c>
      <c r="D65" s="21">
        <f t="shared" si="2"/>
        <v>207</v>
      </c>
      <c r="E65" s="30">
        <v>76</v>
      </c>
      <c r="F65" s="30">
        <v>131</v>
      </c>
      <c r="G65" s="31">
        <v>0</v>
      </c>
      <c r="H65" s="14">
        <f t="shared" si="0"/>
        <v>0</v>
      </c>
      <c r="I65" s="15">
        <f t="shared" si="1"/>
        <v>0</v>
      </c>
    </row>
    <row r="67" spans="2:9" x14ac:dyDescent="0.15">
      <c r="B67" s="22" t="s">
        <v>61</v>
      </c>
      <c r="C67" s="1"/>
    </row>
    <row r="68" spans="2:9" x14ac:dyDescent="0.15">
      <c r="B68" s="22" t="s">
        <v>62</v>
      </c>
      <c r="C68" s="23">
        <f>SUM(C7,C13,C20,C21,C32,C39,C46,C52,C57)-C6</f>
        <v>0</v>
      </c>
      <c r="D68" s="23">
        <f>SUM(D7,D13,D20,D21,D32,D39,D46,D52,D57)-D6</f>
        <v>0</v>
      </c>
      <c r="E68" s="23">
        <f>SUM(E7,E13,E20,E21,E32,E39,E46,E52,E57)-E6</f>
        <v>0</v>
      </c>
      <c r="F68" s="23">
        <f>SUM(F7,F13,F20,F21,F32,F39,F46,F52,F57)-F6</f>
        <v>0</v>
      </c>
      <c r="G68" s="23">
        <f>SUM(G7,G13,G20,G21,G32,G39,G46,G52,G57)-G6</f>
        <v>0</v>
      </c>
    </row>
    <row r="69" spans="2:9" x14ac:dyDescent="0.15">
      <c r="B69" s="22" t="s">
        <v>63</v>
      </c>
      <c r="C69" s="23">
        <f>SUM(C8:C12)-C7</f>
        <v>0</v>
      </c>
      <c r="D69" s="23">
        <f>SUM(D8:D12)-D7</f>
        <v>0</v>
      </c>
      <c r="E69" s="23">
        <f>SUM(E8:E12)-E7</f>
        <v>0</v>
      </c>
      <c r="F69" s="23">
        <f>SUM(F8:F12)-F7</f>
        <v>0</v>
      </c>
      <c r="G69" s="23">
        <f>SUM(G8:G12)-G7</f>
        <v>0</v>
      </c>
    </row>
    <row r="70" spans="2:9" x14ac:dyDescent="0.15">
      <c r="B70" s="22" t="s">
        <v>64</v>
      </c>
      <c r="C70" s="24">
        <f>SUM(C14:C19)-C13</f>
        <v>0</v>
      </c>
      <c r="D70" s="24">
        <f>SUM(D14:D19)-D13</f>
        <v>0</v>
      </c>
      <c r="E70" s="24">
        <f>SUM(E14:E19)-E13</f>
        <v>0</v>
      </c>
      <c r="F70" s="24">
        <f>SUM(F14:F19)-F13</f>
        <v>0</v>
      </c>
      <c r="G70" s="24">
        <f>SUM(G14:G19)-G13</f>
        <v>0</v>
      </c>
    </row>
    <row r="71" spans="2:9" x14ac:dyDescent="0.15">
      <c r="B71" s="22" t="s">
        <v>65</v>
      </c>
      <c r="C71" s="24">
        <f>SUM(C22:C31)-C21</f>
        <v>0</v>
      </c>
      <c r="D71" s="24">
        <f>SUM(D22:D31)-D21</f>
        <v>0</v>
      </c>
      <c r="E71" s="24">
        <f>SUM(E22:E31)-E21</f>
        <v>0</v>
      </c>
      <c r="F71" s="24">
        <f>SUM(F22:F31)-F21</f>
        <v>0</v>
      </c>
      <c r="G71" s="24">
        <f>SUM(G22:G31)-G21</f>
        <v>0</v>
      </c>
    </row>
    <row r="72" spans="2:9" x14ac:dyDescent="0.15">
      <c r="B72" s="22" t="s">
        <v>66</v>
      </c>
      <c r="C72" s="24">
        <f>SUM(C33:C38)-C32</f>
        <v>0</v>
      </c>
      <c r="D72" s="24">
        <f>SUM(D33:D38)-D32</f>
        <v>0</v>
      </c>
      <c r="E72" s="24">
        <f>SUM(E33:E38)-E32</f>
        <v>0</v>
      </c>
      <c r="F72" s="24">
        <f>SUM(F33:F38)-F32</f>
        <v>0</v>
      </c>
      <c r="G72" s="24">
        <f>SUM(G33:G38)-G32</f>
        <v>0</v>
      </c>
    </row>
    <row r="73" spans="2:9" x14ac:dyDescent="0.15">
      <c r="B73" s="22" t="s">
        <v>67</v>
      </c>
      <c r="C73" s="24">
        <f>SUM(C40:C45)-C39</f>
        <v>0</v>
      </c>
      <c r="D73" s="24">
        <f>SUM(D40:D45)-D39</f>
        <v>0</v>
      </c>
      <c r="E73" s="24">
        <f>SUM(E40:E45)-E39</f>
        <v>0</v>
      </c>
      <c r="F73" s="24">
        <f>SUM(F40:F45)-F39</f>
        <v>0</v>
      </c>
      <c r="G73" s="24">
        <f>SUM(G40:G45)-G39</f>
        <v>0</v>
      </c>
    </row>
    <row r="74" spans="2:9" x14ac:dyDescent="0.15">
      <c r="B74" s="22" t="s">
        <v>68</v>
      </c>
      <c r="C74" s="24">
        <f>SUM(C47:C51)-C46</f>
        <v>0</v>
      </c>
      <c r="D74" s="24">
        <f>SUM(D47:D51)-D46</f>
        <v>0</v>
      </c>
      <c r="E74" s="24">
        <f>SUM(E47:E51)-E46</f>
        <v>0</v>
      </c>
      <c r="F74" s="24">
        <f>SUM(F47:F51)-F46</f>
        <v>0</v>
      </c>
      <c r="G74" s="24">
        <f>SUM(G47:G51)-G46</f>
        <v>0</v>
      </c>
    </row>
    <row r="75" spans="2:9" x14ac:dyDescent="0.15">
      <c r="B75" s="22" t="s">
        <v>69</v>
      </c>
      <c r="C75" s="24">
        <f>SUM(C53:C56)-C52</f>
        <v>0</v>
      </c>
      <c r="D75" s="24">
        <f>SUM(D53:D56)-D52</f>
        <v>0</v>
      </c>
      <c r="E75" s="24">
        <f>SUM(E53:E56)-E52</f>
        <v>0</v>
      </c>
      <c r="F75" s="24">
        <f>SUM(F53:F56)-F52</f>
        <v>0</v>
      </c>
      <c r="G75" s="24">
        <f>SUM(G53:G56)-G52</f>
        <v>0</v>
      </c>
    </row>
    <row r="76" spans="2:9" x14ac:dyDescent="0.15">
      <c r="B76" s="22" t="s">
        <v>70</v>
      </c>
      <c r="C76" s="24">
        <f>SUM(C58:C65)-C57</f>
        <v>0</v>
      </c>
      <c r="D76" s="24">
        <f>SUM(D58:D65)-D57</f>
        <v>0</v>
      </c>
      <c r="E76" s="24">
        <f>SUM(E58:E65)-E57</f>
        <v>0</v>
      </c>
      <c r="F76" s="24">
        <f>SUM(F58:F65)-F57</f>
        <v>0</v>
      </c>
      <c r="G76" s="24">
        <f>SUM(G58:G65)-G57</f>
        <v>0</v>
      </c>
    </row>
  </sheetData>
  <mergeCells count="4">
    <mergeCell ref="D4:F4"/>
    <mergeCell ref="B4:B5"/>
    <mergeCell ref="G4:G5"/>
    <mergeCell ref="C2:F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2022-07-28T06:03:38Z</dcterms:created>
  <dcterms:modified xsi:type="dcterms:W3CDTF">2022-07-28T06:03:38Z</dcterms:modified>
</cp:coreProperties>
</file>