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24226"/>
  <xr:revisionPtr revIDLastSave="0" documentId="13_ncr:1_{0F64F87B-76EC-46DA-BECF-00D79E6EA598}" xr6:coauthVersionLast="36" xr6:coauthVersionMax="36" xr10:uidLastSave="{00000000-0000-0000-0000-000000000000}"/>
  <bookViews>
    <workbookView xWindow="5112" yWindow="32772" windowWidth="8292" windowHeight="8340" xr2:uid="{00000000-000D-0000-FFFF-FFFF00000000}"/>
  </bookViews>
  <sheets>
    <sheet name="01" sheetId="1" r:id="rId1"/>
  </sheets>
  <definedNames>
    <definedName name="_xlnm.Print_Area" localSheetId="0">'01'!$B$2:$N$40,'01'!$P$2:$AA$40</definedName>
  </definedNames>
  <calcPr calcId="191029"/>
</workbook>
</file>

<file path=xl/calcChain.xml><?xml version="1.0" encoding="utf-8"?>
<calcChain xmlns="http://schemas.openxmlformats.org/spreadsheetml/2006/main">
  <c r="L5" i="1" l="1"/>
  <c r="P5" i="1"/>
  <c r="P43" i="1" s="1"/>
  <c r="F5" i="1"/>
  <c r="F52" i="1" s="1"/>
  <c r="G5" i="1"/>
  <c r="G51" i="1" s="1"/>
  <c r="H5" i="1"/>
  <c r="H51" i="1" s="1"/>
  <c r="I5" i="1"/>
  <c r="I52" i="1" s="1"/>
  <c r="J5" i="1"/>
  <c r="J43" i="1" s="1"/>
  <c r="K5" i="1"/>
  <c r="K51" i="1" s="1"/>
  <c r="M5" i="1"/>
  <c r="M51" i="1" s="1"/>
  <c r="N5" i="1"/>
  <c r="N51" i="1" s="1"/>
  <c r="Q5" i="1"/>
  <c r="Q43" i="1" s="1"/>
  <c r="R5" i="1"/>
  <c r="R43" i="1" s="1"/>
  <c r="S5" i="1"/>
  <c r="S51" i="1" s="1"/>
  <c r="T5" i="1"/>
  <c r="T43" i="1" s="1"/>
  <c r="U5" i="1"/>
  <c r="U52" i="1" s="1"/>
  <c r="V5" i="1"/>
  <c r="V51" i="1" s="1"/>
  <c r="W5" i="1"/>
  <c r="W52" i="1" s="1"/>
  <c r="E26" i="1"/>
  <c r="AB26" i="1" s="1"/>
  <c r="E27" i="1"/>
  <c r="AB27" i="1" s="1"/>
  <c r="E22" i="1"/>
  <c r="AB22" i="1" s="1"/>
  <c r="E23" i="1"/>
  <c r="AB23" i="1" s="1"/>
  <c r="E24" i="1"/>
  <c r="AB24" i="1" s="1"/>
  <c r="E18" i="1"/>
  <c r="AB18" i="1" s="1"/>
  <c r="E19" i="1"/>
  <c r="AB19" i="1" s="1"/>
  <c r="E20" i="1"/>
  <c r="AB20" i="1" s="1"/>
  <c r="E12" i="1"/>
  <c r="AB12" i="1" s="1"/>
  <c r="E13" i="1"/>
  <c r="AB13" i="1" s="1"/>
  <c r="E14" i="1"/>
  <c r="AB14" i="1" s="1"/>
  <c r="E15" i="1"/>
  <c r="AB15" i="1" s="1"/>
  <c r="E16" i="1"/>
  <c r="AB16" i="1" s="1"/>
  <c r="E7" i="1"/>
  <c r="AB7" i="1" s="1"/>
  <c r="E8" i="1"/>
  <c r="AB8" i="1" s="1"/>
  <c r="E9" i="1"/>
  <c r="AB9" i="1" s="1"/>
  <c r="E10" i="1"/>
  <c r="AB10" i="1" s="1"/>
  <c r="E28" i="1"/>
  <c r="AB28" i="1" s="1"/>
  <c r="E29" i="1"/>
  <c r="AB29" i="1" s="1"/>
  <c r="E30" i="1"/>
  <c r="AB30" i="1" s="1"/>
  <c r="E31" i="1"/>
  <c r="AB31" i="1" s="1"/>
  <c r="E32" i="1"/>
  <c r="AB32" i="1" s="1"/>
  <c r="E33" i="1"/>
  <c r="AB33" i="1" s="1"/>
  <c r="E34" i="1"/>
  <c r="AB34" i="1" s="1"/>
  <c r="E35" i="1"/>
  <c r="AB35" i="1" s="1"/>
  <c r="AB36" i="1"/>
  <c r="E37" i="1"/>
  <c r="AB37" i="1" s="1"/>
  <c r="E38" i="1"/>
  <c r="AB38" i="1" s="1"/>
  <c r="E39" i="1"/>
  <c r="AB39" i="1" s="1"/>
  <c r="AB40" i="1"/>
  <c r="F44" i="1"/>
  <c r="G44" i="1"/>
  <c r="H44" i="1"/>
  <c r="I44" i="1"/>
  <c r="J44" i="1"/>
  <c r="K44" i="1"/>
  <c r="M44" i="1"/>
  <c r="N44" i="1"/>
  <c r="P44" i="1"/>
  <c r="Q44" i="1"/>
  <c r="R44" i="1"/>
  <c r="S44" i="1"/>
  <c r="T44" i="1"/>
  <c r="U44" i="1"/>
  <c r="V44" i="1"/>
  <c r="W44" i="1"/>
  <c r="F45" i="1"/>
  <c r="G45" i="1"/>
  <c r="H45" i="1"/>
  <c r="I45" i="1"/>
  <c r="J45" i="1"/>
  <c r="K45" i="1"/>
  <c r="M45" i="1"/>
  <c r="N45" i="1"/>
  <c r="P45" i="1"/>
  <c r="Q45" i="1"/>
  <c r="R45" i="1"/>
  <c r="S45" i="1"/>
  <c r="T45" i="1"/>
  <c r="U45" i="1"/>
  <c r="V45" i="1"/>
  <c r="W45" i="1"/>
  <c r="F46" i="1"/>
  <c r="G46" i="1"/>
  <c r="H46" i="1"/>
  <c r="I46" i="1"/>
  <c r="J46" i="1"/>
  <c r="K46" i="1"/>
  <c r="M46" i="1"/>
  <c r="N46" i="1"/>
  <c r="P46" i="1"/>
  <c r="Q46" i="1"/>
  <c r="R46" i="1"/>
  <c r="S46" i="1"/>
  <c r="T46" i="1"/>
  <c r="U46" i="1"/>
  <c r="V46" i="1"/>
  <c r="W46" i="1"/>
  <c r="F47" i="1"/>
  <c r="G47" i="1"/>
  <c r="H47" i="1"/>
  <c r="I47" i="1"/>
  <c r="J47" i="1"/>
  <c r="K47" i="1"/>
  <c r="M47" i="1"/>
  <c r="N47" i="1"/>
  <c r="P47" i="1"/>
  <c r="Q47" i="1"/>
  <c r="R47" i="1"/>
  <c r="S47" i="1"/>
  <c r="T47" i="1"/>
  <c r="U47" i="1"/>
  <c r="V47" i="1"/>
  <c r="W47" i="1"/>
  <c r="F48" i="1"/>
  <c r="G48" i="1"/>
  <c r="H48" i="1"/>
  <c r="I48" i="1"/>
  <c r="J48" i="1"/>
  <c r="K48" i="1"/>
  <c r="M48" i="1"/>
  <c r="N48" i="1"/>
  <c r="P48" i="1"/>
  <c r="Q48" i="1"/>
  <c r="R48" i="1"/>
  <c r="S48" i="1"/>
  <c r="T48" i="1"/>
  <c r="U48" i="1"/>
  <c r="V48" i="1"/>
  <c r="W48" i="1"/>
  <c r="Q52" i="1"/>
  <c r="R52" i="1"/>
  <c r="N52" i="1"/>
  <c r="W51" i="1"/>
  <c r="W43" i="1"/>
  <c r="K52" i="1"/>
  <c r="N43" i="1"/>
  <c r="J51" i="1"/>
  <c r="I43" i="1"/>
  <c r="P52" i="1"/>
  <c r="R51" i="1"/>
  <c r="V52" i="1"/>
  <c r="V43" i="1"/>
  <c r="P51" i="1"/>
  <c r="J52" i="1"/>
  <c r="U43" i="1" l="1"/>
  <c r="T51" i="1"/>
  <c r="T52" i="1"/>
  <c r="I51" i="1"/>
  <c r="F51" i="1"/>
  <c r="F43" i="1"/>
  <c r="S52" i="1"/>
  <c r="U51" i="1"/>
  <c r="Q51" i="1"/>
  <c r="E6" i="1"/>
  <c r="AB6" i="1" s="1"/>
  <c r="E25" i="1"/>
  <c r="E17" i="1"/>
  <c r="AB17" i="1" s="1"/>
  <c r="S43" i="1"/>
  <c r="E21" i="1"/>
  <c r="AB21" i="1" s="1"/>
  <c r="E11" i="1"/>
  <c r="AB11" i="1" s="1"/>
  <c r="G43" i="1"/>
  <c r="K43" i="1"/>
  <c r="G52" i="1"/>
  <c r="H43" i="1"/>
  <c r="M43" i="1"/>
  <c r="H52" i="1"/>
  <c r="M52" i="1"/>
  <c r="E46" i="1" l="1"/>
  <c r="E47" i="1"/>
  <c r="E45" i="1"/>
  <c r="E5" i="1"/>
  <c r="E43" i="1" s="1"/>
  <c r="E48" i="1"/>
  <c r="AB25" i="1"/>
  <c r="E44" i="1"/>
  <c r="E52" i="1" l="1"/>
  <c r="E51" i="1"/>
  <c r="AB5" i="1"/>
</calcChain>
</file>

<file path=xl/sharedStrings.xml><?xml version="1.0" encoding="utf-8"?>
<sst xmlns="http://schemas.openxmlformats.org/spreadsheetml/2006/main" count="107" uniqueCount="76">
  <si>
    <t>金融関係</t>
  </si>
  <si>
    <t>刑法犯総数（交通業過を除く）</t>
    <rPh sb="6" eb="10">
      <t>コウツウギョウカ</t>
    </rPh>
    <rPh sb="11" eb="12">
      <t>ノゾ</t>
    </rPh>
    <phoneticPr fontId="1"/>
  </si>
  <si>
    <t>凶悪犯</t>
    <phoneticPr fontId="1"/>
  </si>
  <si>
    <t>殺人</t>
    <phoneticPr fontId="1"/>
  </si>
  <si>
    <t>強盗</t>
    <phoneticPr fontId="1"/>
  </si>
  <si>
    <t>放火</t>
    <phoneticPr fontId="1"/>
  </si>
  <si>
    <t>粗暴犯</t>
    <phoneticPr fontId="1"/>
  </si>
  <si>
    <t>凶器準備集合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</si>
  <si>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</si>
  <si>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</si>
  <si>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</si>
  <si>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</si>
  <si>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</si>
  <si>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</si>
  <si>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</si>
  <si>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</si>
  <si>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</si>
  <si>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</si>
  <si>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</si>
  <si>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その他</t>
    <phoneticPr fontId="1"/>
  </si>
  <si>
    <t>風俗犯</t>
    <phoneticPr fontId="1"/>
  </si>
  <si>
    <t>賭博</t>
    <phoneticPr fontId="1"/>
  </si>
  <si>
    <t>わいせつ</t>
    <phoneticPr fontId="1"/>
  </si>
  <si>
    <t>その他の刑法犯</t>
    <rPh sb="4" eb="5">
      <t>ケイ</t>
    </rPh>
    <phoneticPr fontId="1"/>
  </si>
  <si>
    <t>うち）占有離脱物横領</t>
    <phoneticPr fontId="1"/>
  </si>
  <si>
    <t>年齢</t>
    <rPh sb="0" eb="2">
      <t>ネンレイ</t>
    </rPh>
    <phoneticPr fontId="1"/>
  </si>
  <si>
    <t>８　歳　以　下</t>
    <rPh sb="4" eb="5">
      <t>イ</t>
    </rPh>
    <rPh sb="6" eb="7">
      <t>シタ</t>
    </rPh>
    <phoneticPr fontId="1"/>
  </si>
  <si>
    <t>９          歳</t>
    <phoneticPr fontId="1"/>
  </si>
  <si>
    <t>10          歳</t>
    <phoneticPr fontId="1"/>
  </si>
  <si>
    <t>11          歳</t>
    <phoneticPr fontId="1"/>
  </si>
  <si>
    <t>12          歳</t>
    <phoneticPr fontId="1"/>
  </si>
  <si>
    <t>13          歳</t>
    <phoneticPr fontId="1"/>
  </si>
  <si>
    <t>児童・生徒</t>
    <rPh sb="0" eb="2">
      <t>ジドウ</t>
    </rPh>
    <rPh sb="3" eb="5">
      <t>セイト</t>
    </rPh>
    <phoneticPr fontId="1"/>
  </si>
  <si>
    <t>未　　就　　学</t>
    <rPh sb="0" eb="1">
      <t>ミ</t>
    </rPh>
    <rPh sb="3" eb="4">
      <t>シュウ</t>
    </rPh>
    <rPh sb="6" eb="7">
      <t>ガク</t>
    </rPh>
    <phoneticPr fontId="1"/>
  </si>
  <si>
    <t>小　　学　　生</t>
    <rPh sb="0" eb="1">
      <t>ショウ</t>
    </rPh>
    <rPh sb="3" eb="4">
      <t>ガク</t>
    </rPh>
    <rPh sb="6" eb="7">
      <t>ショウ</t>
    </rPh>
    <phoneticPr fontId="1"/>
  </si>
  <si>
    <t>中　　学　　生</t>
    <rPh sb="0" eb="1">
      <t>ナカ</t>
    </rPh>
    <rPh sb="3" eb="4">
      <t>ガク</t>
    </rPh>
    <rPh sb="6" eb="7">
      <t>ショウ</t>
    </rPh>
    <phoneticPr fontId="1"/>
  </si>
  <si>
    <t>うち）占有離脱物横領</t>
    <phoneticPr fontId="1"/>
  </si>
  <si>
    <t>８　歳　以　下</t>
    <rPh sb="2" eb="3">
      <t>サイ</t>
    </rPh>
    <rPh sb="4" eb="5">
      <t>イ</t>
    </rPh>
    <rPh sb="6" eb="7">
      <t>シタ</t>
    </rPh>
    <phoneticPr fontId="1"/>
  </si>
  <si>
    <t>９          歳</t>
    <phoneticPr fontId="1"/>
  </si>
  <si>
    <t>10          歳</t>
    <phoneticPr fontId="1"/>
  </si>
  <si>
    <t>11          歳</t>
    <phoneticPr fontId="1"/>
  </si>
  <si>
    <t>12          歳</t>
    <phoneticPr fontId="1"/>
  </si>
  <si>
    <t>13          歳</t>
    <phoneticPr fontId="1"/>
  </si>
  <si>
    <t>非行場所別　補導人員</t>
    <phoneticPr fontId="1"/>
  </si>
  <si>
    <t>　　　　　　　　非行場所
罪種・年齢・
児童・生徒</t>
    <rPh sb="8" eb="10">
      <t>ヒコウ</t>
    </rPh>
    <rPh sb="10" eb="12">
      <t>バショ</t>
    </rPh>
    <rPh sb="13" eb="14">
      <t>ザイ</t>
    </rPh>
    <rPh sb="14" eb="15">
      <t>シュ</t>
    </rPh>
    <rPh sb="16" eb="18">
      <t>ネンレイ</t>
    </rPh>
    <rPh sb="20" eb="22">
      <t>ジドウ</t>
    </rPh>
    <rPh sb="23" eb="25">
      <t>セイト</t>
    </rPh>
    <phoneticPr fontId="1"/>
  </si>
  <si>
    <t xml:space="preserve"> </t>
    <phoneticPr fontId="1"/>
  </si>
  <si>
    <t>総数</t>
    <phoneticPr fontId="1"/>
  </si>
  <si>
    <t>住宅</t>
    <phoneticPr fontId="1"/>
  </si>
  <si>
    <t>駐車
(輪)場</t>
    <phoneticPr fontId="1"/>
  </si>
  <si>
    <t>学校
幼稚園</t>
    <phoneticPr fontId="1"/>
  </si>
  <si>
    <t>道路上</t>
    <phoneticPr fontId="1"/>
  </si>
  <si>
    <t>風俗
営業店</t>
    <phoneticPr fontId="1"/>
  </si>
  <si>
    <t>店舗型性風俗特殊
営業店</t>
    <rPh sb="0" eb="3">
      <t>テンポガタ</t>
    </rPh>
    <rPh sb="3" eb="4">
      <t>セイ</t>
    </rPh>
    <rPh sb="6" eb="8">
      <t>トクシュ</t>
    </rPh>
    <phoneticPr fontId="1"/>
  </si>
  <si>
    <t>鉄道施設</t>
    <rPh sb="0" eb="2">
      <t>テツドウ</t>
    </rPh>
    <rPh sb="2" eb="4">
      <t>シセツ</t>
    </rPh>
    <phoneticPr fontId="1"/>
  </si>
  <si>
    <t>公営競技場</t>
    <rPh sb="0" eb="2">
      <t>コウエイ</t>
    </rPh>
    <rPh sb="2" eb="4">
      <t>キョウギ</t>
    </rPh>
    <rPh sb="4" eb="5">
      <t>ジョウ</t>
    </rPh>
    <phoneticPr fontId="1"/>
  </si>
  <si>
    <t>スポーツ施設</t>
    <rPh sb="4" eb="6">
      <t>シセツ</t>
    </rPh>
    <phoneticPr fontId="1"/>
  </si>
  <si>
    <t>一般ホテル・旅館</t>
    <rPh sb="0" eb="2">
      <t>イッパン</t>
    </rPh>
    <rPh sb="6" eb="8">
      <t>リョカン</t>
    </rPh>
    <phoneticPr fontId="1"/>
  </si>
  <si>
    <t>飲食店</t>
    <phoneticPr fontId="1"/>
  </si>
  <si>
    <t>会社
事務所</t>
    <phoneticPr fontId="1"/>
  </si>
  <si>
    <t>地下鉄・列車内</t>
    <rPh sb="0" eb="3">
      <t>チカテツ</t>
    </rPh>
    <phoneticPr fontId="1"/>
  </si>
  <si>
    <t>その他</t>
    <phoneticPr fontId="1"/>
  </si>
  <si>
    <t>確認用</t>
    <rPh sb="0" eb="2">
      <t>カクニン</t>
    </rPh>
    <rPh sb="2" eb="3">
      <t>ヨウ</t>
    </rPh>
    <phoneticPr fontId="1"/>
  </si>
  <si>
    <t>刑法犯総数</t>
    <rPh sb="0" eb="3">
      <t>ケイホウハン</t>
    </rPh>
    <rPh sb="3" eb="5">
      <t>ソウスウ</t>
    </rPh>
    <phoneticPr fontId="1"/>
  </si>
  <si>
    <t>凶悪犯</t>
    <rPh sb="0" eb="3">
      <t>キョウアクハン</t>
    </rPh>
    <phoneticPr fontId="1"/>
  </si>
  <si>
    <t>粗暴犯</t>
    <rPh sb="0" eb="2">
      <t>ソボウ</t>
    </rPh>
    <rPh sb="2" eb="3">
      <t>ハン</t>
    </rPh>
    <phoneticPr fontId="1"/>
  </si>
  <si>
    <t>窃盗犯</t>
    <rPh sb="0" eb="2">
      <t>セットウ</t>
    </rPh>
    <rPh sb="2" eb="3">
      <t>ハン</t>
    </rPh>
    <phoneticPr fontId="1"/>
  </si>
  <si>
    <t>知能犯</t>
    <rPh sb="0" eb="3">
      <t>チノウハン</t>
    </rPh>
    <phoneticPr fontId="1"/>
  </si>
  <si>
    <t>風俗犯</t>
    <rPh sb="0" eb="3">
      <t>フウゾクハン</t>
    </rPh>
    <phoneticPr fontId="1"/>
  </si>
  <si>
    <t>学職</t>
    <rPh sb="0" eb="1">
      <t>ガク</t>
    </rPh>
    <rPh sb="1" eb="2">
      <t>ショク</t>
    </rPh>
    <phoneticPr fontId="1"/>
  </si>
  <si>
    <t>デパート・スーパーマーケット</t>
    <phoneticPr fontId="1"/>
  </si>
  <si>
    <t>非行場所
　　　　　　　　　罪種・年齢
　　　　　　　　　児童・生徒</t>
    <rPh sb="0" eb="2">
      <t>ヒコウ</t>
    </rPh>
    <rPh sb="2" eb="4">
      <t>バショ</t>
    </rPh>
    <rPh sb="14" eb="15">
      <t>ザイ</t>
    </rPh>
    <rPh sb="15" eb="16">
      <t>シュ</t>
    </rPh>
    <rPh sb="17" eb="19">
      <t>ネンレイ</t>
    </rPh>
    <rPh sb="29" eb="31">
      <t>ジドウ</t>
    </rPh>
    <rPh sb="32" eb="34">
      <t>セイト</t>
    </rPh>
    <phoneticPr fontId="1"/>
  </si>
  <si>
    <t>少年492</t>
    <rPh sb="0" eb="2">
      <t>ショウネン</t>
    </rPh>
    <phoneticPr fontId="1"/>
  </si>
  <si>
    <t>少年493</t>
    <rPh sb="0" eb="2">
      <t>ショウネン</t>
    </rPh>
    <phoneticPr fontId="1"/>
  </si>
  <si>
    <t>114　罪種別　年齢・児童・生徒別　</t>
    <phoneticPr fontId="1"/>
  </si>
  <si>
    <t>強制性交等</t>
    <rPh sb="0" eb="2">
      <t>キョウセイ</t>
    </rPh>
    <rPh sb="2" eb="4">
      <t>セイコウ</t>
    </rPh>
    <rPh sb="4" eb="5">
      <t>ナド</t>
    </rPh>
    <phoneticPr fontId="1"/>
  </si>
  <si>
    <t>特定遊興飲食店</t>
    <rPh sb="0" eb="2">
      <t>トクテイ</t>
    </rPh>
    <rPh sb="2" eb="4">
      <t>ユウキョウ</t>
    </rPh>
    <rPh sb="4" eb="6">
      <t>インショク</t>
    </rPh>
    <rPh sb="6" eb="7">
      <t>テン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</si>
</sst>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8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102">
    <xf numFmtId="0" fontId="0" fillId="0" borderId="0" xfId="0"/>
    <xf numFmtId="0" fontId="5" fillId="0" borderId="0" xfId="0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Protection="1"/>
    <xf numFmtId="0" fontId="3" fillId="0" borderId="0" xfId="0" applyFont="1" applyFill="1" applyAlignment="1" applyProtection="1">
      <alignment horizontal="right"/>
      <protection locked="0"/>
    </xf>
    <xf numFmtId="0" fontId="3" fillId="0" borderId="2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distributed" vertical="center" wrapText="1"/>
    </xf>
    <xf numFmtId="0" fontId="3" fillId="0" borderId="4" xfId="0" applyFont="1" applyFill="1" applyBorder="1" applyAlignment="1" applyProtection="1">
      <alignment horizontal="distributed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distributed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176" fontId="4" fillId="0" borderId="6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Protection="1"/>
    <xf numFmtId="176" fontId="4" fillId="0" borderId="8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>
      <alignment horizontal="distributed" vertical="center"/>
    </xf>
    <xf numFmtId="176" fontId="4" fillId="0" borderId="9" xfId="0" applyNumberFormat="1" applyFont="1" applyFill="1" applyBorder="1" applyAlignment="1" applyProtection="1">
      <alignment vertical="center"/>
    </xf>
    <xf numFmtId="176" fontId="4" fillId="0" borderId="10" xfId="0" applyNumberFormat="1" applyFont="1" applyFill="1" applyBorder="1" applyAlignment="1" applyProtection="1">
      <alignment vertical="center"/>
    </xf>
    <xf numFmtId="176" fontId="4" fillId="0" borderId="11" xfId="0" applyNumberFormat="1" applyFont="1" applyFill="1" applyBorder="1" applyAlignment="1" applyProtection="1">
      <alignment vertical="center"/>
    </xf>
    <xf numFmtId="0" fontId="4" fillId="0" borderId="10" xfId="0" applyFont="1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11" xfId="0" applyFill="1" applyBorder="1" applyAlignment="1" applyProtection="1">
      <alignment horizontal="distributed" vertical="center"/>
    </xf>
    <xf numFmtId="176" fontId="5" fillId="0" borderId="1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Protection="1">
      <protection locked="0"/>
    </xf>
    <xf numFmtId="176" fontId="5" fillId="0" borderId="11" xfId="0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176" fontId="4" fillId="0" borderId="10" xfId="0" applyNumberFormat="1" applyFont="1" applyFill="1" applyBorder="1" applyProtection="1"/>
    <xf numFmtId="176" fontId="4" fillId="0" borderId="10" xfId="0" applyNumberFormat="1" applyFont="1" applyFill="1" applyBorder="1" applyAlignment="1" applyProtection="1">
      <alignment vertical="center"/>
      <protection locked="0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distributed" vertical="center"/>
    </xf>
    <xf numFmtId="0" fontId="0" fillId="0" borderId="13" xfId="0" applyFill="1" applyBorder="1" applyAlignment="1" applyProtection="1">
      <alignment horizontal="distributed" vertical="center"/>
    </xf>
    <xf numFmtId="176" fontId="5" fillId="0" borderId="14" xfId="0" applyNumberFormat="1" applyFont="1" applyFill="1" applyBorder="1" applyAlignment="1" applyProtection="1">
      <alignment vertical="center"/>
      <protection locked="0"/>
    </xf>
    <xf numFmtId="176" fontId="5" fillId="0" borderId="13" xfId="0" applyNumberFormat="1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176" fontId="4" fillId="0" borderId="17" xfId="0" applyNumberFormat="1" applyFont="1" applyFill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Protection="1"/>
    <xf numFmtId="176" fontId="5" fillId="0" borderId="11" xfId="0" applyNumberFormat="1" applyFont="1" applyFill="1" applyBorder="1" applyAlignment="1" applyProtection="1">
      <alignment vertical="center"/>
    </xf>
    <xf numFmtId="176" fontId="5" fillId="0" borderId="9" xfId="0" applyNumberFormat="1" applyFont="1" applyFill="1" applyBorder="1" applyAlignment="1" applyProtection="1">
      <alignment vertical="center"/>
      <protection locked="0"/>
    </xf>
    <xf numFmtId="0" fontId="0" fillId="0" borderId="18" xfId="0" applyFill="1" applyBorder="1" applyAlignment="1" applyProtection="1">
      <alignment horizontal="center" vertical="center"/>
    </xf>
    <xf numFmtId="176" fontId="4" fillId="0" borderId="19" xfId="0" applyNumberFormat="1" applyFont="1" applyFill="1" applyBorder="1" applyAlignment="1" applyProtection="1">
      <alignment vertical="center"/>
    </xf>
    <xf numFmtId="176" fontId="5" fillId="0" borderId="19" xfId="0" applyNumberFormat="1" applyFont="1" applyFill="1" applyBorder="1" applyAlignment="1" applyProtection="1">
      <alignment vertical="center"/>
    </xf>
    <xf numFmtId="176" fontId="5" fillId="0" borderId="20" xfId="0" applyNumberFormat="1" applyFont="1" applyFill="1" applyBorder="1" applyAlignment="1" applyProtection="1">
      <alignment vertical="center"/>
    </xf>
    <xf numFmtId="176" fontId="5" fillId="0" borderId="18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right"/>
    </xf>
    <xf numFmtId="0" fontId="0" fillId="0" borderId="0" xfId="0" applyFill="1" applyProtection="1"/>
    <xf numFmtId="176" fontId="5" fillId="0" borderId="0" xfId="0" applyNumberFormat="1" applyFont="1" applyFill="1" applyProtection="1"/>
    <xf numFmtId="176" fontId="5" fillId="0" borderId="0" xfId="0" applyNumberFormat="1" applyFont="1" applyFill="1" applyProtection="1">
      <protection locked="0"/>
    </xf>
    <xf numFmtId="38" fontId="0" fillId="0" borderId="0" xfId="0" applyNumberFormat="1" applyFill="1" applyProtection="1"/>
    <xf numFmtId="0" fontId="0" fillId="0" borderId="0" xfId="0" applyFill="1"/>
    <xf numFmtId="0" fontId="0" fillId="0" borderId="0" xfId="0" applyFill="1" applyProtection="1">
      <protection locked="0"/>
    </xf>
    <xf numFmtId="0" fontId="3" fillId="0" borderId="21" xfId="0" applyFont="1" applyFill="1" applyBorder="1" applyAlignment="1" applyProtection="1">
      <alignment vertical="center" wrapText="1"/>
    </xf>
    <xf numFmtId="0" fontId="3" fillId="0" borderId="2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0" fontId="0" fillId="0" borderId="24" xfId="0" applyFill="1" applyBorder="1" applyAlignment="1">
      <alignment vertical="distributed" textRotation="255" justifyLastLine="1"/>
    </xf>
    <xf numFmtId="0" fontId="0" fillId="0" borderId="0" xfId="0" applyFill="1" applyBorder="1" applyAlignment="1">
      <alignment vertical="distributed" textRotation="255" justifyLastLine="1"/>
    </xf>
    <xf numFmtId="0" fontId="0" fillId="0" borderId="12" xfId="0" applyFill="1" applyBorder="1" applyAlignment="1">
      <alignment vertical="distributed" textRotation="255" justifyLastLine="1"/>
    </xf>
    <xf numFmtId="0" fontId="0" fillId="0" borderId="24" xfId="0" applyFill="1" applyBorder="1" applyAlignment="1">
      <alignment horizontal="center" vertical="distributed" textRotation="255" justifyLastLine="1"/>
    </xf>
    <xf numFmtId="0" fontId="0" fillId="0" borderId="0" xfId="0" applyFill="1" applyBorder="1" applyAlignment="1">
      <alignment horizontal="center" vertical="distributed" textRotation="255" justifyLastLine="1"/>
    </xf>
    <xf numFmtId="0" fontId="0" fillId="0" borderId="1" xfId="0" applyFill="1" applyBorder="1" applyAlignment="1">
      <alignment horizontal="center" vertical="distributed" textRotation="255" justifyLastLine="1"/>
    </xf>
    <xf numFmtId="0" fontId="0" fillId="0" borderId="25" xfId="0" applyFont="1" applyFill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vertical="center"/>
    </xf>
    <xf numFmtId="0" fontId="0" fillId="0" borderId="26" xfId="0" applyFill="1" applyBorder="1" applyAlignment="1"/>
    <xf numFmtId="0" fontId="4" fillId="0" borderId="7" xfId="0" applyFont="1" applyFill="1" applyBorder="1" applyAlignment="1" applyProtection="1">
      <alignment horizontal="distributed" vertical="center"/>
    </xf>
    <xf numFmtId="0" fontId="4" fillId="0" borderId="23" xfId="0" applyFont="1" applyFill="1" applyBorder="1" applyAlignment="1" applyProtection="1">
      <alignment horizontal="distributed" vertical="center"/>
    </xf>
    <xf numFmtId="0" fontId="0" fillId="0" borderId="0" xfId="0" applyFill="1" applyBorder="1" applyAlignment="1" applyProtection="1">
      <alignment horizontal="distributed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distributed" vertical="center"/>
      <protection locked="0"/>
    </xf>
    <xf numFmtId="0" fontId="3" fillId="0" borderId="24" xfId="0" applyFont="1" applyFill="1" applyBorder="1" applyAlignment="1">
      <alignment horizontal="center" vertical="distributed" textRotation="255" justifyLastLine="1"/>
    </xf>
    <xf numFmtId="0" fontId="0" fillId="0" borderId="20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distributed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distributed" textRotation="255" justifyLastLine="1"/>
    </xf>
    <xf numFmtId="0" fontId="3" fillId="0" borderId="12" xfId="0" applyFont="1" applyFill="1" applyBorder="1" applyAlignment="1">
      <alignment horizontal="center" vertical="distributed" textRotation="255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B60"/>
  <sheetViews>
    <sheetView tabSelected="1" view="pageBreakPreview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3" sqref="E3"/>
    </sheetView>
  </sheetViews>
  <sheetFormatPr defaultColWidth="9.109375" defaultRowHeight="12" x14ac:dyDescent="0.15"/>
  <cols>
    <col min="1" max="3" width="2.6640625" style="1" customWidth="1"/>
    <col min="4" max="4" width="23.109375" style="1" bestFit="1" customWidth="1"/>
    <col min="5" max="5" width="9.88671875" style="1" bestFit="1" customWidth="1"/>
    <col min="6" max="7" width="8.6640625" style="1" bestFit="1" customWidth="1"/>
    <col min="8" max="8" width="7.44140625" style="1" bestFit="1" customWidth="1"/>
    <col min="9" max="9" width="10.88671875" style="1" customWidth="1"/>
    <col min="10" max="10" width="8.6640625" style="1" bestFit="1" customWidth="1"/>
    <col min="11" max="11" width="7.44140625" style="1" bestFit="1" customWidth="1"/>
    <col min="12" max="12" width="7.44140625" style="1" customWidth="1"/>
    <col min="13" max="13" width="8.6640625" style="1" customWidth="1"/>
    <col min="14" max="14" width="7.44140625" style="1" bestFit="1" customWidth="1"/>
    <col min="15" max="15" width="10.44140625" style="2" customWidth="1"/>
    <col min="16" max="23" width="9.33203125" style="1" customWidth="1"/>
    <col min="24" max="25" width="2.6640625" style="3" customWidth="1"/>
    <col min="26" max="26" width="19.6640625" style="3" customWidth="1"/>
    <col min="27" max="27" width="4.6640625" style="3" customWidth="1"/>
    <col min="28" max="28" width="9.109375" style="5"/>
    <col min="29" max="16384" width="9.109375" style="1"/>
  </cols>
  <sheetData>
    <row r="1" spans="1:28" x14ac:dyDescent="0.15">
      <c r="A1" s="1" t="s">
        <v>45</v>
      </c>
      <c r="B1" s="69" t="s">
        <v>71</v>
      </c>
      <c r="P1" s="69" t="s">
        <v>72</v>
      </c>
      <c r="Z1" s="4"/>
    </row>
    <row r="2" spans="1:28" s="6" customFormat="1" ht="14.4" x14ac:dyDescent="0.2">
      <c r="B2" s="7"/>
      <c r="C2" s="7"/>
      <c r="D2" s="7"/>
      <c r="E2" s="93" t="s">
        <v>73</v>
      </c>
      <c r="F2" s="93"/>
      <c r="G2" s="93"/>
      <c r="H2" s="93"/>
      <c r="I2" s="93"/>
      <c r="J2" s="93"/>
      <c r="K2" s="93"/>
      <c r="L2" s="93"/>
      <c r="M2" s="93"/>
      <c r="N2" s="7"/>
      <c r="O2" s="8"/>
      <c r="P2" s="7"/>
      <c r="Q2" s="93" t="s">
        <v>43</v>
      </c>
      <c r="R2" s="93"/>
      <c r="S2" s="93"/>
      <c r="T2" s="93"/>
      <c r="U2" s="93"/>
      <c r="V2" s="93"/>
      <c r="W2" s="93"/>
      <c r="X2" s="7"/>
      <c r="Y2" s="7"/>
      <c r="Z2" s="7"/>
      <c r="AA2" s="7"/>
      <c r="AB2" s="9"/>
    </row>
    <row r="3" spans="1:28" s="10" customFormat="1" ht="12.6" thickBot="1" x14ac:dyDescent="0.2">
      <c r="D3" s="11"/>
      <c r="E3" s="11"/>
      <c r="F3" s="11"/>
      <c r="G3" s="11"/>
      <c r="H3" s="11"/>
      <c r="I3" s="12"/>
      <c r="J3" s="11"/>
      <c r="K3" s="11"/>
      <c r="L3" s="11"/>
      <c r="M3" s="11"/>
      <c r="N3" s="11"/>
      <c r="O3" s="13"/>
      <c r="P3" s="11"/>
      <c r="Q3" s="11"/>
      <c r="R3" s="11"/>
      <c r="S3" s="11"/>
      <c r="T3" s="11"/>
      <c r="U3" s="11"/>
      <c r="V3" s="11"/>
      <c r="W3" s="11"/>
      <c r="X3" s="3"/>
      <c r="Y3" s="3"/>
      <c r="Z3" s="14"/>
      <c r="AA3" s="3"/>
      <c r="AB3" s="15"/>
    </row>
    <row r="4" spans="1:28" s="10" customFormat="1" ht="51" customHeight="1" x14ac:dyDescent="0.15">
      <c r="B4" s="70" t="s">
        <v>44</v>
      </c>
      <c r="C4" s="71"/>
      <c r="D4" s="72"/>
      <c r="E4" s="16" t="s">
        <v>46</v>
      </c>
      <c r="F4" s="17" t="s">
        <v>47</v>
      </c>
      <c r="G4" s="18" t="s">
        <v>48</v>
      </c>
      <c r="H4" s="18" t="s">
        <v>49</v>
      </c>
      <c r="I4" s="19" t="s">
        <v>69</v>
      </c>
      <c r="J4" s="17" t="s">
        <v>50</v>
      </c>
      <c r="K4" s="20" t="s">
        <v>51</v>
      </c>
      <c r="L4" s="20" t="s">
        <v>75</v>
      </c>
      <c r="M4" s="18" t="s">
        <v>52</v>
      </c>
      <c r="N4" s="20" t="s">
        <v>53</v>
      </c>
      <c r="O4" s="21"/>
      <c r="P4" s="22" t="s">
        <v>54</v>
      </c>
      <c r="Q4" s="17" t="s">
        <v>55</v>
      </c>
      <c r="R4" s="17" t="s">
        <v>56</v>
      </c>
      <c r="S4" s="17" t="s">
        <v>57</v>
      </c>
      <c r="T4" s="17" t="s">
        <v>0</v>
      </c>
      <c r="U4" s="23" t="s">
        <v>58</v>
      </c>
      <c r="V4" s="23" t="s">
        <v>59</v>
      </c>
      <c r="W4" s="17" t="s">
        <v>60</v>
      </c>
      <c r="X4" s="83" t="s">
        <v>70</v>
      </c>
      <c r="Y4" s="84"/>
      <c r="Z4" s="84"/>
      <c r="AA4" s="85"/>
      <c r="AB4" s="15" t="s">
        <v>61</v>
      </c>
    </row>
    <row r="5" spans="1:28" s="24" customFormat="1" ht="20.25" customHeight="1" x14ac:dyDescent="0.15">
      <c r="B5" s="73" t="s">
        <v>1</v>
      </c>
      <c r="C5" s="73"/>
      <c r="D5" s="74"/>
      <c r="E5" s="25">
        <f>E6+E11+E17+E21+E25+E28</f>
        <v>6162</v>
      </c>
      <c r="F5" s="25">
        <f t="shared" ref="F5:W5" si="0">F6+F11+F17+F21+F25+F28</f>
        <v>906</v>
      </c>
      <c r="G5" s="25">
        <f t="shared" si="0"/>
        <v>533</v>
      </c>
      <c r="H5" s="25">
        <f t="shared" si="0"/>
        <v>598</v>
      </c>
      <c r="I5" s="25">
        <f t="shared" si="0"/>
        <v>2397</v>
      </c>
      <c r="J5" s="25">
        <f t="shared" si="0"/>
        <v>293</v>
      </c>
      <c r="K5" s="25">
        <f t="shared" si="0"/>
        <v>81</v>
      </c>
      <c r="L5" s="25">
        <f t="shared" si="0"/>
        <v>0</v>
      </c>
      <c r="M5" s="25">
        <f t="shared" si="0"/>
        <v>0</v>
      </c>
      <c r="N5" s="26">
        <f t="shared" si="0"/>
        <v>36</v>
      </c>
      <c r="O5" s="27"/>
      <c r="P5" s="28">
        <f>P6+P11+P17+P21+P25+P28</f>
        <v>0</v>
      </c>
      <c r="Q5" s="25">
        <f t="shared" si="0"/>
        <v>31</v>
      </c>
      <c r="R5" s="25">
        <f t="shared" si="0"/>
        <v>1</v>
      </c>
      <c r="S5" s="25">
        <f t="shared" si="0"/>
        <v>8</v>
      </c>
      <c r="T5" s="25">
        <f t="shared" si="0"/>
        <v>4</v>
      </c>
      <c r="U5" s="25">
        <f t="shared" si="0"/>
        <v>15</v>
      </c>
      <c r="V5" s="25">
        <f t="shared" si="0"/>
        <v>2</v>
      </c>
      <c r="W5" s="25">
        <f t="shared" si="0"/>
        <v>1257</v>
      </c>
      <c r="X5" s="86" t="s">
        <v>1</v>
      </c>
      <c r="Y5" s="87"/>
      <c r="Z5" s="87"/>
      <c r="AA5" s="87"/>
      <c r="AB5" s="29">
        <f>SUM(F5:N5,P5:W5)-E5</f>
        <v>0</v>
      </c>
    </row>
    <row r="6" spans="1:28" s="24" customFormat="1" ht="20.25" customHeight="1" x14ac:dyDescent="0.15">
      <c r="B6" s="30"/>
      <c r="C6" s="75" t="s">
        <v>2</v>
      </c>
      <c r="D6" s="76"/>
      <c r="E6" s="31">
        <f>SUM(E7:E10)</f>
        <v>72</v>
      </c>
      <c r="F6" s="31">
        <v>34</v>
      </c>
      <c r="G6" s="31">
        <v>10</v>
      </c>
      <c r="H6" s="31">
        <v>7</v>
      </c>
      <c r="I6" s="31">
        <v>1</v>
      </c>
      <c r="J6" s="31">
        <v>1</v>
      </c>
      <c r="K6" s="31">
        <v>1</v>
      </c>
      <c r="L6" s="31">
        <v>0</v>
      </c>
      <c r="M6" s="31">
        <v>0</v>
      </c>
      <c r="N6" s="32">
        <v>0</v>
      </c>
      <c r="O6" s="27"/>
      <c r="P6" s="33">
        <v>0</v>
      </c>
      <c r="Q6" s="31">
        <v>0</v>
      </c>
      <c r="R6" s="31">
        <v>0</v>
      </c>
      <c r="S6" s="31">
        <v>0</v>
      </c>
      <c r="T6" s="31">
        <v>0</v>
      </c>
      <c r="U6" s="31">
        <v>1</v>
      </c>
      <c r="V6" s="31">
        <v>0</v>
      </c>
      <c r="W6" s="31">
        <v>17</v>
      </c>
      <c r="X6" s="34"/>
      <c r="Y6" s="75" t="s">
        <v>2</v>
      </c>
      <c r="Z6" s="75"/>
      <c r="AA6" s="75"/>
      <c r="AB6" s="29">
        <f t="shared" ref="AB6:AB40" si="1">SUM(F6:N6,P6:W6)-E6</f>
        <v>0</v>
      </c>
    </row>
    <row r="7" spans="1:28" ht="20.25" customHeight="1" x14ac:dyDescent="0.15">
      <c r="B7" s="35"/>
      <c r="C7" s="35"/>
      <c r="D7" s="36" t="s">
        <v>3</v>
      </c>
      <c r="E7" s="31">
        <f t="shared" ref="E7:E39" si="2">SUM(F7:N7,P7:W7)</f>
        <v>4</v>
      </c>
      <c r="F7" s="37">
        <v>2</v>
      </c>
      <c r="G7" s="37">
        <v>0</v>
      </c>
      <c r="H7" s="37">
        <v>2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8"/>
      <c r="P7" s="39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40"/>
      <c r="Y7" s="41"/>
      <c r="Z7" s="88" t="s">
        <v>3</v>
      </c>
      <c r="AA7" s="88"/>
      <c r="AB7" s="29">
        <f t="shared" si="1"/>
        <v>0</v>
      </c>
    </row>
    <row r="8" spans="1:28" ht="20.25" customHeight="1" x14ac:dyDescent="0.15">
      <c r="B8" s="35"/>
      <c r="C8" s="35"/>
      <c r="D8" s="36" t="s">
        <v>4</v>
      </c>
      <c r="E8" s="31">
        <f t="shared" si="2"/>
        <v>3</v>
      </c>
      <c r="F8" s="37">
        <v>2</v>
      </c>
      <c r="G8" s="37">
        <v>1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8"/>
      <c r="P8" s="39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40"/>
      <c r="Y8" s="41"/>
      <c r="Z8" s="88" t="s">
        <v>4</v>
      </c>
      <c r="AA8" s="88"/>
      <c r="AB8" s="29">
        <f t="shared" si="1"/>
        <v>0</v>
      </c>
    </row>
    <row r="9" spans="1:28" ht="20.25" customHeight="1" x14ac:dyDescent="0.15">
      <c r="B9" s="35"/>
      <c r="C9" s="35"/>
      <c r="D9" s="36" t="s">
        <v>5</v>
      </c>
      <c r="E9" s="31">
        <f t="shared" si="2"/>
        <v>29</v>
      </c>
      <c r="F9" s="37">
        <v>12</v>
      </c>
      <c r="G9" s="37">
        <v>7</v>
      </c>
      <c r="H9" s="37">
        <v>3</v>
      </c>
      <c r="I9" s="37">
        <v>1</v>
      </c>
      <c r="J9" s="37">
        <v>0</v>
      </c>
      <c r="K9" s="37">
        <v>1</v>
      </c>
      <c r="L9" s="37">
        <v>0</v>
      </c>
      <c r="M9" s="37">
        <v>0</v>
      </c>
      <c r="N9" s="37">
        <v>0</v>
      </c>
      <c r="O9" s="38"/>
      <c r="P9" s="39">
        <v>0</v>
      </c>
      <c r="Q9" s="37">
        <v>0</v>
      </c>
      <c r="R9" s="37">
        <v>0</v>
      </c>
      <c r="S9" s="37">
        <v>0</v>
      </c>
      <c r="T9" s="37">
        <v>0</v>
      </c>
      <c r="U9" s="37">
        <v>1</v>
      </c>
      <c r="V9" s="37">
        <v>0</v>
      </c>
      <c r="W9" s="37">
        <v>4</v>
      </c>
      <c r="X9" s="40"/>
      <c r="Y9" s="41"/>
      <c r="Z9" s="88" t="s">
        <v>5</v>
      </c>
      <c r="AA9" s="88"/>
      <c r="AB9" s="29">
        <f t="shared" si="1"/>
        <v>0</v>
      </c>
    </row>
    <row r="10" spans="1:28" ht="20.25" customHeight="1" x14ac:dyDescent="0.15">
      <c r="B10" s="35"/>
      <c r="C10" s="35"/>
      <c r="D10" s="36" t="s">
        <v>74</v>
      </c>
      <c r="E10" s="31">
        <f t="shared" si="2"/>
        <v>36</v>
      </c>
      <c r="F10" s="37">
        <v>18</v>
      </c>
      <c r="G10" s="37">
        <v>2</v>
      </c>
      <c r="H10" s="37">
        <v>2</v>
      </c>
      <c r="I10" s="37">
        <v>0</v>
      </c>
      <c r="J10" s="37">
        <v>1</v>
      </c>
      <c r="K10" s="37">
        <v>0</v>
      </c>
      <c r="L10" s="37">
        <v>0</v>
      </c>
      <c r="M10" s="37">
        <v>0</v>
      </c>
      <c r="N10" s="37">
        <v>0</v>
      </c>
      <c r="O10" s="38"/>
      <c r="P10" s="39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13</v>
      </c>
      <c r="X10" s="40"/>
      <c r="Y10" s="41"/>
      <c r="Z10" s="88" t="s">
        <v>74</v>
      </c>
      <c r="AA10" s="88"/>
      <c r="AB10" s="29">
        <f t="shared" si="1"/>
        <v>0</v>
      </c>
    </row>
    <row r="11" spans="1:28" s="24" customFormat="1" ht="20.25" customHeight="1" x14ac:dyDescent="0.15">
      <c r="B11" s="30"/>
      <c r="C11" s="75" t="s">
        <v>6</v>
      </c>
      <c r="D11" s="76"/>
      <c r="E11" s="31">
        <f>SUM(E12:E16)</f>
        <v>1001</v>
      </c>
      <c r="F11" s="31">
        <v>211</v>
      </c>
      <c r="G11" s="31">
        <v>32</v>
      </c>
      <c r="H11" s="31">
        <v>407</v>
      </c>
      <c r="I11" s="31">
        <v>18</v>
      </c>
      <c r="J11" s="31">
        <v>109</v>
      </c>
      <c r="K11" s="31">
        <v>6</v>
      </c>
      <c r="L11" s="31">
        <v>0</v>
      </c>
      <c r="M11" s="31">
        <v>0</v>
      </c>
      <c r="N11" s="32">
        <v>2</v>
      </c>
      <c r="O11" s="27"/>
      <c r="P11" s="33">
        <v>0</v>
      </c>
      <c r="Q11" s="31">
        <v>6</v>
      </c>
      <c r="R11" s="31">
        <v>0</v>
      </c>
      <c r="S11" s="31">
        <v>1</v>
      </c>
      <c r="T11" s="31">
        <v>0</v>
      </c>
      <c r="U11" s="31">
        <v>2</v>
      </c>
      <c r="V11" s="31">
        <v>1</v>
      </c>
      <c r="W11" s="31">
        <v>206</v>
      </c>
      <c r="X11" s="34"/>
      <c r="Y11" s="75" t="s">
        <v>6</v>
      </c>
      <c r="Z11" s="75"/>
      <c r="AA11" s="75"/>
      <c r="AB11" s="29">
        <f t="shared" si="1"/>
        <v>0</v>
      </c>
    </row>
    <row r="12" spans="1:28" ht="20.25" customHeight="1" x14ac:dyDescent="0.15">
      <c r="B12" s="35"/>
      <c r="C12" s="35"/>
      <c r="D12" s="36" t="s">
        <v>7</v>
      </c>
      <c r="E12" s="31">
        <f t="shared" si="2"/>
        <v>1</v>
      </c>
      <c r="F12" s="37">
        <v>0</v>
      </c>
      <c r="G12" s="37">
        <v>0</v>
      </c>
      <c r="H12" s="37">
        <v>0</v>
      </c>
      <c r="I12" s="37">
        <v>0</v>
      </c>
      <c r="J12" s="37">
        <v>1</v>
      </c>
      <c r="K12" s="37">
        <v>0</v>
      </c>
      <c r="L12" s="37">
        <v>0</v>
      </c>
      <c r="M12" s="37">
        <v>0</v>
      </c>
      <c r="N12" s="37">
        <v>0</v>
      </c>
      <c r="O12" s="38"/>
      <c r="P12" s="39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40"/>
      <c r="Y12" s="41"/>
      <c r="Z12" s="88" t="s">
        <v>7</v>
      </c>
      <c r="AA12" s="88"/>
      <c r="AB12" s="29">
        <f t="shared" si="1"/>
        <v>0</v>
      </c>
    </row>
    <row r="13" spans="1:28" ht="20.25" customHeight="1" x14ac:dyDescent="0.15">
      <c r="B13" s="35"/>
      <c r="C13" s="35"/>
      <c r="D13" s="36" t="s">
        <v>8</v>
      </c>
      <c r="E13" s="31">
        <f t="shared" si="2"/>
        <v>572</v>
      </c>
      <c r="F13" s="37">
        <v>128</v>
      </c>
      <c r="G13" s="37">
        <v>18</v>
      </c>
      <c r="H13" s="37">
        <v>211</v>
      </c>
      <c r="I13" s="37">
        <v>12</v>
      </c>
      <c r="J13" s="37">
        <v>61</v>
      </c>
      <c r="K13" s="37">
        <v>3</v>
      </c>
      <c r="L13" s="37">
        <v>0</v>
      </c>
      <c r="M13" s="37">
        <v>0</v>
      </c>
      <c r="N13" s="37">
        <v>1</v>
      </c>
      <c r="O13" s="38"/>
      <c r="P13" s="39">
        <v>0</v>
      </c>
      <c r="Q13" s="37">
        <v>1</v>
      </c>
      <c r="R13" s="37">
        <v>0</v>
      </c>
      <c r="S13" s="37">
        <v>0</v>
      </c>
      <c r="T13" s="37">
        <v>0</v>
      </c>
      <c r="U13" s="37">
        <v>2</v>
      </c>
      <c r="V13" s="37">
        <v>1</v>
      </c>
      <c r="W13" s="37">
        <v>134</v>
      </c>
      <c r="X13" s="40"/>
      <c r="Y13" s="41"/>
      <c r="Z13" s="88" t="s">
        <v>8</v>
      </c>
      <c r="AA13" s="88"/>
      <c r="AB13" s="29">
        <f t="shared" si="1"/>
        <v>0</v>
      </c>
    </row>
    <row r="14" spans="1:28" ht="20.25" customHeight="1" x14ac:dyDescent="0.15">
      <c r="B14" s="35"/>
      <c r="C14" s="35"/>
      <c r="D14" s="36" t="s">
        <v>9</v>
      </c>
      <c r="E14" s="31">
        <f t="shared" si="2"/>
        <v>330</v>
      </c>
      <c r="F14" s="37">
        <v>43</v>
      </c>
      <c r="G14" s="37">
        <v>10</v>
      </c>
      <c r="H14" s="37">
        <v>179</v>
      </c>
      <c r="I14" s="37">
        <v>1</v>
      </c>
      <c r="J14" s="37">
        <v>37</v>
      </c>
      <c r="K14" s="37">
        <v>1</v>
      </c>
      <c r="L14" s="37">
        <v>0</v>
      </c>
      <c r="M14" s="37">
        <v>0</v>
      </c>
      <c r="N14" s="37">
        <v>1</v>
      </c>
      <c r="O14" s="38"/>
      <c r="P14" s="39">
        <v>0</v>
      </c>
      <c r="Q14" s="37">
        <v>5</v>
      </c>
      <c r="R14" s="37">
        <v>0</v>
      </c>
      <c r="S14" s="37">
        <v>1</v>
      </c>
      <c r="T14" s="37">
        <v>0</v>
      </c>
      <c r="U14" s="37">
        <v>0</v>
      </c>
      <c r="V14" s="37">
        <v>0</v>
      </c>
      <c r="W14" s="37">
        <v>52</v>
      </c>
      <c r="X14" s="40"/>
      <c r="Y14" s="41"/>
      <c r="Z14" s="88" t="s">
        <v>9</v>
      </c>
      <c r="AA14" s="88"/>
      <c r="AB14" s="29">
        <f t="shared" si="1"/>
        <v>0</v>
      </c>
    </row>
    <row r="15" spans="1:28" ht="20.25" customHeight="1" x14ac:dyDescent="0.15">
      <c r="B15" s="35"/>
      <c r="C15" s="35"/>
      <c r="D15" s="36" t="s">
        <v>10</v>
      </c>
      <c r="E15" s="31">
        <f t="shared" si="2"/>
        <v>66</v>
      </c>
      <c r="F15" s="37">
        <v>32</v>
      </c>
      <c r="G15" s="37">
        <v>2</v>
      </c>
      <c r="H15" s="37">
        <v>11</v>
      </c>
      <c r="I15" s="37">
        <v>0</v>
      </c>
      <c r="J15" s="37">
        <v>4</v>
      </c>
      <c r="K15" s="37">
        <v>0</v>
      </c>
      <c r="L15" s="37">
        <v>0</v>
      </c>
      <c r="M15" s="37">
        <v>0</v>
      </c>
      <c r="N15" s="37">
        <v>0</v>
      </c>
      <c r="O15" s="38"/>
      <c r="P15" s="39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17</v>
      </c>
      <c r="X15" s="40"/>
      <c r="Y15" s="41"/>
      <c r="Z15" s="88" t="s">
        <v>10</v>
      </c>
      <c r="AA15" s="88"/>
      <c r="AB15" s="29">
        <f t="shared" si="1"/>
        <v>0</v>
      </c>
    </row>
    <row r="16" spans="1:28" ht="20.25" customHeight="1" x14ac:dyDescent="0.15">
      <c r="B16" s="35"/>
      <c r="C16" s="35"/>
      <c r="D16" s="36" t="s">
        <v>11</v>
      </c>
      <c r="E16" s="31">
        <f t="shared" si="2"/>
        <v>32</v>
      </c>
      <c r="F16" s="37">
        <v>8</v>
      </c>
      <c r="G16" s="37">
        <v>2</v>
      </c>
      <c r="H16" s="37">
        <v>6</v>
      </c>
      <c r="I16" s="37">
        <v>5</v>
      </c>
      <c r="J16" s="37">
        <v>6</v>
      </c>
      <c r="K16" s="37">
        <v>2</v>
      </c>
      <c r="L16" s="37">
        <v>0</v>
      </c>
      <c r="M16" s="37">
        <v>0</v>
      </c>
      <c r="N16" s="37">
        <v>0</v>
      </c>
      <c r="O16" s="38"/>
      <c r="P16" s="39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3</v>
      </c>
      <c r="X16" s="40"/>
      <c r="Y16" s="41"/>
      <c r="Z16" s="88" t="s">
        <v>11</v>
      </c>
      <c r="AA16" s="88"/>
      <c r="AB16" s="29">
        <f t="shared" si="1"/>
        <v>0</v>
      </c>
    </row>
    <row r="17" spans="2:28" s="24" customFormat="1" ht="20.25" customHeight="1" x14ac:dyDescent="0.15">
      <c r="B17" s="30"/>
      <c r="C17" s="75" t="s">
        <v>12</v>
      </c>
      <c r="D17" s="76"/>
      <c r="E17" s="31">
        <f>SUM(E18:E20)</f>
        <v>3887</v>
      </c>
      <c r="F17" s="31">
        <v>348</v>
      </c>
      <c r="G17" s="31">
        <v>313</v>
      </c>
      <c r="H17" s="31">
        <v>55</v>
      </c>
      <c r="I17" s="31">
        <v>2290</v>
      </c>
      <c r="J17" s="31">
        <v>51</v>
      </c>
      <c r="K17" s="31">
        <v>52</v>
      </c>
      <c r="L17" s="31">
        <v>0</v>
      </c>
      <c r="M17" s="31">
        <v>0</v>
      </c>
      <c r="N17" s="32">
        <v>4</v>
      </c>
      <c r="O17" s="27"/>
      <c r="P17" s="33">
        <v>0</v>
      </c>
      <c r="Q17" s="31">
        <v>18</v>
      </c>
      <c r="R17" s="31">
        <v>0</v>
      </c>
      <c r="S17" s="31">
        <v>3</v>
      </c>
      <c r="T17" s="31">
        <v>0</v>
      </c>
      <c r="U17" s="31">
        <v>8</v>
      </c>
      <c r="V17" s="31">
        <v>0</v>
      </c>
      <c r="W17" s="31">
        <v>745</v>
      </c>
      <c r="X17" s="34"/>
      <c r="Y17" s="75" t="s">
        <v>12</v>
      </c>
      <c r="Z17" s="75"/>
      <c r="AA17" s="75"/>
      <c r="AB17" s="29">
        <f t="shared" si="1"/>
        <v>0</v>
      </c>
    </row>
    <row r="18" spans="2:28" ht="20.25" customHeight="1" x14ac:dyDescent="0.15">
      <c r="B18" s="35"/>
      <c r="C18" s="35"/>
      <c r="D18" s="36" t="s">
        <v>13</v>
      </c>
      <c r="E18" s="31">
        <f t="shared" si="2"/>
        <v>130</v>
      </c>
      <c r="F18" s="37">
        <v>93</v>
      </c>
      <c r="G18" s="37">
        <v>0</v>
      </c>
      <c r="H18" s="37">
        <v>14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8"/>
      <c r="P18" s="39">
        <v>0</v>
      </c>
      <c r="Q18" s="37">
        <v>3</v>
      </c>
      <c r="R18" s="37">
        <v>0</v>
      </c>
      <c r="S18" s="37">
        <v>0</v>
      </c>
      <c r="T18" s="37">
        <v>0</v>
      </c>
      <c r="U18" s="37">
        <v>2</v>
      </c>
      <c r="V18" s="37">
        <v>0</v>
      </c>
      <c r="W18" s="37">
        <v>18</v>
      </c>
      <c r="X18" s="40"/>
      <c r="Y18" s="41"/>
      <c r="Z18" s="88" t="s">
        <v>13</v>
      </c>
      <c r="AA18" s="88"/>
      <c r="AB18" s="29">
        <f t="shared" si="1"/>
        <v>0</v>
      </c>
    </row>
    <row r="19" spans="2:28" ht="20.25" customHeight="1" x14ac:dyDescent="0.15">
      <c r="B19" s="35"/>
      <c r="C19" s="35"/>
      <c r="D19" s="36" t="s">
        <v>14</v>
      </c>
      <c r="E19" s="31">
        <f t="shared" si="2"/>
        <v>451</v>
      </c>
      <c r="F19" s="37">
        <v>103</v>
      </c>
      <c r="G19" s="37">
        <v>270</v>
      </c>
      <c r="H19" s="37">
        <v>7</v>
      </c>
      <c r="I19" s="37">
        <v>5</v>
      </c>
      <c r="J19" s="37">
        <v>37</v>
      </c>
      <c r="K19" s="37">
        <v>0</v>
      </c>
      <c r="L19" s="37">
        <v>0</v>
      </c>
      <c r="M19" s="37">
        <v>0</v>
      </c>
      <c r="N19" s="37">
        <v>3</v>
      </c>
      <c r="O19" s="38"/>
      <c r="P19" s="39">
        <v>0</v>
      </c>
      <c r="Q19" s="37">
        <v>2</v>
      </c>
      <c r="R19" s="37">
        <v>0</v>
      </c>
      <c r="S19" s="37">
        <v>0</v>
      </c>
      <c r="T19" s="37">
        <v>0</v>
      </c>
      <c r="U19" s="37">
        <v>1</v>
      </c>
      <c r="V19" s="37">
        <v>0</v>
      </c>
      <c r="W19" s="37">
        <v>23</v>
      </c>
      <c r="X19" s="40"/>
      <c r="Y19" s="41"/>
      <c r="Z19" s="88" t="s">
        <v>14</v>
      </c>
      <c r="AA19" s="88"/>
      <c r="AB19" s="29">
        <f t="shared" si="1"/>
        <v>0</v>
      </c>
    </row>
    <row r="20" spans="2:28" ht="20.25" customHeight="1" x14ac:dyDescent="0.15">
      <c r="B20" s="35"/>
      <c r="C20" s="35"/>
      <c r="D20" s="36" t="s">
        <v>15</v>
      </c>
      <c r="E20" s="31">
        <f t="shared" si="2"/>
        <v>3306</v>
      </c>
      <c r="F20" s="37">
        <v>152</v>
      </c>
      <c r="G20" s="37">
        <v>43</v>
      </c>
      <c r="H20" s="37">
        <v>34</v>
      </c>
      <c r="I20" s="37">
        <v>2285</v>
      </c>
      <c r="J20" s="37">
        <v>14</v>
      </c>
      <c r="K20" s="37">
        <v>52</v>
      </c>
      <c r="L20" s="37">
        <v>0</v>
      </c>
      <c r="M20" s="37">
        <v>0</v>
      </c>
      <c r="N20" s="37">
        <v>1</v>
      </c>
      <c r="O20" s="38"/>
      <c r="P20" s="39">
        <v>0</v>
      </c>
      <c r="Q20" s="37">
        <v>13</v>
      </c>
      <c r="R20" s="37">
        <v>0</v>
      </c>
      <c r="S20" s="37">
        <v>3</v>
      </c>
      <c r="T20" s="37">
        <v>0</v>
      </c>
      <c r="U20" s="37">
        <v>5</v>
      </c>
      <c r="V20" s="37">
        <v>0</v>
      </c>
      <c r="W20" s="37">
        <v>704</v>
      </c>
      <c r="X20" s="40"/>
      <c r="Y20" s="41"/>
      <c r="Z20" s="88" t="s">
        <v>15</v>
      </c>
      <c r="AA20" s="88"/>
      <c r="AB20" s="29">
        <f t="shared" si="1"/>
        <v>0</v>
      </c>
    </row>
    <row r="21" spans="2:28" s="24" customFormat="1" ht="20.25" customHeight="1" x14ac:dyDescent="0.15">
      <c r="B21" s="30"/>
      <c r="C21" s="75" t="s">
        <v>16</v>
      </c>
      <c r="D21" s="76"/>
      <c r="E21" s="31">
        <f>SUM(E22:E24)</f>
        <v>31</v>
      </c>
      <c r="F21" s="31">
        <v>6</v>
      </c>
      <c r="G21" s="31">
        <v>0</v>
      </c>
      <c r="H21" s="31">
        <v>1</v>
      </c>
      <c r="I21" s="31">
        <v>5</v>
      </c>
      <c r="J21" s="31">
        <v>2</v>
      </c>
      <c r="K21" s="31">
        <v>6</v>
      </c>
      <c r="L21" s="31">
        <v>0</v>
      </c>
      <c r="M21" s="31">
        <v>0</v>
      </c>
      <c r="N21" s="32">
        <v>0</v>
      </c>
      <c r="O21" s="27"/>
      <c r="P21" s="33">
        <v>0</v>
      </c>
      <c r="Q21" s="31">
        <v>0</v>
      </c>
      <c r="R21" s="31">
        <v>0</v>
      </c>
      <c r="S21" s="31">
        <v>2</v>
      </c>
      <c r="T21" s="31">
        <v>0</v>
      </c>
      <c r="U21" s="31">
        <v>0</v>
      </c>
      <c r="V21" s="31">
        <v>0</v>
      </c>
      <c r="W21" s="31">
        <v>9</v>
      </c>
      <c r="X21" s="42"/>
      <c r="Y21" s="75" t="s">
        <v>16</v>
      </c>
      <c r="Z21" s="75"/>
      <c r="AA21" s="75"/>
      <c r="AB21" s="29">
        <f t="shared" si="1"/>
        <v>0</v>
      </c>
    </row>
    <row r="22" spans="2:28" ht="20.25" customHeight="1" x14ac:dyDescent="0.15">
      <c r="B22" s="35"/>
      <c r="C22" s="35"/>
      <c r="D22" s="36" t="s">
        <v>17</v>
      </c>
      <c r="E22" s="31">
        <f t="shared" si="2"/>
        <v>27</v>
      </c>
      <c r="F22" s="37">
        <v>6</v>
      </c>
      <c r="G22" s="37">
        <v>0</v>
      </c>
      <c r="H22" s="37">
        <v>1</v>
      </c>
      <c r="I22" s="37">
        <v>5</v>
      </c>
      <c r="J22" s="37">
        <v>0</v>
      </c>
      <c r="K22" s="37">
        <v>5</v>
      </c>
      <c r="L22" s="37">
        <v>0</v>
      </c>
      <c r="M22" s="37">
        <v>0</v>
      </c>
      <c r="N22" s="37">
        <v>0</v>
      </c>
      <c r="O22" s="38"/>
      <c r="P22" s="39">
        <v>0</v>
      </c>
      <c r="Q22" s="37">
        <v>0</v>
      </c>
      <c r="R22" s="37">
        <v>0</v>
      </c>
      <c r="S22" s="37">
        <v>2</v>
      </c>
      <c r="T22" s="37">
        <v>0</v>
      </c>
      <c r="U22" s="37">
        <v>0</v>
      </c>
      <c r="V22" s="37">
        <v>0</v>
      </c>
      <c r="W22" s="37">
        <v>8</v>
      </c>
      <c r="X22" s="40"/>
      <c r="Y22" s="41"/>
      <c r="Z22" s="88" t="s">
        <v>17</v>
      </c>
      <c r="AA22" s="88"/>
      <c r="AB22" s="29">
        <f t="shared" si="1"/>
        <v>0</v>
      </c>
    </row>
    <row r="23" spans="2:28" ht="20.25" customHeight="1" x14ac:dyDescent="0.15">
      <c r="B23" s="35"/>
      <c r="C23" s="35"/>
      <c r="D23" s="36" t="s">
        <v>18</v>
      </c>
      <c r="E23" s="31">
        <f t="shared" si="2"/>
        <v>4</v>
      </c>
      <c r="F23" s="37">
        <v>0</v>
      </c>
      <c r="G23" s="37">
        <v>0</v>
      </c>
      <c r="H23" s="37">
        <v>0</v>
      </c>
      <c r="I23" s="37">
        <v>0</v>
      </c>
      <c r="J23" s="37">
        <v>2</v>
      </c>
      <c r="K23" s="37">
        <v>1</v>
      </c>
      <c r="L23" s="37">
        <v>0</v>
      </c>
      <c r="M23" s="37">
        <v>0</v>
      </c>
      <c r="N23" s="37">
        <v>0</v>
      </c>
      <c r="O23" s="38"/>
      <c r="P23" s="39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1</v>
      </c>
      <c r="X23" s="40"/>
      <c r="Y23" s="41"/>
      <c r="Z23" s="88" t="s">
        <v>18</v>
      </c>
      <c r="AA23" s="88"/>
      <c r="AB23" s="29">
        <f t="shared" si="1"/>
        <v>0</v>
      </c>
    </row>
    <row r="24" spans="2:28" ht="20.25" customHeight="1" x14ac:dyDescent="0.15">
      <c r="B24" s="35"/>
      <c r="C24" s="35"/>
      <c r="D24" s="36" t="s">
        <v>19</v>
      </c>
      <c r="E24" s="31">
        <f t="shared" si="2"/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8"/>
      <c r="P24" s="39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40"/>
      <c r="Y24" s="41"/>
      <c r="Z24" s="88" t="s">
        <v>19</v>
      </c>
      <c r="AA24" s="88"/>
      <c r="AB24" s="29">
        <f t="shared" si="1"/>
        <v>0</v>
      </c>
    </row>
    <row r="25" spans="2:28" s="24" customFormat="1" ht="20.25" customHeight="1" x14ac:dyDescent="0.15">
      <c r="B25" s="30"/>
      <c r="C25" s="75" t="s">
        <v>20</v>
      </c>
      <c r="D25" s="76"/>
      <c r="E25" s="31">
        <f>SUM(E26:E27)</f>
        <v>187</v>
      </c>
      <c r="F25" s="31">
        <v>61</v>
      </c>
      <c r="G25" s="31">
        <v>13</v>
      </c>
      <c r="H25" s="31">
        <v>30</v>
      </c>
      <c r="I25" s="31">
        <v>5</v>
      </c>
      <c r="J25" s="31">
        <v>23</v>
      </c>
      <c r="K25" s="31">
        <v>3</v>
      </c>
      <c r="L25" s="31">
        <v>0</v>
      </c>
      <c r="M25" s="31">
        <v>0</v>
      </c>
      <c r="N25" s="32">
        <v>1</v>
      </c>
      <c r="O25" s="27"/>
      <c r="P25" s="33">
        <v>0</v>
      </c>
      <c r="Q25" s="31">
        <v>0</v>
      </c>
      <c r="R25" s="31">
        <v>0</v>
      </c>
      <c r="S25" s="31">
        <v>1</v>
      </c>
      <c r="T25" s="31">
        <v>0</v>
      </c>
      <c r="U25" s="31">
        <v>1</v>
      </c>
      <c r="V25" s="31">
        <v>1</v>
      </c>
      <c r="W25" s="31">
        <v>48</v>
      </c>
      <c r="X25" s="34"/>
      <c r="Y25" s="75" t="s">
        <v>20</v>
      </c>
      <c r="Z25" s="75"/>
      <c r="AA25" s="75"/>
      <c r="AB25" s="29">
        <f t="shared" si="1"/>
        <v>0</v>
      </c>
    </row>
    <row r="26" spans="2:28" ht="20.25" customHeight="1" x14ac:dyDescent="0.15">
      <c r="B26" s="35"/>
      <c r="C26" s="35"/>
      <c r="D26" s="36" t="s">
        <v>21</v>
      </c>
      <c r="E26" s="31">
        <f t="shared" si="2"/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8"/>
      <c r="P26" s="39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40"/>
      <c r="Y26" s="41"/>
      <c r="Z26" s="88" t="s">
        <v>21</v>
      </c>
      <c r="AA26" s="88"/>
      <c r="AB26" s="29">
        <f t="shared" si="1"/>
        <v>0</v>
      </c>
    </row>
    <row r="27" spans="2:28" ht="20.25" customHeight="1" x14ac:dyDescent="0.15">
      <c r="B27" s="35"/>
      <c r="C27" s="35"/>
      <c r="D27" s="36" t="s">
        <v>22</v>
      </c>
      <c r="E27" s="31">
        <f t="shared" si="2"/>
        <v>187</v>
      </c>
      <c r="F27" s="37">
        <v>61</v>
      </c>
      <c r="G27" s="37">
        <v>13</v>
      </c>
      <c r="H27" s="37">
        <v>30</v>
      </c>
      <c r="I27" s="37">
        <v>5</v>
      </c>
      <c r="J27" s="37">
        <v>23</v>
      </c>
      <c r="K27" s="37">
        <v>3</v>
      </c>
      <c r="L27" s="37">
        <v>0</v>
      </c>
      <c r="M27" s="37">
        <v>0</v>
      </c>
      <c r="N27" s="37">
        <v>1</v>
      </c>
      <c r="O27" s="38"/>
      <c r="P27" s="39">
        <v>0</v>
      </c>
      <c r="Q27" s="37">
        <v>0</v>
      </c>
      <c r="R27" s="37">
        <v>0</v>
      </c>
      <c r="S27" s="37">
        <v>1</v>
      </c>
      <c r="T27" s="37">
        <v>0</v>
      </c>
      <c r="U27" s="37">
        <v>1</v>
      </c>
      <c r="V27" s="37">
        <v>1</v>
      </c>
      <c r="W27" s="37">
        <v>48</v>
      </c>
      <c r="X27" s="40"/>
      <c r="Y27" s="41"/>
      <c r="Z27" s="88" t="s">
        <v>22</v>
      </c>
      <c r="AA27" s="88"/>
      <c r="AB27" s="29">
        <f t="shared" si="1"/>
        <v>0</v>
      </c>
    </row>
    <row r="28" spans="2:28" s="24" customFormat="1" ht="20.25" customHeight="1" x14ac:dyDescent="0.15">
      <c r="B28" s="30"/>
      <c r="C28" s="75" t="s">
        <v>23</v>
      </c>
      <c r="D28" s="76"/>
      <c r="E28" s="31">
        <f t="shared" si="2"/>
        <v>984</v>
      </c>
      <c r="F28" s="43">
        <v>246</v>
      </c>
      <c r="G28" s="43">
        <v>165</v>
      </c>
      <c r="H28" s="43">
        <v>98</v>
      </c>
      <c r="I28" s="43">
        <v>78</v>
      </c>
      <c r="J28" s="43">
        <v>107</v>
      </c>
      <c r="K28" s="43">
        <v>13</v>
      </c>
      <c r="L28" s="43">
        <v>0</v>
      </c>
      <c r="M28" s="43">
        <v>0</v>
      </c>
      <c r="N28" s="43">
        <v>29</v>
      </c>
      <c r="O28" s="27"/>
      <c r="P28" s="44">
        <v>0</v>
      </c>
      <c r="Q28" s="43">
        <v>7</v>
      </c>
      <c r="R28" s="43">
        <v>1</v>
      </c>
      <c r="S28" s="43">
        <v>1</v>
      </c>
      <c r="T28" s="43">
        <v>4</v>
      </c>
      <c r="U28" s="43">
        <v>3</v>
      </c>
      <c r="V28" s="43">
        <v>0</v>
      </c>
      <c r="W28" s="43">
        <v>232</v>
      </c>
      <c r="X28" s="34"/>
      <c r="Y28" s="75" t="s">
        <v>23</v>
      </c>
      <c r="Z28" s="75"/>
      <c r="AA28" s="75"/>
      <c r="AB28" s="29">
        <f t="shared" si="1"/>
        <v>0</v>
      </c>
    </row>
    <row r="29" spans="2:28" ht="20.25" customHeight="1" thickBot="1" x14ac:dyDescent="0.2">
      <c r="B29" s="45"/>
      <c r="C29" s="45"/>
      <c r="D29" s="46" t="s">
        <v>24</v>
      </c>
      <c r="E29" s="31">
        <f t="shared" si="2"/>
        <v>236</v>
      </c>
      <c r="F29" s="47">
        <v>11</v>
      </c>
      <c r="G29" s="47">
        <v>58</v>
      </c>
      <c r="H29" s="47">
        <v>2</v>
      </c>
      <c r="I29" s="47">
        <v>20</v>
      </c>
      <c r="J29" s="47">
        <v>61</v>
      </c>
      <c r="K29" s="47">
        <v>11</v>
      </c>
      <c r="L29" s="47">
        <v>0</v>
      </c>
      <c r="M29" s="47">
        <v>0</v>
      </c>
      <c r="N29" s="47">
        <v>3</v>
      </c>
      <c r="O29" s="38"/>
      <c r="P29" s="48">
        <v>0</v>
      </c>
      <c r="Q29" s="47">
        <v>0</v>
      </c>
      <c r="R29" s="47">
        <v>0</v>
      </c>
      <c r="S29" s="47">
        <v>1</v>
      </c>
      <c r="T29" s="47">
        <v>0</v>
      </c>
      <c r="U29" s="47">
        <v>0</v>
      </c>
      <c r="V29" s="47">
        <v>0</v>
      </c>
      <c r="W29" s="47">
        <v>69</v>
      </c>
      <c r="X29" s="40"/>
      <c r="Y29" s="41"/>
      <c r="Z29" s="97" t="s">
        <v>36</v>
      </c>
      <c r="AA29" s="97"/>
      <c r="AB29" s="29">
        <f t="shared" si="1"/>
        <v>0</v>
      </c>
    </row>
    <row r="30" spans="2:28" ht="20.25" customHeight="1" thickTop="1" x14ac:dyDescent="0.15">
      <c r="B30" s="77" t="s">
        <v>25</v>
      </c>
      <c r="C30" s="77"/>
      <c r="D30" s="49" t="s">
        <v>26</v>
      </c>
      <c r="E30" s="50">
        <f t="shared" si="2"/>
        <v>991</v>
      </c>
      <c r="F30" s="37">
        <v>96</v>
      </c>
      <c r="G30" s="37">
        <v>83</v>
      </c>
      <c r="H30" s="37">
        <v>34</v>
      </c>
      <c r="I30" s="37">
        <v>562</v>
      </c>
      <c r="J30" s="37">
        <v>30</v>
      </c>
      <c r="K30" s="37">
        <v>2</v>
      </c>
      <c r="L30" s="37">
        <v>0</v>
      </c>
      <c r="M30" s="37">
        <v>0</v>
      </c>
      <c r="N30" s="37">
        <v>10</v>
      </c>
      <c r="O30" s="38"/>
      <c r="P30" s="39">
        <v>0</v>
      </c>
      <c r="Q30" s="37">
        <v>2</v>
      </c>
      <c r="R30" s="37">
        <v>0</v>
      </c>
      <c r="S30" s="37">
        <v>1</v>
      </c>
      <c r="T30" s="37">
        <v>1</v>
      </c>
      <c r="U30" s="37">
        <v>1</v>
      </c>
      <c r="V30" s="37">
        <v>0</v>
      </c>
      <c r="W30" s="37">
        <v>169</v>
      </c>
      <c r="X30" s="98" t="s">
        <v>37</v>
      </c>
      <c r="Y30" s="99"/>
      <c r="Z30" s="99"/>
      <c r="AA30" s="94" t="s">
        <v>25</v>
      </c>
      <c r="AB30" s="29">
        <f t="shared" si="1"/>
        <v>0</v>
      </c>
    </row>
    <row r="31" spans="2:28" ht="20.25" customHeight="1" x14ac:dyDescent="0.15">
      <c r="B31" s="78"/>
      <c r="C31" s="78"/>
      <c r="D31" s="51" t="s">
        <v>27</v>
      </c>
      <c r="E31" s="31">
        <f t="shared" si="2"/>
        <v>525</v>
      </c>
      <c r="F31" s="37">
        <v>59</v>
      </c>
      <c r="G31" s="37">
        <v>34</v>
      </c>
      <c r="H31" s="37">
        <v>24</v>
      </c>
      <c r="I31" s="37">
        <v>263</v>
      </c>
      <c r="J31" s="37">
        <v>26</v>
      </c>
      <c r="K31" s="37">
        <v>3</v>
      </c>
      <c r="L31" s="37">
        <v>0</v>
      </c>
      <c r="M31" s="37">
        <v>0</v>
      </c>
      <c r="N31" s="37">
        <v>1</v>
      </c>
      <c r="O31" s="38"/>
      <c r="P31" s="39">
        <v>0</v>
      </c>
      <c r="Q31" s="37">
        <v>2</v>
      </c>
      <c r="R31" s="37">
        <v>0</v>
      </c>
      <c r="S31" s="37">
        <v>1</v>
      </c>
      <c r="T31" s="37">
        <v>0</v>
      </c>
      <c r="U31" s="37">
        <v>1</v>
      </c>
      <c r="V31" s="37">
        <v>0</v>
      </c>
      <c r="W31" s="37">
        <v>111</v>
      </c>
      <c r="X31" s="89" t="s">
        <v>38</v>
      </c>
      <c r="Y31" s="90"/>
      <c r="Z31" s="90"/>
      <c r="AA31" s="100"/>
      <c r="AB31" s="29">
        <f t="shared" si="1"/>
        <v>0</v>
      </c>
    </row>
    <row r="32" spans="2:28" ht="20.25" customHeight="1" x14ac:dyDescent="0.15">
      <c r="B32" s="78"/>
      <c r="C32" s="78"/>
      <c r="D32" s="51" t="s">
        <v>28</v>
      </c>
      <c r="E32" s="31">
        <f t="shared" si="2"/>
        <v>678</v>
      </c>
      <c r="F32" s="37">
        <v>81</v>
      </c>
      <c r="G32" s="37">
        <v>46</v>
      </c>
      <c r="H32" s="37">
        <v>55</v>
      </c>
      <c r="I32" s="37">
        <v>306</v>
      </c>
      <c r="J32" s="37">
        <v>26</v>
      </c>
      <c r="K32" s="37">
        <v>10</v>
      </c>
      <c r="L32" s="37">
        <v>0</v>
      </c>
      <c r="M32" s="37">
        <v>0</v>
      </c>
      <c r="N32" s="37">
        <v>2</v>
      </c>
      <c r="O32" s="38"/>
      <c r="P32" s="39">
        <v>0</v>
      </c>
      <c r="Q32" s="37">
        <v>6</v>
      </c>
      <c r="R32" s="37">
        <v>0</v>
      </c>
      <c r="S32" s="37">
        <v>0</v>
      </c>
      <c r="T32" s="37">
        <v>0</v>
      </c>
      <c r="U32" s="37">
        <v>2</v>
      </c>
      <c r="V32" s="37">
        <v>0</v>
      </c>
      <c r="W32" s="37">
        <v>144</v>
      </c>
      <c r="X32" s="89" t="s">
        <v>39</v>
      </c>
      <c r="Y32" s="90"/>
      <c r="Z32" s="90"/>
      <c r="AA32" s="100"/>
      <c r="AB32" s="29">
        <f t="shared" si="1"/>
        <v>0</v>
      </c>
    </row>
    <row r="33" spans="2:28" ht="20.25" customHeight="1" x14ac:dyDescent="0.15">
      <c r="B33" s="78"/>
      <c r="C33" s="78"/>
      <c r="D33" s="51" t="s">
        <v>29</v>
      </c>
      <c r="E33" s="31">
        <f t="shared" si="2"/>
        <v>829</v>
      </c>
      <c r="F33" s="37">
        <v>115</v>
      </c>
      <c r="G33" s="37">
        <v>54</v>
      </c>
      <c r="H33" s="37">
        <v>79</v>
      </c>
      <c r="I33" s="37">
        <v>311</v>
      </c>
      <c r="J33" s="37">
        <v>35</v>
      </c>
      <c r="K33" s="37">
        <v>11</v>
      </c>
      <c r="L33" s="37">
        <v>0</v>
      </c>
      <c r="M33" s="37">
        <v>0</v>
      </c>
      <c r="N33" s="37">
        <v>6</v>
      </c>
      <c r="O33" s="38"/>
      <c r="P33" s="39">
        <v>0</v>
      </c>
      <c r="Q33" s="37">
        <v>5</v>
      </c>
      <c r="R33" s="37">
        <v>0</v>
      </c>
      <c r="S33" s="37">
        <v>2</v>
      </c>
      <c r="T33" s="37">
        <v>1</v>
      </c>
      <c r="U33" s="37">
        <v>3</v>
      </c>
      <c r="V33" s="37">
        <v>0</v>
      </c>
      <c r="W33" s="37">
        <v>207</v>
      </c>
      <c r="X33" s="89" t="s">
        <v>40</v>
      </c>
      <c r="Y33" s="90"/>
      <c r="Z33" s="90"/>
      <c r="AA33" s="100"/>
      <c r="AB33" s="29">
        <f t="shared" si="1"/>
        <v>0</v>
      </c>
    </row>
    <row r="34" spans="2:28" ht="20.25" customHeight="1" x14ac:dyDescent="0.15">
      <c r="B34" s="78"/>
      <c r="C34" s="78"/>
      <c r="D34" s="51" t="s">
        <v>30</v>
      </c>
      <c r="E34" s="31">
        <f t="shared" si="2"/>
        <v>1146</v>
      </c>
      <c r="F34" s="37">
        <v>228</v>
      </c>
      <c r="G34" s="37">
        <v>88</v>
      </c>
      <c r="H34" s="37">
        <v>157</v>
      </c>
      <c r="I34" s="37">
        <v>332</v>
      </c>
      <c r="J34" s="37">
        <v>60</v>
      </c>
      <c r="K34" s="37">
        <v>18</v>
      </c>
      <c r="L34" s="37">
        <v>0</v>
      </c>
      <c r="M34" s="37">
        <v>0</v>
      </c>
      <c r="N34" s="37">
        <v>5</v>
      </c>
      <c r="O34" s="38"/>
      <c r="P34" s="39">
        <v>0</v>
      </c>
      <c r="Q34" s="37">
        <v>5</v>
      </c>
      <c r="R34" s="37">
        <v>0</v>
      </c>
      <c r="S34" s="37">
        <v>1</v>
      </c>
      <c r="T34" s="37">
        <v>1</v>
      </c>
      <c r="U34" s="37">
        <v>0</v>
      </c>
      <c r="V34" s="37">
        <v>0</v>
      </c>
      <c r="W34" s="37">
        <v>251</v>
      </c>
      <c r="X34" s="89" t="s">
        <v>41</v>
      </c>
      <c r="Y34" s="90"/>
      <c r="Z34" s="90"/>
      <c r="AA34" s="100"/>
      <c r="AB34" s="29">
        <f t="shared" si="1"/>
        <v>0</v>
      </c>
    </row>
    <row r="35" spans="2:28" ht="20.25" customHeight="1" thickBot="1" x14ac:dyDescent="0.2">
      <c r="B35" s="79"/>
      <c r="C35" s="79"/>
      <c r="D35" s="52" t="s">
        <v>31</v>
      </c>
      <c r="E35" s="53">
        <f t="shared" si="2"/>
        <v>1993</v>
      </c>
      <c r="F35" s="47">
        <v>327</v>
      </c>
      <c r="G35" s="47">
        <v>228</v>
      </c>
      <c r="H35" s="47">
        <v>249</v>
      </c>
      <c r="I35" s="47">
        <v>623</v>
      </c>
      <c r="J35" s="47">
        <v>116</v>
      </c>
      <c r="K35" s="47">
        <v>37</v>
      </c>
      <c r="L35" s="47">
        <v>0</v>
      </c>
      <c r="M35" s="47">
        <v>0</v>
      </c>
      <c r="N35" s="47">
        <v>12</v>
      </c>
      <c r="O35" s="38"/>
      <c r="P35" s="48">
        <v>0</v>
      </c>
      <c r="Q35" s="47">
        <v>11</v>
      </c>
      <c r="R35" s="47">
        <v>1</v>
      </c>
      <c r="S35" s="47">
        <v>3</v>
      </c>
      <c r="T35" s="47">
        <v>1</v>
      </c>
      <c r="U35" s="47">
        <v>8</v>
      </c>
      <c r="V35" s="47">
        <v>2</v>
      </c>
      <c r="W35" s="47">
        <v>375</v>
      </c>
      <c r="X35" s="91" t="s">
        <v>42</v>
      </c>
      <c r="Y35" s="92"/>
      <c r="Z35" s="92"/>
      <c r="AA35" s="101"/>
      <c r="AB35" s="29">
        <f t="shared" si="1"/>
        <v>0</v>
      </c>
    </row>
    <row r="36" spans="2:28" ht="15.9" customHeight="1" thickTop="1" x14ac:dyDescent="0.15">
      <c r="B36" s="80" t="s">
        <v>32</v>
      </c>
      <c r="C36" s="80"/>
      <c r="D36" s="49"/>
      <c r="E36" s="31"/>
      <c r="F36" s="54"/>
      <c r="G36" s="54"/>
      <c r="H36" s="54"/>
      <c r="I36" s="54"/>
      <c r="J36" s="54"/>
      <c r="K36" s="54"/>
      <c r="L36" s="54"/>
      <c r="M36" s="54"/>
      <c r="N36" s="54"/>
      <c r="O36" s="55"/>
      <c r="P36" s="56"/>
      <c r="Q36" s="54"/>
      <c r="R36" s="54"/>
      <c r="S36" s="54"/>
      <c r="T36" s="54"/>
      <c r="U36" s="54"/>
      <c r="V36" s="54"/>
      <c r="W36" s="54"/>
      <c r="X36" s="89"/>
      <c r="Y36" s="90"/>
      <c r="Z36" s="90"/>
      <c r="AA36" s="94" t="s">
        <v>32</v>
      </c>
      <c r="AB36" s="29">
        <f t="shared" si="1"/>
        <v>0</v>
      </c>
    </row>
    <row r="37" spans="2:28" ht="20.25" customHeight="1" x14ac:dyDescent="0.15">
      <c r="B37" s="81"/>
      <c r="C37" s="81"/>
      <c r="D37" s="51" t="s">
        <v>33</v>
      </c>
      <c r="E37" s="31">
        <f t="shared" si="2"/>
        <v>10</v>
      </c>
      <c r="F37" s="37">
        <v>3</v>
      </c>
      <c r="G37" s="37">
        <v>0</v>
      </c>
      <c r="H37" s="37">
        <v>0</v>
      </c>
      <c r="I37" s="37">
        <v>6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8"/>
      <c r="P37" s="39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1</v>
      </c>
      <c r="X37" s="89" t="s">
        <v>33</v>
      </c>
      <c r="Y37" s="90"/>
      <c r="Z37" s="90"/>
      <c r="AA37" s="81"/>
      <c r="AB37" s="29">
        <f t="shared" si="1"/>
        <v>0</v>
      </c>
    </row>
    <row r="38" spans="2:28" ht="20.25" customHeight="1" x14ac:dyDescent="0.15">
      <c r="B38" s="81"/>
      <c r="C38" s="81"/>
      <c r="D38" s="51" t="s">
        <v>34</v>
      </c>
      <c r="E38" s="31">
        <f t="shared" si="2"/>
        <v>3490</v>
      </c>
      <c r="F38" s="37">
        <v>437</v>
      </c>
      <c r="G38" s="37">
        <v>251</v>
      </c>
      <c r="H38" s="37">
        <v>262</v>
      </c>
      <c r="I38" s="37">
        <v>1568</v>
      </c>
      <c r="J38" s="37">
        <v>146</v>
      </c>
      <c r="K38" s="37">
        <v>35</v>
      </c>
      <c r="L38" s="37">
        <v>0</v>
      </c>
      <c r="M38" s="37">
        <v>0</v>
      </c>
      <c r="N38" s="37">
        <v>20</v>
      </c>
      <c r="O38" s="38"/>
      <c r="P38" s="39">
        <v>0</v>
      </c>
      <c r="Q38" s="37">
        <v>17</v>
      </c>
      <c r="R38" s="37">
        <v>0</v>
      </c>
      <c r="S38" s="37">
        <v>4</v>
      </c>
      <c r="T38" s="37">
        <v>3</v>
      </c>
      <c r="U38" s="37">
        <v>7</v>
      </c>
      <c r="V38" s="37">
        <v>0</v>
      </c>
      <c r="W38" s="37">
        <v>740</v>
      </c>
      <c r="X38" s="89" t="s">
        <v>34</v>
      </c>
      <c r="Y38" s="90"/>
      <c r="Z38" s="90"/>
      <c r="AA38" s="81"/>
      <c r="AB38" s="29">
        <f t="shared" si="1"/>
        <v>0</v>
      </c>
    </row>
    <row r="39" spans="2:28" ht="20.25" customHeight="1" x14ac:dyDescent="0.15">
      <c r="B39" s="81"/>
      <c r="C39" s="81"/>
      <c r="D39" s="51" t="s">
        <v>35</v>
      </c>
      <c r="E39" s="31">
        <f t="shared" si="2"/>
        <v>2662</v>
      </c>
      <c r="F39" s="57">
        <v>466</v>
      </c>
      <c r="G39" s="57">
        <v>282</v>
      </c>
      <c r="H39" s="57">
        <v>336</v>
      </c>
      <c r="I39" s="57">
        <v>823</v>
      </c>
      <c r="J39" s="57">
        <v>147</v>
      </c>
      <c r="K39" s="57">
        <v>46</v>
      </c>
      <c r="L39" s="57">
        <v>0</v>
      </c>
      <c r="M39" s="57">
        <v>0</v>
      </c>
      <c r="N39" s="37">
        <v>16</v>
      </c>
      <c r="O39" s="38"/>
      <c r="P39" s="39">
        <v>0</v>
      </c>
      <c r="Q39" s="57">
        <v>14</v>
      </c>
      <c r="R39" s="57">
        <v>1</v>
      </c>
      <c r="S39" s="57">
        <v>4</v>
      </c>
      <c r="T39" s="57">
        <v>1</v>
      </c>
      <c r="U39" s="57">
        <v>8</v>
      </c>
      <c r="V39" s="57">
        <v>2</v>
      </c>
      <c r="W39" s="57">
        <v>516</v>
      </c>
      <c r="X39" s="89" t="s">
        <v>35</v>
      </c>
      <c r="Y39" s="90"/>
      <c r="Z39" s="90"/>
      <c r="AA39" s="81"/>
      <c r="AB39" s="29">
        <f t="shared" si="1"/>
        <v>0</v>
      </c>
    </row>
    <row r="40" spans="2:28" ht="15.9" customHeight="1" thickBot="1" x14ac:dyDescent="0.2">
      <c r="B40" s="82"/>
      <c r="C40" s="82"/>
      <c r="D40" s="58"/>
      <c r="E40" s="59"/>
      <c r="F40" s="60"/>
      <c r="G40" s="60"/>
      <c r="H40" s="60"/>
      <c r="I40" s="60"/>
      <c r="J40" s="60"/>
      <c r="K40" s="60"/>
      <c r="L40" s="60"/>
      <c r="M40" s="60"/>
      <c r="N40" s="61"/>
      <c r="O40" s="38"/>
      <c r="P40" s="62"/>
      <c r="Q40" s="60"/>
      <c r="R40" s="60"/>
      <c r="S40" s="60"/>
      <c r="T40" s="60"/>
      <c r="U40" s="60"/>
      <c r="V40" s="60"/>
      <c r="W40" s="60"/>
      <c r="X40" s="95"/>
      <c r="Y40" s="96"/>
      <c r="Z40" s="96"/>
      <c r="AA40" s="82"/>
      <c r="AB40" s="29">
        <f t="shared" si="1"/>
        <v>0</v>
      </c>
    </row>
    <row r="41" spans="2:28" ht="20.25" customHeight="1" x14ac:dyDescent="0.15">
      <c r="Z41" s="4"/>
    </row>
    <row r="42" spans="2:28" x14ac:dyDescent="0.15">
      <c r="D42" s="63" t="s">
        <v>61</v>
      </c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1"/>
      <c r="P42" s="65"/>
      <c r="Q42" s="65"/>
      <c r="R42" s="65"/>
      <c r="S42" s="65"/>
      <c r="T42" s="65"/>
      <c r="U42" s="65"/>
      <c r="V42" s="65"/>
      <c r="W42" s="65"/>
      <c r="X42" s="66"/>
      <c r="Z42" s="4"/>
    </row>
    <row r="43" spans="2:28" x14ac:dyDescent="0.15">
      <c r="D43" s="63" t="s">
        <v>62</v>
      </c>
      <c r="E43" s="67">
        <f>SUM(E6,E11,E17,E21,E25,E28)-E5</f>
        <v>0</v>
      </c>
      <c r="F43" s="67">
        <f t="shared" ref="F43:W43" si="3">SUM(F6,F11,F17,F21,F25,F28)-F5</f>
        <v>0</v>
      </c>
      <c r="G43" s="67">
        <f t="shared" si="3"/>
        <v>0</v>
      </c>
      <c r="H43" s="67">
        <f t="shared" si="3"/>
        <v>0</v>
      </c>
      <c r="I43" s="67">
        <f t="shared" si="3"/>
        <v>0</v>
      </c>
      <c r="J43" s="67">
        <f t="shared" si="3"/>
        <v>0</v>
      </c>
      <c r="K43" s="67">
        <f t="shared" si="3"/>
        <v>0</v>
      </c>
      <c r="L43" s="67"/>
      <c r="M43" s="67">
        <f t="shared" si="3"/>
        <v>0</v>
      </c>
      <c r="N43" s="67">
        <f t="shared" si="3"/>
        <v>0</v>
      </c>
      <c r="O43" s="67"/>
      <c r="P43" s="67">
        <f t="shared" si="3"/>
        <v>0</v>
      </c>
      <c r="Q43" s="67">
        <f t="shared" si="3"/>
        <v>0</v>
      </c>
      <c r="R43" s="67">
        <f t="shared" si="3"/>
        <v>0</v>
      </c>
      <c r="S43" s="67">
        <f t="shared" si="3"/>
        <v>0</v>
      </c>
      <c r="T43" s="67">
        <f t="shared" si="3"/>
        <v>0</v>
      </c>
      <c r="U43" s="67">
        <f t="shared" si="3"/>
        <v>0</v>
      </c>
      <c r="V43" s="67">
        <f t="shared" si="3"/>
        <v>0</v>
      </c>
      <c r="W43" s="67">
        <f t="shared" si="3"/>
        <v>0</v>
      </c>
      <c r="X43" s="66"/>
      <c r="Z43" s="4"/>
    </row>
    <row r="44" spans="2:28" x14ac:dyDescent="0.15">
      <c r="D44" s="63" t="s">
        <v>63</v>
      </c>
      <c r="E44" s="67">
        <f>SUM(E7:E10)-E6</f>
        <v>0</v>
      </c>
      <c r="F44" s="67">
        <f t="shared" ref="F44:W44" si="4">SUM(F7:F10)-F6</f>
        <v>0</v>
      </c>
      <c r="G44" s="67">
        <f t="shared" si="4"/>
        <v>0</v>
      </c>
      <c r="H44" s="67">
        <f t="shared" si="4"/>
        <v>0</v>
      </c>
      <c r="I44" s="67">
        <f t="shared" si="4"/>
        <v>0</v>
      </c>
      <c r="J44" s="67">
        <f t="shared" si="4"/>
        <v>0</v>
      </c>
      <c r="K44" s="67">
        <f t="shared" si="4"/>
        <v>0</v>
      </c>
      <c r="L44" s="67"/>
      <c r="M44" s="67">
        <f t="shared" si="4"/>
        <v>0</v>
      </c>
      <c r="N44" s="67">
        <f t="shared" si="4"/>
        <v>0</v>
      </c>
      <c r="O44" s="67"/>
      <c r="P44" s="67">
        <f t="shared" si="4"/>
        <v>0</v>
      </c>
      <c r="Q44" s="67">
        <f t="shared" si="4"/>
        <v>0</v>
      </c>
      <c r="R44" s="67">
        <f t="shared" si="4"/>
        <v>0</v>
      </c>
      <c r="S44" s="67">
        <f t="shared" si="4"/>
        <v>0</v>
      </c>
      <c r="T44" s="67">
        <f t="shared" si="4"/>
        <v>0</v>
      </c>
      <c r="U44" s="67">
        <f t="shared" si="4"/>
        <v>0</v>
      </c>
      <c r="V44" s="67">
        <f t="shared" si="4"/>
        <v>0</v>
      </c>
      <c r="W44" s="67">
        <f t="shared" si="4"/>
        <v>0</v>
      </c>
      <c r="Z44" s="4"/>
    </row>
    <row r="45" spans="2:28" x14ac:dyDescent="0.15">
      <c r="D45" s="63" t="s">
        <v>64</v>
      </c>
      <c r="E45" s="67">
        <f>SUM(E12:E16)-E11</f>
        <v>0</v>
      </c>
      <c r="F45" s="67">
        <f t="shared" ref="F45:W45" si="5">SUM(F12:F16)-F11</f>
        <v>0</v>
      </c>
      <c r="G45" s="67">
        <f t="shared" si="5"/>
        <v>0</v>
      </c>
      <c r="H45" s="67">
        <f t="shared" si="5"/>
        <v>0</v>
      </c>
      <c r="I45" s="67">
        <f t="shared" si="5"/>
        <v>0</v>
      </c>
      <c r="J45" s="67">
        <f t="shared" si="5"/>
        <v>0</v>
      </c>
      <c r="K45" s="67">
        <f t="shared" si="5"/>
        <v>0</v>
      </c>
      <c r="L45" s="67"/>
      <c r="M45" s="67">
        <f t="shared" si="5"/>
        <v>0</v>
      </c>
      <c r="N45" s="67">
        <f t="shared" si="5"/>
        <v>0</v>
      </c>
      <c r="O45" s="67"/>
      <c r="P45" s="67">
        <f t="shared" si="5"/>
        <v>0</v>
      </c>
      <c r="Q45" s="67">
        <f t="shared" si="5"/>
        <v>0</v>
      </c>
      <c r="R45" s="67">
        <f t="shared" si="5"/>
        <v>0</v>
      </c>
      <c r="S45" s="67">
        <f t="shared" si="5"/>
        <v>0</v>
      </c>
      <c r="T45" s="67">
        <f t="shared" si="5"/>
        <v>0</v>
      </c>
      <c r="U45" s="67">
        <f t="shared" si="5"/>
        <v>0</v>
      </c>
      <c r="V45" s="67">
        <f t="shared" si="5"/>
        <v>0</v>
      </c>
      <c r="W45" s="67">
        <f t="shared" si="5"/>
        <v>0</v>
      </c>
      <c r="Z45" s="4"/>
    </row>
    <row r="46" spans="2:28" x14ac:dyDescent="0.15">
      <c r="D46" s="63" t="s">
        <v>65</v>
      </c>
      <c r="E46" s="67">
        <f>SUM(E18:E20)-E17</f>
        <v>0</v>
      </c>
      <c r="F46" s="67">
        <f t="shared" ref="F46:W46" si="6">SUM(F18:F20)-F17</f>
        <v>0</v>
      </c>
      <c r="G46" s="67">
        <f t="shared" si="6"/>
        <v>0</v>
      </c>
      <c r="H46" s="67">
        <f t="shared" si="6"/>
        <v>0</v>
      </c>
      <c r="I46" s="67">
        <f t="shared" si="6"/>
        <v>0</v>
      </c>
      <c r="J46" s="67">
        <f t="shared" si="6"/>
        <v>0</v>
      </c>
      <c r="K46" s="67">
        <f t="shared" si="6"/>
        <v>0</v>
      </c>
      <c r="L46" s="67"/>
      <c r="M46" s="67">
        <f t="shared" si="6"/>
        <v>0</v>
      </c>
      <c r="N46" s="67">
        <f t="shared" si="6"/>
        <v>0</v>
      </c>
      <c r="O46" s="67"/>
      <c r="P46" s="67">
        <f t="shared" si="6"/>
        <v>0</v>
      </c>
      <c r="Q46" s="67">
        <f t="shared" si="6"/>
        <v>0</v>
      </c>
      <c r="R46" s="67">
        <f t="shared" si="6"/>
        <v>0</v>
      </c>
      <c r="S46" s="67">
        <f t="shared" si="6"/>
        <v>0</v>
      </c>
      <c r="T46" s="67">
        <f t="shared" si="6"/>
        <v>0</v>
      </c>
      <c r="U46" s="67">
        <f t="shared" si="6"/>
        <v>0</v>
      </c>
      <c r="V46" s="67">
        <f t="shared" si="6"/>
        <v>0</v>
      </c>
      <c r="W46" s="67">
        <f t="shared" si="6"/>
        <v>0</v>
      </c>
      <c r="Z46" s="4"/>
    </row>
    <row r="47" spans="2:28" x14ac:dyDescent="0.15">
      <c r="D47" s="63" t="s">
        <v>66</v>
      </c>
      <c r="E47" s="67">
        <f>SUM(E22:E24)-E21</f>
        <v>0</v>
      </c>
      <c r="F47" s="67">
        <f t="shared" ref="F47:W47" si="7">SUM(F22:F24)-F21</f>
        <v>0</v>
      </c>
      <c r="G47" s="67">
        <f t="shared" si="7"/>
        <v>0</v>
      </c>
      <c r="H47" s="67">
        <f t="shared" si="7"/>
        <v>0</v>
      </c>
      <c r="I47" s="67">
        <f t="shared" si="7"/>
        <v>0</v>
      </c>
      <c r="J47" s="67">
        <f t="shared" si="7"/>
        <v>0</v>
      </c>
      <c r="K47" s="67">
        <f t="shared" si="7"/>
        <v>0</v>
      </c>
      <c r="L47" s="67"/>
      <c r="M47" s="67">
        <f t="shared" si="7"/>
        <v>0</v>
      </c>
      <c r="N47" s="67">
        <f t="shared" si="7"/>
        <v>0</v>
      </c>
      <c r="O47" s="67"/>
      <c r="P47" s="67">
        <f t="shared" si="7"/>
        <v>0</v>
      </c>
      <c r="Q47" s="67">
        <f t="shared" si="7"/>
        <v>0</v>
      </c>
      <c r="R47" s="67">
        <f t="shared" si="7"/>
        <v>0</v>
      </c>
      <c r="S47" s="67">
        <f t="shared" si="7"/>
        <v>0</v>
      </c>
      <c r="T47" s="67">
        <f t="shared" si="7"/>
        <v>0</v>
      </c>
      <c r="U47" s="67">
        <f t="shared" si="7"/>
        <v>0</v>
      </c>
      <c r="V47" s="67">
        <f t="shared" si="7"/>
        <v>0</v>
      </c>
      <c r="W47" s="67">
        <f t="shared" si="7"/>
        <v>0</v>
      </c>
      <c r="Z47" s="4"/>
    </row>
    <row r="48" spans="2:28" x14ac:dyDescent="0.15">
      <c r="D48" s="63" t="s">
        <v>67</v>
      </c>
      <c r="E48" s="67">
        <f>SUM(E26:E27)-E25</f>
        <v>0</v>
      </c>
      <c r="F48" s="67">
        <f t="shared" ref="F48:W48" si="8">SUM(F26:F27)-F25</f>
        <v>0</v>
      </c>
      <c r="G48" s="67">
        <f t="shared" si="8"/>
        <v>0</v>
      </c>
      <c r="H48" s="67">
        <f t="shared" si="8"/>
        <v>0</v>
      </c>
      <c r="I48" s="67">
        <f t="shared" si="8"/>
        <v>0</v>
      </c>
      <c r="J48" s="67">
        <f t="shared" si="8"/>
        <v>0</v>
      </c>
      <c r="K48" s="67">
        <f t="shared" si="8"/>
        <v>0</v>
      </c>
      <c r="L48" s="67"/>
      <c r="M48" s="67">
        <f t="shared" si="8"/>
        <v>0</v>
      </c>
      <c r="N48" s="67">
        <f t="shared" si="8"/>
        <v>0</v>
      </c>
      <c r="O48" s="67"/>
      <c r="P48" s="67">
        <f t="shared" si="8"/>
        <v>0</v>
      </c>
      <c r="Q48" s="67">
        <f t="shared" si="8"/>
        <v>0</v>
      </c>
      <c r="R48" s="67">
        <f t="shared" si="8"/>
        <v>0</v>
      </c>
      <c r="S48" s="67">
        <f t="shared" si="8"/>
        <v>0</v>
      </c>
      <c r="T48" s="67">
        <f t="shared" si="8"/>
        <v>0</v>
      </c>
      <c r="U48" s="67">
        <f t="shared" si="8"/>
        <v>0</v>
      </c>
      <c r="V48" s="67">
        <f t="shared" si="8"/>
        <v>0</v>
      </c>
      <c r="W48" s="67">
        <f t="shared" si="8"/>
        <v>0</v>
      </c>
      <c r="Z48" s="4"/>
    </row>
    <row r="49" spans="4:26" x14ac:dyDescent="0.15">
      <c r="D49" s="68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Z49" s="4"/>
    </row>
    <row r="50" spans="4:26" x14ac:dyDescent="0.15"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Z50" s="4"/>
    </row>
    <row r="51" spans="4:26" x14ac:dyDescent="0.15">
      <c r="D51" s="63" t="s">
        <v>25</v>
      </c>
      <c r="E51" s="67">
        <f>SUM(E30:E35)-E5</f>
        <v>0</v>
      </c>
      <c r="F51" s="67">
        <f t="shared" ref="F51:W51" si="9">SUM(F30:F35)-F5</f>
        <v>0</v>
      </c>
      <c r="G51" s="67">
        <f t="shared" si="9"/>
        <v>0</v>
      </c>
      <c r="H51" s="67">
        <f t="shared" si="9"/>
        <v>0</v>
      </c>
      <c r="I51" s="67">
        <f t="shared" si="9"/>
        <v>0</v>
      </c>
      <c r="J51" s="67">
        <f t="shared" si="9"/>
        <v>0</v>
      </c>
      <c r="K51" s="67">
        <f t="shared" si="9"/>
        <v>0</v>
      </c>
      <c r="L51" s="67"/>
      <c r="M51" s="67">
        <f t="shared" si="9"/>
        <v>0</v>
      </c>
      <c r="N51" s="67">
        <f t="shared" si="9"/>
        <v>0</v>
      </c>
      <c r="O51" s="67"/>
      <c r="P51" s="67">
        <f t="shared" si="9"/>
        <v>0</v>
      </c>
      <c r="Q51" s="67">
        <f t="shared" si="9"/>
        <v>0</v>
      </c>
      <c r="R51" s="67">
        <f t="shared" si="9"/>
        <v>0</v>
      </c>
      <c r="S51" s="67">
        <f t="shared" si="9"/>
        <v>0</v>
      </c>
      <c r="T51" s="67">
        <f t="shared" si="9"/>
        <v>0</v>
      </c>
      <c r="U51" s="67">
        <f t="shared" si="9"/>
        <v>0</v>
      </c>
      <c r="V51" s="67">
        <f t="shared" si="9"/>
        <v>0</v>
      </c>
      <c r="W51" s="67">
        <f t="shared" si="9"/>
        <v>0</v>
      </c>
      <c r="Z51" s="4"/>
    </row>
    <row r="52" spans="4:26" x14ac:dyDescent="0.15">
      <c r="D52" s="63" t="s">
        <v>68</v>
      </c>
      <c r="E52" s="67">
        <f>SUM(E37:E39)-E5</f>
        <v>0</v>
      </c>
      <c r="F52" s="67">
        <f t="shared" ref="F52:W52" si="10">SUM(F37:F39)-F5</f>
        <v>0</v>
      </c>
      <c r="G52" s="67">
        <f t="shared" si="10"/>
        <v>0</v>
      </c>
      <c r="H52" s="67">
        <f t="shared" si="10"/>
        <v>0</v>
      </c>
      <c r="I52" s="67">
        <f t="shared" si="10"/>
        <v>0</v>
      </c>
      <c r="J52" s="67">
        <f t="shared" si="10"/>
        <v>0</v>
      </c>
      <c r="K52" s="67">
        <f t="shared" si="10"/>
        <v>0</v>
      </c>
      <c r="L52" s="67"/>
      <c r="M52" s="67">
        <f t="shared" si="10"/>
        <v>0</v>
      </c>
      <c r="N52" s="67">
        <f t="shared" si="10"/>
        <v>0</v>
      </c>
      <c r="O52" s="67"/>
      <c r="P52" s="67">
        <f t="shared" si="10"/>
        <v>0</v>
      </c>
      <c r="Q52" s="67">
        <f t="shared" si="10"/>
        <v>0</v>
      </c>
      <c r="R52" s="67">
        <f t="shared" si="10"/>
        <v>0</v>
      </c>
      <c r="S52" s="67">
        <f t="shared" si="10"/>
        <v>0</v>
      </c>
      <c r="T52" s="67">
        <f t="shared" si="10"/>
        <v>0</v>
      </c>
      <c r="U52" s="67">
        <f t="shared" si="10"/>
        <v>0</v>
      </c>
      <c r="V52" s="67">
        <f t="shared" si="10"/>
        <v>0</v>
      </c>
      <c r="W52" s="67">
        <f t="shared" si="10"/>
        <v>0</v>
      </c>
      <c r="Z52" s="4"/>
    </row>
    <row r="53" spans="4:26" x14ac:dyDescent="0.15">
      <c r="Z53" s="4"/>
    </row>
    <row r="54" spans="4:26" x14ac:dyDescent="0.15">
      <c r="Z54" s="4"/>
    </row>
    <row r="55" spans="4:26" x14ac:dyDescent="0.15">
      <c r="Z55" s="4"/>
    </row>
    <row r="56" spans="4:26" x14ac:dyDescent="0.15">
      <c r="Z56" s="4"/>
    </row>
    <row r="57" spans="4:26" x14ac:dyDescent="0.15">
      <c r="Z57" s="4"/>
    </row>
    <row r="58" spans="4:26" x14ac:dyDescent="0.15">
      <c r="Z58" s="4"/>
    </row>
    <row r="59" spans="4:26" x14ac:dyDescent="0.15">
      <c r="Z59" s="4"/>
    </row>
    <row r="60" spans="4:26" x14ac:dyDescent="0.15">
      <c r="Z60" s="4"/>
    </row>
  </sheetData>
  <mergeCells count="51">
    <mergeCell ref="E2:M2"/>
    <mergeCell ref="Q2:W2"/>
    <mergeCell ref="X36:Z36"/>
    <mergeCell ref="AA36:AA40"/>
    <mergeCell ref="X37:Z37"/>
    <mergeCell ref="X38:Z38"/>
    <mergeCell ref="X39:Z39"/>
    <mergeCell ref="X40:Z40"/>
    <mergeCell ref="Y28:AA28"/>
    <mergeCell ref="Z29:AA29"/>
    <mergeCell ref="Z24:AA24"/>
    <mergeCell ref="Y25:AA25"/>
    <mergeCell ref="Z26:AA26"/>
    <mergeCell ref="Z27:AA27"/>
    <mergeCell ref="X30:Z30"/>
    <mergeCell ref="AA30:AA35"/>
    <mergeCell ref="X31:Z31"/>
    <mergeCell ref="X32:Z32"/>
    <mergeCell ref="X33:Z33"/>
    <mergeCell ref="X34:Z34"/>
    <mergeCell ref="X35:Z35"/>
    <mergeCell ref="Z19:AA19"/>
    <mergeCell ref="Z20:AA20"/>
    <mergeCell ref="Y21:AA21"/>
    <mergeCell ref="Z22:AA22"/>
    <mergeCell ref="Z23:AA23"/>
    <mergeCell ref="Z14:AA14"/>
    <mergeCell ref="Z15:AA15"/>
    <mergeCell ref="Z16:AA16"/>
    <mergeCell ref="Y17:AA17"/>
    <mergeCell ref="Z18:AA18"/>
    <mergeCell ref="Z9:AA9"/>
    <mergeCell ref="Z10:AA10"/>
    <mergeCell ref="Y11:AA11"/>
    <mergeCell ref="Z12:AA12"/>
    <mergeCell ref="Z13:AA13"/>
    <mergeCell ref="X4:AA4"/>
    <mergeCell ref="X5:AA5"/>
    <mergeCell ref="Y6:AA6"/>
    <mergeCell ref="Z7:AA7"/>
    <mergeCell ref="Z8:AA8"/>
    <mergeCell ref="C21:D21"/>
    <mergeCell ref="C25:D25"/>
    <mergeCell ref="C28:D28"/>
    <mergeCell ref="B30:C35"/>
    <mergeCell ref="B36:C40"/>
    <mergeCell ref="B4:D4"/>
    <mergeCell ref="B5:D5"/>
    <mergeCell ref="C6:D6"/>
    <mergeCell ref="C11:D11"/>
    <mergeCell ref="C17:D1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2022-07-28T06:03:34Z</dcterms:created>
  <dcterms:modified xsi:type="dcterms:W3CDTF">2022-07-28T06:03:34Z</dcterms:modified>
</cp:coreProperties>
</file>