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973B771-B188-44AB-BB6F-CCC76FB6B589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102" sheetId="1" r:id="rId1"/>
  </sheets>
  <definedNames>
    <definedName name="_xlnm.Print_Area" localSheetId="0">'102'!$B$2:$O$45,'102'!$Q$2:$AE$45</definedName>
  </definedNames>
  <calcPr calcId="191029"/>
</workbook>
</file>

<file path=xl/calcChain.xml><?xml version="1.0" encoding="utf-8"?>
<calcChain xmlns="http://schemas.openxmlformats.org/spreadsheetml/2006/main">
  <c r="E26" i="1" l="1"/>
  <c r="AF26" i="1" s="1"/>
  <c r="E31" i="1"/>
  <c r="AF31" i="1" s="1"/>
  <c r="Q32" i="1"/>
  <c r="AG32" i="1" s="1"/>
  <c r="Q31" i="1"/>
  <c r="AG31" i="1" s="1"/>
  <c r="X8" i="1"/>
  <c r="X47" i="1" s="1"/>
  <c r="Y8" i="1"/>
  <c r="Y47" i="1" s="1"/>
  <c r="Z8" i="1"/>
  <c r="Z47" i="1" s="1"/>
  <c r="AA8" i="1"/>
  <c r="AA47" i="1" s="1"/>
  <c r="U8" i="1"/>
  <c r="U56" i="1" s="1"/>
  <c r="V8" i="1"/>
  <c r="V47" i="1" s="1"/>
  <c r="W8" i="1"/>
  <c r="W55" i="1" s="1"/>
  <c r="R8" i="1"/>
  <c r="R55" i="1" s="1"/>
  <c r="S8" i="1"/>
  <c r="S47" i="1" s="1"/>
  <c r="T8" i="1"/>
  <c r="T56" i="1" s="1"/>
  <c r="Q44" i="1"/>
  <c r="AG44" i="1" s="1"/>
  <c r="Q43" i="1"/>
  <c r="AG43" i="1" s="1"/>
  <c r="Q42" i="1"/>
  <c r="AG42" i="1"/>
  <c r="Q41" i="1"/>
  <c r="AG41" i="1" s="1"/>
  <c r="Q40" i="1"/>
  <c r="AG40" i="1" s="1"/>
  <c r="Q39" i="1"/>
  <c r="AG39" i="1" s="1"/>
  <c r="Q38" i="1"/>
  <c r="AG38" i="1" s="1"/>
  <c r="Q37" i="1"/>
  <c r="AG37" i="1" s="1"/>
  <c r="Q36" i="1"/>
  <c r="AG36" i="1"/>
  <c r="Q35" i="1"/>
  <c r="AG35" i="1" s="1"/>
  <c r="Q34" i="1"/>
  <c r="AG34" i="1" s="1"/>
  <c r="Q33" i="1"/>
  <c r="AG33" i="1" s="1"/>
  <c r="Q30" i="1"/>
  <c r="AG30" i="1" s="1"/>
  <c r="Q29" i="1"/>
  <c r="AG29" i="1" s="1"/>
  <c r="Q27" i="1"/>
  <c r="AG27" i="1" s="1"/>
  <c r="Q26" i="1"/>
  <c r="AG26" i="1" s="1"/>
  <c r="Q25" i="1"/>
  <c r="Q23" i="1"/>
  <c r="AG23" i="1" s="1"/>
  <c r="Q22" i="1"/>
  <c r="AG22" i="1" s="1"/>
  <c r="Q21" i="1"/>
  <c r="AG21" i="1" s="1"/>
  <c r="Q19" i="1"/>
  <c r="AG19" i="1" s="1"/>
  <c r="Q18" i="1"/>
  <c r="AG18" i="1" s="1"/>
  <c r="Q17" i="1"/>
  <c r="AG17" i="1" s="1"/>
  <c r="Q16" i="1"/>
  <c r="AG16" i="1" s="1"/>
  <c r="Q15" i="1"/>
  <c r="AG15" i="1" s="1"/>
  <c r="Q13" i="1"/>
  <c r="AG13" i="1" s="1"/>
  <c r="Q12" i="1"/>
  <c r="AG12" i="1" s="1"/>
  <c r="Q11" i="1"/>
  <c r="AG11" i="1" s="1"/>
  <c r="Q10" i="1"/>
  <c r="AG10" i="1" s="1"/>
  <c r="E44" i="1"/>
  <c r="AF44" i="1" s="1"/>
  <c r="E43" i="1"/>
  <c r="AF43" i="1" s="1"/>
  <c r="E42" i="1"/>
  <c r="AF42" i="1" s="1"/>
  <c r="E41" i="1"/>
  <c r="AF41" i="1" s="1"/>
  <c r="E40" i="1"/>
  <c r="AF40" i="1" s="1"/>
  <c r="E39" i="1"/>
  <c r="AF39" i="1" s="1"/>
  <c r="E38" i="1"/>
  <c r="AF38" i="1" s="1"/>
  <c r="E37" i="1"/>
  <c r="AF37" i="1" s="1"/>
  <c r="E36" i="1"/>
  <c r="AF36" i="1" s="1"/>
  <c r="E35" i="1"/>
  <c r="AF35" i="1" s="1"/>
  <c r="E34" i="1"/>
  <c r="AF34" i="1" s="1"/>
  <c r="E33" i="1"/>
  <c r="AF33" i="1" s="1"/>
  <c r="E32" i="1"/>
  <c r="AF32" i="1" s="1"/>
  <c r="E30" i="1"/>
  <c r="AF30" i="1" s="1"/>
  <c r="E29" i="1"/>
  <c r="E28" i="1" s="1"/>
  <c r="E27" i="1"/>
  <c r="AF27" i="1"/>
  <c r="E25" i="1"/>
  <c r="E23" i="1"/>
  <c r="AF23" i="1" s="1"/>
  <c r="E22" i="1"/>
  <c r="AF22" i="1" s="1"/>
  <c r="E21" i="1"/>
  <c r="E19" i="1"/>
  <c r="AF19" i="1" s="1"/>
  <c r="E18" i="1"/>
  <c r="AF18" i="1" s="1"/>
  <c r="E17" i="1"/>
  <c r="AF17" i="1" s="1"/>
  <c r="E16" i="1"/>
  <c r="AF16" i="1" s="1"/>
  <c r="E15" i="1"/>
  <c r="AF15" i="1" s="1"/>
  <c r="E13" i="1"/>
  <c r="AF13" i="1" s="1"/>
  <c r="E12" i="1"/>
  <c r="AF12" i="1" s="1"/>
  <c r="E11" i="1"/>
  <c r="E10" i="1"/>
  <c r="AF10" i="1" s="1"/>
  <c r="F8" i="1"/>
  <c r="F56" i="1" s="1"/>
  <c r="G8" i="1"/>
  <c r="G47" i="1" s="1"/>
  <c r="H8" i="1"/>
  <c r="H56" i="1" s="1"/>
  <c r="I8" i="1"/>
  <c r="I55" i="1" s="1"/>
  <c r="J8" i="1"/>
  <c r="J55" i="1" s="1"/>
  <c r="K8" i="1"/>
  <c r="K47" i="1" s="1"/>
  <c r="L8" i="1"/>
  <c r="L56" i="1" s="1"/>
  <c r="M8" i="1"/>
  <c r="M55" i="1" s="1"/>
  <c r="N8" i="1"/>
  <c r="N47" i="1" s="1"/>
  <c r="O8" i="1"/>
  <c r="O56" i="1" s="1"/>
  <c r="S48" i="1"/>
  <c r="T48" i="1"/>
  <c r="U48" i="1"/>
  <c r="V48" i="1"/>
  <c r="W48" i="1"/>
  <c r="X48" i="1"/>
  <c r="Y48" i="1"/>
  <c r="Z48" i="1"/>
  <c r="AA48" i="1"/>
  <c r="S49" i="1"/>
  <c r="T49" i="1"/>
  <c r="U49" i="1"/>
  <c r="V49" i="1"/>
  <c r="W49" i="1"/>
  <c r="X49" i="1"/>
  <c r="Y49" i="1"/>
  <c r="Z49" i="1"/>
  <c r="AA49" i="1"/>
  <c r="S50" i="1"/>
  <c r="T50" i="1"/>
  <c r="U50" i="1"/>
  <c r="V50" i="1"/>
  <c r="W50" i="1"/>
  <c r="X50" i="1"/>
  <c r="Y50" i="1"/>
  <c r="Z50" i="1"/>
  <c r="AA50" i="1"/>
  <c r="S51" i="1"/>
  <c r="T51" i="1"/>
  <c r="U51" i="1"/>
  <c r="V51" i="1"/>
  <c r="W51" i="1"/>
  <c r="X51" i="1"/>
  <c r="Y51" i="1"/>
  <c r="Z51" i="1"/>
  <c r="AA51" i="1"/>
  <c r="S52" i="1"/>
  <c r="T52" i="1"/>
  <c r="U52" i="1"/>
  <c r="V52" i="1"/>
  <c r="W52" i="1"/>
  <c r="X52" i="1"/>
  <c r="Y52" i="1"/>
  <c r="Z52" i="1"/>
  <c r="AA52" i="1"/>
  <c r="R52" i="1"/>
  <c r="R51" i="1"/>
  <c r="R50" i="1"/>
  <c r="R49" i="1"/>
  <c r="R48" i="1"/>
  <c r="O48" i="1"/>
  <c r="O49" i="1"/>
  <c r="O50" i="1"/>
  <c r="O51" i="1"/>
  <c r="O52" i="1"/>
  <c r="N52" i="1"/>
  <c r="M52" i="1"/>
  <c r="L52" i="1"/>
  <c r="K52" i="1"/>
  <c r="J52" i="1"/>
  <c r="I52" i="1"/>
  <c r="H52" i="1"/>
  <c r="G52" i="1"/>
  <c r="F52" i="1"/>
  <c r="N51" i="1"/>
  <c r="M51" i="1"/>
  <c r="L51" i="1"/>
  <c r="K51" i="1"/>
  <c r="J51" i="1"/>
  <c r="I51" i="1"/>
  <c r="H51" i="1"/>
  <c r="G51" i="1"/>
  <c r="F51" i="1"/>
  <c r="N50" i="1"/>
  <c r="M50" i="1"/>
  <c r="L50" i="1"/>
  <c r="K50" i="1"/>
  <c r="J50" i="1"/>
  <c r="I50" i="1"/>
  <c r="H50" i="1"/>
  <c r="G50" i="1"/>
  <c r="F50" i="1"/>
  <c r="N49" i="1"/>
  <c r="M49" i="1"/>
  <c r="L49" i="1"/>
  <c r="K49" i="1"/>
  <c r="J49" i="1"/>
  <c r="I49" i="1"/>
  <c r="H49" i="1"/>
  <c r="G49" i="1"/>
  <c r="F49" i="1"/>
  <c r="N48" i="1"/>
  <c r="M48" i="1"/>
  <c r="L48" i="1"/>
  <c r="K48" i="1"/>
  <c r="J48" i="1"/>
  <c r="I48" i="1"/>
  <c r="H48" i="1"/>
  <c r="G48" i="1"/>
  <c r="F48" i="1"/>
  <c r="Z55" i="1"/>
  <c r="F55" i="1"/>
  <c r="F47" i="1"/>
  <c r="E24" i="1" l="1"/>
  <c r="W47" i="1"/>
  <c r="R47" i="1"/>
  <c r="R56" i="1"/>
  <c r="Z56" i="1"/>
  <c r="S55" i="1"/>
  <c r="W56" i="1"/>
  <c r="S56" i="1"/>
  <c r="AA55" i="1"/>
  <c r="T47" i="1"/>
  <c r="Q14" i="1"/>
  <c r="Q49" i="1" s="1"/>
  <c r="Q20" i="1"/>
  <c r="AG20" i="1" s="1"/>
  <c r="AA56" i="1"/>
  <c r="T55" i="1"/>
  <c r="Y56" i="1"/>
  <c r="Q24" i="1"/>
  <c r="Q51" i="1" s="1"/>
  <c r="Y55" i="1"/>
  <c r="K55" i="1"/>
  <c r="O55" i="1"/>
  <c r="J56" i="1"/>
  <c r="H55" i="1"/>
  <c r="J47" i="1"/>
  <c r="N55" i="1"/>
  <c r="G56" i="1"/>
  <c r="N56" i="1"/>
  <c r="G55" i="1"/>
  <c r="AF29" i="1"/>
  <c r="K56" i="1"/>
  <c r="E14" i="1"/>
  <c r="AF14" i="1" s="1"/>
  <c r="O47" i="1"/>
  <c r="H47" i="1"/>
  <c r="E9" i="1"/>
  <c r="M47" i="1"/>
  <c r="M56" i="1"/>
  <c r="E20" i="1"/>
  <c r="AF20" i="1" s="1"/>
  <c r="V55" i="1"/>
  <c r="AG25" i="1"/>
  <c r="U55" i="1"/>
  <c r="Q28" i="1"/>
  <c r="AG28" i="1" s="1"/>
  <c r="V56" i="1"/>
  <c r="U47" i="1"/>
  <c r="L55" i="1"/>
  <c r="AF21" i="1"/>
  <c r="AF25" i="1"/>
  <c r="I47" i="1"/>
  <c r="AF11" i="1"/>
  <c r="L47" i="1"/>
  <c r="I56" i="1"/>
  <c r="AF28" i="1"/>
  <c r="E52" i="1"/>
  <c r="Q52" i="1"/>
  <c r="E48" i="1"/>
  <c r="AF9" i="1"/>
  <c r="AF24" i="1"/>
  <c r="E51" i="1"/>
  <c r="Q9" i="1"/>
  <c r="X56" i="1"/>
  <c r="E49" i="1"/>
  <c r="X55" i="1"/>
  <c r="E50" i="1" l="1"/>
  <c r="Q50" i="1"/>
  <c r="AG14" i="1"/>
  <c r="AG24" i="1"/>
  <c r="E8" i="1"/>
  <c r="AF8" i="1" s="1"/>
  <c r="Q48" i="1"/>
  <c r="AG9" i="1"/>
  <c r="Q8" i="1"/>
  <c r="E56" i="1" l="1"/>
  <c r="E55" i="1"/>
  <c r="E47" i="1"/>
  <c r="AG8" i="1"/>
  <c r="Q56" i="1"/>
  <c r="Q55" i="1"/>
  <c r="Q47" i="1"/>
</calcChain>
</file>

<file path=xl/sharedStrings.xml><?xml version="1.0" encoding="utf-8"?>
<sst xmlns="http://schemas.openxmlformats.org/spreadsheetml/2006/main" count="124" uniqueCount="80">
  <si>
    <t>16          歳</t>
  </si>
  <si>
    <t>17          歳</t>
  </si>
  <si>
    <t>19          歳</t>
  </si>
  <si>
    <t>専修学校生  等</t>
  </si>
  <si>
    <t>刑法犯総数（交通業過を除く）</t>
    <rPh sb="6" eb="10">
      <t>コウツウギョウカ</t>
    </rPh>
    <rPh sb="11" eb="12">
      <t>ノゾ</t>
    </rPh>
    <phoneticPr fontId="1"/>
  </si>
  <si>
    <t>総数</t>
    <rPh sb="0" eb="2">
      <t>ソウスウ</t>
    </rPh>
    <phoneticPr fontId="1"/>
  </si>
  <si>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</si>
  <si>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</si>
  <si>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</si>
  <si>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両親
なし</t>
    <phoneticPr fontId="1"/>
  </si>
  <si>
    <t>総数</t>
    <phoneticPr fontId="1"/>
  </si>
  <si>
    <t>継父</t>
    <phoneticPr fontId="1"/>
  </si>
  <si>
    <t>継母</t>
    <phoneticPr fontId="1"/>
  </si>
  <si>
    <t>不明</t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</si>
  <si>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</si>
  <si>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</si>
  <si>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</si>
  <si>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</si>
  <si>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</si>
  <si>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</si>
  <si>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</si>
  <si>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殺人</t>
    <phoneticPr fontId="1"/>
  </si>
  <si>
    <t>強盗</t>
    <phoneticPr fontId="1"/>
  </si>
  <si>
    <t>放火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</si>
  <si>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</si>
  <si>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</si>
  <si>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</si>
  <si>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</si>
  <si>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</si>
  <si>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</si>
  <si>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</si>
  <si>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</si>
  <si>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</si>
  <si>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</si>
  <si>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その他</t>
    <phoneticPr fontId="1"/>
  </si>
  <si>
    <t>賭博</t>
    <phoneticPr fontId="1"/>
  </si>
  <si>
    <t>わいせつ</t>
    <phoneticPr fontId="1"/>
  </si>
  <si>
    <t>うち）占有離脱物横領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</si>
  <si>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</si>
  <si>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</si>
  <si>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</si>
  <si>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</si>
  <si>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</si>
  <si>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</si>
  <si>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</si>
  <si>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高    校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</si>
  <si>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</si>
  <si>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</si>
  <si>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</si>
  <si>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</si>
  <si>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14          歳</t>
  </si>
  <si>
    <t>15          歳</t>
  </si>
  <si>
    <t>18          歳</t>
  </si>
  <si>
    <t>中    学    生</t>
  </si>
  <si>
    <t>高    校    生</t>
  </si>
  <si>
    <t>大    学    生</t>
  </si>
  <si>
    <t>有  職  少  年</t>
  </si>
  <si>
    <t>無  職  少  年</t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</si>
  <si>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</si>
  <si>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</si>
  <si>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 xml:space="preserve"> 実・
養父</t>
    <rPh sb="4" eb="6">
      <t>ヨウフ</t>
    </rPh>
    <phoneticPr fontId="1"/>
  </si>
  <si>
    <t>実・
養母</t>
    <rPh sb="3" eb="5">
      <t>ヨウボ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</si>
  <si>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</si>
  <si>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</si>
  <si>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>う　ち　）　　　　　女</t>
    <rPh sb="10" eb="11">
      <t>オンナ</t>
    </rPh>
    <phoneticPr fontId="1"/>
  </si>
  <si>
    <t>学職</t>
    <rPh sb="0" eb="1">
      <t>ガク</t>
    </rPh>
    <rPh sb="1" eb="2">
      <t>ショク</t>
    </rPh>
    <phoneticPr fontId="1"/>
  </si>
  <si>
    <t>両親の状態別　検挙人員</t>
    <phoneticPr fontId="1"/>
  </si>
  <si>
    <t>　　　　　　　　両親の状態
罪　　種
年齢・学職</t>
    <rPh sb="15" eb="16">
      <t>ザイ</t>
    </rPh>
    <rPh sb="18" eb="19">
      <t>シュ</t>
    </rPh>
    <rPh sb="20" eb="22">
      <t>ネンレイ</t>
    </rPh>
    <rPh sb="23" eb="24">
      <t>ガク</t>
    </rPh>
    <rPh sb="24" eb="25">
      <t>ショク</t>
    </rPh>
    <phoneticPr fontId="1"/>
  </si>
  <si>
    <t>両親の状態
　　　　　　　　　罪　　種
　　　　　　　　年齢・学職</t>
    <rPh sb="16" eb="17">
      <t>ザイ</t>
    </rPh>
    <rPh sb="19" eb="20">
      <t>シュ</t>
    </rPh>
    <rPh sb="29" eb="31">
      <t>ネンレイ</t>
    </rPh>
    <rPh sb="32" eb="33">
      <t>ガク</t>
    </rPh>
    <rPh sb="33" eb="34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</si>
  <si>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</si>
  <si>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</si>
  <si>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</si>
  <si>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</si>
  <si>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</si>
  <si>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</si>
  <si>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</si>
  <si>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少年466</t>
    <rPh sb="0" eb="2">
      <t>ショウネン</t>
    </rPh>
    <phoneticPr fontId="1"/>
  </si>
  <si>
    <t>少年467</t>
    <rPh sb="0" eb="2">
      <t>ショウネン</t>
    </rPh>
    <phoneticPr fontId="1"/>
  </si>
  <si>
    <t>102　罪種別　年齢・学職別</t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</si>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</sst>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Border="1" applyProtection="1"/>
    <xf numFmtId="0" fontId="2" fillId="0" borderId="0" xfId="0" applyFont="1" applyFill="1"/>
    <xf numFmtId="0" fontId="4" fillId="0" borderId="1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distributed"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6" fillId="0" borderId="6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/>
    <xf numFmtId="176" fontId="6" fillId="0" borderId="6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176" fontId="6" fillId="0" borderId="10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center"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12" xfId="0" applyNumberFormat="1" applyFont="1" applyFill="1" applyBorder="1" applyAlignment="1" applyProtection="1">
      <alignment vertical="center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6" fillId="0" borderId="17" xfId="0" applyNumberFormat="1" applyFont="1" applyFill="1" applyBorder="1" applyAlignment="1" applyProtection="1">
      <alignment vertical="center"/>
      <protection locked="0"/>
    </xf>
    <xf numFmtId="176" fontId="5" fillId="0" borderId="15" xfId="0" applyNumberFormat="1" applyFont="1" applyFill="1" applyBorder="1" applyAlignment="1" applyProtection="1">
      <alignment vertic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0" fillId="0" borderId="0" xfId="0" applyFill="1" applyProtection="1"/>
    <xf numFmtId="0" fontId="0" fillId="0" borderId="0" xfId="0" applyFill="1" applyBorder="1"/>
    <xf numFmtId="176" fontId="6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6" fillId="0" borderId="0" xfId="0" applyFont="1" applyFill="1" applyBorder="1"/>
    <xf numFmtId="0" fontId="2" fillId="0" borderId="0" xfId="0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0" fillId="0" borderId="4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horizontal="distributed" vertical="center"/>
    </xf>
    <xf numFmtId="0" fontId="0" fillId="0" borderId="40" xfId="0" applyFill="1" applyBorder="1" applyAlignment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6" fillId="0" borderId="40" xfId="0" applyFont="1" applyFill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distributed" textRotation="255" justifyLastLine="1"/>
    </xf>
    <xf numFmtId="0" fontId="6" fillId="0" borderId="1" xfId="0" applyFont="1" applyFill="1" applyBorder="1" applyAlignment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 justifyLastLine="1"/>
    </xf>
    <xf numFmtId="0" fontId="4" fillId="0" borderId="33" xfId="0" applyFont="1" applyFill="1" applyBorder="1" applyAlignment="1" applyProtection="1">
      <alignment vertical="center" wrapText="1"/>
    </xf>
    <xf numFmtId="0" fontId="4" fillId="0" borderId="3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/>
    </xf>
    <xf numFmtId="0" fontId="0" fillId="0" borderId="19" xfId="0" applyFill="1" applyBorder="1" applyAlignment="1"/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0" fillId="0" borderId="21" xfId="0" applyFill="1" applyBorder="1" applyAlignment="1"/>
    <xf numFmtId="0" fontId="4" fillId="0" borderId="22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0" fillId="0" borderId="23" xfId="0" applyFill="1" applyBorder="1" applyAlignment="1"/>
    <xf numFmtId="0" fontId="4" fillId="0" borderId="24" xfId="0" applyFont="1" applyFill="1" applyBorder="1" applyAlignment="1" applyProtection="1">
      <alignment horizontal="distributed" vertical="center" justifyLastLine="1"/>
    </xf>
    <xf numFmtId="0" fontId="4" fillId="0" borderId="25" xfId="0" applyFont="1" applyFill="1" applyBorder="1" applyAlignment="1" applyProtection="1">
      <alignment horizontal="distributed" vertical="center" justifyLastLine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31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distributed" vertical="center" justifyLastLine="1"/>
    </xf>
    <xf numFmtId="0" fontId="4" fillId="0" borderId="30" xfId="0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G64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3" sqref="E3"/>
    </sheetView>
  </sheetViews>
  <sheetFormatPr defaultColWidth="9.109375" defaultRowHeight="12" x14ac:dyDescent="0.15"/>
  <cols>
    <col min="1" max="1" width="3.6640625" style="29" customWidth="1"/>
    <col min="2" max="3" width="2.6640625" style="29" customWidth="1"/>
    <col min="4" max="4" width="23.109375" style="29" bestFit="1" customWidth="1"/>
    <col min="5" max="6" width="9.44140625" style="29" customWidth="1"/>
    <col min="7" max="7" width="7.5546875" style="29" customWidth="1"/>
    <col min="8" max="10" width="6.5546875" style="29" customWidth="1"/>
    <col min="11" max="11" width="5.109375" style="29" customWidth="1"/>
    <col min="12" max="12" width="7.6640625" style="29" customWidth="1"/>
    <col min="13" max="15" width="5.6640625" style="29" customWidth="1"/>
    <col min="16" max="16" width="6.6640625" style="54" customWidth="1"/>
    <col min="17" max="17" width="8.6640625" style="29" customWidth="1"/>
    <col min="18" max="18" width="10" style="29" customWidth="1"/>
    <col min="19" max="19" width="8.5546875" style="29" customWidth="1"/>
    <col min="20" max="21" width="5.6640625" style="29" customWidth="1"/>
    <col min="22" max="22" width="6.88671875" style="29" customWidth="1"/>
    <col min="23" max="23" width="5.6640625" style="29" customWidth="1"/>
    <col min="24" max="24" width="7.109375" style="29" customWidth="1"/>
    <col min="25" max="27" width="5.6640625" style="29" customWidth="1"/>
    <col min="28" max="29" width="2.6640625" style="29" customWidth="1"/>
    <col min="30" max="30" width="19.109375" style="29" customWidth="1"/>
    <col min="31" max="31" width="4.6640625" style="29" customWidth="1"/>
    <col min="32" max="16384" width="9.109375" style="29"/>
  </cols>
  <sheetData>
    <row r="1" spans="2:33" s="2" customFormat="1" x14ac:dyDescent="0.15">
      <c r="B1" s="53" t="s">
        <v>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9" t="s">
        <v>77</v>
      </c>
      <c r="R1" s="3"/>
      <c r="S1" s="3"/>
      <c r="T1" s="3"/>
      <c r="U1" s="3"/>
      <c r="V1" s="3"/>
      <c r="W1" s="3"/>
      <c r="X1" s="3"/>
      <c r="Y1" s="3"/>
      <c r="Z1" s="3"/>
      <c r="AA1" s="3"/>
      <c r="AD1" s="3"/>
    </row>
    <row r="2" spans="2:33" s="7" customFormat="1" ht="14.4" x14ac:dyDescent="0.2">
      <c r="B2" s="5"/>
      <c r="C2" s="5"/>
      <c r="D2" s="5"/>
      <c r="E2" s="55" t="s">
        <v>78</v>
      </c>
      <c r="F2" s="55"/>
      <c r="G2" s="55"/>
      <c r="H2" s="55"/>
      <c r="I2" s="55"/>
      <c r="J2" s="55"/>
      <c r="K2" s="55"/>
      <c r="L2" s="55"/>
      <c r="M2" s="55"/>
      <c r="N2" s="55"/>
      <c r="O2" s="5"/>
      <c r="P2" s="6"/>
      <c r="Q2" s="5"/>
      <c r="R2" s="55" t="s">
        <v>66</v>
      </c>
      <c r="S2" s="55"/>
      <c r="T2" s="55"/>
      <c r="U2" s="55"/>
      <c r="V2" s="55"/>
      <c r="W2" s="55"/>
      <c r="X2" s="55"/>
      <c r="Y2" s="55"/>
      <c r="Z2" s="55"/>
      <c r="AA2" s="55"/>
      <c r="AB2" s="5"/>
      <c r="AC2" s="5"/>
      <c r="AD2" s="5"/>
    </row>
    <row r="3" spans="2:33" s="2" customFormat="1" ht="12.6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D3" s="4"/>
    </row>
    <row r="4" spans="2:33" s="2" customFormat="1" ht="13.5" customHeight="1" x14ac:dyDescent="0.15">
      <c r="B4" s="92" t="s">
        <v>67</v>
      </c>
      <c r="C4" s="93"/>
      <c r="D4" s="94"/>
      <c r="E4" s="111" t="s">
        <v>5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9"/>
      <c r="Q4" s="113" t="s">
        <v>64</v>
      </c>
      <c r="R4" s="113"/>
      <c r="S4" s="113"/>
      <c r="T4" s="113"/>
      <c r="U4" s="113"/>
      <c r="V4" s="113"/>
      <c r="W4" s="113"/>
      <c r="X4" s="113"/>
      <c r="Y4" s="113"/>
      <c r="Z4" s="113"/>
      <c r="AA4" s="114"/>
      <c r="AB4" s="102" t="s">
        <v>68</v>
      </c>
      <c r="AC4" s="103"/>
      <c r="AD4" s="103"/>
      <c r="AE4" s="104"/>
    </row>
    <row r="5" spans="2:33" s="2" customFormat="1" ht="13.5" customHeight="1" x14ac:dyDescent="0.15">
      <c r="B5" s="95"/>
      <c r="C5" s="95"/>
      <c r="D5" s="96"/>
      <c r="E5" s="121" t="s">
        <v>10</v>
      </c>
      <c r="F5" s="115" t="s">
        <v>6</v>
      </c>
      <c r="G5" s="116"/>
      <c r="H5" s="116"/>
      <c r="I5" s="117"/>
      <c r="J5" s="68" t="s">
        <v>7</v>
      </c>
      <c r="K5" s="69"/>
      <c r="L5" s="68" t="s">
        <v>8</v>
      </c>
      <c r="M5" s="69"/>
      <c r="N5" s="61" t="s">
        <v>9</v>
      </c>
      <c r="O5" s="56" t="s">
        <v>13</v>
      </c>
      <c r="P5" s="9"/>
      <c r="Q5" s="118" t="s">
        <v>10</v>
      </c>
      <c r="R5" s="115" t="s">
        <v>6</v>
      </c>
      <c r="S5" s="116"/>
      <c r="T5" s="116"/>
      <c r="U5" s="117"/>
      <c r="V5" s="68" t="s">
        <v>7</v>
      </c>
      <c r="W5" s="69"/>
      <c r="X5" s="68" t="s">
        <v>8</v>
      </c>
      <c r="Y5" s="69"/>
      <c r="Z5" s="61" t="s">
        <v>9</v>
      </c>
      <c r="AA5" s="56" t="s">
        <v>13</v>
      </c>
      <c r="AB5" s="105"/>
      <c r="AC5" s="106"/>
      <c r="AD5" s="106"/>
      <c r="AE5" s="107"/>
    </row>
    <row r="6" spans="2:33" s="2" customFormat="1" ht="13.5" customHeight="1" x14ac:dyDescent="0.15">
      <c r="B6" s="95"/>
      <c r="C6" s="95"/>
      <c r="D6" s="96"/>
      <c r="E6" s="122"/>
      <c r="F6" s="59" t="s">
        <v>58</v>
      </c>
      <c r="G6" s="59" t="s">
        <v>59</v>
      </c>
      <c r="H6" s="61" t="s">
        <v>62</v>
      </c>
      <c r="I6" s="61" t="s">
        <v>63</v>
      </c>
      <c r="J6" s="61" t="s">
        <v>60</v>
      </c>
      <c r="K6" s="63" t="s">
        <v>11</v>
      </c>
      <c r="L6" s="61" t="s">
        <v>61</v>
      </c>
      <c r="M6" s="63" t="s">
        <v>12</v>
      </c>
      <c r="N6" s="66"/>
      <c r="O6" s="57"/>
      <c r="P6" s="10"/>
      <c r="Q6" s="119"/>
      <c r="R6" s="59" t="s">
        <v>58</v>
      </c>
      <c r="S6" s="59" t="s">
        <v>59</v>
      </c>
      <c r="T6" s="61" t="s">
        <v>62</v>
      </c>
      <c r="U6" s="61" t="s">
        <v>63</v>
      </c>
      <c r="V6" s="61" t="s">
        <v>60</v>
      </c>
      <c r="W6" s="63" t="s">
        <v>11</v>
      </c>
      <c r="X6" s="61" t="s">
        <v>61</v>
      </c>
      <c r="Y6" s="63" t="s">
        <v>12</v>
      </c>
      <c r="Z6" s="66"/>
      <c r="AA6" s="57"/>
      <c r="AB6" s="105"/>
      <c r="AC6" s="106"/>
      <c r="AD6" s="106"/>
      <c r="AE6" s="107"/>
    </row>
    <row r="7" spans="2:33" s="2" customFormat="1" ht="13.5" customHeight="1" x14ac:dyDescent="0.15">
      <c r="B7" s="97"/>
      <c r="C7" s="97"/>
      <c r="D7" s="98"/>
      <c r="E7" s="123"/>
      <c r="F7" s="60"/>
      <c r="G7" s="60"/>
      <c r="H7" s="62"/>
      <c r="I7" s="62"/>
      <c r="J7" s="62"/>
      <c r="K7" s="62"/>
      <c r="L7" s="62"/>
      <c r="M7" s="62"/>
      <c r="N7" s="67"/>
      <c r="O7" s="58"/>
      <c r="P7" s="9"/>
      <c r="Q7" s="120"/>
      <c r="R7" s="60"/>
      <c r="S7" s="60"/>
      <c r="T7" s="62"/>
      <c r="U7" s="62"/>
      <c r="V7" s="62"/>
      <c r="W7" s="62"/>
      <c r="X7" s="62"/>
      <c r="Y7" s="62"/>
      <c r="Z7" s="67"/>
      <c r="AA7" s="58"/>
      <c r="AB7" s="108"/>
      <c r="AC7" s="109"/>
      <c r="AD7" s="109"/>
      <c r="AE7" s="110"/>
      <c r="AF7" s="11" t="s">
        <v>69</v>
      </c>
    </row>
    <row r="8" spans="2:33" s="17" customFormat="1" ht="18.899999999999999" customHeight="1" x14ac:dyDescent="0.15">
      <c r="B8" s="100" t="s">
        <v>4</v>
      </c>
      <c r="C8" s="100"/>
      <c r="D8" s="101"/>
      <c r="E8" s="12">
        <f>E9+E14+E20+E24+E28+E31</f>
        <v>19914</v>
      </c>
      <c r="F8" s="12">
        <f t="shared" ref="F8:AA8" si="0">F9+F14+F20+F24+F28+F31</f>
        <v>11566</v>
      </c>
      <c r="G8" s="12">
        <f t="shared" si="0"/>
        <v>37</v>
      </c>
      <c r="H8" s="12">
        <f t="shared" si="0"/>
        <v>605</v>
      </c>
      <c r="I8" s="12">
        <f t="shared" si="0"/>
        <v>159</v>
      </c>
      <c r="J8" s="12">
        <f t="shared" si="0"/>
        <v>1167</v>
      </c>
      <c r="K8" s="12">
        <f t="shared" si="0"/>
        <v>9</v>
      </c>
      <c r="L8" s="12">
        <f t="shared" si="0"/>
        <v>6014</v>
      </c>
      <c r="M8" s="12">
        <f t="shared" si="0"/>
        <v>45</v>
      </c>
      <c r="N8" s="12">
        <f t="shared" si="0"/>
        <v>223</v>
      </c>
      <c r="O8" s="13">
        <f t="shared" si="0"/>
        <v>89</v>
      </c>
      <c r="P8" s="14"/>
      <c r="Q8" s="15">
        <f t="shared" si="0"/>
        <v>2847</v>
      </c>
      <c r="R8" s="12">
        <f t="shared" si="0"/>
        <v>1534</v>
      </c>
      <c r="S8" s="12">
        <f t="shared" si="0"/>
        <v>3</v>
      </c>
      <c r="T8" s="12">
        <f t="shared" si="0"/>
        <v>95</v>
      </c>
      <c r="U8" s="12">
        <f t="shared" si="0"/>
        <v>25</v>
      </c>
      <c r="V8" s="12">
        <f t="shared" si="0"/>
        <v>152</v>
      </c>
      <c r="W8" s="12">
        <f t="shared" si="0"/>
        <v>1</v>
      </c>
      <c r="X8" s="12">
        <f t="shared" si="0"/>
        <v>980</v>
      </c>
      <c r="Y8" s="12">
        <f t="shared" si="0"/>
        <v>7</v>
      </c>
      <c r="Z8" s="12">
        <f t="shared" si="0"/>
        <v>34</v>
      </c>
      <c r="AA8" s="12">
        <f t="shared" si="0"/>
        <v>16</v>
      </c>
      <c r="AB8" s="76" t="s">
        <v>4</v>
      </c>
      <c r="AC8" s="77"/>
      <c r="AD8" s="77"/>
      <c r="AE8" s="77"/>
      <c r="AF8" s="16">
        <f>SUM(F8:O8)-E8</f>
        <v>0</v>
      </c>
      <c r="AG8" s="16">
        <f>SUM(R8:AA8)-Q8</f>
        <v>0</v>
      </c>
    </row>
    <row r="9" spans="2:33" s="17" customFormat="1" ht="18.899999999999999" customHeight="1" x14ac:dyDescent="0.15">
      <c r="B9" s="18"/>
      <c r="C9" s="64" t="s">
        <v>14</v>
      </c>
      <c r="D9" s="99"/>
      <c r="E9" s="19">
        <f>SUM(E10:E13)</f>
        <v>457</v>
      </c>
      <c r="F9" s="19">
        <v>264</v>
      </c>
      <c r="G9" s="19">
        <v>0</v>
      </c>
      <c r="H9" s="19">
        <v>19</v>
      </c>
      <c r="I9" s="19">
        <v>5</v>
      </c>
      <c r="J9" s="19">
        <v>23</v>
      </c>
      <c r="K9" s="19">
        <v>0</v>
      </c>
      <c r="L9" s="19">
        <v>140</v>
      </c>
      <c r="M9" s="19">
        <v>2</v>
      </c>
      <c r="N9" s="19">
        <v>1</v>
      </c>
      <c r="O9" s="20">
        <v>3</v>
      </c>
      <c r="P9" s="14"/>
      <c r="Q9" s="21">
        <f>SUM(Q10:Q13)</f>
        <v>35</v>
      </c>
      <c r="R9" s="19">
        <v>20</v>
      </c>
      <c r="S9" s="19">
        <v>0</v>
      </c>
      <c r="T9" s="19">
        <v>1</v>
      </c>
      <c r="U9" s="19">
        <v>1</v>
      </c>
      <c r="V9" s="19">
        <v>3</v>
      </c>
      <c r="W9" s="19">
        <v>0</v>
      </c>
      <c r="X9" s="19">
        <v>10</v>
      </c>
      <c r="Y9" s="19">
        <v>0</v>
      </c>
      <c r="Z9" s="19">
        <v>0</v>
      </c>
      <c r="AA9" s="19">
        <v>0</v>
      </c>
      <c r="AB9" s="22"/>
      <c r="AC9" s="64" t="s">
        <v>14</v>
      </c>
      <c r="AD9" s="64"/>
      <c r="AE9" s="64"/>
      <c r="AF9" s="16">
        <f t="shared" ref="AF9:AF44" si="1">SUM(F9:O9)-E9</f>
        <v>0</v>
      </c>
      <c r="AG9" s="16">
        <f t="shared" ref="AG9:AG44" si="2">SUM(R9:AA9)-Q9</f>
        <v>0</v>
      </c>
    </row>
    <row r="10" spans="2:33" ht="18.899999999999999" customHeight="1" x14ac:dyDescent="0.15">
      <c r="B10" s="23"/>
      <c r="C10" s="23"/>
      <c r="D10" s="24" t="s">
        <v>21</v>
      </c>
      <c r="E10" s="19">
        <f>SUM(F10:O10)</f>
        <v>43</v>
      </c>
      <c r="F10" s="25">
        <v>26</v>
      </c>
      <c r="G10" s="25">
        <v>0</v>
      </c>
      <c r="H10" s="25">
        <v>2</v>
      </c>
      <c r="I10" s="25">
        <v>0</v>
      </c>
      <c r="J10" s="25">
        <v>3</v>
      </c>
      <c r="K10" s="25">
        <v>0</v>
      </c>
      <c r="L10" s="25">
        <v>12</v>
      </c>
      <c r="M10" s="25">
        <v>0</v>
      </c>
      <c r="N10" s="25">
        <v>0</v>
      </c>
      <c r="O10" s="25">
        <v>0</v>
      </c>
      <c r="P10" s="26"/>
      <c r="Q10" s="14">
        <f>SUM(R10:AA10)</f>
        <v>13</v>
      </c>
      <c r="R10" s="25">
        <v>7</v>
      </c>
      <c r="S10" s="25">
        <v>0</v>
      </c>
      <c r="T10" s="25">
        <v>1</v>
      </c>
      <c r="U10" s="25">
        <v>0</v>
      </c>
      <c r="V10" s="25">
        <v>0</v>
      </c>
      <c r="W10" s="25">
        <v>0</v>
      </c>
      <c r="X10" s="25">
        <v>5</v>
      </c>
      <c r="Y10" s="25">
        <v>0</v>
      </c>
      <c r="Z10" s="25">
        <v>0</v>
      </c>
      <c r="AA10" s="25">
        <v>0</v>
      </c>
      <c r="AB10" s="27"/>
      <c r="AC10" s="28"/>
      <c r="AD10" s="65" t="s">
        <v>21</v>
      </c>
      <c r="AE10" s="65"/>
      <c r="AF10" s="16">
        <f t="shared" si="1"/>
        <v>0</v>
      </c>
      <c r="AG10" s="16">
        <f t="shared" si="2"/>
        <v>0</v>
      </c>
    </row>
    <row r="11" spans="2:33" ht="18.899999999999999" customHeight="1" x14ac:dyDescent="0.15">
      <c r="B11" s="23"/>
      <c r="C11" s="23"/>
      <c r="D11" s="24" t="s">
        <v>22</v>
      </c>
      <c r="E11" s="19">
        <f>SUM(F11:O11)</f>
        <v>251</v>
      </c>
      <c r="F11" s="25">
        <v>130</v>
      </c>
      <c r="G11" s="25">
        <v>0</v>
      </c>
      <c r="H11" s="25">
        <v>11</v>
      </c>
      <c r="I11" s="25">
        <v>2</v>
      </c>
      <c r="J11" s="25">
        <v>13</v>
      </c>
      <c r="K11" s="25">
        <v>0</v>
      </c>
      <c r="L11" s="25">
        <v>90</v>
      </c>
      <c r="M11" s="25">
        <v>2</v>
      </c>
      <c r="N11" s="25">
        <v>1</v>
      </c>
      <c r="O11" s="25">
        <v>2</v>
      </c>
      <c r="P11" s="26"/>
      <c r="Q11" s="14">
        <f>SUM(R11:AA11)</f>
        <v>18</v>
      </c>
      <c r="R11" s="25">
        <v>10</v>
      </c>
      <c r="S11" s="25">
        <v>0</v>
      </c>
      <c r="T11" s="25">
        <v>0</v>
      </c>
      <c r="U11" s="25">
        <v>1</v>
      </c>
      <c r="V11" s="25">
        <v>2</v>
      </c>
      <c r="W11" s="25">
        <v>0</v>
      </c>
      <c r="X11" s="25">
        <v>5</v>
      </c>
      <c r="Y11" s="25">
        <v>0</v>
      </c>
      <c r="Z11" s="25">
        <v>0</v>
      </c>
      <c r="AA11" s="25">
        <v>0</v>
      </c>
      <c r="AB11" s="27"/>
      <c r="AC11" s="28"/>
      <c r="AD11" s="65" t="s">
        <v>22</v>
      </c>
      <c r="AE11" s="65"/>
      <c r="AF11" s="16">
        <f t="shared" si="1"/>
        <v>0</v>
      </c>
      <c r="AG11" s="16">
        <f t="shared" si="2"/>
        <v>0</v>
      </c>
    </row>
    <row r="12" spans="2:33" ht="18.899999999999999" customHeight="1" x14ac:dyDescent="0.15">
      <c r="B12" s="23"/>
      <c r="C12" s="23"/>
      <c r="D12" s="24" t="s">
        <v>23</v>
      </c>
      <c r="E12" s="19">
        <f>SUM(F12:O12)</f>
        <v>29</v>
      </c>
      <c r="F12" s="25">
        <v>20</v>
      </c>
      <c r="G12" s="25">
        <v>0</v>
      </c>
      <c r="H12" s="25">
        <v>0</v>
      </c>
      <c r="I12" s="25">
        <v>1</v>
      </c>
      <c r="J12" s="25">
        <v>3</v>
      </c>
      <c r="K12" s="25">
        <v>0</v>
      </c>
      <c r="L12" s="25">
        <v>5</v>
      </c>
      <c r="M12" s="25">
        <v>0</v>
      </c>
      <c r="N12" s="25">
        <v>0</v>
      </c>
      <c r="O12" s="25">
        <v>0</v>
      </c>
      <c r="P12" s="26"/>
      <c r="Q12" s="14">
        <f>SUM(R12:AA12)</f>
        <v>3</v>
      </c>
      <c r="R12" s="25">
        <v>3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7"/>
      <c r="AC12" s="28"/>
      <c r="AD12" s="65" t="s">
        <v>23</v>
      </c>
      <c r="AE12" s="65"/>
      <c r="AF12" s="16">
        <f t="shared" si="1"/>
        <v>0</v>
      </c>
      <c r="AG12" s="16">
        <f t="shared" si="2"/>
        <v>0</v>
      </c>
    </row>
    <row r="13" spans="2:33" ht="18.899999999999999" customHeight="1" x14ac:dyDescent="0.15">
      <c r="B13" s="23"/>
      <c r="C13" s="23"/>
      <c r="D13" s="24" t="s">
        <v>79</v>
      </c>
      <c r="E13" s="19">
        <f>SUM(F13:O13)</f>
        <v>134</v>
      </c>
      <c r="F13" s="25">
        <v>88</v>
      </c>
      <c r="G13" s="25">
        <v>0</v>
      </c>
      <c r="H13" s="25">
        <v>6</v>
      </c>
      <c r="I13" s="25">
        <v>2</v>
      </c>
      <c r="J13" s="25">
        <v>4</v>
      </c>
      <c r="K13" s="25">
        <v>0</v>
      </c>
      <c r="L13" s="25">
        <v>33</v>
      </c>
      <c r="M13" s="25">
        <v>0</v>
      </c>
      <c r="N13" s="25">
        <v>0</v>
      </c>
      <c r="O13" s="25">
        <v>1</v>
      </c>
      <c r="P13" s="26"/>
      <c r="Q13" s="14">
        <f>SUM(R13:AA13)</f>
        <v>1</v>
      </c>
      <c r="R13" s="25">
        <v>0</v>
      </c>
      <c r="S13" s="25">
        <v>0</v>
      </c>
      <c r="T13" s="25">
        <v>0</v>
      </c>
      <c r="U13" s="25">
        <v>0</v>
      </c>
      <c r="V13" s="25">
        <v>1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7"/>
      <c r="AC13" s="28"/>
      <c r="AD13" s="65" t="s">
        <v>79</v>
      </c>
      <c r="AE13" s="65"/>
      <c r="AF13" s="16">
        <f t="shared" si="1"/>
        <v>0</v>
      </c>
      <c r="AG13" s="16">
        <f t="shared" si="2"/>
        <v>0</v>
      </c>
    </row>
    <row r="14" spans="2:33" s="17" customFormat="1" ht="18.899999999999999" customHeight="1" x14ac:dyDescent="0.15">
      <c r="B14" s="18"/>
      <c r="C14" s="64" t="s">
        <v>15</v>
      </c>
      <c r="D14" s="99"/>
      <c r="E14" s="19">
        <f>SUM(E15:E19)</f>
        <v>3484</v>
      </c>
      <c r="F14" s="19">
        <v>1937</v>
      </c>
      <c r="G14" s="19">
        <v>4</v>
      </c>
      <c r="H14" s="19">
        <v>113</v>
      </c>
      <c r="I14" s="19">
        <v>30</v>
      </c>
      <c r="J14" s="19">
        <v>223</v>
      </c>
      <c r="K14" s="19">
        <v>0</v>
      </c>
      <c r="L14" s="19">
        <v>1113</v>
      </c>
      <c r="M14" s="19">
        <v>7</v>
      </c>
      <c r="N14" s="19">
        <v>36</v>
      </c>
      <c r="O14" s="20">
        <v>21</v>
      </c>
      <c r="P14" s="14"/>
      <c r="Q14" s="21">
        <f>SUM(Q15:Q19)</f>
        <v>339</v>
      </c>
      <c r="R14" s="19">
        <v>155</v>
      </c>
      <c r="S14" s="19">
        <v>0</v>
      </c>
      <c r="T14" s="19">
        <v>12</v>
      </c>
      <c r="U14" s="19">
        <v>2</v>
      </c>
      <c r="V14" s="19">
        <v>17</v>
      </c>
      <c r="W14" s="19">
        <v>0</v>
      </c>
      <c r="X14" s="19">
        <v>147</v>
      </c>
      <c r="Y14" s="19">
        <v>0</v>
      </c>
      <c r="Z14" s="19">
        <v>5</v>
      </c>
      <c r="AA14" s="19">
        <v>1</v>
      </c>
      <c r="AB14" s="22"/>
      <c r="AC14" s="64" t="s">
        <v>15</v>
      </c>
      <c r="AD14" s="64"/>
      <c r="AE14" s="64"/>
      <c r="AF14" s="16">
        <f t="shared" si="1"/>
        <v>0</v>
      </c>
      <c r="AG14" s="16">
        <f t="shared" si="2"/>
        <v>0</v>
      </c>
    </row>
    <row r="15" spans="2:33" ht="18.899999999999999" customHeight="1" x14ac:dyDescent="0.15">
      <c r="B15" s="23"/>
      <c r="C15" s="23"/>
      <c r="D15" s="24" t="s">
        <v>24</v>
      </c>
      <c r="E15" s="19">
        <f>SUM(F15:O15)</f>
        <v>4</v>
      </c>
      <c r="F15" s="25">
        <v>4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6"/>
      <c r="Q15" s="14">
        <f>SUM(R15:AA15)</f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7"/>
      <c r="AC15" s="28"/>
      <c r="AD15" s="65" t="s">
        <v>24</v>
      </c>
      <c r="AE15" s="65"/>
      <c r="AF15" s="16">
        <f t="shared" si="1"/>
        <v>0</v>
      </c>
      <c r="AG15" s="16">
        <f t="shared" si="2"/>
        <v>0</v>
      </c>
    </row>
    <row r="16" spans="2:33" ht="18.899999999999999" customHeight="1" x14ac:dyDescent="0.15">
      <c r="B16" s="23"/>
      <c r="C16" s="23"/>
      <c r="D16" s="24" t="s">
        <v>25</v>
      </c>
      <c r="E16" s="19">
        <f>SUM(F16:O16)</f>
        <v>898</v>
      </c>
      <c r="F16" s="25">
        <v>500</v>
      </c>
      <c r="G16" s="25">
        <v>2</v>
      </c>
      <c r="H16" s="25">
        <v>25</v>
      </c>
      <c r="I16" s="25">
        <v>8</v>
      </c>
      <c r="J16" s="25">
        <v>56</v>
      </c>
      <c r="K16" s="25">
        <v>0</v>
      </c>
      <c r="L16" s="25">
        <v>291</v>
      </c>
      <c r="M16" s="25">
        <v>1</v>
      </c>
      <c r="N16" s="25">
        <v>6</v>
      </c>
      <c r="O16" s="25">
        <v>9</v>
      </c>
      <c r="P16" s="26"/>
      <c r="Q16" s="14">
        <f>SUM(R16:AA16)</f>
        <v>84</v>
      </c>
      <c r="R16" s="25">
        <v>37</v>
      </c>
      <c r="S16" s="25">
        <v>0</v>
      </c>
      <c r="T16" s="25">
        <v>5</v>
      </c>
      <c r="U16" s="25">
        <v>0</v>
      </c>
      <c r="V16" s="25">
        <v>3</v>
      </c>
      <c r="W16" s="25">
        <v>0</v>
      </c>
      <c r="X16" s="25">
        <v>38</v>
      </c>
      <c r="Y16" s="25">
        <v>0</v>
      </c>
      <c r="Z16" s="25">
        <v>1</v>
      </c>
      <c r="AA16" s="25">
        <v>0</v>
      </c>
      <c r="AB16" s="27"/>
      <c r="AC16" s="28"/>
      <c r="AD16" s="65" t="s">
        <v>25</v>
      </c>
      <c r="AE16" s="65"/>
      <c r="AF16" s="16">
        <f t="shared" si="1"/>
        <v>0</v>
      </c>
      <c r="AG16" s="16">
        <f t="shared" si="2"/>
        <v>0</v>
      </c>
    </row>
    <row r="17" spans="2:33" ht="18.899999999999999" customHeight="1" x14ac:dyDescent="0.15">
      <c r="B17" s="23"/>
      <c r="C17" s="23"/>
      <c r="D17" s="24" t="s">
        <v>26</v>
      </c>
      <c r="E17" s="19">
        <f>SUM(F17:O17)</f>
        <v>2044</v>
      </c>
      <c r="F17" s="25">
        <v>1152</v>
      </c>
      <c r="G17" s="25">
        <v>0</v>
      </c>
      <c r="H17" s="25">
        <v>64</v>
      </c>
      <c r="I17" s="25">
        <v>16</v>
      </c>
      <c r="J17" s="25">
        <v>131</v>
      </c>
      <c r="K17" s="25">
        <v>0</v>
      </c>
      <c r="L17" s="25">
        <v>642</v>
      </c>
      <c r="M17" s="25">
        <v>5</v>
      </c>
      <c r="N17" s="25">
        <v>23</v>
      </c>
      <c r="O17" s="25">
        <v>11</v>
      </c>
      <c r="P17" s="26"/>
      <c r="Q17" s="14">
        <f>SUM(R17:AA17)</f>
        <v>177</v>
      </c>
      <c r="R17" s="25">
        <v>88</v>
      </c>
      <c r="S17" s="25">
        <v>0</v>
      </c>
      <c r="T17" s="25">
        <v>2</v>
      </c>
      <c r="U17" s="25">
        <v>2</v>
      </c>
      <c r="V17" s="25">
        <v>10</v>
      </c>
      <c r="W17" s="25">
        <v>0</v>
      </c>
      <c r="X17" s="25">
        <v>74</v>
      </c>
      <c r="Y17" s="25">
        <v>0</v>
      </c>
      <c r="Z17" s="25">
        <v>1</v>
      </c>
      <c r="AA17" s="25">
        <v>0</v>
      </c>
      <c r="AB17" s="27"/>
      <c r="AC17" s="28"/>
      <c r="AD17" s="65" t="s">
        <v>26</v>
      </c>
      <c r="AE17" s="65"/>
      <c r="AF17" s="16">
        <f t="shared" si="1"/>
        <v>0</v>
      </c>
      <c r="AG17" s="16">
        <f t="shared" si="2"/>
        <v>0</v>
      </c>
    </row>
    <row r="18" spans="2:33" ht="18.899999999999999" customHeight="1" x14ac:dyDescent="0.15">
      <c r="B18" s="23"/>
      <c r="C18" s="23"/>
      <c r="D18" s="24" t="s">
        <v>27</v>
      </c>
      <c r="E18" s="19">
        <f>SUM(F18:O18)</f>
        <v>182</v>
      </c>
      <c r="F18" s="25">
        <v>104</v>
      </c>
      <c r="G18" s="25">
        <v>2</v>
      </c>
      <c r="H18" s="25">
        <v>5</v>
      </c>
      <c r="I18" s="25">
        <v>1</v>
      </c>
      <c r="J18" s="25">
        <v>12</v>
      </c>
      <c r="K18" s="25">
        <v>0</v>
      </c>
      <c r="L18" s="25">
        <v>56</v>
      </c>
      <c r="M18" s="25">
        <v>0</v>
      </c>
      <c r="N18" s="25">
        <v>2</v>
      </c>
      <c r="O18" s="25">
        <v>0</v>
      </c>
      <c r="P18" s="26"/>
      <c r="Q18" s="14">
        <f>SUM(R18:AA18)</f>
        <v>19</v>
      </c>
      <c r="R18" s="25">
        <v>7</v>
      </c>
      <c r="S18" s="25">
        <v>0</v>
      </c>
      <c r="T18" s="25">
        <v>0</v>
      </c>
      <c r="U18" s="25">
        <v>0</v>
      </c>
      <c r="V18" s="25">
        <v>2</v>
      </c>
      <c r="W18" s="25">
        <v>0</v>
      </c>
      <c r="X18" s="25">
        <v>10</v>
      </c>
      <c r="Y18" s="25">
        <v>0</v>
      </c>
      <c r="Z18" s="25">
        <v>0</v>
      </c>
      <c r="AA18" s="25">
        <v>0</v>
      </c>
      <c r="AB18" s="27"/>
      <c r="AC18" s="28"/>
      <c r="AD18" s="65" t="s">
        <v>27</v>
      </c>
      <c r="AE18" s="65"/>
      <c r="AF18" s="16">
        <f t="shared" si="1"/>
        <v>0</v>
      </c>
      <c r="AG18" s="16">
        <f t="shared" si="2"/>
        <v>0</v>
      </c>
    </row>
    <row r="19" spans="2:33" ht="18.899999999999999" customHeight="1" x14ac:dyDescent="0.15">
      <c r="B19" s="23"/>
      <c r="C19" s="23"/>
      <c r="D19" s="24" t="s">
        <v>28</v>
      </c>
      <c r="E19" s="19">
        <f>SUM(F19:O19)</f>
        <v>356</v>
      </c>
      <c r="F19" s="25">
        <v>177</v>
      </c>
      <c r="G19" s="25">
        <v>0</v>
      </c>
      <c r="H19" s="25">
        <v>19</v>
      </c>
      <c r="I19" s="25">
        <v>5</v>
      </c>
      <c r="J19" s="25">
        <v>24</v>
      </c>
      <c r="K19" s="25">
        <v>0</v>
      </c>
      <c r="L19" s="25">
        <v>124</v>
      </c>
      <c r="M19" s="25">
        <v>1</v>
      </c>
      <c r="N19" s="25">
        <v>5</v>
      </c>
      <c r="O19" s="25">
        <v>1</v>
      </c>
      <c r="P19" s="26"/>
      <c r="Q19" s="14">
        <f>SUM(R19:AA19)</f>
        <v>59</v>
      </c>
      <c r="R19" s="25">
        <v>23</v>
      </c>
      <c r="S19" s="25">
        <v>0</v>
      </c>
      <c r="T19" s="25">
        <v>5</v>
      </c>
      <c r="U19" s="25">
        <v>0</v>
      </c>
      <c r="V19" s="25">
        <v>2</v>
      </c>
      <c r="W19" s="25">
        <v>0</v>
      </c>
      <c r="X19" s="25">
        <v>25</v>
      </c>
      <c r="Y19" s="25">
        <v>0</v>
      </c>
      <c r="Z19" s="25">
        <v>3</v>
      </c>
      <c r="AA19" s="25">
        <v>1</v>
      </c>
      <c r="AB19" s="27"/>
      <c r="AC19" s="28"/>
      <c r="AD19" s="65" t="s">
        <v>28</v>
      </c>
      <c r="AE19" s="65"/>
      <c r="AF19" s="16">
        <f t="shared" si="1"/>
        <v>0</v>
      </c>
      <c r="AG19" s="16">
        <f t="shared" si="2"/>
        <v>0</v>
      </c>
    </row>
    <row r="20" spans="2:33" s="17" customFormat="1" ht="18.899999999999999" customHeight="1" x14ac:dyDescent="0.15">
      <c r="B20" s="18"/>
      <c r="C20" s="64" t="s">
        <v>16</v>
      </c>
      <c r="D20" s="99"/>
      <c r="E20" s="19">
        <f>SUM(E21:E23)</f>
        <v>10813</v>
      </c>
      <c r="F20" s="19">
        <v>6245</v>
      </c>
      <c r="G20" s="19">
        <v>19</v>
      </c>
      <c r="H20" s="19">
        <v>325</v>
      </c>
      <c r="I20" s="19">
        <v>85</v>
      </c>
      <c r="J20" s="19">
        <v>642</v>
      </c>
      <c r="K20" s="19">
        <v>7</v>
      </c>
      <c r="L20" s="19">
        <v>3308</v>
      </c>
      <c r="M20" s="19">
        <v>19</v>
      </c>
      <c r="N20" s="19">
        <v>124</v>
      </c>
      <c r="O20" s="20">
        <v>39</v>
      </c>
      <c r="P20" s="14"/>
      <c r="Q20" s="21">
        <f>SUM(Q21:Q23)</f>
        <v>1971</v>
      </c>
      <c r="R20" s="19">
        <v>1087</v>
      </c>
      <c r="S20" s="19">
        <v>2</v>
      </c>
      <c r="T20" s="19">
        <v>60</v>
      </c>
      <c r="U20" s="19">
        <v>19</v>
      </c>
      <c r="V20" s="19">
        <v>110</v>
      </c>
      <c r="W20" s="19">
        <v>1</v>
      </c>
      <c r="X20" s="19">
        <v>651</v>
      </c>
      <c r="Y20" s="19">
        <v>4</v>
      </c>
      <c r="Z20" s="19">
        <v>25</v>
      </c>
      <c r="AA20" s="19">
        <v>12</v>
      </c>
      <c r="AB20" s="22"/>
      <c r="AC20" s="64" t="s">
        <v>16</v>
      </c>
      <c r="AD20" s="64"/>
      <c r="AE20" s="64"/>
      <c r="AF20" s="16">
        <f t="shared" si="1"/>
        <v>0</v>
      </c>
      <c r="AG20" s="16">
        <f t="shared" si="2"/>
        <v>0</v>
      </c>
    </row>
    <row r="21" spans="2:33" ht="18.899999999999999" customHeight="1" x14ac:dyDescent="0.15">
      <c r="B21" s="23"/>
      <c r="C21" s="23"/>
      <c r="D21" s="24" t="s">
        <v>29</v>
      </c>
      <c r="E21" s="19">
        <f>SUM(F21:O21)</f>
        <v>553</v>
      </c>
      <c r="F21" s="25">
        <v>284</v>
      </c>
      <c r="G21" s="25">
        <v>0</v>
      </c>
      <c r="H21" s="25">
        <v>26</v>
      </c>
      <c r="I21" s="25">
        <v>6</v>
      </c>
      <c r="J21" s="25">
        <v>52</v>
      </c>
      <c r="K21" s="25">
        <v>2</v>
      </c>
      <c r="L21" s="25">
        <v>168</v>
      </c>
      <c r="M21" s="25">
        <v>2</v>
      </c>
      <c r="N21" s="25">
        <v>10</v>
      </c>
      <c r="O21" s="25">
        <v>3</v>
      </c>
      <c r="P21" s="26"/>
      <c r="Q21" s="14">
        <f>SUM(R21:AA21)</f>
        <v>38</v>
      </c>
      <c r="R21" s="25">
        <v>19</v>
      </c>
      <c r="S21" s="25">
        <v>0</v>
      </c>
      <c r="T21" s="25">
        <v>3</v>
      </c>
      <c r="U21" s="25">
        <v>1</v>
      </c>
      <c r="V21" s="25">
        <v>2</v>
      </c>
      <c r="W21" s="25">
        <v>0</v>
      </c>
      <c r="X21" s="25">
        <v>13</v>
      </c>
      <c r="Y21" s="25">
        <v>0</v>
      </c>
      <c r="Z21" s="25">
        <v>0</v>
      </c>
      <c r="AA21" s="25">
        <v>0</v>
      </c>
      <c r="AB21" s="27"/>
      <c r="AC21" s="28"/>
      <c r="AD21" s="65" t="s">
        <v>29</v>
      </c>
      <c r="AE21" s="65"/>
      <c r="AF21" s="16">
        <f t="shared" si="1"/>
        <v>0</v>
      </c>
      <c r="AG21" s="16">
        <f t="shared" si="2"/>
        <v>0</v>
      </c>
    </row>
    <row r="22" spans="2:33" ht="18.899999999999999" customHeight="1" x14ac:dyDescent="0.15">
      <c r="B22" s="23"/>
      <c r="C22" s="23"/>
      <c r="D22" s="24" t="s">
        <v>30</v>
      </c>
      <c r="E22" s="19">
        <f>SUM(F22:O22)</f>
        <v>3081</v>
      </c>
      <c r="F22" s="25">
        <v>1704</v>
      </c>
      <c r="G22" s="25">
        <v>6</v>
      </c>
      <c r="H22" s="25">
        <v>99</v>
      </c>
      <c r="I22" s="25">
        <v>29</v>
      </c>
      <c r="J22" s="25">
        <v>185</v>
      </c>
      <c r="K22" s="25">
        <v>2</v>
      </c>
      <c r="L22" s="25">
        <v>1023</v>
      </c>
      <c r="M22" s="25">
        <v>6</v>
      </c>
      <c r="N22" s="25">
        <v>20</v>
      </c>
      <c r="O22" s="25">
        <v>7</v>
      </c>
      <c r="P22" s="26"/>
      <c r="Q22" s="14">
        <f>SUM(R22:AA22)</f>
        <v>303</v>
      </c>
      <c r="R22" s="25">
        <v>152</v>
      </c>
      <c r="S22" s="25">
        <v>1</v>
      </c>
      <c r="T22" s="25">
        <v>6</v>
      </c>
      <c r="U22" s="25">
        <v>5</v>
      </c>
      <c r="V22" s="25">
        <v>15</v>
      </c>
      <c r="W22" s="25">
        <v>0</v>
      </c>
      <c r="X22" s="25">
        <v>119</v>
      </c>
      <c r="Y22" s="25">
        <v>1</v>
      </c>
      <c r="Z22" s="25">
        <v>2</v>
      </c>
      <c r="AA22" s="25">
        <v>2</v>
      </c>
      <c r="AB22" s="27"/>
      <c r="AC22" s="28"/>
      <c r="AD22" s="65" t="s">
        <v>30</v>
      </c>
      <c r="AE22" s="65"/>
      <c r="AF22" s="16">
        <f t="shared" si="1"/>
        <v>0</v>
      </c>
      <c r="AG22" s="16">
        <f t="shared" si="2"/>
        <v>0</v>
      </c>
    </row>
    <row r="23" spans="2:33" ht="18.899999999999999" customHeight="1" x14ac:dyDescent="0.15">
      <c r="B23" s="23"/>
      <c r="C23" s="23"/>
      <c r="D23" s="24" t="s">
        <v>31</v>
      </c>
      <c r="E23" s="19">
        <f>SUM(F23:O23)</f>
        <v>7179</v>
      </c>
      <c r="F23" s="25">
        <v>4257</v>
      </c>
      <c r="G23" s="25">
        <v>13</v>
      </c>
      <c r="H23" s="25">
        <v>200</v>
      </c>
      <c r="I23" s="25">
        <v>50</v>
      </c>
      <c r="J23" s="25">
        <v>405</v>
      </c>
      <c r="K23" s="25">
        <v>3</v>
      </c>
      <c r="L23" s="25">
        <v>2117</v>
      </c>
      <c r="M23" s="25">
        <v>11</v>
      </c>
      <c r="N23" s="25">
        <v>94</v>
      </c>
      <c r="O23" s="25">
        <v>29</v>
      </c>
      <c r="P23" s="26"/>
      <c r="Q23" s="14">
        <f>SUM(R23:AA23)</f>
        <v>1630</v>
      </c>
      <c r="R23" s="25">
        <v>916</v>
      </c>
      <c r="S23" s="25">
        <v>1</v>
      </c>
      <c r="T23" s="25">
        <v>51</v>
      </c>
      <c r="U23" s="25">
        <v>13</v>
      </c>
      <c r="V23" s="25">
        <v>93</v>
      </c>
      <c r="W23" s="25">
        <v>1</v>
      </c>
      <c r="X23" s="25">
        <v>519</v>
      </c>
      <c r="Y23" s="25">
        <v>3</v>
      </c>
      <c r="Z23" s="25">
        <v>23</v>
      </c>
      <c r="AA23" s="25">
        <v>10</v>
      </c>
      <c r="AB23" s="27"/>
      <c r="AC23" s="28"/>
      <c r="AD23" s="65" t="s">
        <v>31</v>
      </c>
      <c r="AE23" s="65"/>
      <c r="AF23" s="16">
        <f t="shared" si="1"/>
        <v>0</v>
      </c>
      <c r="AG23" s="16">
        <f t="shared" si="2"/>
        <v>0</v>
      </c>
    </row>
    <row r="24" spans="2:33" s="17" customFormat="1" ht="18.899999999999999" customHeight="1" x14ac:dyDescent="0.15">
      <c r="B24" s="18"/>
      <c r="C24" s="64" t="s">
        <v>17</v>
      </c>
      <c r="D24" s="99"/>
      <c r="E24" s="19">
        <f>SUM(E25:E27)</f>
        <v>901</v>
      </c>
      <c r="F24" s="19">
        <v>486</v>
      </c>
      <c r="G24" s="19">
        <v>6</v>
      </c>
      <c r="H24" s="19">
        <v>46</v>
      </c>
      <c r="I24" s="19">
        <v>6</v>
      </c>
      <c r="J24" s="19">
        <v>48</v>
      </c>
      <c r="K24" s="19">
        <v>1</v>
      </c>
      <c r="L24" s="19">
        <v>275</v>
      </c>
      <c r="M24" s="19">
        <v>6</v>
      </c>
      <c r="N24" s="19">
        <v>17</v>
      </c>
      <c r="O24" s="20">
        <v>10</v>
      </c>
      <c r="P24" s="14"/>
      <c r="Q24" s="21">
        <f>SUM(Q25:Q27)</f>
        <v>160</v>
      </c>
      <c r="R24" s="19">
        <v>86</v>
      </c>
      <c r="S24" s="19">
        <v>1</v>
      </c>
      <c r="T24" s="19">
        <v>7</v>
      </c>
      <c r="U24" s="19">
        <v>1</v>
      </c>
      <c r="V24" s="19">
        <v>6</v>
      </c>
      <c r="W24" s="19">
        <v>0</v>
      </c>
      <c r="X24" s="19">
        <v>56</v>
      </c>
      <c r="Y24" s="19">
        <v>2</v>
      </c>
      <c r="Z24" s="19">
        <v>0</v>
      </c>
      <c r="AA24" s="19">
        <v>1</v>
      </c>
      <c r="AB24" s="22"/>
      <c r="AC24" s="64" t="s">
        <v>17</v>
      </c>
      <c r="AD24" s="64"/>
      <c r="AE24" s="64"/>
      <c r="AF24" s="16">
        <f t="shared" si="1"/>
        <v>0</v>
      </c>
      <c r="AG24" s="16">
        <f t="shared" si="2"/>
        <v>0</v>
      </c>
    </row>
    <row r="25" spans="2:33" ht="18.899999999999999" customHeight="1" x14ac:dyDescent="0.15">
      <c r="B25" s="23"/>
      <c r="C25" s="23"/>
      <c r="D25" s="24" t="s">
        <v>32</v>
      </c>
      <c r="E25" s="19">
        <f>SUM(F25:O25)</f>
        <v>808</v>
      </c>
      <c r="F25" s="25">
        <v>431</v>
      </c>
      <c r="G25" s="25">
        <v>5</v>
      </c>
      <c r="H25" s="25">
        <v>42</v>
      </c>
      <c r="I25" s="25">
        <v>5</v>
      </c>
      <c r="J25" s="25">
        <v>45</v>
      </c>
      <c r="K25" s="25">
        <v>1</v>
      </c>
      <c r="L25" s="25">
        <v>247</v>
      </c>
      <c r="M25" s="25">
        <v>5</v>
      </c>
      <c r="N25" s="25">
        <v>17</v>
      </c>
      <c r="O25" s="25">
        <v>10</v>
      </c>
      <c r="P25" s="26"/>
      <c r="Q25" s="14">
        <f>SUM(R25:AA25)</f>
        <v>144</v>
      </c>
      <c r="R25" s="25">
        <v>80</v>
      </c>
      <c r="S25" s="25">
        <v>1</v>
      </c>
      <c r="T25" s="25">
        <v>7</v>
      </c>
      <c r="U25" s="25">
        <v>1</v>
      </c>
      <c r="V25" s="25">
        <v>5</v>
      </c>
      <c r="W25" s="25">
        <v>0</v>
      </c>
      <c r="X25" s="25">
        <v>48</v>
      </c>
      <c r="Y25" s="25">
        <v>1</v>
      </c>
      <c r="Z25" s="25">
        <v>0</v>
      </c>
      <c r="AA25" s="25">
        <v>1</v>
      </c>
      <c r="AB25" s="27"/>
      <c r="AC25" s="28"/>
      <c r="AD25" s="65" t="s">
        <v>32</v>
      </c>
      <c r="AE25" s="65"/>
      <c r="AF25" s="16">
        <f t="shared" si="1"/>
        <v>0</v>
      </c>
      <c r="AG25" s="16">
        <f t="shared" si="2"/>
        <v>0</v>
      </c>
    </row>
    <row r="26" spans="2:33" ht="18.899999999999999" customHeight="1" x14ac:dyDescent="0.15">
      <c r="B26" s="23"/>
      <c r="C26" s="23"/>
      <c r="D26" s="24" t="s">
        <v>33</v>
      </c>
      <c r="E26" s="19">
        <f>SUM(F26:O26)</f>
        <v>11</v>
      </c>
      <c r="F26" s="25">
        <v>7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4</v>
      </c>
      <c r="M26" s="25">
        <v>0</v>
      </c>
      <c r="N26" s="25">
        <v>0</v>
      </c>
      <c r="O26" s="25">
        <v>0</v>
      </c>
      <c r="P26" s="26"/>
      <c r="Q26" s="14">
        <f>SUM(R26:AA26)</f>
        <v>1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1</v>
      </c>
      <c r="Y26" s="25">
        <v>0</v>
      </c>
      <c r="Z26" s="25">
        <v>0</v>
      </c>
      <c r="AA26" s="25">
        <v>0</v>
      </c>
      <c r="AB26" s="27"/>
      <c r="AC26" s="28"/>
      <c r="AD26" s="65" t="s">
        <v>33</v>
      </c>
      <c r="AE26" s="65"/>
      <c r="AF26" s="16">
        <f t="shared" si="1"/>
        <v>0</v>
      </c>
      <c r="AG26" s="16">
        <f t="shared" si="2"/>
        <v>0</v>
      </c>
    </row>
    <row r="27" spans="2:33" ht="18.899999999999999" customHeight="1" x14ac:dyDescent="0.15">
      <c r="B27" s="23"/>
      <c r="C27" s="23"/>
      <c r="D27" s="24" t="s">
        <v>34</v>
      </c>
      <c r="E27" s="19">
        <f>SUM(F27:O27)</f>
        <v>82</v>
      </c>
      <c r="F27" s="30">
        <v>48</v>
      </c>
      <c r="G27" s="30">
        <v>1</v>
      </c>
      <c r="H27" s="30">
        <v>4</v>
      </c>
      <c r="I27" s="30">
        <v>1</v>
      </c>
      <c r="J27" s="30">
        <v>3</v>
      </c>
      <c r="K27" s="30">
        <v>0</v>
      </c>
      <c r="L27" s="30">
        <v>24</v>
      </c>
      <c r="M27" s="30">
        <v>1</v>
      </c>
      <c r="N27" s="30">
        <v>0</v>
      </c>
      <c r="O27" s="30">
        <v>0</v>
      </c>
      <c r="P27" s="26"/>
      <c r="Q27" s="14">
        <f>SUM(R27:AA27)</f>
        <v>15</v>
      </c>
      <c r="R27" s="30">
        <v>6</v>
      </c>
      <c r="S27" s="30">
        <v>0</v>
      </c>
      <c r="T27" s="30">
        <v>0</v>
      </c>
      <c r="U27" s="30">
        <v>0</v>
      </c>
      <c r="V27" s="30">
        <v>1</v>
      </c>
      <c r="W27" s="30">
        <v>0</v>
      </c>
      <c r="X27" s="30">
        <v>7</v>
      </c>
      <c r="Y27" s="30">
        <v>1</v>
      </c>
      <c r="Z27" s="30">
        <v>0</v>
      </c>
      <c r="AA27" s="30">
        <v>0</v>
      </c>
      <c r="AB27" s="27"/>
      <c r="AC27" s="28"/>
      <c r="AD27" s="65" t="s">
        <v>34</v>
      </c>
      <c r="AE27" s="65"/>
      <c r="AF27" s="16">
        <f t="shared" si="1"/>
        <v>0</v>
      </c>
      <c r="AG27" s="16">
        <f t="shared" si="2"/>
        <v>0</v>
      </c>
    </row>
    <row r="28" spans="2:33" s="17" customFormat="1" ht="18.899999999999999" customHeight="1" x14ac:dyDescent="0.15">
      <c r="B28" s="18"/>
      <c r="C28" s="64" t="s">
        <v>18</v>
      </c>
      <c r="D28" s="99"/>
      <c r="E28" s="19">
        <f>SUM(E29:E30)</f>
        <v>502</v>
      </c>
      <c r="F28" s="19">
        <v>366</v>
      </c>
      <c r="G28" s="19">
        <v>1</v>
      </c>
      <c r="H28" s="19">
        <v>12</v>
      </c>
      <c r="I28" s="19">
        <v>3</v>
      </c>
      <c r="J28" s="19">
        <v>14</v>
      </c>
      <c r="K28" s="19">
        <v>0</v>
      </c>
      <c r="L28" s="19">
        <v>97</v>
      </c>
      <c r="M28" s="19">
        <v>2</v>
      </c>
      <c r="N28" s="19">
        <v>5</v>
      </c>
      <c r="O28" s="20">
        <v>2</v>
      </c>
      <c r="P28" s="14"/>
      <c r="Q28" s="21">
        <f>SUM(Q29:Q30)</f>
        <v>16</v>
      </c>
      <c r="R28" s="19">
        <v>8</v>
      </c>
      <c r="S28" s="19">
        <v>0</v>
      </c>
      <c r="T28" s="19">
        <v>2</v>
      </c>
      <c r="U28" s="19">
        <v>0</v>
      </c>
      <c r="V28" s="19">
        <v>0</v>
      </c>
      <c r="W28" s="19">
        <v>0</v>
      </c>
      <c r="X28" s="19">
        <v>6</v>
      </c>
      <c r="Y28" s="19">
        <v>0</v>
      </c>
      <c r="Z28" s="19">
        <v>0</v>
      </c>
      <c r="AA28" s="19">
        <v>0</v>
      </c>
      <c r="AB28" s="22"/>
      <c r="AC28" s="64" t="s">
        <v>18</v>
      </c>
      <c r="AD28" s="64"/>
      <c r="AE28" s="64"/>
      <c r="AF28" s="16">
        <f t="shared" si="1"/>
        <v>0</v>
      </c>
      <c r="AG28" s="16">
        <f t="shared" si="2"/>
        <v>0</v>
      </c>
    </row>
    <row r="29" spans="2:33" ht="18.899999999999999" customHeight="1" x14ac:dyDescent="0.15">
      <c r="B29" s="23"/>
      <c r="C29" s="23"/>
      <c r="D29" s="24" t="s">
        <v>35</v>
      </c>
      <c r="E29" s="19">
        <f>SUM(F29:O29)</f>
        <v>7</v>
      </c>
      <c r="F29" s="25">
        <v>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2</v>
      </c>
      <c r="M29" s="25">
        <v>0</v>
      </c>
      <c r="N29" s="25">
        <v>0</v>
      </c>
      <c r="O29" s="25">
        <v>0</v>
      </c>
      <c r="P29" s="26"/>
      <c r="Q29" s="14">
        <f>SUM(R29:AA29)</f>
        <v>1</v>
      </c>
      <c r="R29" s="25">
        <v>1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7"/>
      <c r="AC29" s="28"/>
      <c r="AD29" s="65" t="s">
        <v>35</v>
      </c>
      <c r="AE29" s="65"/>
      <c r="AF29" s="16">
        <f t="shared" si="1"/>
        <v>0</v>
      </c>
      <c r="AG29" s="16">
        <f t="shared" si="2"/>
        <v>0</v>
      </c>
    </row>
    <row r="30" spans="2:33" ht="18.899999999999999" customHeight="1" x14ac:dyDescent="0.15">
      <c r="B30" s="23"/>
      <c r="C30" s="23"/>
      <c r="D30" s="24" t="s">
        <v>36</v>
      </c>
      <c r="E30" s="19">
        <f>SUM(F30:O30)</f>
        <v>495</v>
      </c>
      <c r="F30" s="25">
        <v>361</v>
      </c>
      <c r="G30" s="25">
        <v>1</v>
      </c>
      <c r="H30" s="25">
        <v>12</v>
      </c>
      <c r="I30" s="25">
        <v>3</v>
      </c>
      <c r="J30" s="25">
        <v>14</v>
      </c>
      <c r="K30" s="25">
        <v>0</v>
      </c>
      <c r="L30" s="25">
        <v>95</v>
      </c>
      <c r="M30" s="25">
        <v>2</v>
      </c>
      <c r="N30" s="25">
        <v>5</v>
      </c>
      <c r="O30" s="25">
        <v>2</v>
      </c>
      <c r="P30" s="26"/>
      <c r="Q30" s="14">
        <f>SUM(R30:AA30)</f>
        <v>15</v>
      </c>
      <c r="R30" s="25">
        <v>7</v>
      </c>
      <c r="S30" s="25">
        <v>0</v>
      </c>
      <c r="T30" s="25">
        <v>2</v>
      </c>
      <c r="U30" s="25">
        <v>0</v>
      </c>
      <c r="V30" s="25">
        <v>0</v>
      </c>
      <c r="W30" s="25">
        <v>0</v>
      </c>
      <c r="X30" s="25">
        <v>6</v>
      </c>
      <c r="Y30" s="25">
        <v>0</v>
      </c>
      <c r="Z30" s="25">
        <v>0</v>
      </c>
      <c r="AA30" s="25">
        <v>0</v>
      </c>
      <c r="AB30" s="27"/>
      <c r="AC30" s="28"/>
      <c r="AD30" s="65" t="s">
        <v>36</v>
      </c>
      <c r="AE30" s="65"/>
      <c r="AF30" s="16">
        <f t="shared" si="1"/>
        <v>0</v>
      </c>
      <c r="AG30" s="16">
        <f t="shared" si="2"/>
        <v>0</v>
      </c>
    </row>
    <row r="31" spans="2:33" s="17" customFormat="1" ht="18.899999999999999" customHeight="1" x14ac:dyDescent="0.15">
      <c r="B31" s="18"/>
      <c r="C31" s="64" t="s">
        <v>19</v>
      </c>
      <c r="D31" s="99"/>
      <c r="E31" s="19">
        <f>SUM(F31:O31)</f>
        <v>3757</v>
      </c>
      <c r="F31" s="31">
        <v>2268</v>
      </c>
      <c r="G31" s="31">
        <v>7</v>
      </c>
      <c r="H31" s="31">
        <v>90</v>
      </c>
      <c r="I31" s="31">
        <v>30</v>
      </c>
      <c r="J31" s="31">
        <v>217</v>
      </c>
      <c r="K31" s="31">
        <v>1</v>
      </c>
      <c r="L31" s="31">
        <v>1081</v>
      </c>
      <c r="M31" s="31">
        <v>9</v>
      </c>
      <c r="N31" s="31">
        <v>40</v>
      </c>
      <c r="O31" s="31">
        <v>14</v>
      </c>
      <c r="P31" s="14"/>
      <c r="Q31" s="14">
        <f>SUM(R31:AA31)</f>
        <v>326</v>
      </c>
      <c r="R31" s="31">
        <v>178</v>
      </c>
      <c r="S31" s="31">
        <v>0</v>
      </c>
      <c r="T31" s="31">
        <v>13</v>
      </c>
      <c r="U31" s="31">
        <v>2</v>
      </c>
      <c r="V31" s="31">
        <v>16</v>
      </c>
      <c r="W31" s="31">
        <v>0</v>
      </c>
      <c r="X31" s="31">
        <v>110</v>
      </c>
      <c r="Y31" s="31">
        <v>1</v>
      </c>
      <c r="Z31" s="31">
        <v>4</v>
      </c>
      <c r="AA31" s="31">
        <v>2</v>
      </c>
      <c r="AB31" s="22"/>
      <c r="AC31" s="64" t="s">
        <v>19</v>
      </c>
      <c r="AD31" s="64"/>
      <c r="AE31" s="64"/>
      <c r="AF31" s="16">
        <f t="shared" si="1"/>
        <v>0</v>
      </c>
      <c r="AG31" s="16">
        <f t="shared" si="2"/>
        <v>0</v>
      </c>
    </row>
    <row r="32" spans="2:33" ht="18.899999999999999" customHeight="1" thickBot="1" x14ac:dyDescent="0.2">
      <c r="B32" s="32"/>
      <c r="C32" s="32"/>
      <c r="D32" s="33" t="s">
        <v>37</v>
      </c>
      <c r="E32" s="19">
        <f>SUM(F32:O32)</f>
        <v>2061</v>
      </c>
      <c r="F32" s="34">
        <v>1269</v>
      </c>
      <c r="G32" s="34">
        <v>3</v>
      </c>
      <c r="H32" s="34">
        <v>47</v>
      </c>
      <c r="I32" s="34">
        <v>15</v>
      </c>
      <c r="J32" s="34">
        <v>107</v>
      </c>
      <c r="K32" s="34">
        <v>0</v>
      </c>
      <c r="L32" s="34">
        <v>592</v>
      </c>
      <c r="M32" s="34">
        <v>4</v>
      </c>
      <c r="N32" s="34">
        <v>15</v>
      </c>
      <c r="O32" s="34">
        <v>9</v>
      </c>
      <c r="P32" s="26"/>
      <c r="Q32" s="14">
        <f>SUM(R32:AA32)</f>
        <v>181</v>
      </c>
      <c r="R32" s="34">
        <v>104</v>
      </c>
      <c r="S32" s="34">
        <v>0</v>
      </c>
      <c r="T32" s="34">
        <v>4</v>
      </c>
      <c r="U32" s="34">
        <v>1</v>
      </c>
      <c r="V32" s="34">
        <v>8</v>
      </c>
      <c r="W32" s="34">
        <v>0</v>
      </c>
      <c r="X32" s="34">
        <v>63</v>
      </c>
      <c r="Y32" s="34">
        <v>1</v>
      </c>
      <c r="Z32" s="34">
        <v>0</v>
      </c>
      <c r="AA32" s="34">
        <v>0</v>
      </c>
      <c r="AB32" s="27"/>
      <c r="AC32" s="28"/>
      <c r="AD32" s="81" t="s">
        <v>37</v>
      </c>
      <c r="AE32" s="81"/>
      <c r="AF32" s="16">
        <f t="shared" si="1"/>
        <v>0</v>
      </c>
      <c r="AG32" s="16">
        <f t="shared" si="2"/>
        <v>0</v>
      </c>
    </row>
    <row r="33" spans="2:33" ht="18.899999999999999" customHeight="1" thickTop="1" x14ac:dyDescent="0.15">
      <c r="B33" s="78" t="s">
        <v>20</v>
      </c>
      <c r="C33" s="78"/>
      <c r="D33" s="35" t="s">
        <v>50</v>
      </c>
      <c r="E33" s="36">
        <f t="shared" ref="E33:E44" si="3">SUM(F33:O33)</f>
        <v>2185</v>
      </c>
      <c r="F33" s="25">
        <v>1289</v>
      </c>
      <c r="G33" s="25">
        <v>4</v>
      </c>
      <c r="H33" s="25">
        <v>52</v>
      </c>
      <c r="I33" s="25">
        <v>11</v>
      </c>
      <c r="J33" s="25">
        <v>123</v>
      </c>
      <c r="K33" s="25">
        <v>0</v>
      </c>
      <c r="L33" s="25">
        <v>680</v>
      </c>
      <c r="M33" s="25">
        <v>6</v>
      </c>
      <c r="N33" s="25">
        <v>16</v>
      </c>
      <c r="O33" s="25">
        <v>4</v>
      </c>
      <c r="P33" s="26"/>
      <c r="Q33" s="37">
        <f t="shared" ref="Q33:Q44" si="4">SUM(R33:AA33)</f>
        <v>318</v>
      </c>
      <c r="R33" s="38">
        <v>154</v>
      </c>
      <c r="S33" s="38">
        <v>1</v>
      </c>
      <c r="T33" s="38">
        <v>6</v>
      </c>
      <c r="U33" s="38">
        <v>0</v>
      </c>
      <c r="V33" s="38">
        <v>18</v>
      </c>
      <c r="W33" s="38">
        <v>0</v>
      </c>
      <c r="X33" s="38">
        <v>135</v>
      </c>
      <c r="Y33" s="38">
        <v>2</v>
      </c>
      <c r="Z33" s="38">
        <v>2</v>
      </c>
      <c r="AA33" s="38">
        <v>0</v>
      </c>
      <c r="AB33" s="84" t="s">
        <v>38</v>
      </c>
      <c r="AC33" s="85"/>
      <c r="AD33" s="85"/>
      <c r="AE33" s="86" t="s">
        <v>20</v>
      </c>
      <c r="AF33" s="16">
        <f t="shared" si="1"/>
        <v>0</v>
      </c>
      <c r="AG33" s="16">
        <f t="shared" si="2"/>
        <v>0</v>
      </c>
    </row>
    <row r="34" spans="2:33" ht="18.899999999999999" customHeight="1" x14ac:dyDescent="0.15">
      <c r="B34" s="79"/>
      <c r="C34" s="79"/>
      <c r="D34" s="35" t="s">
        <v>51</v>
      </c>
      <c r="E34" s="19">
        <f t="shared" si="3"/>
        <v>3086</v>
      </c>
      <c r="F34" s="25">
        <v>1760</v>
      </c>
      <c r="G34" s="25">
        <v>3</v>
      </c>
      <c r="H34" s="25">
        <v>85</v>
      </c>
      <c r="I34" s="25">
        <v>19</v>
      </c>
      <c r="J34" s="25">
        <v>167</v>
      </c>
      <c r="K34" s="25">
        <v>1</v>
      </c>
      <c r="L34" s="25">
        <v>1009</v>
      </c>
      <c r="M34" s="25">
        <v>4</v>
      </c>
      <c r="N34" s="25">
        <v>32</v>
      </c>
      <c r="O34" s="25">
        <v>6</v>
      </c>
      <c r="P34" s="26"/>
      <c r="Q34" s="21">
        <f t="shared" si="4"/>
        <v>486</v>
      </c>
      <c r="R34" s="25">
        <v>240</v>
      </c>
      <c r="S34" s="25">
        <v>0</v>
      </c>
      <c r="T34" s="25">
        <v>16</v>
      </c>
      <c r="U34" s="25">
        <v>5</v>
      </c>
      <c r="V34" s="25">
        <v>32</v>
      </c>
      <c r="W34" s="25">
        <v>0</v>
      </c>
      <c r="X34" s="25">
        <v>181</v>
      </c>
      <c r="Y34" s="25">
        <v>1</v>
      </c>
      <c r="Z34" s="25">
        <v>10</v>
      </c>
      <c r="AA34" s="25">
        <v>1</v>
      </c>
      <c r="AB34" s="74" t="s">
        <v>39</v>
      </c>
      <c r="AC34" s="75"/>
      <c r="AD34" s="75"/>
      <c r="AE34" s="87"/>
      <c r="AF34" s="16">
        <f t="shared" si="1"/>
        <v>0</v>
      </c>
      <c r="AG34" s="16">
        <f t="shared" si="2"/>
        <v>0</v>
      </c>
    </row>
    <row r="35" spans="2:33" ht="18.899999999999999" customHeight="1" x14ac:dyDescent="0.15">
      <c r="B35" s="79"/>
      <c r="C35" s="79"/>
      <c r="D35" s="35" t="s">
        <v>0</v>
      </c>
      <c r="E35" s="19">
        <f t="shared" si="3"/>
        <v>4422</v>
      </c>
      <c r="F35" s="25">
        <v>2547</v>
      </c>
      <c r="G35" s="25">
        <v>11</v>
      </c>
      <c r="H35" s="25">
        <v>145</v>
      </c>
      <c r="I35" s="25">
        <v>39</v>
      </c>
      <c r="J35" s="25">
        <v>243</v>
      </c>
      <c r="K35" s="25">
        <v>3</v>
      </c>
      <c r="L35" s="25">
        <v>1379</v>
      </c>
      <c r="M35" s="25">
        <v>8</v>
      </c>
      <c r="N35" s="25">
        <v>34</v>
      </c>
      <c r="O35" s="25">
        <v>13</v>
      </c>
      <c r="P35" s="26"/>
      <c r="Q35" s="21">
        <f t="shared" si="4"/>
        <v>650</v>
      </c>
      <c r="R35" s="25">
        <v>362</v>
      </c>
      <c r="S35" s="25">
        <v>0</v>
      </c>
      <c r="T35" s="25">
        <v>28</v>
      </c>
      <c r="U35" s="25">
        <v>4</v>
      </c>
      <c r="V35" s="25">
        <v>32</v>
      </c>
      <c r="W35" s="25">
        <v>0</v>
      </c>
      <c r="X35" s="25">
        <v>216</v>
      </c>
      <c r="Y35" s="25">
        <v>0</v>
      </c>
      <c r="Z35" s="25">
        <v>5</v>
      </c>
      <c r="AA35" s="25">
        <v>3</v>
      </c>
      <c r="AB35" s="74" t="s">
        <v>40</v>
      </c>
      <c r="AC35" s="75"/>
      <c r="AD35" s="75"/>
      <c r="AE35" s="87"/>
      <c r="AF35" s="16">
        <f t="shared" si="1"/>
        <v>0</v>
      </c>
      <c r="AG35" s="16">
        <f t="shared" si="2"/>
        <v>0</v>
      </c>
    </row>
    <row r="36" spans="2:33" ht="18.899999999999999" customHeight="1" x14ac:dyDescent="0.15">
      <c r="B36" s="79"/>
      <c r="C36" s="79"/>
      <c r="D36" s="35" t="s">
        <v>1</v>
      </c>
      <c r="E36" s="19">
        <f t="shared" si="3"/>
        <v>3791</v>
      </c>
      <c r="F36" s="25">
        <v>2150</v>
      </c>
      <c r="G36" s="25">
        <v>5</v>
      </c>
      <c r="H36" s="25">
        <v>127</v>
      </c>
      <c r="I36" s="25">
        <v>37</v>
      </c>
      <c r="J36" s="25">
        <v>236</v>
      </c>
      <c r="K36" s="25">
        <v>2</v>
      </c>
      <c r="L36" s="25">
        <v>1162</v>
      </c>
      <c r="M36" s="25">
        <v>10</v>
      </c>
      <c r="N36" s="25">
        <v>42</v>
      </c>
      <c r="O36" s="25">
        <v>20</v>
      </c>
      <c r="P36" s="26"/>
      <c r="Q36" s="21">
        <f t="shared" si="4"/>
        <v>550</v>
      </c>
      <c r="R36" s="25">
        <v>304</v>
      </c>
      <c r="S36" s="25">
        <v>1</v>
      </c>
      <c r="T36" s="25">
        <v>19</v>
      </c>
      <c r="U36" s="25">
        <v>9</v>
      </c>
      <c r="V36" s="25">
        <v>27</v>
      </c>
      <c r="W36" s="25">
        <v>1</v>
      </c>
      <c r="X36" s="25">
        <v>179</v>
      </c>
      <c r="Y36" s="25">
        <v>1</v>
      </c>
      <c r="Z36" s="25">
        <v>6</v>
      </c>
      <c r="AA36" s="25">
        <v>3</v>
      </c>
      <c r="AB36" s="74" t="s">
        <v>41</v>
      </c>
      <c r="AC36" s="75"/>
      <c r="AD36" s="75"/>
      <c r="AE36" s="87"/>
      <c r="AF36" s="16">
        <f t="shared" si="1"/>
        <v>0</v>
      </c>
      <c r="AG36" s="16">
        <f t="shared" si="2"/>
        <v>0</v>
      </c>
    </row>
    <row r="37" spans="2:33" ht="18.899999999999999" customHeight="1" x14ac:dyDescent="0.15">
      <c r="B37" s="79"/>
      <c r="C37" s="79"/>
      <c r="D37" s="35" t="s">
        <v>52</v>
      </c>
      <c r="E37" s="19">
        <f t="shared" si="3"/>
        <v>3252</v>
      </c>
      <c r="F37" s="25">
        <v>1902</v>
      </c>
      <c r="G37" s="25">
        <v>5</v>
      </c>
      <c r="H37" s="25">
        <v>105</v>
      </c>
      <c r="I37" s="25">
        <v>27</v>
      </c>
      <c r="J37" s="25">
        <v>199</v>
      </c>
      <c r="K37" s="25">
        <v>1</v>
      </c>
      <c r="L37" s="25">
        <v>942</v>
      </c>
      <c r="M37" s="25">
        <v>8</v>
      </c>
      <c r="N37" s="25">
        <v>47</v>
      </c>
      <c r="O37" s="25">
        <v>16</v>
      </c>
      <c r="P37" s="26"/>
      <c r="Q37" s="21">
        <f t="shared" si="4"/>
        <v>411</v>
      </c>
      <c r="R37" s="25">
        <v>222</v>
      </c>
      <c r="S37" s="25">
        <v>1</v>
      </c>
      <c r="T37" s="25">
        <v>12</v>
      </c>
      <c r="U37" s="25">
        <v>5</v>
      </c>
      <c r="V37" s="25">
        <v>22</v>
      </c>
      <c r="W37" s="25">
        <v>0</v>
      </c>
      <c r="X37" s="25">
        <v>140</v>
      </c>
      <c r="Y37" s="25">
        <v>1</v>
      </c>
      <c r="Z37" s="25">
        <v>6</v>
      </c>
      <c r="AA37" s="25">
        <v>2</v>
      </c>
      <c r="AB37" s="74" t="s">
        <v>42</v>
      </c>
      <c r="AC37" s="75"/>
      <c r="AD37" s="75"/>
      <c r="AE37" s="87"/>
      <c r="AF37" s="16">
        <f t="shared" si="1"/>
        <v>0</v>
      </c>
      <c r="AG37" s="16">
        <f t="shared" si="2"/>
        <v>0</v>
      </c>
    </row>
    <row r="38" spans="2:33" ht="18.899999999999999" customHeight="1" thickBot="1" x14ac:dyDescent="0.2">
      <c r="B38" s="80"/>
      <c r="C38" s="80"/>
      <c r="D38" s="39" t="s">
        <v>2</v>
      </c>
      <c r="E38" s="40">
        <f t="shared" si="3"/>
        <v>3178</v>
      </c>
      <c r="F38" s="34">
        <v>1918</v>
      </c>
      <c r="G38" s="34">
        <v>9</v>
      </c>
      <c r="H38" s="34">
        <v>91</v>
      </c>
      <c r="I38" s="34">
        <v>26</v>
      </c>
      <c r="J38" s="34">
        <v>199</v>
      </c>
      <c r="K38" s="34">
        <v>2</v>
      </c>
      <c r="L38" s="34">
        <v>842</v>
      </c>
      <c r="M38" s="34">
        <v>9</v>
      </c>
      <c r="N38" s="34">
        <v>52</v>
      </c>
      <c r="O38" s="34">
        <v>30</v>
      </c>
      <c r="P38" s="26"/>
      <c r="Q38" s="41">
        <f t="shared" si="4"/>
        <v>432</v>
      </c>
      <c r="R38" s="34">
        <v>252</v>
      </c>
      <c r="S38" s="34">
        <v>0</v>
      </c>
      <c r="T38" s="34">
        <v>14</v>
      </c>
      <c r="U38" s="34">
        <v>2</v>
      </c>
      <c r="V38" s="34">
        <v>21</v>
      </c>
      <c r="W38" s="34">
        <v>0</v>
      </c>
      <c r="X38" s="34">
        <v>129</v>
      </c>
      <c r="Y38" s="34">
        <v>2</v>
      </c>
      <c r="Z38" s="34">
        <v>5</v>
      </c>
      <c r="AA38" s="34">
        <v>7</v>
      </c>
      <c r="AB38" s="89" t="s">
        <v>43</v>
      </c>
      <c r="AC38" s="90"/>
      <c r="AD38" s="90"/>
      <c r="AE38" s="91"/>
      <c r="AF38" s="16">
        <f t="shared" si="1"/>
        <v>0</v>
      </c>
      <c r="AG38" s="16">
        <f t="shared" si="2"/>
        <v>0</v>
      </c>
    </row>
    <row r="39" spans="2:33" ht="18.899999999999999" customHeight="1" thickTop="1" x14ac:dyDescent="0.15">
      <c r="B39" s="70" t="s">
        <v>65</v>
      </c>
      <c r="C39" s="70"/>
      <c r="D39" s="42" t="s">
        <v>53</v>
      </c>
      <c r="E39" s="19">
        <f t="shared" si="3"/>
        <v>3430</v>
      </c>
      <c r="F39" s="25">
        <v>2016</v>
      </c>
      <c r="G39" s="25">
        <v>5</v>
      </c>
      <c r="H39" s="25">
        <v>90</v>
      </c>
      <c r="I39" s="25">
        <v>16</v>
      </c>
      <c r="J39" s="25">
        <v>191</v>
      </c>
      <c r="K39" s="25">
        <v>0</v>
      </c>
      <c r="L39" s="25">
        <v>1075</v>
      </c>
      <c r="M39" s="25">
        <v>6</v>
      </c>
      <c r="N39" s="25">
        <v>26</v>
      </c>
      <c r="O39" s="25">
        <v>5</v>
      </c>
      <c r="P39" s="26"/>
      <c r="Q39" s="14">
        <f t="shared" si="4"/>
        <v>508</v>
      </c>
      <c r="R39" s="25">
        <v>247</v>
      </c>
      <c r="S39" s="25">
        <v>1</v>
      </c>
      <c r="T39" s="25">
        <v>15</v>
      </c>
      <c r="U39" s="25">
        <v>1</v>
      </c>
      <c r="V39" s="25">
        <v>30</v>
      </c>
      <c r="W39" s="25">
        <v>0</v>
      </c>
      <c r="X39" s="25">
        <v>206</v>
      </c>
      <c r="Y39" s="25">
        <v>2</v>
      </c>
      <c r="Z39" s="25">
        <v>5</v>
      </c>
      <c r="AA39" s="25">
        <v>1</v>
      </c>
      <c r="AB39" s="84" t="s">
        <v>44</v>
      </c>
      <c r="AC39" s="85"/>
      <c r="AD39" s="85"/>
      <c r="AE39" s="86" t="s">
        <v>65</v>
      </c>
      <c r="AF39" s="16">
        <f t="shared" si="1"/>
        <v>0</v>
      </c>
      <c r="AG39" s="16">
        <f t="shared" si="2"/>
        <v>0</v>
      </c>
    </row>
    <row r="40" spans="2:33" ht="18.899999999999999" customHeight="1" x14ac:dyDescent="0.15">
      <c r="B40" s="71"/>
      <c r="C40" s="72"/>
      <c r="D40" s="35" t="s">
        <v>54</v>
      </c>
      <c r="E40" s="19">
        <f t="shared" si="3"/>
        <v>7960</v>
      </c>
      <c r="F40" s="25">
        <v>4924</v>
      </c>
      <c r="G40" s="25">
        <v>18</v>
      </c>
      <c r="H40" s="25">
        <v>186</v>
      </c>
      <c r="I40" s="25">
        <v>55</v>
      </c>
      <c r="J40" s="25">
        <v>368</v>
      </c>
      <c r="K40" s="25">
        <v>3</v>
      </c>
      <c r="L40" s="25">
        <v>2303</v>
      </c>
      <c r="M40" s="25">
        <v>17</v>
      </c>
      <c r="N40" s="25">
        <v>60</v>
      </c>
      <c r="O40" s="25">
        <v>26</v>
      </c>
      <c r="P40" s="26"/>
      <c r="Q40" s="14">
        <f t="shared" si="4"/>
        <v>1154</v>
      </c>
      <c r="R40" s="25">
        <v>680</v>
      </c>
      <c r="S40" s="25">
        <v>2</v>
      </c>
      <c r="T40" s="25">
        <v>35</v>
      </c>
      <c r="U40" s="25">
        <v>10</v>
      </c>
      <c r="V40" s="25">
        <v>53</v>
      </c>
      <c r="W40" s="25">
        <v>0</v>
      </c>
      <c r="X40" s="25">
        <v>355</v>
      </c>
      <c r="Y40" s="25">
        <v>3</v>
      </c>
      <c r="Z40" s="25">
        <v>13</v>
      </c>
      <c r="AA40" s="25">
        <v>3</v>
      </c>
      <c r="AB40" s="74" t="s">
        <v>45</v>
      </c>
      <c r="AC40" s="75"/>
      <c r="AD40" s="75"/>
      <c r="AE40" s="87"/>
      <c r="AF40" s="16">
        <f t="shared" si="1"/>
        <v>0</v>
      </c>
      <c r="AG40" s="16">
        <f t="shared" si="2"/>
        <v>0</v>
      </c>
    </row>
    <row r="41" spans="2:33" ht="18.899999999999999" customHeight="1" x14ac:dyDescent="0.15">
      <c r="B41" s="71"/>
      <c r="C41" s="72"/>
      <c r="D41" s="35" t="s">
        <v>55</v>
      </c>
      <c r="E41" s="19">
        <f t="shared" si="3"/>
        <v>1170</v>
      </c>
      <c r="F41" s="25">
        <v>945</v>
      </c>
      <c r="G41" s="25">
        <v>2</v>
      </c>
      <c r="H41" s="25">
        <v>11</v>
      </c>
      <c r="I41" s="25">
        <v>5</v>
      </c>
      <c r="J41" s="25">
        <v>38</v>
      </c>
      <c r="K41" s="25">
        <v>0</v>
      </c>
      <c r="L41" s="25">
        <v>161</v>
      </c>
      <c r="M41" s="25">
        <v>1</v>
      </c>
      <c r="N41" s="25">
        <v>4</v>
      </c>
      <c r="O41" s="25">
        <v>3</v>
      </c>
      <c r="P41" s="26"/>
      <c r="Q41" s="14">
        <f t="shared" si="4"/>
        <v>139</v>
      </c>
      <c r="R41" s="25">
        <v>114</v>
      </c>
      <c r="S41" s="25">
        <v>0</v>
      </c>
      <c r="T41" s="25">
        <v>0</v>
      </c>
      <c r="U41" s="25">
        <v>0</v>
      </c>
      <c r="V41" s="25">
        <v>4</v>
      </c>
      <c r="W41" s="25">
        <v>0</v>
      </c>
      <c r="X41" s="25">
        <v>20</v>
      </c>
      <c r="Y41" s="25">
        <v>0</v>
      </c>
      <c r="Z41" s="25">
        <v>0</v>
      </c>
      <c r="AA41" s="25">
        <v>1</v>
      </c>
      <c r="AB41" s="74" t="s">
        <v>46</v>
      </c>
      <c r="AC41" s="75"/>
      <c r="AD41" s="75"/>
      <c r="AE41" s="87"/>
      <c r="AF41" s="16">
        <f t="shared" si="1"/>
        <v>0</v>
      </c>
      <c r="AG41" s="16">
        <f t="shared" si="2"/>
        <v>0</v>
      </c>
    </row>
    <row r="42" spans="2:33" ht="18.899999999999999" customHeight="1" x14ac:dyDescent="0.15">
      <c r="B42" s="71"/>
      <c r="C42" s="72"/>
      <c r="D42" s="35" t="s">
        <v>3</v>
      </c>
      <c r="E42" s="19">
        <f t="shared" si="3"/>
        <v>664</v>
      </c>
      <c r="F42" s="25">
        <v>464</v>
      </c>
      <c r="G42" s="25">
        <v>2</v>
      </c>
      <c r="H42" s="25">
        <v>14</v>
      </c>
      <c r="I42" s="25">
        <v>4</v>
      </c>
      <c r="J42" s="25">
        <v>28</v>
      </c>
      <c r="K42" s="25">
        <v>0</v>
      </c>
      <c r="L42" s="25">
        <v>138</v>
      </c>
      <c r="M42" s="25">
        <v>0</v>
      </c>
      <c r="N42" s="25">
        <v>5</v>
      </c>
      <c r="O42" s="25">
        <v>9</v>
      </c>
      <c r="P42" s="26"/>
      <c r="Q42" s="14">
        <f t="shared" si="4"/>
        <v>95</v>
      </c>
      <c r="R42" s="25">
        <v>61</v>
      </c>
      <c r="S42" s="25">
        <v>0</v>
      </c>
      <c r="T42" s="25">
        <v>5</v>
      </c>
      <c r="U42" s="25">
        <v>1</v>
      </c>
      <c r="V42" s="25">
        <v>4</v>
      </c>
      <c r="W42" s="25">
        <v>0</v>
      </c>
      <c r="X42" s="25">
        <v>21</v>
      </c>
      <c r="Y42" s="25">
        <v>0</v>
      </c>
      <c r="Z42" s="25">
        <v>0</v>
      </c>
      <c r="AA42" s="25">
        <v>3</v>
      </c>
      <c r="AB42" s="74" t="s">
        <v>47</v>
      </c>
      <c r="AC42" s="75"/>
      <c r="AD42" s="75"/>
      <c r="AE42" s="87"/>
      <c r="AF42" s="16">
        <f t="shared" si="1"/>
        <v>0</v>
      </c>
      <c r="AG42" s="16">
        <f t="shared" si="2"/>
        <v>0</v>
      </c>
    </row>
    <row r="43" spans="2:33" ht="18.899999999999999" customHeight="1" x14ac:dyDescent="0.15">
      <c r="B43" s="71"/>
      <c r="C43" s="72"/>
      <c r="D43" s="35" t="s">
        <v>56</v>
      </c>
      <c r="E43" s="19">
        <f t="shared" si="3"/>
        <v>4252</v>
      </c>
      <c r="F43" s="25">
        <v>2116</v>
      </c>
      <c r="G43" s="25">
        <v>6</v>
      </c>
      <c r="H43" s="25">
        <v>193</v>
      </c>
      <c r="I43" s="25">
        <v>51</v>
      </c>
      <c r="J43" s="25">
        <v>351</v>
      </c>
      <c r="K43" s="25">
        <v>5</v>
      </c>
      <c r="L43" s="25">
        <v>1424</v>
      </c>
      <c r="M43" s="25">
        <v>16</v>
      </c>
      <c r="N43" s="25">
        <v>68</v>
      </c>
      <c r="O43" s="25">
        <v>22</v>
      </c>
      <c r="P43" s="26"/>
      <c r="Q43" s="14">
        <f t="shared" si="4"/>
        <v>493</v>
      </c>
      <c r="R43" s="25">
        <v>236</v>
      </c>
      <c r="S43" s="25">
        <v>0</v>
      </c>
      <c r="T43" s="25">
        <v>18</v>
      </c>
      <c r="U43" s="25">
        <v>8</v>
      </c>
      <c r="V43" s="25">
        <v>32</v>
      </c>
      <c r="W43" s="25">
        <v>1</v>
      </c>
      <c r="X43" s="25">
        <v>186</v>
      </c>
      <c r="Y43" s="25">
        <v>1</v>
      </c>
      <c r="Z43" s="25">
        <v>8</v>
      </c>
      <c r="AA43" s="25">
        <v>3</v>
      </c>
      <c r="AB43" s="74" t="s">
        <v>48</v>
      </c>
      <c r="AC43" s="75"/>
      <c r="AD43" s="75"/>
      <c r="AE43" s="87"/>
      <c r="AF43" s="16">
        <f t="shared" si="1"/>
        <v>0</v>
      </c>
      <c r="AG43" s="16">
        <f t="shared" si="2"/>
        <v>0</v>
      </c>
    </row>
    <row r="44" spans="2:33" ht="18.899999999999999" customHeight="1" thickBot="1" x14ac:dyDescent="0.2">
      <c r="B44" s="73"/>
      <c r="C44" s="73"/>
      <c r="D44" s="43" t="s">
        <v>57</v>
      </c>
      <c r="E44" s="44">
        <f t="shared" si="3"/>
        <v>2438</v>
      </c>
      <c r="F44" s="45">
        <v>1101</v>
      </c>
      <c r="G44" s="45">
        <v>4</v>
      </c>
      <c r="H44" s="45">
        <v>111</v>
      </c>
      <c r="I44" s="45">
        <v>28</v>
      </c>
      <c r="J44" s="45">
        <v>191</v>
      </c>
      <c r="K44" s="45">
        <v>1</v>
      </c>
      <c r="L44" s="45">
        <v>913</v>
      </c>
      <c r="M44" s="45">
        <v>5</v>
      </c>
      <c r="N44" s="45">
        <v>60</v>
      </c>
      <c r="O44" s="45">
        <v>24</v>
      </c>
      <c r="P44" s="26"/>
      <c r="Q44" s="46">
        <f t="shared" si="4"/>
        <v>458</v>
      </c>
      <c r="R44" s="45">
        <v>196</v>
      </c>
      <c r="S44" s="45">
        <v>0</v>
      </c>
      <c r="T44" s="45">
        <v>22</v>
      </c>
      <c r="U44" s="45">
        <v>5</v>
      </c>
      <c r="V44" s="45">
        <v>29</v>
      </c>
      <c r="W44" s="45">
        <v>0</v>
      </c>
      <c r="X44" s="45">
        <v>192</v>
      </c>
      <c r="Y44" s="45">
        <v>1</v>
      </c>
      <c r="Z44" s="45">
        <v>8</v>
      </c>
      <c r="AA44" s="45">
        <v>5</v>
      </c>
      <c r="AB44" s="82" t="s">
        <v>49</v>
      </c>
      <c r="AC44" s="83"/>
      <c r="AD44" s="83"/>
      <c r="AE44" s="88"/>
      <c r="AF44" s="16">
        <f t="shared" si="1"/>
        <v>0</v>
      </c>
      <c r="AG44" s="16">
        <f t="shared" si="2"/>
        <v>0</v>
      </c>
    </row>
    <row r="45" spans="2:33" x14ac:dyDescent="0.15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D45" s="47"/>
      <c r="AF45" s="16"/>
      <c r="AG45" s="16"/>
    </row>
    <row r="46" spans="2:33" x14ac:dyDescent="0.15">
      <c r="D46" s="11" t="s">
        <v>69</v>
      </c>
      <c r="E46" s="49"/>
      <c r="F46" s="49"/>
      <c r="G46" s="49"/>
      <c r="H46" s="49"/>
      <c r="I46" s="49"/>
      <c r="J46" s="49"/>
      <c r="K46" s="49"/>
      <c r="L46" s="49"/>
      <c r="M46" s="50"/>
      <c r="N46" s="50"/>
      <c r="O46" s="51"/>
      <c r="P46" s="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D46" s="47"/>
    </row>
    <row r="47" spans="2:33" x14ac:dyDescent="0.15">
      <c r="D47" s="11" t="s">
        <v>70</v>
      </c>
      <c r="E47" s="52">
        <f>SUM(E9,E14,E20,E24,E28,E31)-E8</f>
        <v>0</v>
      </c>
      <c r="F47" s="52">
        <f t="shared" ref="F47:N47" si="5">SUM(F9,F14,F20,F24,F28,F31)-F8</f>
        <v>0</v>
      </c>
      <c r="G47" s="52">
        <f t="shared" si="5"/>
        <v>0</v>
      </c>
      <c r="H47" s="52">
        <f t="shared" si="5"/>
        <v>0</v>
      </c>
      <c r="I47" s="52">
        <f t="shared" si="5"/>
        <v>0</v>
      </c>
      <c r="J47" s="52">
        <f t="shared" si="5"/>
        <v>0</v>
      </c>
      <c r="K47" s="52">
        <f t="shared" si="5"/>
        <v>0</v>
      </c>
      <c r="L47" s="52">
        <f t="shared" si="5"/>
        <v>0</v>
      </c>
      <c r="M47" s="52">
        <f t="shared" si="5"/>
        <v>0</v>
      </c>
      <c r="N47" s="52">
        <f t="shared" si="5"/>
        <v>0</v>
      </c>
      <c r="O47" s="52">
        <f>SUM(O9,O14,O20,O24,O28,O31)-O8</f>
        <v>0</v>
      </c>
      <c r="P47" s="1"/>
      <c r="Q47" s="52">
        <f>SUM(Q9,Q14,Q20,Q24,Q28,Q31)-Q8</f>
        <v>0</v>
      </c>
      <c r="R47" s="52">
        <f>SUM(R9,R14,R20,R24,R28,R31)-R8</f>
        <v>0</v>
      </c>
      <c r="S47" s="52">
        <f t="shared" ref="S47:AA47" si="6">SUM(S9,S14,S20,S24,S28,S31)-S8</f>
        <v>0</v>
      </c>
      <c r="T47" s="52">
        <f t="shared" si="6"/>
        <v>0</v>
      </c>
      <c r="U47" s="52">
        <f t="shared" si="6"/>
        <v>0</v>
      </c>
      <c r="V47" s="52">
        <f t="shared" si="6"/>
        <v>0</v>
      </c>
      <c r="W47" s="52">
        <f t="shared" si="6"/>
        <v>0</v>
      </c>
      <c r="X47" s="52">
        <f t="shared" si="6"/>
        <v>0</v>
      </c>
      <c r="Y47" s="52">
        <f t="shared" si="6"/>
        <v>0</v>
      </c>
      <c r="Z47" s="52">
        <f t="shared" si="6"/>
        <v>0</v>
      </c>
      <c r="AA47" s="52">
        <f t="shared" si="6"/>
        <v>0</v>
      </c>
      <c r="AB47" s="51"/>
      <c r="AD47" s="47"/>
    </row>
    <row r="48" spans="2:33" x14ac:dyDescent="0.15">
      <c r="D48" s="11" t="s">
        <v>71</v>
      </c>
      <c r="E48" s="52">
        <f>SUM(E10:E13)-E9</f>
        <v>0</v>
      </c>
      <c r="F48" s="52">
        <f t="shared" ref="F48:N48" si="7">SUM(F10:F13)-F9</f>
        <v>0</v>
      </c>
      <c r="G48" s="52">
        <f t="shared" si="7"/>
        <v>0</v>
      </c>
      <c r="H48" s="52">
        <f t="shared" si="7"/>
        <v>0</v>
      </c>
      <c r="I48" s="52">
        <f t="shared" si="7"/>
        <v>0</v>
      </c>
      <c r="J48" s="52">
        <f t="shared" si="7"/>
        <v>0</v>
      </c>
      <c r="K48" s="52">
        <f t="shared" si="7"/>
        <v>0</v>
      </c>
      <c r="L48" s="52">
        <f t="shared" si="7"/>
        <v>0</v>
      </c>
      <c r="M48" s="52">
        <f t="shared" si="7"/>
        <v>0</v>
      </c>
      <c r="N48" s="52">
        <f t="shared" si="7"/>
        <v>0</v>
      </c>
      <c r="O48" s="52">
        <f>SUM(O10:O13)-O9</f>
        <v>0</v>
      </c>
      <c r="P48" s="48"/>
      <c r="Q48" s="52">
        <f>SUM(Q10:Q13)-Q9</f>
        <v>0</v>
      </c>
      <c r="R48" s="52">
        <f>SUM(R10:R13)-R9</f>
        <v>0</v>
      </c>
      <c r="S48" s="52">
        <f t="shared" ref="S48:AA48" si="8">SUM(S10:S13)-S9</f>
        <v>0</v>
      </c>
      <c r="T48" s="52">
        <f t="shared" si="8"/>
        <v>0</v>
      </c>
      <c r="U48" s="52">
        <f t="shared" si="8"/>
        <v>0</v>
      </c>
      <c r="V48" s="52">
        <f t="shared" si="8"/>
        <v>0</v>
      </c>
      <c r="W48" s="52">
        <f t="shared" si="8"/>
        <v>0</v>
      </c>
      <c r="X48" s="52">
        <f t="shared" si="8"/>
        <v>0</v>
      </c>
      <c r="Y48" s="52">
        <f t="shared" si="8"/>
        <v>0</v>
      </c>
      <c r="Z48" s="52">
        <f t="shared" si="8"/>
        <v>0</v>
      </c>
      <c r="AA48" s="52">
        <f t="shared" si="8"/>
        <v>0</v>
      </c>
      <c r="AD48" s="47"/>
    </row>
    <row r="49" spans="4:30" x14ac:dyDescent="0.15">
      <c r="D49" s="11" t="s">
        <v>72</v>
      </c>
      <c r="E49" s="52">
        <f>SUM(E15:E19)-E14</f>
        <v>0</v>
      </c>
      <c r="F49" s="52">
        <f t="shared" ref="F49:N49" si="9">SUM(F15:F19)-F14</f>
        <v>0</v>
      </c>
      <c r="G49" s="52">
        <f t="shared" si="9"/>
        <v>0</v>
      </c>
      <c r="H49" s="52">
        <f t="shared" si="9"/>
        <v>0</v>
      </c>
      <c r="I49" s="52">
        <f t="shared" si="9"/>
        <v>0</v>
      </c>
      <c r="J49" s="52">
        <f t="shared" si="9"/>
        <v>0</v>
      </c>
      <c r="K49" s="52">
        <f t="shared" si="9"/>
        <v>0</v>
      </c>
      <c r="L49" s="52">
        <f t="shared" si="9"/>
        <v>0</v>
      </c>
      <c r="M49" s="52">
        <f t="shared" si="9"/>
        <v>0</v>
      </c>
      <c r="N49" s="52">
        <f t="shared" si="9"/>
        <v>0</v>
      </c>
      <c r="O49" s="52">
        <f>SUM(O15:O19)-O14</f>
        <v>0</v>
      </c>
      <c r="P49" s="48"/>
      <c r="Q49" s="52">
        <f>SUM(Q15:Q19)-Q14</f>
        <v>0</v>
      </c>
      <c r="R49" s="52">
        <f>SUM(R15:R19)-R14</f>
        <v>0</v>
      </c>
      <c r="S49" s="52">
        <f t="shared" ref="S49:AA49" si="10">SUM(S15:S19)-S14</f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0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D49" s="47"/>
    </row>
    <row r="50" spans="4:30" x14ac:dyDescent="0.15">
      <c r="D50" s="11" t="s">
        <v>73</v>
      </c>
      <c r="E50" s="52">
        <f>SUM(E21:E23)-E20</f>
        <v>0</v>
      </c>
      <c r="F50" s="52">
        <f t="shared" ref="F50:N50" si="11">SUM(F21:F23)-F20</f>
        <v>0</v>
      </c>
      <c r="G50" s="52">
        <f t="shared" si="11"/>
        <v>0</v>
      </c>
      <c r="H50" s="52">
        <f t="shared" si="11"/>
        <v>0</v>
      </c>
      <c r="I50" s="52">
        <f t="shared" si="11"/>
        <v>0</v>
      </c>
      <c r="J50" s="52">
        <f t="shared" si="11"/>
        <v>0</v>
      </c>
      <c r="K50" s="52">
        <f t="shared" si="11"/>
        <v>0</v>
      </c>
      <c r="L50" s="52">
        <f t="shared" si="11"/>
        <v>0</v>
      </c>
      <c r="M50" s="52">
        <f t="shared" si="11"/>
        <v>0</v>
      </c>
      <c r="N50" s="52">
        <f t="shared" si="11"/>
        <v>0</v>
      </c>
      <c r="O50" s="52">
        <f>SUM(O21:O23)-O20</f>
        <v>0</v>
      </c>
      <c r="P50" s="48"/>
      <c r="Q50" s="52">
        <f>SUM(Q21:Q23)-Q20</f>
        <v>0</v>
      </c>
      <c r="R50" s="52">
        <f>SUM(R21:R23)-R20</f>
        <v>0</v>
      </c>
      <c r="S50" s="52">
        <f t="shared" ref="S50:AA50" si="12">SUM(S21:S23)-S20</f>
        <v>0</v>
      </c>
      <c r="T50" s="52">
        <f t="shared" si="12"/>
        <v>0</v>
      </c>
      <c r="U50" s="52">
        <f t="shared" si="12"/>
        <v>0</v>
      </c>
      <c r="V50" s="52">
        <f t="shared" si="12"/>
        <v>0</v>
      </c>
      <c r="W50" s="52">
        <f t="shared" si="12"/>
        <v>0</v>
      </c>
      <c r="X50" s="52">
        <f t="shared" si="12"/>
        <v>0</v>
      </c>
      <c r="Y50" s="52">
        <f t="shared" si="12"/>
        <v>0</v>
      </c>
      <c r="Z50" s="52">
        <f t="shared" si="12"/>
        <v>0</v>
      </c>
      <c r="AA50" s="52">
        <f t="shared" si="12"/>
        <v>0</v>
      </c>
      <c r="AD50" s="47"/>
    </row>
    <row r="51" spans="4:30" x14ac:dyDescent="0.15">
      <c r="D51" s="11" t="s">
        <v>74</v>
      </c>
      <c r="E51" s="52">
        <f>SUM(E25:E27)-E24</f>
        <v>0</v>
      </c>
      <c r="F51" s="52">
        <f t="shared" ref="F51:N51" si="13">SUM(F25:F27)-F24</f>
        <v>0</v>
      </c>
      <c r="G51" s="52">
        <f t="shared" si="13"/>
        <v>0</v>
      </c>
      <c r="H51" s="52">
        <f t="shared" si="13"/>
        <v>0</v>
      </c>
      <c r="I51" s="52">
        <f t="shared" si="13"/>
        <v>0</v>
      </c>
      <c r="J51" s="52">
        <f t="shared" si="13"/>
        <v>0</v>
      </c>
      <c r="K51" s="52">
        <f t="shared" si="13"/>
        <v>0</v>
      </c>
      <c r="L51" s="52">
        <f t="shared" si="13"/>
        <v>0</v>
      </c>
      <c r="M51" s="52">
        <f t="shared" si="13"/>
        <v>0</v>
      </c>
      <c r="N51" s="52">
        <f t="shared" si="13"/>
        <v>0</v>
      </c>
      <c r="O51" s="52">
        <f>SUM(O25:O27)-O24</f>
        <v>0</v>
      </c>
      <c r="P51" s="48"/>
      <c r="Q51" s="52">
        <f>SUM(Q25:Q27)-Q24</f>
        <v>0</v>
      </c>
      <c r="R51" s="52">
        <f>SUM(R25:R27)-R24</f>
        <v>0</v>
      </c>
      <c r="S51" s="52">
        <f t="shared" ref="S51:AA51" si="14">SUM(S25:S27)-S24</f>
        <v>0</v>
      </c>
      <c r="T51" s="52">
        <f t="shared" si="14"/>
        <v>0</v>
      </c>
      <c r="U51" s="52">
        <f t="shared" si="14"/>
        <v>0</v>
      </c>
      <c r="V51" s="52">
        <f t="shared" si="14"/>
        <v>0</v>
      </c>
      <c r="W51" s="52">
        <f t="shared" si="14"/>
        <v>0</v>
      </c>
      <c r="X51" s="52">
        <f t="shared" si="14"/>
        <v>0</v>
      </c>
      <c r="Y51" s="52">
        <f t="shared" si="14"/>
        <v>0</v>
      </c>
      <c r="Z51" s="52">
        <f t="shared" si="14"/>
        <v>0</v>
      </c>
      <c r="AA51" s="52">
        <f t="shared" si="14"/>
        <v>0</v>
      </c>
      <c r="AD51" s="47"/>
    </row>
    <row r="52" spans="4:30" x14ac:dyDescent="0.15">
      <c r="D52" s="11" t="s">
        <v>75</v>
      </c>
      <c r="E52" s="52">
        <f>SUM(E29:E30)-E28</f>
        <v>0</v>
      </c>
      <c r="F52" s="52">
        <f t="shared" ref="F52:N52" si="15">SUM(F29:F30)-F28</f>
        <v>0</v>
      </c>
      <c r="G52" s="52">
        <f t="shared" si="15"/>
        <v>0</v>
      </c>
      <c r="H52" s="52">
        <f t="shared" si="15"/>
        <v>0</v>
      </c>
      <c r="I52" s="52">
        <f t="shared" si="15"/>
        <v>0</v>
      </c>
      <c r="J52" s="52">
        <f t="shared" si="15"/>
        <v>0</v>
      </c>
      <c r="K52" s="52">
        <f t="shared" si="15"/>
        <v>0</v>
      </c>
      <c r="L52" s="52">
        <f t="shared" si="15"/>
        <v>0</v>
      </c>
      <c r="M52" s="52">
        <f t="shared" si="15"/>
        <v>0</v>
      </c>
      <c r="N52" s="52">
        <f t="shared" si="15"/>
        <v>0</v>
      </c>
      <c r="O52" s="52">
        <f>SUM(O29:O30)-O28</f>
        <v>0</v>
      </c>
      <c r="P52" s="48"/>
      <c r="Q52" s="52">
        <f>SUM(Q29:Q30)-Q28</f>
        <v>0</v>
      </c>
      <c r="R52" s="52">
        <f>SUM(R29:R30)-R28</f>
        <v>0</v>
      </c>
      <c r="S52" s="52">
        <f t="shared" ref="S52:AA52" si="16">SUM(S29:S30)-S28</f>
        <v>0</v>
      </c>
      <c r="T52" s="52">
        <f t="shared" si="16"/>
        <v>0</v>
      </c>
      <c r="U52" s="52">
        <f t="shared" si="16"/>
        <v>0</v>
      </c>
      <c r="V52" s="52">
        <f t="shared" si="16"/>
        <v>0</v>
      </c>
      <c r="W52" s="52">
        <f t="shared" si="16"/>
        <v>0</v>
      </c>
      <c r="X52" s="52">
        <f t="shared" si="16"/>
        <v>0</v>
      </c>
      <c r="Y52" s="52">
        <f t="shared" si="16"/>
        <v>0</v>
      </c>
      <c r="Z52" s="52">
        <f t="shared" si="16"/>
        <v>0</v>
      </c>
      <c r="AA52" s="52">
        <f t="shared" si="16"/>
        <v>0</v>
      </c>
      <c r="AD52" s="47"/>
    </row>
    <row r="53" spans="4:30" x14ac:dyDescent="0.15">
      <c r="D53" s="53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48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D53" s="47"/>
    </row>
    <row r="54" spans="4:30" x14ac:dyDescent="0.15">
      <c r="D54" s="11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48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D54" s="47"/>
    </row>
    <row r="55" spans="4:30" x14ac:dyDescent="0.15">
      <c r="D55" s="11" t="s">
        <v>20</v>
      </c>
      <c r="E55" s="52">
        <f>SUM(E33:E38)-E8</f>
        <v>0</v>
      </c>
      <c r="F55" s="52">
        <f t="shared" ref="F55:N55" si="17">SUM(F33:F38)-F8</f>
        <v>0</v>
      </c>
      <c r="G55" s="52">
        <f t="shared" si="17"/>
        <v>0</v>
      </c>
      <c r="H55" s="52">
        <f t="shared" si="17"/>
        <v>0</v>
      </c>
      <c r="I55" s="52">
        <f t="shared" si="17"/>
        <v>0</v>
      </c>
      <c r="J55" s="52">
        <f t="shared" si="17"/>
        <v>0</v>
      </c>
      <c r="K55" s="52">
        <f t="shared" si="17"/>
        <v>0</v>
      </c>
      <c r="L55" s="52">
        <f t="shared" si="17"/>
        <v>0</v>
      </c>
      <c r="M55" s="52">
        <f t="shared" si="17"/>
        <v>0</v>
      </c>
      <c r="N55" s="52">
        <f t="shared" si="17"/>
        <v>0</v>
      </c>
      <c r="O55" s="52">
        <f>SUM(O33:O38)-O8</f>
        <v>0</v>
      </c>
      <c r="P55" s="48"/>
      <c r="Q55" s="52">
        <f>SUM(Q33:Q38)-Q8</f>
        <v>0</v>
      </c>
      <c r="R55" s="52">
        <f>SUM(R33:R38)-R8</f>
        <v>0</v>
      </c>
      <c r="S55" s="52">
        <f t="shared" ref="S55:AA55" si="18">SUM(S33:S38)-S8</f>
        <v>0</v>
      </c>
      <c r="T55" s="52">
        <f t="shared" si="18"/>
        <v>0</v>
      </c>
      <c r="U55" s="52">
        <f t="shared" si="18"/>
        <v>0</v>
      </c>
      <c r="V55" s="52">
        <f t="shared" si="18"/>
        <v>0</v>
      </c>
      <c r="W55" s="52">
        <f t="shared" si="18"/>
        <v>0</v>
      </c>
      <c r="X55" s="52">
        <f t="shared" si="18"/>
        <v>0</v>
      </c>
      <c r="Y55" s="52">
        <f t="shared" si="18"/>
        <v>0</v>
      </c>
      <c r="Z55" s="52">
        <f t="shared" si="18"/>
        <v>0</v>
      </c>
      <c r="AA55" s="52">
        <f t="shared" si="18"/>
        <v>0</v>
      </c>
      <c r="AD55" s="47"/>
    </row>
    <row r="56" spans="4:30" x14ac:dyDescent="0.15">
      <c r="D56" s="11" t="s">
        <v>65</v>
      </c>
      <c r="E56" s="52">
        <f>SUM(E39:E44)-E8</f>
        <v>0</v>
      </c>
      <c r="F56" s="52">
        <f t="shared" ref="F56:N56" si="19">SUM(F39:F44)-F8</f>
        <v>0</v>
      </c>
      <c r="G56" s="52">
        <f t="shared" si="19"/>
        <v>0</v>
      </c>
      <c r="H56" s="52">
        <f t="shared" si="19"/>
        <v>0</v>
      </c>
      <c r="I56" s="52">
        <f t="shared" si="19"/>
        <v>0</v>
      </c>
      <c r="J56" s="52">
        <f t="shared" si="19"/>
        <v>0</v>
      </c>
      <c r="K56" s="52">
        <f t="shared" si="19"/>
        <v>0</v>
      </c>
      <c r="L56" s="52">
        <f t="shared" si="19"/>
        <v>0</v>
      </c>
      <c r="M56" s="52">
        <f t="shared" si="19"/>
        <v>0</v>
      </c>
      <c r="N56" s="52">
        <f t="shared" si="19"/>
        <v>0</v>
      </c>
      <c r="O56" s="52">
        <f>SUM(O39:O44)-O8</f>
        <v>0</v>
      </c>
      <c r="P56" s="48"/>
      <c r="Q56" s="52">
        <f>SUM(Q39:Q44)-Q8</f>
        <v>0</v>
      </c>
      <c r="R56" s="52">
        <f>SUM(R39:R44)-R8</f>
        <v>0</v>
      </c>
      <c r="S56" s="52">
        <f t="shared" ref="S56:AA56" si="20">SUM(S39:S44)-S8</f>
        <v>0</v>
      </c>
      <c r="T56" s="52">
        <f t="shared" si="20"/>
        <v>0</v>
      </c>
      <c r="U56" s="52">
        <f t="shared" si="20"/>
        <v>0</v>
      </c>
      <c r="V56" s="52">
        <f t="shared" si="20"/>
        <v>0</v>
      </c>
      <c r="W56" s="52">
        <f t="shared" si="20"/>
        <v>0</v>
      </c>
      <c r="X56" s="52">
        <f t="shared" si="20"/>
        <v>0</v>
      </c>
      <c r="Y56" s="52">
        <f t="shared" si="20"/>
        <v>0</v>
      </c>
      <c r="Z56" s="52">
        <f t="shared" si="20"/>
        <v>0</v>
      </c>
      <c r="AA56" s="52">
        <f t="shared" si="20"/>
        <v>0</v>
      </c>
      <c r="AD56" s="47"/>
    </row>
    <row r="57" spans="4:30" x14ac:dyDescent="0.15"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8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D57" s="47"/>
    </row>
    <row r="58" spans="4:30" x14ac:dyDescent="0.15"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8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D58" s="47"/>
    </row>
    <row r="59" spans="4:30" x14ac:dyDescent="0.15"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8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D59" s="47"/>
    </row>
    <row r="60" spans="4:30" x14ac:dyDescent="0.15"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8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D60" s="47"/>
    </row>
    <row r="61" spans="4:30" x14ac:dyDescent="0.15"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8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D61" s="47"/>
    </row>
    <row r="62" spans="4:30" x14ac:dyDescent="0.15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8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D62" s="47"/>
    </row>
    <row r="63" spans="4:30" x14ac:dyDescent="0.15"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8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D63" s="47"/>
    </row>
    <row r="64" spans="4:30" x14ac:dyDescent="0.15">
      <c r="D64" s="47"/>
      <c r="AD64" s="47"/>
    </row>
  </sheetData>
  <mergeCells count="82">
    <mergeCell ref="AB4:AE7"/>
    <mergeCell ref="E4:O4"/>
    <mergeCell ref="Q4:AA4"/>
    <mergeCell ref="F5:I5"/>
    <mergeCell ref="J5:K5"/>
    <mergeCell ref="L5:M5"/>
    <mergeCell ref="R5:U5"/>
    <mergeCell ref="K6:K7"/>
    <mergeCell ref="M6:M7"/>
    <mergeCell ref="N5:N7"/>
    <mergeCell ref="W6:W7"/>
    <mergeCell ref="Q5:Q7"/>
    <mergeCell ref="V5:W5"/>
    <mergeCell ref="O5:O7"/>
    <mergeCell ref="E5:E7"/>
    <mergeCell ref="F6:F7"/>
    <mergeCell ref="B4:D7"/>
    <mergeCell ref="C24:D24"/>
    <mergeCell ref="C28:D28"/>
    <mergeCell ref="C31:D31"/>
    <mergeCell ref="B8:D8"/>
    <mergeCell ref="C9:D9"/>
    <mergeCell ref="C14:D14"/>
    <mergeCell ref="C20:D20"/>
    <mergeCell ref="AB44:AD44"/>
    <mergeCell ref="AB33:AD33"/>
    <mergeCell ref="AB34:AD34"/>
    <mergeCell ref="AB35:AD35"/>
    <mergeCell ref="AE39:AE44"/>
    <mergeCell ref="AB36:AD36"/>
    <mergeCell ref="AB37:AD37"/>
    <mergeCell ref="AB38:AD38"/>
    <mergeCell ref="AE33:AE38"/>
    <mergeCell ref="AB39:AD39"/>
    <mergeCell ref="AD27:AE27"/>
    <mergeCell ref="AD26:AE26"/>
    <mergeCell ref="AC31:AE31"/>
    <mergeCell ref="AC28:AE28"/>
    <mergeCell ref="AC14:AE14"/>
    <mergeCell ref="AD25:AE25"/>
    <mergeCell ref="L6:L7"/>
    <mergeCell ref="B39:C44"/>
    <mergeCell ref="AB40:AD40"/>
    <mergeCell ref="AB41:AD41"/>
    <mergeCell ref="AB42:AD42"/>
    <mergeCell ref="AB43:AD43"/>
    <mergeCell ref="AD10:AE10"/>
    <mergeCell ref="AC9:AE9"/>
    <mergeCell ref="AD11:AE11"/>
    <mergeCell ref="AB8:AE8"/>
    <mergeCell ref="B33:C38"/>
    <mergeCell ref="AD12:AE12"/>
    <mergeCell ref="AD13:AE13"/>
    <mergeCell ref="AD32:AE32"/>
    <mergeCell ref="AD30:AE30"/>
    <mergeCell ref="AD29:AE29"/>
    <mergeCell ref="AC24:AE24"/>
    <mergeCell ref="AD21:AE21"/>
    <mergeCell ref="AD22:AE22"/>
    <mergeCell ref="AD15:AE15"/>
    <mergeCell ref="AD16:AE16"/>
    <mergeCell ref="AD17:AE17"/>
    <mergeCell ref="AD18:AE18"/>
    <mergeCell ref="AD19:AE19"/>
    <mergeCell ref="AC20:AE20"/>
    <mergeCell ref="AD23:AE23"/>
    <mergeCell ref="E2:N2"/>
    <mergeCell ref="R2:AA2"/>
    <mergeCell ref="AA5:AA7"/>
    <mergeCell ref="R6:R7"/>
    <mergeCell ref="S6:S7"/>
    <mergeCell ref="T6:T7"/>
    <mergeCell ref="U6:U7"/>
    <mergeCell ref="V6:V7"/>
    <mergeCell ref="X6:X7"/>
    <mergeCell ref="Y6:Y7"/>
    <mergeCell ref="Z5:Z7"/>
    <mergeCell ref="X5:Y5"/>
    <mergeCell ref="G6:G7"/>
    <mergeCell ref="H6:H7"/>
    <mergeCell ref="I6:I7"/>
    <mergeCell ref="J6:J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102</vt:lpstr>
      <vt:lpstr>'102'!Print_Area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2022-07-28T06:03:23Z</dcterms:created>
  <dcterms:modified xsi:type="dcterms:W3CDTF">2022-07-28T06:03:23Z</dcterms:modified>
</cp:coreProperties>
</file>