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B085194-98E7-4A5C-9FAE-C3E87B8117B0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'01'!$B$2:$K$55,'01'!$M$2:$U$55</definedName>
    <definedName name="_xlnm.Print_Area" localSheetId="1">'02'!$B$2:$K$55,'02'!$M$2:$U$55</definedName>
  </definedNames>
  <calcPr calcId="191029"/>
</workbook>
</file>

<file path=xl/calcChain.xml><?xml version="1.0" encoding="utf-8"?>
<calcChain xmlns="http://schemas.openxmlformats.org/spreadsheetml/2006/main">
  <c r="J24" i="2" l="1"/>
  <c r="J60" i="2" s="1"/>
  <c r="R28" i="2"/>
  <c r="R61" i="2" s="1"/>
  <c r="Q28" i="2"/>
  <c r="Q61" i="2" s="1"/>
  <c r="P28" i="2"/>
  <c r="P61" i="2" s="1"/>
  <c r="O28" i="2"/>
  <c r="O61" i="2" s="1"/>
  <c r="N28" i="2"/>
  <c r="N61" i="2" s="1"/>
  <c r="M28" i="2"/>
  <c r="M61" i="2" s="1"/>
  <c r="K28" i="2"/>
  <c r="K61" i="2" s="1"/>
  <c r="J28" i="2"/>
  <c r="J61" i="2" s="1"/>
  <c r="I28" i="2"/>
  <c r="I61" i="2" s="1"/>
  <c r="H28" i="2"/>
  <c r="H61" i="2" s="1"/>
  <c r="G28" i="2"/>
  <c r="G61" i="2" s="1"/>
  <c r="R24" i="2"/>
  <c r="R60" i="2" s="1"/>
  <c r="Q24" i="2"/>
  <c r="Q60" i="2" s="1"/>
  <c r="P24" i="2"/>
  <c r="P60" i="2" s="1"/>
  <c r="O24" i="2"/>
  <c r="O60" i="2" s="1"/>
  <c r="N24" i="2"/>
  <c r="N60" i="2" s="1"/>
  <c r="M24" i="2"/>
  <c r="M60" i="2" s="1"/>
  <c r="K24" i="2"/>
  <c r="K60" i="2" s="1"/>
  <c r="I24" i="2"/>
  <c r="I60" i="2" s="1"/>
  <c r="H24" i="2"/>
  <c r="H60" i="2" s="1"/>
  <c r="G24" i="2"/>
  <c r="G60" i="2" s="1"/>
  <c r="R7" i="2"/>
  <c r="R59" i="2" s="1"/>
  <c r="Q7" i="2"/>
  <c r="Q59" i="2" s="1"/>
  <c r="P7" i="2"/>
  <c r="P59" i="2" s="1"/>
  <c r="O7" i="2"/>
  <c r="O59" i="2" s="1"/>
  <c r="N7" i="2"/>
  <c r="N59" i="2" s="1"/>
  <c r="M7" i="2"/>
  <c r="M59" i="2" s="1"/>
  <c r="K7" i="2"/>
  <c r="K59" i="2" s="1"/>
  <c r="J7" i="2"/>
  <c r="J59" i="2" s="1"/>
  <c r="I7" i="2"/>
  <c r="I59" i="2" s="1"/>
  <c r="H7" i="2"/>
  <c r="H59" i="2" s="1"/>
  <c r="G7" i="2"/>
  <c r="G59" i="2"/>
  <c r="F28" i="2"/>
  <c r="F61" i="2" s="1"/>
  <c r="F24" i="2"/>
  <c r="F60" i="2" s="1"/>
  <c r="F7" i="2"/>
  <c r="F59" i="2" s="1"/>
  <c r="R28" i="1"/>
  <c r="R61" i="1" s="1"/>
  <c r="Q28" i="1"/>
  <c r="Q61" i="1" s="1"/>
  <c r="P28" i="1"/>
  <c r="P61" i="1" s="1"/>
  <c r="O28" i="1"/>
  <c r="O61" i="1" s="1"/>
  <c r="N28" i="1"/>
  <c r="N61" i="1" s="1"/>
  <c r="M28" i="1"/>
  <c r="M61" i="1" s="1"/>
  <c r="R24" i="1"/>
  <c r="R60" i="1" s="1"/>
  <c r="Q24" i="1"/>
  <c r="Q60" i="1" s="1"/>
  <c r="P24" i="1"/>
  <c r="P60" i="1" s="1"/>
  <c r="O24" i="1"/>
  <c r="O60" i="1" s="1"/>
  <c r="N24" i="1"/>
  <c r="N60" i="1" s="1"/>
  <c r="M24" i="1"/>
  <c r="R7" i="1"/>
  <c r="R59" i="1" s="1"/>
  <c r="Q7" i="1"/>
  <c r="Q59" i="1"/>
  <c r="P7" i="1"/>
  <c r="P59" i="1" s="1"/>
  <c r="O7" i="1"/>
  <c r="O59" i="1" s="1"/>
  <c r="N7" i="1"/>
  <c r="N59" i="1" s="1"/>
  <c r="M7" i="1"/>
  <c r="M59" i="1" s="1"/>
  <c r="K28" i="1"/>
  <c r="K61" i="1" s="1"/>
  <c r="J28" i="1"/>
  <c r="J61" i="1" s="1"/>
  <c r="I28" i="1"/>
  <c r="I61" i="1" s="1"/>
  <c r="H28" i="1"/>
  <c r="H61" i="1" s="1"/>
  <c r="G28" i="1"/>
  <c r="G61" i="1" s="1"/>
  <c r="F28" i="1"/>
  <c r="F61" i="1" s="1"/>
  <c r="K24" i="1"/>
  <c r="K60" i="1" s="1"/>
  <c r="J24" i="1"/>
  <c r="I24" i="1"/>
  <c r="I60" i="1" s="1"/>
  <c r="H24" i="1"/>
  <c r="H60" i="1" s="1"/>
  <c r="G24" i="1"/>
  <c r="G60" i="1" s="1"/>
  <c r="F24" i="1"/>
  <c r="F60" i="1" s="1"/>
  <c r="K7" i="1"/>
  <c r="J7" i="1"/>
  <c r="J59" i="1" s="1"/>
  <c r="I7" i="1"/>
  <c r="I59" i="1" s="1"/>
  <c r="H7" i="1"/>
  <c r="H59" i="1" s="1"/>
  <c r="G7" i="1"/>
  <c r="G59" i="1" s="1"/>
  <c r="F7" i="1"/>
  <c r="E54" i="2"/>
  <c r="V54" i="2" s="1"/>
  <c r="E54" i="1"/>
  <c r="W54" i="1" s="1"/>
  <c r="E48" i="1"/>
  <c r="V48" i="1" s="1"/>
  <c r="E49" i="1"/>
  <c r="W49" i="1" s="1"/>
  <c r="E50" i="1"/>
  <c r="W50" i="1" s="1"/>
  <c r="V50" i="1"/>
  <c r="E51" i="1"/>
  <c r="V51" i="1" s="1"/>
  <c r="E52" i="1"/>
  <c r="V52" i="1" s="1"/>
  <c r="E53" i="1"/>
  <c r="V53" i="1"/>
  <c r="E55" i="1"/>
  <c r="V55" i="1" s="1"/>
  <c r="E39" i="1"/>
  <c r="V39" i="1" s="1"/>
  <c r="E40" i="1"/>
  <c r="W40" i="1" s="1"/>
  <c r="E41" i="1"/>
  <c r="V41" i="1" s="1"/>
  <c r="E42" i="1"/>
  <c r="W42" i="1" s="1"/>
  <c r="E43" i="1"/>
  <c r="V43" i="1" s="1"/>
  <c r="E44" i="1"/>
  <c r="W44" i="1" s="1"/>
  <c r="V44" i="1"/>
  <c r="E45" i="1"/>
  <c r="V45" i="1" s="1"/>
  <c r="E46" i="1"/>
  <c r="W46" i="1" s="1"/>
  <c r="E47" i="1"/>
  <c r="V47" i="1" s="1"/>
  <c r="E30" i="1"/>
  <c r="W30" i="1" s="1"/>
  <c r="E31" i="1"/>
  <c r="V31" i="1" s="1"/>
  <c r="W31" i="1"/>
  <c r="E32" i="1"/>
  <c r="W32" i="1" s="1"/>
  <c r="E33" i="1"/>
  <c r="W33" i="1" s="1"/>
  <c r="E34" i="1"/>
  <c r="V34" i="1" s="1"/>
  <c r="E35" i="1"/>
  <c r="W35" i="1" s="1"/>
  <c r="E36" i="1"/>
  <c r="V36" i="1" s="1"/>
  <c r="E37" i="1"/>
  <c r="W37" i="1" s="1"/>
  <c r="E38" i="1"/>
  <c r="V38" i="1" s="1"/>
  <c r="E29" i="1"/>
  <c r="V29" i="1" s="1"/>
  <c r="E26" i="1"/>
  <c r="W26" i="1" s="1"/>
  <c r="V26" i="1"/>
  <c r="E27" i="1"/>
  <c r="V27" i="1" s="1"/>
  <c r="E25" i="1"/>
  <c r="V25" i="1" s="1"/>
  <c r="E9" i="1"/>
  <c r="V9" i="1" s="1"/>
  <c r="E10" i="1"/>
  <c r="V10" i="1" s="1"/>
  <c r="E11" i="1"/>
  <c r="W11" i="1" s="1"/>
  <c r="E12" i="1"/>
  <c r="V12" i="1" s="1"/>
  <c r="E13" i="1"/>
  <c r="V13" i="1" s="1"/>
  <c r="E14" i="1"/>
  <c r="W14" i="1" s="1"/>
  <c r="E15" i="1"/>
  <c r="W15" i="1"/>
  <c r="E16" i="1"/>
  <c r="V16" i="1" s="1"/>
  <c r="E17" i="1"/>
  <c r="W17" i="1" s="1"/>
  <c r="E18" i="1"/>
  <c r="W18" i="1" s="1"/>
  <c r="V18" i="1"/>
  <c r="E19" i="1"/>
  <c r="V19" i="1" s="1"/>
  <c r="E20" i="1"/>
  <c r="V20" i="1" s="1"/>
  <c r="E21" i="1"/>
  <c r="W21" i="1" s="1"/>
  <c r="V21" i="1"/>
  <c r="E22" i="1"/>
  <c r="W22" i="1" s="1"/>
  <c r="E23" i="1"/>
  <c r="W23" i="1" s="1"/>
  <c r="E8" i="1"/>
  <c r="V8" i="1" s="1"/>
  <c r="E48" i="2"/>
  <c r="V48" i="2" s="1"/>
  <c r="E49" i="2"/>
  <c r="V49" i="2" s="1"/>
  <c r="E50" i="2"/>
  <c r="W50" i="2" s="1"/>
  <c r="E51" i="2"/>
  <c r="V51" i="2" s="1"/>
  <c r="E52" i="2"/>
  <c r="V52" i="2"/>
  <c r="E53" i="2"/>
  <c r="W53" i="2" s="1"/>
  <c r="E55" i="2"/>
  <c r="V55" i="2" s="1"/>
  <c r="E39" i="2"/>
  <c r="V39" i="2" s="1"/>
  <c r="E40" i="2"/>
  <c r="V40" i="2" s="1"/>
  <c r="E41" i="2"/>
  <c r="V41" i="2" s="1"/>
  <c r="E42" i="2"/>
  <c r="W42" i="2" s="1"/>
  <c r="E43" i="2"/>
  <c r="V43" i="2" s="1"/>
  <c r="E44" i="2"/>
  <c r="W44" i="2" s="1"/>
  <c r="E45" i="2"/>
  <c r="W45" i="2" s="1"/>
  <c r="E46" i="2"/>
  <c r="W46" i="2" s="1"/>
  <c r="E47" i="2"/>
  <c r="W47" i="2" s="1"/>
  <c r="E30" i="2"/>
  <c r="V30" i="2" s="1"/>
  <c r="E31" i="2"/>
  <c r="E32" i="2"/>
  <c r="W32" i="2" s="1"/>
  <c r="E33" i="2"/>
  <c r="V33" i="2" s="1"/>
  <c r="E34" i="2"/>
  <c r="V34" i="2" s="1"/>
  <c r="E35" i="2"/>
  <c r="V35" i="2" s="1"/>
  <c r="E36" i="2"/>
  <c r="W36" i="2" s="1"/>
  <c r="E37" i="2"/>
  <c r="W37" i="2" s="1"/>
  <c r="E38" i="2"/>
  <c r="V38" i="2" s="1"/>
  <c r="E29" i="2"/>
  <c r="V29" i="2" s="1"/>
  <c r="E26" i="2"/>
  <c r="V26" i="2" s="1"/>
  <c r="W26" i="2"/>
  <c r="E27" i="2"/>
  <c r="W27" i="2"/>
  <c r="E25" i="2"/>
  <c r="V25" i="2" s="1"/>
  <c r="E9" i="2"/>
  <c r="W9" i="2" s="1"/>
  <c r="E10" i="2"/>
  <c r="W10" i="2" s="1"/>
  <c r="E11" i="2"/>
  <c r="V11" i="2" s="1"/>
  <c r="E12" i="2"/>
  <c r="V12" i="2" s="1"/>
  <c r="E13" i="2"/>
  <c r="W13" i="2" s="1"/>
  <c r="E14" i="2"/>
  <c r="V14" i="2" s="1"/>
  <c r="E15" i="2"/>
  <c r="V15" i="2" s="1"/>
  <c r="E16" i="2"/>
  <c r="V16" i="2" s="1"/>
  <c r="E17" i="2"/>
  <c r="V17" i="2" s="1"/>
  <c r="E18" i="2"/>
  <c r="V18" i="2" s="1"/>
  <c r="E19" i="2"/>
  <c r="W19" i="2" s="1"/>
  <c r="E20" i="2"/>
  <c r="W20" i="2" s="1"/>
  <c r="E21" i="2"/>
  <c r="W21" i="2" s="1"/>
  <c r="E22" i="2"/>
  <c r="W22" i="2" s="1"/>
  <c r="E23" i="2"/>
  <c r="V23" i="2" s="1"/>
  <c r="E8" i="2"/>
  <c r="V8" i="2" s="1"/>
  <c r="W41" i="1"/>
  <c r="V32" i="2"/>
  <c r="W48" i="1"/>
  <c r="W30" i="2"/>
  <c r="M60" i="1"/>
  <c r="W55" i="1"/>
  <c r="W10" i="1"/>
  <c r="W53" i="1"/>
  <c r="W49" i="2"/>
  <c r="W52" i="2"/>
  <c r="V11" i="1"/>
  <c r="V10" i="2"/>
  <c r="V46" i="1"/>
  <c r="V33" i="1"/>
  <c r="W27" i="1"/>
  <c r="W19" i="1"/>
  <c r="H6" i="1"/>
  <c r="R6" i="2"/>
  <c r="R58" i="2" s="1"/>
  <c r="W41" i="2"/>
  <c r="V47" i="2"/>
  <c r="V27" i="2"/>
  <c r="R6" i="1"/>
  <c r="R58" i="1" s="1"/>
  <c r="V37" i="1"/>
  <c r="W45" i="1"/>
  <c r="W43" i="1"/>
  <c r="E24" i="1"/>
  <c r="V24" i="1" s="1"/>
  <c r="J60" i="1"/>
  <c r="V15" i="1"/>
  <c r="W18" i="2" l="1"/>
  <c r="V50" i="2"/>
  <c r="W48" i="2"/>
  <c r="W12" i="2"/>
  <c r="V17" i="1"/>
  <c r="M6" i="1"/>
  <c r="M58" i="1" s="1"/>
  <c r="Q6" i="1"/>
  <c r="Q58" i="1" s="1"/>
  <c r="P6" i="1"/>
  <c r="P58" i="1" s="1"/>
  <c r="M6" i="2"/>
  <c r="M58" i="2" s="1"/>
  <c r="W55" i="2"/>
  <c r="V53" i="2"/>
  <c r="G6" i="2"/>
  <c r="G58" i="2" s="1"/>
  <c r="W34" i="2"/>
  <c r="V36" i="2"/>
  <c r="F6" i="2"/>
  <c r="F58" i="2" s="1"/>
  <c r="W16" i="2"/>
  <c r="W23" i="2"/>
  <c r="W17" i="2"/>
  <c r="E7" i="2"/>
  <c r="E59" i="2" s="1"/>
  <c r="V21" i="2"/>
  <c r="V9" i="2"/>
  <c r="V49" i="1"/>
  <c r="W38" i="1"/>
  <c r="W12" i="1"/>
  <c r="N6" i="2"/>
  <c r="N58" i="2" s="1"/>
  <c r="O6" i="2"/>
  <c r="O58" i="2" s="1"/>
  <c r="Q6" i="2"/>
  <c r="Q58" i="2" s="1"/>
  <c r="E28" i="2"/>
  <c r="V28" i="2" s="1"/>
  <c r="W29" i="2"/>
  <c r="V45" i="2"/>
  <c r="J6" i="2"/>
  <c r="J58" i="2" s="1"/>
  <c r="V37" i="2"/>
  <c r="V31" i="2"/>
  <c r="I6" i="2"/>
  <c r="I58" i="2" s="1"/>
  <c r="W11" i="2"/>
  <c r="W8" i="2"/>
  <c r="H6" i="2"/>
  <c r="H58" i="2" s="1"/>
  <c r="W15" i="2"/>
  <c r="O6" i="1"/>
  <c r="O58" i="1" s="1"/>
  <c r="N6" i="1"/>
  <c r="N58" i="1" s="1"/>
  <c r="V42" i="1"/>
  <c r="V35" i="1"/>
  <c r="W39" i="1"/>
  <c r="W34" i="1"/>
  <c r="V54" i="1"/>
  <c r="W52" i="1"/>
  <c r="V30" i="1"/>
  <c r="W51" i="1"/>
  <c r="G6" i="1"/>
  <c r="G58" i="1" s="1"/>
  <c r="W25" i="1"/>
  <c r="F6" i="1"/>
  <c r="F58" i="1" s="1"/>
  <c r="K6" i="1"/>
  <c r="K58" i="1" s="1"/>
  <c r="W13" i="1"/>
  <c r="K59" i="1"/>
  <c r="H58" i="1"/>
  <c r="F59" i="1"/>
  <c r="E7" i="1"/>
  <c r="V22" i="1"/>
  <c r="W8" i="1"/>
  <c r="V23" i="1"/>
  <c r="W24" i="1"/>
  <c r="W14" i="2"/>
  <c r="V13" i="2"/>
  <c r="W43" i="2"/>
  <c r="W9" i="1"/>
  <c r="V46" i="2"/>
  <c r="V44" i="2"/>
  <c r="E60" i="1"/>
  <c r="W39" i="2"/>
  <c r="K6" i="2"/>
  <c r="K58" i="2" s="1"/>
  <c r="W16" i="1"/>
  <c r="W47" i="1"/>
  <c r="W33" i="2"/>
  <c r="W40" i="2"/>
  <c r="V14" i="1"/>
  <c r="W25" i="2"/>
  <c r="W20" i="1"/>
  <c r="I6" i="1"/>
  <c r="I58" i="1" s="1"/>
  <c r="V32" i="1"/>
  <c r="V19" i="2"/>
  <c r="V20" i="2"/>
  <c r="W54" i="2"/>
  <c r="J6" i="1"/>
  <c r="J58" i="1" s="1"/>
  <c r="E24" i="2"/>
  <c r="V40" i="1"/>
  <c r="W29" i="1"/>
  <c r="W31" i="2"/>
  <c r="V22" i="2"/>
  <c r="W35" i="2"/>
  <c r="V42" i="2"/>
  <c r="W36" i="1"/>
  <c r="E28" i="1"/>
  <c r="W38" i="2"/>
  <c r="P6" i="2"/>
  <c r="P58" i="2" s="1"/>
  <c r="W51" i="2"/>
  <c r="E6" i="1" l="1"/>
  <c r="E58" i="1" s="1"/>
  <c r="V7" i="2"/>
  <c r="W7" i="2"/>
  <c r="V7" i="1"/>
  <c r="E59" i="1"/>
  <c r="W7" i="1"/>
  <c r="W28" i="2"/>
  <c r="E61" i="2"/>
  <c r="W28" i="1"/>
  <c r="V28" i="1"/>
  <c r="E61" i="1"/>
  <c r="E60" i="2"/>
  <c r="W24" i="2"/>
  <c r="V24" i="2"/>
  <c r="E6" i="2"/>
  <c r="W6" i="1" l="1"/>
  <c r="V6" i="1"/>
  <c r="E58" i="2"/>
  <c r="V6" i="2"/>
  <c r="W6" i="2"/>
</calcChain>
</file>

<file path=xl/sharedStrings.xml><?xml version="1.0" encoding="utf-8"?>
<sst xmlns="http://schemas.openxmlformats.org/spreadsheetml/2006/main" count="256" uniqueCount="82">
  <si>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</si>
  <si>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</si>
  <si>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</si>
  <si>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</si>
  <si>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</si>
  <si>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</si>
  <si>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</si>
  <si>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</si>
  <si>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</si>
  <si>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19歳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</si>
  <si>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</si>
  <si>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</si>
  <si>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</si>
  <si>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</si>
  <si>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</si>
  <si>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</si>
  <si>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</si>
  <si>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</si>
  <si>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</si>
  <si>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</si>
  <si>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</si>
  <si>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</si>
  <si>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</si>
  <si>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</si>
  <si>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</si>
  <si>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</si>
  <si>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</si>
  <si>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</si>
  <si>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</si>
  <si>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</si>
  <si>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</si>
  <si>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</si>
  <si>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</si>
  <si>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</si>
  <si>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</si>
  <si>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</si>
  <si>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</si>
  <si>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</si>
  <si>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</si>
  <si>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</si>
  <si>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</si>
  <si>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</si>
  <si>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</si>
  <si>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年齢・学職
手口</t>
    <rPh sb="6" eb="8">
      <t>ネンレイ</t>
    </rPh>
    <rPh sb="9" eb="10">
      <t>ガク</t>
    </rPh>
    <rPh sb="10" eb="11">
      <t>ショク</t>
    </rPh>
    <rPh sb="12" eb="13">
      <t>テ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</si>
  <si>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</si>
  <si>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</si>
  <si>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</si>
  <si>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</si>
  <si>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</si>
  <si>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年齢・学職
　　　　　　手 口</t>
    <rPh sb="12" eb="13">
      <t>テ</t>
    </rPh>
    <rPh sb="14" eb="15">
      <t>クチ</t>
    </rPh>
    <phoneticPr fontId="1"/>
  </si>
  <si>
    <t xml:space="preserve">  </t>
    <phoneticPr fontId="1"/>
  </si>
  <si>
    <t>学職別　検挙人員（総数表）</t>
    <phoneticPr fontId="1"/>
  </si>
  <si>
    <t>学職別　検挙人員　（女表）</t>
    <phoneticPr fontId="1"/>
  </si>
  <si>
    <t xml:space="preserve"> 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</si>
  <si>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</si>
  <si>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</si>
  <si>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</si>
  <si>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</si>
  <si>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</si>
  <si>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</si>
  <si>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</si>
  <si>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</si>
  <si>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</si>
  <si>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</si>
  <si>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</si>
  <si>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</si>
  <si>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</si>
  <si>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</si>
  <si>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</si>
  <si>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</si>
  <si>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自動販売機ねらい</t>
    <rPh sb="0" eb="2">
      <t>ジドウ</t>
    </rPh>
    <rPh sb="2" eb="5">
      <t>ハンバイキ</t>
    </rPh>
    <phoneticPr fontId="1"/>
  </si>
  <si>
    <t>確認用</t>
    <rPh sb="0" eb="2">
      <t>カクニン</t>
    </rPh>
    <rPh sb="2" eb="3">
      <t>ヨウ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</si>
  <si>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</si>
  <si>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</si>
  <si>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</si>
  <si>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</si>
  <si>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少年464</t>
    <rPh sb="0" eb="2">
      <t>ショウネン</t>
    </rPh>
    <phoneticPr fontId="1"/>
  </si>
  <si>
    <t>少年465</t>
    <rPh sb="0" eb="2">
      <t>ショウネン</t>
    </rPh>
    <phoneticPr fontId="1"/>
  </si>
  <si>
    <t>少年462</t>
    <rPh sb="0" eb="2">
      <t>ショウネン</t>
    </rPh>
    <phoneticPr fontId="1"/>
  </si>
  <si>
    <t>少年463</t>
    <rPh sb="0" eb="2">
      <t>ショウネン</t>
    </rPh>
    <phoneticPr fontId="1"/>
  </si>
  <si>
    <t xml:space="preserve">101　窃盗　手口別　年齢・  </t>
    <phoneticPr fontId="1"/>
  </si>
  <si>
    <t>101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</si>
</sst>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;[Red]\-#,##0;\-"/>
    <numFmt numFmtId="177" formatCode="#,##0_ "/>
    <numFmt numFmtId="178" formatCode="#,###;\-#,###;&quot;-&quot;"/>
    <numFmt numFmtId="179" formatCode="0%;\(0%\)"/>
    <numFmt numFmtId="180" formatCode="0.0%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4">
    <xf numFmtId="0" fontId="0" fillId="0" borderId="0" applyNumberForma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1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7" fillId="0" borderId="0" applyProtection="0">
      <protection locked="0"/>
    </xf>
    <xf numFmtId="0" fontId="19" fillId="0" borderId="5"/>
    <xf numFmtId="0" fontId="9" fillId="0" borderId="0"/>
    <xf numFmtId="187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8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9" fontId="10" fillId="0" borderId="0" applyFill="0" applyBorder="0"/>
    <xf numFmtId="188" fontId="10" fillId="0" borderId="0" applyFill="0" applyBorder="0"/>
    <xf numFmtId="190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1" fontId="27" fillId="0" borderId="0"/>
    <xf numFmtId="49" fontId="10" fillId="0" borderId="0"/>
    <xf numFmtId="0" fontId="28" fillId="0" borderId="0"/>
    <xf numFmtId="0" fontId="3" fillId="0" borderId="0"/>
    <xf numFmtId="0" fontId="9" fillId="0" borderId="0"/>
  </cellStyleXfs>
  <cellXfs count="18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7" fillId="0" borderId="12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>
      <alignment horizontal="distributed" vertical="center"/>
    </xf>
    <xf numFmtId="176" fontId="7" fillId="0" borderId="13" xfId="0" applyNumberFormat="1" applyFont="1" applyFill="1" applyBorder="1" applyAlignment="1" applyProtection="1"/>
    <xf numFmtId="0" fontId="6" fillId="0" borderId="14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/>
    <xf numFmtId="0" fontId="0" fillId="0" borderId="1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176" fontId="7" fillId="0" borderId="16" xfId="0" applyNumberFormat="1" applyFont="1" applyFill="1" applyBorder="1" applyAlignment="1" applyProtection="1"/>
    <xf numFmtId="0" fontId="0" fillId="0" borderId="17" xfId="0" applyFont="1" applyFill="1" applyBorder="1" applyAlignment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76" fontId="7" fillId="0" borderId="14" xfId="0" applyNumberFormat="1" applyFont="1" applyFill="1" applyBorder="1" applyAlignment="1" applyProtection="1"/>
    <xf numFmtId="0" fontId="6" fillId="0" borderId="0" xfId="0" applyFont="1" applyFill="1" applyAlignment="1"/>
    <xf numFmtId="0" fontId="0" fillId="0" borderId="0" xfId="0" applyFill="1" applyBorder="1" applyAlignment="1" applyProtection="1">
      <alignment horizontal="distributed" vertical="center"/>
    </xf>
    <xf numFmtId="176" fontId="7" fillId="0" borderId="17" xfId="0" applyNumberFormat="1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0" fillId="0" borderId="0" xfId="0" applyFill="1"/>
    <xf numFmtId="0" fontId="0" fillId="0" borderId="0" xfId="0" applyFill="1" applyAlignment="1" applyProtection="1">
      <alignment vertical="center"/>
    </xf>
    <xf numFmtId="178" fontId="3" fillId="0" borderId="13" xfId="53" applyNumberFormat="1" applyFont="1" applyFill="1" applyBorder="1" applyAlignment="1">
      <alignment horizontal="right" vertical="center"/>
    </xf>
    <xf numFmtId="178" fontId="3" fillId="0" borderId="5" xfId="98" applyNumberFormat="1" applyFont="1" applyFill="1" applyBorder="1" applyAlignment="1">
      <alignment horizontal="right" vertical="center"/>
    </xf>
    <xf numFmtId="178" fontId="3" fillId="0" borderId="16" xfId="53" applyNumberFormat="1" applyFont="1" applyFill="1" applyBorder="1" applyAlignment="1">
      <alignment horizontal="right" vertical="center"/>
    </xf>
    <xf numFmtId="178" fontId="7" fillId="0" borderId="18" xfId="92" applyNumberFormat="1" applyFont="1" applyFill="1" applyBorder="1" applyAlignment="1">
      <alignment horizontal="right" vertical="center"/>
    </xf>
    <xf numFmtId="178" fontId="7" fillId="0" borderId="14" xfId="92" applyNumberFormat="1" applyFont="1" applyFill="1" applyBorder="1" applyAlignment="1">
      <alignment horizontal="right" vertical="center"/>
    </xf>
    <xf numFmtId="178" fontId="3" fillId="0" borderId="14" xfId="92" applyNumberFormat="1" applyFont="1" applyFill="1" applyBorder="1" applyAlignment="1">
      <alignment horizontal="right" vertical="center"/>
    </xf>
    <xf numFmtId="178" fontId="3" fillId="0" borderId="17" xfId="92" applyNumberFormat="1" applyFont="1" applyFill="1" applyBorder="1" applyAlignment="1">
      <alignment horizontal="right" vertical="center"/>
    </xf>
    <xf numFmtId="178" fontId="7" fillId="0" borderId="18" xfId="93" applyNumberFormat="1" applyFont="1" applyFill="1" applyBorder="1" applyAlignment="1">
      <alignment horizontal="right" vertical="center"/>
    </xf>
    <xf numFmtId="178" fontId="7" fillId="0" borderId="14" xfId="93" applyNumberFormat="1" applyFont="1" applyFill="1" applyBorder="1" applyAlignment="1">
      <alignment horizontal="right" vertical="center"/>
    </xf>
    <xf numFmtId="178" fontId="3" fillId="0" borderId="14" xfId="93" applyNumberFormat="1" applyFont="1" applyFill="1" applyBorder="1" applyAlignment="1">
      <alignment horizontal="right" vertical="center"/>
    </xf>
    <xf numFmtId="178" fontId="3" fillId="0" borderId="17" xfId="93" applyNumberFormat="1" applyFont="1" applyFill="1" applyBorder="1" applyAlignment="1">
      <alignment horizontal="right" vertical="center"/>
    </xf>
    <xf numFmtId="178" fontId="7" fillId="0" borderId="18" xfId="94" applyNumberFormat="1" applyFont="1" applyFill="1" applyBorder="1" applyAlignment="1">
      <alignment horizontal="right" vertical="center"/>
    </xf>
    <xf numFmtId="178" fontId="7" fillId="0" borderId="14" xfId="94" applyNumberFormat="1" applyFont="1" applyFill="1" applyBorder="1" applyAlignment="1">
      <alignment horizontal="right" vertical="center"/>
    </xf>
    <xf numFmtId="178" fontId="3" fillId="0" borderId="14" xfId="94" applyNumberFormat="1" applyFont="1" applyFill="1" applyBorder="1" applyAlignment="1">
      <alignment horizontal="right" vertical="center"/>
    </xf>
    <xf numFmtId="178" fontId="3" fillId="0" borderId="17" xfId="94" applyNumberFormat="1" applyFont="1" applyFill="1" applyBorder="1" applyAlignment="1">
      <alignment horizontal="right" vertical="center"/>
    </xf>
    <xf numFmtId="178" fontId="7" fillId="0" borderId="18" xfId="95" applyNumberFormat="1" applyFont="1" applyFill="1" applyBorder="1" applyAlignment="1">
      <alignment horizontal="right" vertical="center"/>
    </xf>
    <xf numFmtId="178" fontId="7" fillId="0" borderId="14" xfId="95" applyNumberFormat="1" applyFont="1" applyFill="1" applyBorder="1" applyAlignment="1">
      <alignment horizontal="right" vertical="center"/>
    </xf>
    <xf numFmtId="178" fontId="3" fillId="0" borderId="14" xfId="95" applyNumberFormat="1" applyFont="1" applyFill="1" applyBorder="1" applyAlignment="1">
      <alignment horizontal="right" vertical="center"/>
    </xf>
    <xf numFmtId="178" fontId="3" fillId="0" borderId="17" xfId="95" applyNumberFormat="1" applyFont="1" applyFill="1" applyBorder="1" applyAlignment="1">
      <alignment horizontal="right" vertical="center"/>
    </xf>
    <xf numFmtId="178" fontId="7" fillId="0" borderId="18" xfId="96" applyNumberFormat="1" applyFont="1" applyFill="1" applyBorder="1" applyAlignment="1">
      <alignment horizontal="right" vertical="center"/>
    </xf>
    <xf numFmtId="178" fontId="7" fillId="0" borderId="14" xfId="96" applyNumberFormat="1" applyFont="1" applyFill="1" applyBorder="1" applyAlignment="1">
      <alignment horizontal="right" vertical="center"/>
    </xf>
    <xf numFmtId="178" fontId="3" fillId="0" borderId="14" xfId="96" applyNumberFormat="1" applyFont="1" applyFill="1" applyBorder="1" applyAlignment="1">
      <alignment horizontal="right" vertical="center"/>
    </xf>
    <xf numFmtId="178" fontId="3" fillId="0" borderId="17" xfId="96" applyNumberFormat="1" applyFont="1" applyFill="1" applyBorder="1" applyAlignment="1">
      <alignment horizontal="right" vertical="center"/>
    </xf>
    <xf numFmtId="178" fontId="7" fillId="0" borderId="18" xfId="97" applyNumberFormat="1" applyFont="1" applyFill="1" applyBorder="1" applyAlignment="1">
      <alignment horizontal="right" vertical="center"/>
    </xf>
    <xf numFmtId="178" fontId="7" fillId="0" borderId="14" xfId="97" applyNumberFormat="1" applyFont="1" applyFill="1" applyBorder="1" applyAlignment="1">
      <alignment horizontal="right" vertical="center"/>
    </xf>
    <xf numFmtId="178" fontId="3" fillId="0" borderId="14" xfId="97" applyNumberFormat="1" applyFont="1" applyFill="1" applyBorder="1" applyAlignment="1">
      <alignment horizontal="right" vertical="center"/>
    </xf>
    <xf numFmtId="178" fontId="3" fillId="0" borderId="17" xfId="97" applyNumberFormat="1" applyFont="1" applyFill="1" applyBorder="1" applyAlignment="1">
      <alignment horizontal="right" vertical="center"/>
    </xf>
    <xf numFmtId="178" fontId="3" fillId="0" borderId="0" xfId="98" applyNumberFormat="1" applyFont="1" applyFill="1" applyBorder="1" applyAlignment="1">
      <alignment horizontal="right" vertical="center"/>
    </xf>
    <xf numFmtId="178" fontId="7" fillId="0" borderId="18" xfId="49" applyNumberFormat="1" applyFont="1" applyFill="1" applyBorder="1" applyAlignment="1">
      <alignment horizontal="right" vertical="center"/>
    </xf>
    <xf numFmtId="178" fontId="7" fillId="0" borderId="14" xfId="49" applyNumberFormat="1" applyFont="1" applyFill="1" applyBorder="1" applyAlignment="1">
      <alignment horizontal="right" vertical="center"/>
    </xf>
    <xf numFmtId="178" fontId="3" fillId="0" borderId="14" xfId="49" applyNumberFormat="1" applyFont="1" applyFill="1" applyBorder="1" applyAlignment="1">
      <alignment horizontal="right" vertical="center"/>
    </xf>
    <xf numFmtId="178" fontId="3" fillId="0" borderId="17" xfId="49" applyNumberFormat="1" applyFont="1" applyFill="1" applyBorder="1" applyAlignment="1">
      <alignment horizontal="right" vertical="center"/>
    </xf>
    <xf numFmtId="178" fontId="7" fillId="0" borderId="18" xfId="50" applyNumberFormat="1" applyFont="1" applyFill="1" applyBorder="1" applyAlignment="1">
      <alignment horizontal="right" vertical="center"/>
    </xf>
    <xf numFmtId="178" fontId="7" fillId="0" borderId="14" xfId="50" applyNumberFormat="1" applyFont="1" applyFill="1" applyBorder="1" applyAlignment="1">
      <alignment horizontal="right" vertical="center"/>
    </xf>
    <xf numFmtId="178" fontId="3" fillId="0" borderId="14" xfId="50" applyNumberFormat="1" applyFont="1" applyFill="1" applyBorder="1" applyAlignment="1">
      <alignment horizontal="right" vertical="center"/>
    </xf>
    <xf numFmtId="178" fontId="3" fillId="0" borderId="17" xfId="50" applyNumberFormat="1" applyFont="1" applyFill="1" applyBorder="1" applyAlignment="1">
      <alignment horizontal="right" vertical="center"/>
    </xf>
    <xf numFmtId="178" fontId="7" fillId="0" borderId="13" xfId="53" applyNumberFormat="1" applyFont="1" applyFill="1" applyBorder="1" applyAlignment="1">
      <alignment horizontal="right" vertical="center"/>
    </xf>
    <xf numFmtId="178" fontId="7" fillId="0" borderId="18" xfId="51" applyNumberFormat="1" applyFont="1" applyFill="1" applyBorder="1" applyAlignment="1">
      <alignment horizontal="right" vertical="center"/>
    </xf>
    <xf numFmtId="178" fontId="7" fillId="0" borderId="14" xfId="51" applyNumberFormat="1" applyFont="1" applyFill="1" applyBorder="1" applyAlignment="1">
      <alignment horizontal="right" vertical="center"/>
    </xf>
    <xf numFmtId="178" fontId="3" fillId="0" borderId="14" xfId="51" applyNumberFormat="1" applyFont="1" applyFill="1" applyBorder="1" applyAlignment="1">
      <alignment horizontal="right" vertical="center"/>
    </xf>
    <xf numFmtId="178" fontId="3" fillId="0" borderId="17" xfId="51" applyNumberFormat="1" applyFont="1" applyFill="1" applyBorder="1" applyAlignment="1">
      <alignment horizontal="right" vertical="center"/>
    </xf>
    <xf numFmtId="178" fontId="7" fillId="0" borderId="18" xfId="52" applyNumberFormat="1" applyFont="1" applyFill="1" applyBorder="1" applyAlignment="1">
      <alignment horizontal="right" vertical="center"/>
    </xf>
    <xf numFmtId="178" fontId="7" fillId="0" borderId="14" xfId="52" applyNumberFormat="1" applyFont="1" applyFill="1" applyBorder="1" applyAlignment="1">
      <alignment horizontal="right" vertical="center"/>
    </xf>
    <xf numFmtId="178" fontId="3" fillId="0" borderId="14" xfId="52" applyNumberFormat="1" applyFont="1" applyFill="1" applyBorder="1" applyAlignment="1">
      <alignment horizontal="right" vertical="center"/>
    </xf>
    <xf numFmtId="178" fontId="3" fillId="0" borderId="17" xfId="52" applyNumberFormat="1" applyFont="1" applyFill="1" applyBorder="1" applyAlignment="1">
      <alignment horizontal="right" vertical="center"/>
    </xf>
    <xf numFmtId="178" fontId="7" fillId="0" borderId="0" xfId="98" applyNumberFormat="1" applyFont="1" applyFill="1" applyBorder="1" applyAlignment="1">
      <alignment horizontal="right" vertical="center"/>
    </xf>
    <xf numFmtId="178" fontId="7" fillId="0" borderId="12" xfId="53" applyNumberFormat="1" applyFont="1" applyFill="1" applyBorder="1" applyAlignment="1">
      <alignment horizontal="right" vertical="center"/>
    </xf>
    <xf numFmtId="178" fontId="7" fillId="0" borderId="19" xfId="98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8" fontId="7" fillId="0" borderId="18" xfId="54" applyNumberFormat="1" applyFont="1" applyFill="1" applyBorder="1" applyAlignment="1">
      <alignment horizontal="right" vertical="center"/>
    </xf>
    <xf numFmtId="178" fontId="7" fillId="0" borderId="14" xfId="54" applyNumberFormat="1" applyFont="1" applyFill="1" applyBorder="1" applyAlignment="1">
      <alignment horizontal="right" vertical="center"/>
    </xf>
    <xf numFmtId="178" fontId="3" fillId="0" borderId="14" xfId="54" applyNumberFormat="1" applyFont="1" applyFill="1" applyBorder="1" applyAlignment="1">
      <alignment horizontal="right" vertical="center"/>
    </xf>
    <xf numFmtId="178" fontId="3" fillId="0" borderId="17" xfId="54" applyNumberFormat="1" applyFont="1" applyFill="1" applyBorder="1" applyAlignment="1">
      <alignment horizontal="right" vertical="center"/>
    </xf>
    <xf numFmtId="178" fontId="7" fillId="0" borderId="18" xfId="55" applyNumberFormat="1" applyFont="1" applyFill="1" applyBorder="1" applyAlignment="1">
      <alignment horizontal="right" vertical="center"/>
    </xf>
    <xf numFmtId="178" fontId="7" fillId="0" borderId="14" xfId="55" applyNumberFormat="1" applyFont="1" applyFill="1" applyBorder="1" applyAlignment="1">
      <alignment horizontal="right" vertical="center"/>
    </xf>
    <xf numFmtId="178" fontId="3" fillId="0" borderId="14" xfId="55" applyNumberFormat="1" applyFont="1" applyFill="1" applyBorder="1" applyAlignment="1">
      <alignment horizontal="right" vertical="center"/>
    </xf>
    <xf numFmtId="178" fontId="3" fillId="0" borderId="17" xfId="55" applyNumberFormat="1" applyFont="1" applyFill="1" applyBorder="1" applyAlignment="1">
      <alignment horizontal="right" vertical="center"/>
    </xf>
    <xf numFmtId="178" fontId="7" fillId="0" borderId="18" xfId="56" applyNumberFormat="1" applyFont="1" applyFill="1" applyBorder="1" applyAlignment="1">
      <alignment horizontal="right" vertical="center"/>
    </xf>
    <xf numFmtId="178" fontId="7" fillId="0" borderId="14" xfId="56" applyNumberFormat="1" applyFont="1" applyFill="1" applyBorder="1" applyAlignment="1">
      <alignment horizontal="right" vertical="center"/>
    </xf>
    <xf numFmtId="178" fontId="3" fillId="0" borderId="14" xfId="56" applyNumberFormat="1" applyFont="1" applyFill="1" applyBorder="1" applyAlignment="1">
      <alignment horizontal="right" vertical="center"/>
    </xf>
    <xf numFmtId="178" fontId="3" fillId="0" borderId="17" xfId="56" applyNumberFormat="1" applyFont="1" applyFill="1" applyBorder="1" applyAlignment="1">
      <alignment horizontal="right" vertical="center"/>
    </xf>
    <xf numFmtId="178" fontId="7" fillId="0" borderId="18" xfId="57" applyNumberFormat="1" applyFont="1" applyFill="1" applyBorder="1" applyAlignment="1">
      <alignment horizontal="right" vertical="center"/>
    </xf>
    <xf numFmtId="178" fontId="7" fillId="0" borderId="14" xfId="57" applyNumberFormat="1" applyFont="1" applyFill="1" applyBorder="1" applyAlignment="1">
      <alignment horizontal="right" vertical="center"/>
    </xf>
    <xf numFmtId="178" fontId="3" fillId="0" borderId="14" xfId="57" applyNumberFormat="1" applyFont="1" applyFill="1" applyBorder="1" applyAlignment="1">
      <alignment horizontal="right" vertical="center"/>
    </xf>
    <xf numFmtId="178" fontId="3" fillId="0" borderId="17" xfId="57" applyNumberFormat="1" applyFont="1" applyFill="1" applyBorder="1" applyAlignment="1">
      <alignment horizontal="right" vertical="center"/>
    </xf>
    <xf numFmtId="178" fontId="7" fillId="0" borderId="18" xfId="58" applyNumberFormat="1" applyFont="1" applyFill="1" applyBorder="1" applyAlignment="1">
      <alignment horizontal="right" vertical="center"/>
    </xf>
    <xf numFmtId="178" fontId="7" fillId="0" borderId="14" xfId="58" applyNumberFormat="1" applyFont="1" applyFill="1" applyBorder="1" applyAlignment="1">
      <alignment horizontal="right" vertical="center"/>
    </xf>
    <xf numFmtId="178" fontId="3" fillId="0" borderId="14" xfId="58" applyNumberFormat="1" applyFont="1" applyFill="1" applyBorder="1" applyAlignment="1">
      <alignment horizontal="right" vertical="center"/>
    </xf>
    <xf numFmtId="178" fontId="3" fillId="0" borderId="17" xfId="58" applyNumberFormat="1" applyFont="1" applyFill="1" applyBorder="1" applyAlignment="1">
      <alignment horizontal="right" vertical="center"/>
    </xf>
    <xf numFmtId="178" fontId="7" fillId="0" borderId="18" xfId="85" applyNumberFormat="1" applyFont="1" applyFill="1" applyBorder="1" applyAlignment="1">
      <alignment horizontal="right" vertical="center"/>
    </xf>
    <xf numFmtId="178" fontId="7" fillId="0" borderId="14" xfId="85" applyNumberFormat="1" applyFont="1" applyFill="1" applyBorder="1" applyAlignment="1">
      <alignment horizontal="right" vertical="center"/>
    </xf>
    <xf numFmtId="178" fontId="3" fillId="0" borderId="14" xfId="85" applyNumberFormat="1" applyFont="1" applyFill="1" applyBorder="1" applyAlignment="1">
      <alignment horizontal="right" vertical="center"/>
    </xf>
    <xf numFmtId="178" fontId="3" fillId="0" borderId="17" xfId="85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 applyProtection="1">
      <protection locked="0"/>
    </xf>
    <xf numFmtId="178" fontId="7" fillId="0" borderId="18" xfId="87" applyNumberFormat="1" applyFont="1" applyFill="1" applyBorder="1" applyAlignment="1">
      <alignment horizontal="right" vertical="center"/>
    </xf>
    <xf numFmtId="178" fontId="7" fillId="0" borderId="14" xfId="87" applyNumberFormat="1" applyFont="1" applyFill="1" applyBorder="1" applyAlignment="1">
      <alignment horizontal="right" vertical="center"/>
    </xf>
    <xf numFmtId="178" fontId="3" fillId="0" borderId="14" xfId="87" applyNumberFormat="1" applyFont="1" applyFill="1" applyBorder="1" applyAlignment="1">
      <alignment horizontal="right" vertical="center"/>
    </xf>
    <xf numFmtId="178" fontId="3" fillId="0" borderId="17" xfId="87" applyNumberFormat="1" applyFont="1" applyFill="1" applyBorder="1" applyAlignment="1">
      <alignment horizontal="right" vertical="center"/>
    </xf>
    <xf numFmtId="178" fontId="7" fillId="0" borderId="18" xfId="88" applyNumberFormat="1" applyFont="1" applyFill="1" applyBorder="1" applyAlignment="1">
      <alignment horizontal="right" vertical="center"/>
    </xf>
    <xf numFmtId="178" fontId="7" fillId="0" borderId="14" xfId="88" applyNumberFormat="1" applyFont="1" applyFill="1" applyBorder="1" applyAlignment="1">
      <alignment horizontal="right" vertical="center"/>
    </xf>
    <xf numFmtId="178" fontId="3" fillId="0" borderId="14" xfId="88" applyNumberFormat="1" applyFont="1" applyFill="1" applyBorder="1" applyAlignment="1">
      <alignment horizontal="right" vertical="center"/>
    </xf>
    <xf numFmtId="178" fontId="3" fillId="0" borderId="17" xfId="88" applyNumberFormat="1" applyFont="1" applyFill="1" applyBorder="1" applyAlignment="1">
      <alignment horizontal="right" vertical="center"/>
    </xf>
    <xf numFmtId="178" fontId="3" fillId="0" borderId="5" xfId="86" applyNumberFormat="1" applyFont="1" applyFill="1" applyBorder="1" applyAlignment="1">
      <alignment horizontal="right" vertical="center"/>
    </xf>
    <xf numFmtId="178" fontId="7" fillId="0" borderId="18" xfId="89" applyNumberFormat="1" applyFont="1" applyFill="1" applyBorder="1" applyAlignment="1">
      <alignment horizontal="right" vertical="center"/>
    </xf>
    <xf numFmtId="178" fontId="7" fillId="0" borderId="14" xfId="89" applyNumberFormat="1" applyFont="1" applyFill="1" applyBorder="1" applyAlignment="1">
      <alignment horizontal="right" vertical="center"/>
    </xf>
    <xf numFmtId="178" fontId="3" fillId="0" borderId="14" xfId="89" applyNumberFormat="1" applyFont="1" applyFill="1" applyBorder="1" applyAlignment="1">
      <alignment horizontal="right" vertical="center"/>
    </xf>
    <xf numFmtId="178" fontId="3" fillId="0" borderId="17" xfId="89" applyNumberFormat="1" applyFont="1" applyFill="1" applyBorder="1" applyAlignment="1">
      <alignment horizontal="right" vertical="center"/>
    </xf>
    <xf numFmtId="178" fontId="7" fillId="0" borderId="18" xfId="90" applyNumberFormat="1" applyFont="1" applyFill="1" applyBorder="1" applyAlignment="1">
      <alignment horizontal="right" vertical="center"/>
    </xf>
    <xf numFmtId="178" fontId="7" fillId="0" borderId="14" xfId="90" applyNumberFormat="1" applyFont="1" applyFill="1" applyBorder="1" applyAlignment="1">
      <alignment horizontal="right" vertical="center"/>
    </xf>
    <xf numFmtId="178" fontId="3" fillId="0" borderId="14" xfId="90" applyNumberFormat="1" applyFont="1" applyFill="1" applyBorder="1" applyAlignment="1">
      <alignment horizontal="right" vertical="center"/>
    </xf>
    <xf numFmtId="178" fontId="3" fillId="0" borderId="17" xfId="90" applyNumberFormat="1" applyFont="1" applyFill="1" applyBorder="1" applyAlignment="1">
      <alignment horizontal="right" vertical="center"/>
    </xf>
    <xf numFmtId="178" fontId="3" fillId="0" borderId="0" xfId="86" applyNumberFormat="1" applyFont="1" applyFill="1" applyBorder="1" applyAlignment="1">
      <alignment horizontal="right" vertical="center"/>
    </xf>
    <xf numFmtId="178" fontId="7" fillId="0" borderId="0" xfId="86" applyNumberFormat="1" applyFont="1" applyFill="1" applyBorder="1" applyAlignment="1">
      <alignment horizontal="right" vertical="center"/>
    </xf>
    <xf numFmtId="178" fontId="7" fillId="0" borderId="19" xfId="86" applyNumberFormat="1" applyFont="1" applyFill="1" applyBorder="1" applyAlignment="1">
      <alignment horizontal="right" vertical="center"/>
    </xf>
    <xf numFmtId="178" fontId="7" fillId="0" borderId="12" xfId="91" applyNumberFormat="1" applyFont="1" applyFill="1" applyBorder="1" applyAlignment="1">
      <alignment horizontal="right" vertical="center"/>
    </xf>
    <xf numFmtId="178" fontId="7" fillId="0" borderId="13" xfId="91" applyNumberFormat="1" applyFont="1" applyFill="1" applyBorder="1" applyAlignment="1">
      <alignment horizontal="right" vertical="center"/>
    </xf>
    <xf numFmtId="178" fontId="3" fillId="0" borderId="13" xfId="91" applyNumberFormat="1" applyFont="1" applyFill="1" applyBorder="1" applyAlignment="1">
      <alignment horizontal="right" vertical="center"/>
    </xf>
    <xf numFmtId="178" fontId="3" fillId="0" borderId="16" xfId="91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2" fillId="0" borderId="0" xfId="0" quotePrefix="1" applyFont="1" applyFill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104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3" xfId="78" xr:uid="{00000000-0005-0000-0000-00004E000000}"/>
    <cellStyle name="標準 2 2 4" xfId="79" xr:uid="{00000000-0005-0000-0000-00004F000000}"/>
    <cellStyle name="標準 2 2 5" xfId="80" xr:uid="{00000000-0005-0000-0000-000050000000}"/>
    <cellStyle name="標準 2 2 6" xfId="81" xr:uid="{00000000-0005-0000-0000-000051000000}"/>
    <cellStyle name="標準 2 2 7" xfId="82" xr:uid="{00000000-0005-0000-0000-000052000000}"/>
    <cellStyle name="標準 2 2 8" xfId="83" xr:uid="{00000000-0005-0000-0000-000053000000}"/>
    <cellStyle name="標準 2 2 9" xfId="84" xr:uid="{00000000-0005-0000-0000-000054000000}"/>
    <cellStyle name="標準 2 20" xfId="85" xr:uid="{00000000-0005-0000-0000-000055000000}"/>
    <cellStyle name="標準 2 21" xfId="86" xr:uid="{00000000-0005-0000-0000-000056000000}"/>
    <cellStyle name="標準 2 22" xfId="87" xr:uid="{00000000-0005-0000-0000-000057000000}"/>
    <cellStyle name="標準 2 23" xfId="88" xr:uid="{00000000-0005-0000-0000-000058000000}"/>
    <cellStyle name="標準 2 24" xfId="89" xr:uid="{00000000-0005-0000-0000-000059000000}"/>
    <cellStyle name="標準 2 25" xfId="90" xr:uid="{00000000-0005-0000-0000-00005A000000}"/>
    <cellStyle name="標準 2 26" xfId="91" xr:uid="{00000000-0005-0000-0000-00005B000000}"/>
    <cellStyle name="標準 2 3" xfId="92" xr:uid="{00000000-0005-0000-0000-00005C000000}"/>
    <cellStyle name="標準 2 4" xfId="93" xr:uid="{00000000-0005-0000-0000-00005D000000}"/>
    <cellStyle name="標準 2 5" xfId="94" xr:uid="{00000000-0005-0000-0000-00005E000000}"/>
    <cellStyle name="標準 2 6" xfId="95" xr:uid="{00000000-0005-0000-0000-00005F000000}"/>
    <cellStyle name="標準 2 7" xfId="96" xr:uid="{00000000-0005-0000-0000-000060000000}"/>
    <cellStyle name="標準 2 8" xfId="97" xr:uid="{00000000-0005-0000-0000-000061000000}"/>
    <cellStyle name="標準 2 9" xfId="98" xr:uid="{00000000-0005-0000-0000-000062000000}"/>
    <cellStyle name="標準Ａ" xfId="99" xr:uid="{00000000-0005-0000-0000-000063000000}"/>
    <cellStyle name="文字列" xfId="100" xr:uid="{00000000-0005-0000-0000-000064000000}"/>
    <cellStyle name="未定義" xfId="101" xr:uid="{00000000-0005-0000-0000-000065000000}"/>
    <cellStyle name="樘準_購－表紙 (2)_1_型－PRINT_ＳＩ型番 (2)_構成明細  (原調込み） (2)" xfId="102" xr:uid="{00000000-0005-0000-0000-000066000000}"/>
    <cellStyle name="湪" xfId="103" xr:uid="{00000000-0005-0000-0000-00006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9"/>
  <sheetViews>
    <sheetView tabSelected="1" view="pageBreakPreview" zoomScaleNormal="100" workbookViewId="0">
      <pane xSplit="4" ySplit="5" topLeftCell="E6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E3" sqref="E3"/>
    </sheetView>
  </sheetViews>
  <sheetFormatPr defaultColWidth="9.109375" defaultRowHeight="12"/>
  <cols>
    <col min="1" max="1" width="2.6640625" style="13" customWidth="1"/>
    <col min="2" max="3" width="2.6640625" style="51" customWidth="1"/>
    <col min="4" max="4" width="16.88671875" style="51" customWidth="1"/>
    <col min="5" max="11" width="11.88671875" style="13" customWidth="1"/>
    <col min="12" max="12" width="9.66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2" width="6.88671875" style="13" customWidth="1"/>
    <col min="23" max="23" width="6.33203125" style="13" customWidth="1"/>
    <col min="24" max="24" width="4" style="13" customWidth="1"/>
    <col min="25" max="25" width="8.109375" style="13" customWidth="1"/>
    <col min="26" max="26" width="11.109375" style="13" customWidth="1"/>
    <col min="27" max="16384" width="9.109375" style="13"/>
  </cols>
  <sheetData>
    <row r="1" spans="2:26" s="3" customFormat="1">
      <c r="B1" s="61" t="s">
        <v>78</v>
      </c>
      <c r="C1" s="1"/>
      <c r="D1" s="1"/>
      <c r="E1" s="2"/>
      <c r="F1" s="2"/>
      <c r="G1" s="2"/>
      <c r="H1" s="2"/>
      <c r="I1" s="2"/>
      <c r="J1" s="2"/>
      <c r="K1" s="2"/>
      <c r="L1" s="2"/>
      <c r="M1" s="62" t="s">
        <v>79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s="6" customFormat="1" ht="14.4">
      <c r="B2" s="4"/>
      <c r="C2" s="4"/>
      <c r="D2" s="4"/>
      <c r="E2" s="4"/>
      <c r="F2" s="165" t="s">
        <v>80</v>
      </c>
      <c r="G2" s="165"/>
      <c r="H2" s="165"/>
      <c r="I2" s="165"/>
      <c r="J2" s="165"/>
      <c r="K2" s="4"/>
      <c r="L2" s="4"/>
      <c r="M2" s="4" t="s">
        <v>50</v>
      </c>
      <c r="N2" s="165" t="s">
        <v>51</v>
      </c>
      <c r="O2" s="166"/>
      <c r="P2" s="166"/>
      <c r="Q2" s="166"/>
      <c r="R2" s="166"/>
      <c r="S2" s="5"/>
      <c r="T2" s="4"/>
      <c r="U2" s="4"/>
      <c r="V2" s="4"/>
      <c r="W2" s="4"/>
      <c r="X2" s="4"/>
    </row>
    <row r="3" spans="2:26" s="3" customFormat="1" ht="15" customHeight="1" thickBot="1"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  <c r="V3" s="2"/>
      <c r="W3" s="2"/>
      <c r="X3" s="2"/>
    </row>
    <row r="4" spans="2:26" ht="15" customHeight="1">
      <c r="B4" s="181" t="s">
        <v>43</v>
      </c>
      <c r="C4" s="181"/>
      <c r="D4" s="182"/>
      <c r="E4" s="179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2:26" ht="15" customHeight="1">
      <c r="B5" s="183"/>
      <c r="C5" s="183"/>
      <c r="D5" s="184"/>
      <c r="E5" s="180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2:26" s="21" customFormat="1" ht="15.9" customHeight="1">
      <c r="B6" s="173" t="s">
        <v>10</v>
      </c>
      <c r="C6" s="173"/>
      <c r="D6" s="174"/>
      <c r="E6" s="17">
        <f>E7+E24+E28</f>
        <v>10813</v>
      </c>
      <c r="F6" s="66">
        <f t="shared" ref="F6:K6" si="0">SUM(F7,F24,F28)</f>
        <v>1270</v>
      </c>
      <c r="G6" s="70">
        <f t="shared" si="0"/>
        <v>1883</v>
      </c>
      <c r="H6" s="74">
        <f t="shared" si="0"/>
        <v>2626</v>
      </c>
      <c r="I6" s="78">
        <f t="shared" si="0"/>
        <v>2026</v>
      </c>
      <c r="J6" s="82">
        <f t="shared" si="0"/>
        <v>1573</v>
      </c>
      <c r="K6" s="86">
        <f t="shared" si="0"/>
        <v>1435</v>
      </c>
      <c r="L6" s="18"/>
      <c r="M6" s="110">
        <f t="shared" ref="M6:R6" si="1">SUM(M7,M24,M28)</f>
        <v>2005</v>
      </c>
      <c r="N6" s="91">
        <f t="shared" si="1"/>
        <v>4681</v>
      </c>
      <c r="O6" s="95">
        <f t="shared" si="1"/>
        <v>522</v>
      </c>
      <c r="P6" s="100">
        <f t="shared" si="1"/>
        <v>325</v>
      </c>
      <c r="Q6" s="104">
        <f t="shared" si="1"/>
        <v>2012</v>
      </c>
      <c r="R6" s="109">
        <f t="shared" si="1"/>
        <v>1268</v>
      </c>
      <c r="S6" s="167" t="s">
        <v>10</v>
      </c>
      <c r="T6" s="168"/>
      <c r="U6" s="168"/>
      <c r="V6" s="18">
        <f>SUM(F6:K6)-E6</f>
        <v>0</v>
      </c>
      <c r="W6" s="18">
        <f>SUM(M6:R6)-E6</f>
        <v>0</v>
      </c>
      <c r="X6" s="19"/>
      <c r="Y6" s="20"/>
      <c r="Z6" s="20"/>
    </row>
    <row r="7" spans="2:26" s="21" customFormat="1" ht="15.9" customHeight="1">
      <c r="B7" s="22"/>
      <c r="C7" s="173" t="s">
        <v>11</v>
      </c>
      <c r="D7" s="174"/>
      <c r="E7" s="23">
        <f t="shared" ref="E7:K7" si="2">SUM(E8:E23)</f>
        <v>553</v>
      </c>
      <c r="F7" s="67">
        <f t="shared" si="2"/>
        <v>63</v>
      </c>
      <c r="G7" s="71">
        <f t="shared" si="2"/>
        <v>59</v>
      </c>
      <c r="H7" s="75">
        <f t="shared" si="2"/>
        <v>85</v>
      </c>
      <c r="I7" s="79">
        <f t="shared" si="2"/>
        <v>108</v>
      </c>
      <c r="J7" s="83">
        <f t="shared" si="2"/>
        <v>101</v>
      </c>
      <c r="K7" s="87">
        <f t="shared" si="2"/>
        <v>137</v>
      </c>
      <c r="L7" s="18"/>
      <c r="M7" s="108">
        <f t="shared" ref="M7:R7" si="3">SUM(M8:M23)</f>
        <v>91</v>
      </c>
      <c r="N7" s="92">
        <f t="shared" si="3"/>
        <v>139</v>
      </c>
      <c r="O7" s="96">
        <f t="shared" si="3"/>
        <v>30</v>
      </c>
      <c r="P7" s="101">
        <f t="shared" si="3"/>
        <v>19</v>
      </c>
      <c r="Q7" s="105">
        <f t="shared" si="3"/>
        <v>171</v>
      </c>
      <c r="R7" s="99">
        <f t="shared" si="3"/>
        <v>103</v>
      </c>
      <c r="S7" s="24"/>
      <c r="T7" s="169" t="s">
        <v>11</v>
      </c>
      <c r="U7" s="169"/>
      <c r="V7" s="18">
        <f t="shared" ref="V7:V55" si="4">SUM(F7:K7)-E7</f>
        <v>0</v>
      </c>
      <c r="W7" s="18">
        <f t="shared" ref="W7:W55" si="5">SUM(M7:R7)-E7</f>
        <v>0</v>
      </c>
      <c r="X7" s="19"/>
      <c r="Y7" s="20"/>
      <c r="Z7" s="20"/>
    </row>
    <row r="8" spans="2:26" s="33" customFormat="1" ht="13.5" customHeight="1">
      <c r="B8" s="25"/>
      <c r="C8" s="25"/>
      <c r="D8" s="26" t="s">
        <v>54</v>
      </c>
      <c r="E8" s="23">
        <f>SUM(F8:K8)</f>
        <v>163</v>
      </c>
      <c r="F8" s="68">
        <v>24</v>
      </c>
      <c r="G8" s="72">
        <v>17</v>
      </c>
      <c r="H8" s="76">
        <v>21</v>
      </c>
      <c r="I8" s="80">
        <v>30</v>
      </c>
      <c r="J8" s="84">
        <v>35</v>
      </c>
      <c r="K8" s="88">
        <v>36</v>
      </c>
      <c r="L8" s="27"/>
      <c r="M8" s="90">
        <v>30</v>
      </c>
      <c r="N8" s="93">
        <v>45</v>
      </c>
      <c r="O8" s="97">
        <v>8</v>
      </c>
      <c r="P8" s="102">
        <v>6</v>
      </c>
      <c r="Q8" s="106">
        <v>39</v>
      </c>
      <c r="R8" s="63">
        <v>35</v>
      </c>
      <c r="S8" s="28"/>
      <c r="T8" s="29"/>
      <c r="U8" s="30" t="s">
        <v>54</v>
      </c>
      <c r="V8" s="18">
        <f t="shared" si="4"/>
        <v>0</v>
      </c>
      <c r="W8" s="18">
        <f t="shared" si="5"/>
        <v>0</v>
      </c>
      <c r="X8" s="31"/>
      <c r="Y8" s="32"/>
      <c r="Z8" s="32"/>
    </row>
    <row r="9" spans="2:26" s="33" customFormat="1" ht="13.5" customHeight="1">
      <c r="B9" s="25"/>
      <c r="C9" s="25"/>
      <c r="D9" s="26" t="s">
        <v>55</v>
      </c>
      <c r="E9" s="23">
        <f t="shared" ref="E9:E23" si="6">SUM(F9:K9)</f>
        <v>47</v>
      </c>
      <c r="F9" s="68">
        <v>7</v>
      </c>
      <c r="G9" s="72">
        <v>1</v>
      </c>
      <c r="H9" s="76">
        <v>9</v>
      </c>
      <c r="I9" s="80">
        <v>14</v>
      </c>
      <c r="J9" s="84">
        <v>5</v>
      </c>
      <c r="K9" s="88">
        <v>11</v>
      </c>
      <c r="L9" s="27"/>
      <c r="M9" s="90">
        <v>7</v>
      </c>
      <c r="N9" s="93">
        <v>13</v>
      </c>
      <c r="O9" s="97">
        <v>0</v>
      </c>
      <c r="P9" s="102">
        <v>2</v>
      </c>
      <c r="Q9" s="106">
        <v>15</v>
      </c>
      <c r="R9" s="63">
        <v>10</v>
      </c>
      <c r="S9" s="28"/>
      <c r="T9" s="29"/>
      <c r="U9" s="30" t="s">
        <v>55</v>
      </c>
      <c r="V9" s="18">
        <f t="shared" si="4"/>
        <v>0</v>
      </c>
      <c r="W9" s="18">
        <f t="shared" si="5"/>
        <v>0</v>
      </c>
      <c r="X9" s="31"/>
      <c r="Y9" s="32"/>
      <c r="Z9" s="32"/>
    </row>
    <row r="10" spans="2:26" s="33" customFormat="1" ht="13.5" customHeight="1">
      <c r="B10" s="25"/>
      <c r="C10" s="25"/>
      <c r="D10" s="26" t="s">
        <v>12</v>
      </c>
      <c r="E10" s="23">
        <f t="shared" si="6"/>
        <v>21</v>
      </c>
      <c r="F10" s="68">
        <v>4</v>
      </c>
      <c r="G10" s="72">
        <v>2</v>
      </c>
      <c r="H10" s="76">
        <v>1</v>
      </c>
      <c r="I10" s="80">
        <v>5</v>
      </c>
      <c r="J10" s="84">
        <v>7</v>
      </c>
      <c r="K10" s="88">
        <v>2</v>
      </c>
      <c r="L10" s="27"/>
      <c r="M10" s="90">
        <v>5</v>
      </c>
      <c r="N10" s="93">
        <v>5</v>
      </c>
      <c r="O10" s="97">
        <v>1</v>
      </c>
      <c r="P10" s="102">
        <v>0</v>
      </c>
      <c r="Q10" s="106">
        <v>9</v>
      </c>
      <c r="R10" s="63">
        <v>1</v>
      </c>
      <c r="S10" s="28"/>
      <c r="T10" s="29"/>
      <c r="U10" s="30" t="s">
        <v>12</v>
      </c>
      <c r="V10" s="18">
        <f t="shared" si="4"/>
        <v>0</v>
      </c>
      <c r="W10" s="18">
        <f t="shared" si="5"/>
        <v>0</v>
      </c>
      <c r="X10" s="31"/>
      <c r="Y10" s="32"/>
      <c r="Z10" s="32"/>
    </row>
    <row r="11" spans="2:26" s="33" customFormat="1" ht="13.5" customHeight="1">
      <c r="B11" s="25"/>
      <c r="C11" s="25"/>
      <c r="D11" s="26" t="s">
        <v>56</v>
      </c>
      <c r="E11" s="23">
        <f t="shared" si="6"/>
        <v>0</v>
      </c>
      <c r="F11" s="68">
        <v>0</v>
      </c>
      <c r="G11" s="72">
        <v>0</v>
      </c>
      <c r="H11" s="76">
        <v>0</v>
      </c>
      <c r="I11" s="80">
        <v>0</v>
      </c>
      <c r="J11" s="84">
        <v>0</v>
      </c>
      <c r="K11" s="88">
        <v>0</v>
      </c>
      <c r="L11" s="27"/>
      <c r="M11" s="90">
        <v>0</v>
      </c>
      <c r="N11" s="93">
        <v>0</v>
      </c>
      <c r="O11" s="97">
        <v>0</v>
      </c>
      <c r="P11" s="102">
        <v>0</v>
      </c>
      <c r="Q11" s="106">
        <v>0</v>
      </c>
      <c r="R11" s="63">
        <v>0</v>
      </c>
      <c r="S11" s="28"/>
      <c r="T11" s="29"/>
      <c r="U11" s="30" t="s">
        <v>56</v>
      </c>
      <c r="V11" s="18">
        <f t="shared" si="4"/>
        <v>0</v>
      </c>
      <c r="W11" s="18">
        <f t="shared" si="5"/>
        <v>0</v>
      </c>
      <c r="X11" s="31"/>
      <c r="Y11" s="32"/>
      <c r="Z11" s="32"/>
    </row>
    <row r="12" spans="2:26" s="33" customFormat="1" ht="13.5" customHeight="1">
      <c r="B12" s="25"/>
      <c r="C12" s="25"/>
      <c r="D12" s="26" t="s">
        <v>13</v>
      </c>
      <c r="E12" s="23">
        <f t="shared" si="6"/>
        <v>18</v>
      </c>
      <c r="F12" s="68">
        <v>1</v>
      </c>
      <c r="G12" s="72">
        <v>0</v>
      </c>
      <c r="H12" s="76">
        <v>2</v>
      </c>
      <c r="I12" s="80">
        <v>4</v>
      </c>
      <c r="J12" s="84">
        <v>2</v>
      </c>
      <c r="K12" s="88">
        <v>9</v>
      </c>
      <c r="L12" s="27"/>
      <c r="M12" s="90">
        <v>1</v>
      </c>
      <c r="N12" s="93">
        <v>0</v>
      </c>
      <c r="O12" s="97">
        <v>1</v>
      </c>
      <c r="P12" s="102">
        <v>1</v>
      </c>
      <c r="Q12" s="106">
        <v>8</v>
      </c>
      <c r="R12" s="63">
        <v>7</v>
      </c>
      <c r="S12" s="28"/>
      <c r="T12" s="29"/>
      <c r="U12" s="30" t="s">
        <v>13</v>
      </c>
      <c r="V12" s="18">
        <f t="shared" si="4"/>
        <v>0</v>
      </c>
      <c r="W12" s="18">
        <f t="shared" si="5"/>
        <v>0</v>
      </c>
      <c r="X12" s="31"/>
      <c r="Y12" s="32"/>
      <c r="Z12" s="32"/>
    </row>
    <row r="13" spans="2:26" s="33" customFormat="1" ht="13.5" customHeight="1">
      <c r="B13" s="25"/>
      <c r="C13" s="25"/>
      <c r="D13" s="26" t="s">
        <v>57</v>
      </c>
      <c r="E13" s="23">
        <f t="shared" si="6"/>
        <v>1</v>
      </c>
      <c r="F13" s="68">
        <v>0</v>
      </c>
      <c r="G13" s="72">
        <v>0</v>
      </c>
      <c r="H13" s="76">
        <v>0</v>
      </c>
      <c r="I13" s="80">
        <v>0</v>
      </c>
      <c r="J13" s="84">
        <v>0</v>
      </c>
      <c r="K13" s="88">
        <v>1</v>
      </c>
      <c r="L13" s="27"/>
      <c r="M13" s="90">
        <v>0</v>
      </c>
      <c r="N13" s="93">
        <v>0</v>
      </c>
      <c r="O13" s="97">
        <v>0</v>
      </c>
      <c r="P13" s="102">
        <v>0</v>
      </c>
      <c r="Q13" s="106">
        <v>1</v>
      </c>
      <c r="R13" s="63">
        <v>0</v>
      </c>
      <c r="S13" s="28"/>
      <c r="T13" s="29"/>
      <c r="U13" s="30" t="s">
        <v>57</v>
      </c>
      <c r="V13" s="18">
        <f t="shared" si="4"/>
        <v>0</v>
      </c>
      <c r="W13" s="18">
        <f t="shared" si="5"/>
        <v>0</v>
      </c>
      <c r="X13" s="31"/>
      <c r="Y13" s="32"/>
      <c r="Z13" s="32"/>
    </row>
    <row r="14" spans="2:26" s="33" customFormat="1" ht="13.5" customHeight="1">
      <c r="B14" s="25"/>
      <c r="C14" s="25"/>
      <c r="D14" s="35" t="s">
        <v>14</v>
      </c>
      <c r="E14" s="23">
        <f t="shared" si="6"/>
        <v>0</v>
      </c>
      <c r="F14" s="68">
        <v>0</v>
      </c>
      <c r="G14" s="72">
        <v>0</v>
      </c>
      <c r="H14" s="76">
        <v>0</v>
      </c>
      <c r="I14" s="80">
        <v>0</v>
      </c>
      <c r="J14" s="84">
        <v>0</v>
      </c>
      <c r="K14" s="88">
        <v>0</v>
      </c>
      <c r="L14" s="27"/>
      <c r="M14" s="90">
        <v>0</v>
      </c>
      <c r="N14" s="93">
        <v>0</v>
      </c>
      <c r="O14" s="97">
        <v>0</v>
      </c>
      <c r="P14" s="102">
        <v>0</v>
      </c>
      <c r="Q14" s="106">
        <v>0</v>
      </c>
      <c r="R14" s="63">
        <v>0</v>
      </c>
      <c r="S14" s="28"/>
      <c r="T14" s="29"/>
      <c r="U14" s="36" t="s">
        <v>14</v>
      </c>
      <c r="V14" s="18">
        <f t="shared" si="4"/>
        <v>0</v>
      </c>
      <c r="W14" s="18">
        <f t="shared" si="5"/>
        <v>0</v>
      </c>
      <c r="X14" s="31"/>
      <c r="Y14" s="32"/>
      <c r="Z14" s="32"/>
    </row>
    <row r="15" spans="2:26" s="33" customFormat="1" ht="13.5" customHeight="1">
      <c r="B15" s="25"/>
      <c r="C15" s="25"/>
      <c r="D15" s="26" t="s">
        <v>15</v>
      </c>
      <c r="E15" s="23">
        <f t="shared" si="6"/>
        <v>48</v>
      </c>
      <c r="F15" s="68">
        <v>8</v>
      </c>
      <c r="G15" s="72">
        <v>14</v>
      </c>
      <c r="H15" s="76">
        <v>15</v>
      </c>
      <c r="I15" s="80">
        <v>3</v>
      </c>
      <c r="J15" s="84">
        <v>5</v>
      </c>
      <c r="K15" s="88">
        <v>3</v>
      </c>
      <c r="L15" s="27"/>
      <c r="M15" s="90">
        <v>16</v>
      </c>
      <c r="N15" s="93">
        <v>17</v>
      </c>
      <c r="O15" s="97">
        <v>2</v>
      </c>
      <c r="P15" s="102">
        <v>2</v>
      </c>
      <c r="Q15" s="106">
        <v>7</v>
      </c>
      <c r="R15" s="63">
        <v>4</v>
      </c>
      <c r="S15" s="28"/>
      <c r="T15" s="29"/>
      <c r="U15" s="30" t="s">
        <v>15</v>
      </c>
      <c r="V15" s="18">
        <f t="shared" si="4"/>
        <v>0</v>
      </c>
      <c r="W15" s="18">
        <f t="shared" si="5"/>
        <v>0</v>
      </c>
      <c r="X15" s="31"/>
      <c r="Y15" s="32"/>
      <c r="Z15" s="32"/>
    </row>
    <row r="16" spans="2:26" s="33" customFormat="1" ht="13.5" customHeight="1">
      <c r="B16" s="25"/>
      <c r="C16" s="25"/>
      <c r="D16" s="26" t="s">
        <v>16</v>
      </c>
      <c r="E16" s="23">
        <f t="shared" si="6"/>
        <v>1</v>
      </c>
      <c r="F16" s="68">
        <v>1</v>
      </c>
      <c r="G16" s="72">
        <v>0</v>
      </c>
      <c r="H16" s="76">
        <v>0</v>
      </c>
      <c r="I16" s="80">
        <v>0</v>
      </c>
      <c r="J16" s="84">
        <v>0</v>
      </c>
      <c r="K16" s="88">
        <v>0</v>
      </c>
      <c r="L16" s="27"/>
      <c r="M16" s="90">
        <v>1</v>
      </c>
      <c r="N16" s="93">
        <v>0</v>
      </c>
      <c r="O16" s="97">
        <v>0</v>
      </c>
      <c r="P16" s="102">
        <v>0</v>
      </c>
      <c r="Q16" s="106">
        <v>0</v>
      </c>
      <c r="R16" s="63">
        <v>0</v>
      </c>
      <c r="S16" s="28"/>
      <c r="T16" s="29"/>
      <c r="U16" s="30" t="s">
        <v>16</v>
      </c>
      <c r="V16" s="18">
        <f t="shared" si="4"/>
        <v>0</v>
      </c>
      <c r="W16" s="18">
        <f t="shared" si="5"/>
        <v>0</v>
      </c>
      <c r="X16" s="31"/>
      <c r="Y16" s="32"/>
      <c r="Z16" s="32"/>
    </row>
    <row r="17" spans="2:26" s="33" customFormat="1" ht="13.5" customHeight="1">
      <c r="B17" s="25"/>
      <c r="C17" s="25"/>
      <c r="D17" s="26" t="s">
        <v>17</v>
      </c>
      <c r="E17" s="23">
        <f t="shared" si="6"/>
        <v>1</v>
      </c>
      <c r="F17" s="68">
        <v>1</v>
      </c>
      <c r="G17" s="72">
        <v>0</v>
      </c>
      <c r="H17" s="76">
        <v>0</v>
      </c>
      <c r="I17" s="80">
        <v>0</v>
      </c>
      <c r="J17" s="84">
        <v>0</v>
      </c>
      <c r="K17" s="88">
        <v>0</v>
      </c>
      <c r="L17" s="27"/>
      <c r="M17" s="90">
        <v>1</v>
      </c>
      <c r="N17" s="93">
        <v>0</v>
      </c>
      <c r="O17" s="97">
        <v>0</v>
      </c>
      <c r="P17" s="102">
        <v>0</v>
      </c>
      <c r="Q17" s="106">
        <v>0</v>
      </c>
      <c r="R17" s="63">
        <v>0</v>
      </c>
      <c r="S17" s="28"/>
      <c r="T17" s="29"/>
      <c r="U17" s="30" t="s">
        <v>17</v>
      </c>
      <c r="V17" s="18">
        <f t="shared" si="4"/>
        <v>0</v>
      </c>
      <c r="W17" s="18">
        <f t="shared" si="5"/>
        <v>0</v>
      </c>
      <c r="X17" s="31"/>
      <c r="Y17" s="32"/>
      <c r="Z17" s="32"/>
    </row>
    <row r="18" spans="2:26" s="33" customFormat="1" ht="13.5" customHeight="1">
      <c r="B18" s="25"/>
      <c r="C18" s="25"/>
      <c r="D18" s="26" t="s">
        <v>18</v>
      </c>
      <c r="E18" s="23">
        <f t="shared" si="6"/>
        <v>31</v>
      </c>
      <c r="F18" s="68">
        <v>2</v>
      </c>
      <c r="G18" s="72">
        <v>1</v>
      </c>
      <c r="H18" s="76">
        <v>4</v>
      </c>
      <c r="I18" s="80">
        <v>5</v>
      </c>
      <c r="J18" s="84">
        <v>9</v>
      </c>
      <c r="K18" s="88">
        <v>10</v>
      </c>
      <c r="L18" s="27"/>
      <c r="M18" s="90">
        <v>2</v>
      </c>
      <c r="N18" s="93">
        <v>4</v>
      </c>
      <c r="O18" s="97">
        <v>0</v>
      </c>
      <c r="P18" s="102">
        <v>0</v>
      </c>
      <c r="Q18" s="106">
        <v>17</v>
      </c>
      <c r="R18" s="63">
        <v>8</v>
      </c>
      <c r="S18" s="28"/>
      <c r="T18" s="29"/>
      <c r="U18" s="30" t="s">
        <v>18</v>
      </c>
      <c r="V18" s="18">
        <f t="shared" si="4"/>
        <v>0</v>
      </c>
      <c r="W18" s="18">
        <f t="shared" si="5"/>
        <v>0</v>
      </c>
      <c r="X18" s="31"/>
      <c r="Y18" s="32"/>
      <c r="Z18" s="32"/>
    </row>
    <row r="19" spans="2:26" s="33" customFormat="1" ht="13.5" customHeight="1">
      <c r="B19" s="25"/>
      <c r="C19" s="25"/>
      <c r="D19" s="26" t="s">
        <v>19</v>
      </c>
      <c r="E19" s="23">
        <f t="shared" si="6"/>
        <v>87</v>
      </c>
      <c r="F19" s="68">
        <v>8</v>
      </c>
      <c r="G19" s="72">
        <v>9</v>
      </c>
      <c r="H19" s="76">
        <v>14</v>
      </c>
      <c r="I19" s="80">
        <v>21</v>
      </c>
      <c r="J19" s="84">
        <v>14</v>
      </c>
      <c r="K19" s="88">
        <v>21</v>
      </c>
      <c r="L19" s="27"/>
      <c r="M19" s="90">
        <v>13</v>
      </c>
      <c r="N19" s="93">
        <v>23</v>
      </c>
      <c r="O19" s="97">
        <v>4</v>
      </c>
      <c r="P19" s="102">
        <v>1</v>
      </c>
      <c r="Q19" s="106">
        <v>27</v>
      </c>
      <c r="R19" s="63">
        <v>19</v>
      </c>
      <c r="S19" s="28"/>
      <c r="T19" s="29"/>
      <c r="U19" s="30" t="s">
        <v>19</v>
      </c>
      <c r="V19" s="18">
        <f t="shared" si="4"/>
        <v>0</v>
      </c>
      <c r="W19" s="18">
        <f t="shared" si="5"/>
        <v>0</v>
      </c>
      <c r="X19" s="31"/>
      <c r="Y19" s="32"/>
      <c r="Z19" s="32"/>
    </row>
    <row r="20" spans="2:26" s="33" customFormat="1" ht="13.5" customHeight="1">
      <c r="B20" s="25"/>
      <c r="C20" s="25"/>
      <c r="D20" s="26" t="s">
        <v>20</v>
      </c>
      <c r="E20" s="23">
        <f t="shared" si="6"/>
        <v>3</v>
      </c>
      <c r="F20" s="68">
        <v>0</v>
      </c>
      <c r="G20" s="72">
        <v>0</v>
      </c>
      <c r="H20" s="76">
        <v>1</v>
      </c>
      <c r="I20" s="80">
        <v>0</v>
      </c>
      <c r="J20" s="84">
        <v>0</v>
      </c>
      <c r="K20" s="88">
        <v>2</v>
      </c>
      <c r="L20" s="27"/>
      <c r="M20" s="90">
        <v>0</v>
      </c>
      <c r="N20" s="93">
        <v>1</v>
      </c>
      <c r="O20" s="97">
        <v>0</v>
      </c>
      <c r="P20" s="102">
        <v>2</v>
      </c>
      <c r="Q20" s="106">
        <v>0</v>
      </c>
      <c r="R20" s="63">
        <v>0</v>
      </c>
      <c r="S20" s="28"/>
      <c r="T20" s="29"/>
      <c r="U20" s="30" t="s">
        <v>20</v>
      </c>
      <c r="V20" s="18">
        <f t="shared" si="4"/>
        <v>0</v>
      </c>
      <c r="W20" s="18">
        <f t="shared" si="5"/>
        <v>0</v>
      </c>
      <c r="X20" s="31"/>
      <c r="Y20" s="32"/>
      <c r="Z20" s="32"/>
    </row>
    <row r="21" spans="2:26" s="33" customFormat="1" ht="13.5" customHeight="1">
      <c r="B21" s="25"/>
      <c r="C21" s="25"/>
      <c r="D21" s="26" t="s">
        <v>21</v>
      </c>
      <c r="E21" s="23">
        <f t="shared" si="6"/>
        <v>35</v>
      </c>
      <c r="F21" s="68">
        <v>1</v>
      </c>
      <c r="G21" s="72">
        <v>6</v>
      </c>
      <c r="H21" s="76">
        <v>5</v>
      </c>
      <c r="I21" s="80">
        <v>5</v>
      </c>
      <c r="J21" s="84">
        <v>5</v>
      </c>
      <c r="K21" s="88">
        <v>13</v>
      </c>
      <c r="L21" s="27"/>
      <c r="M21" s="90">
        <v>2</v>
      </c>
      <c r="N21" s="93">
        <v>11</v>
      </c>
      <c r="O21" s="97">
        <v>7</v>
      </c>
      <c r="P21" s="102">
        <v>4</v>
      </c>
      <c r="Q21" s="106">
        <v>9</v>
      </c>
      <c r="R21" s="63">
        <v>2</v>
      </c>
      <c r="S21" s="28"/>
      <c r="T21" s="29"/>
      <c r="U21" s="30" t="s">
        <v>21</v>
      </c>
      <c r="V21" s="18">
        <f t="shared" si="4"/>
        <v>0</v>
      </c>
      <c r="W21" s="18">
        <f t="shared" si="5"/>
        <v>0</v>
      </c>
      <c r="X21" s="31"/>
      <c r="Y21" s="32"/>
      <c r="Z21" s="32"/>
    </row>
    <row r="22" spans="2:26" s="33" customFormat="1" ht="13.5" customHeight="1">
      <c r="B22" s="25"/>
      <c r="C22" s="25"/>
      <c r="D22" s="26" t="s">
        <v>22</v>
      </c>
      <c r="E22" s="23">
        <f t="shared" si="6"/>
        <v>53</v>
      </c>
      <c r="F22" s="68">
        <v>2</v>
      </c>
      <c r="G22" s="72">
        <v>4</v>
      </c>
      <c r="H22" s="76">
        <v>5</v>
      </c>
      <c r="I22" s="80">
        <v>13</v>
      </c>
      <c r="J22" s="84">
        <v>13</v>
      </c>
      <c r="K22" s="88">
        <v>16</v>
      </c>
      <c r="L22" s="27"/>
      <c r="M22" s="90">
        <v>6</v>
      </c>
      <c r="N22" s="93">
        <v>7</v>
      </c>
      <c r="O22" s="97">
        <v>4</v>
      </c>
      <c r="P22" s="102">
        <v>1</v>
      </c>
      <c r="Q22" s="106">
        <v>25</v>
      </c>
      <c r="R22" s="63">
        <v>10</v>
      </c>
      <c r="S22" s="28"/>
      <c r="T22" s="29"/>
      <c r="U22" s="30" t="s">
        <v>22</v>
      </c>
      <c r="V22" s="18">
        <f t="shared" si="4"/>
        <v>0</v>
      </c>
      <c r="W22" s="18">
        <f t="shared" si="5"/>
        <v>0</v>
      </c>
      <c r="X22" s="31"/>
      <c r="Y22" s="32"/>
      <c r="Z22" s="32"/>
    </row>
    <row r="23" spans="2:26" s="21" customFormat="1" ht="15.9" customHeight="1">
      <c r="B23" s="25"/>
      <c r="C23" s="25"/>
      <c r="D23" s="26" t="s">
        <v>23</v>
      </c>
      <c r="E23" s="23">
        <f t="shared" si="6"/>
        <v>44</v>
      </c>
      <c r="F23" s="68">
        <v>4</v>
      </c>
      <c r="G23" s="72">
        <v>5</v>
      </c>
      <c r="H23" s="76">
        <v>8</v>
      </c>
      <c r="I23" s="80">
        <v>8</v>
      </c>
      <c r="J23" s="84">
        <v>6</v>
      </c>
      <c r="K23" s="88">
        <v>13</v>
      </c>
      <c r="L23" s="18"/>
      <c r="M23" s="90">
        <v>7</v>
      </c>
      <c r="N23" s="93">
        <v>13</v>
      </c>
      <c r="O23" s="97">
        <v>3</v>
      </c>
      <c r="P23" s="102">
        <v>0</v>
      </c>
      <c r="Q23" s="106">
        <v>14</v>
      </c>
      <c r="R23" s="63">
        <v>7</v>
      </c>
      <c r="S23" s="28"/>
      <c r="T23" s="29"/>
      <c r="U23" s="30" t="s">
        <v>23</v>
      </c>
      <c r="V23" s="18">
        <f t="shared" si="4"/>
        <v>0</v>
      </c>
      <c r="W23" s="18">
        <f t="shared" si="5"/>
        <v>0</v>
      </c>
      <c r="X23" s="19"/>
      <c r="Y23" s="20"/>
      <c r="Z23" s="20"/>
    </row>
    <row r="24" spans="2:26" s="33" customFormat="1" ht="13.5" customHeight="1">
      <c r="B24" s="22"/>
      <c r="C24" s="173" t="s">
        <v>24</v>
      </c>
      <c r="D24" s="174"/>
      <c r="E24" s="23">
        <f t="shared" ref="E24:K24" si="7">SUM(E25:E27)</f>
        <v>3081</v>
      </c>
      <c r="F24" s="67">
        <f t="shared" si="7"/>
        <v>348</v>
      </c>
      <c r="G24" s="71">
        <f t="shared" si="7"/>
        <v>625</v>
      </c>
      <c r="H24" s="75">
        <f t="shared" si="7"/>
        <v>811</v>
      </c>
      <c r="I24" s="79">
        <f t="shared" si="7"/>
        <v>563</v>
      </c>
      <c r="J24" s="83">
        <f t="shared" si="7"/>
        <v>378</v>
      </c>
      <c r="K24" s="87">
        <f t="shared" si="7"/>
        <v>356</v>
      </c>
      <c r="L24" s="18"/>
      <c r="M24" s="108">
        <f t="shared" ref="M24:R24" si="8">SUM(M25:M27)</f>
        <v>556</v>
      </c>
      <c r="N24" s="92">
        <f t="shared" si="8"/>
        <v>1488</v>
      </c>
      <c r="O24" s="96">
        <f t="shared" si="8"/>
        <v>239</v>
      </c>
      <c r="P24" s="101">
        <f t="shared" si="8"/>
        <v>99</v>
      </c>
      <c r="Q24" s="105">
        <f t="shared" si="8"/>
        <v>418</v>
      </c>
      <c r="R24" s="99">
        <f t="shared" si="8"/>
        <v>281</v>
      </c>
      <c r="S24" s="24"/>
      <c r="T24" s="169" t="s">
        <v>24</v>
      </c>
      <c r="U24" s="169"/>
      <c r="V24" s="18">
        <f t="shared" si="4"/>
        <v>0</v>
      </c>
      <c r="W24" s="18">
        <f t="shared" si="5"/>
        <v>0</v>
      </c>
      <c r="X24" s="31"/>
      <c r="Y24" s="32"/>
      <c r="Z24" s="32"/>
    </row>
    <row r="25" spans="2:26" s="33" customFormat="1" ht="13.5" customHeight="1">
      <c r="B25" s="25"/>
      <c r="C25" s="25"/>
      <c r="D25" s="26" t="s">
        <v>25</v>
      </c>
      <c r="E25" s="23">
        <f>SUM(F25:K25)</f>
        <v>96</v>
      </c>
      <c r="F25" s="68">
        <v>3</v>
      </c>
      <c r="G25" s="72">
        <v>14</v>
      </c>
      <c r="H25" s="76">
        <v>17</v>
      </c>
      <c r="I25" s="80">
        <v>27</v>
      </c>
      <c r="J25" s="84">
        <v>22</v>
      </c>
      <c r="K25" s="88">
        <v>13</v>
      </c>
      <c r="L25" s="27"/>
      <c r="M25" s="90">
        <v>6</v>
      </c>
      <c r="N25" s="93">
        <v>24</v>
      </c>
      <c r="O25" s="97">
        <v>0</v>
      </c>
      <c r="P25" s="102">
        <v>3</v>
      </c>
      <c r="Q25" s="106">
        <v>40</v>
      </c>
      <c r="R25" s="63">
        <v>23</v>
      </c>
      <c r="S25" s="28"/>
      <c r="T25" s="29"/>
      <c r="U25" s="30" t="s">
        <v>25</v>
      </c>
      <c r="V25" s="18">
        <f t="shared" si="4"/>
        <v>0</v>
      </c>
      <c r="W25" s="18">
        <f t="shared" si="5"/>
        <v>0</v>
      </c>
      <c r="X25" s="31"/>
      <c r="Y25" s="32"/>
      <c r="Z25" s="32"/>
    </row>
    <row r="26" spans="2:26" s="33" customFormat="1" ht="13.5" customHeight="1">
      <c r="B26" s="25"/>
      <c r="C26" s="25"/>
      <c r="D26" s="26" t="s">
        <v>26</v>
      </c>
      <c r="E26" s="23">
        <f>SUM(F26:K26)</f>
        <v>725</v>
      </c>
      <c r="F26" s="68">
        <v>95</v>
      </c>
      <c r="G26" s="72">
        <v>182</v>
      </c>
      <c r="H26" s="76">
        <v>256</v>
      </c>
      <c r="I26" s="80">
        <v>122</v>
      </c>
      <c r="J26" s="84">
        <v>57</v>
      </c>
      <c r="K26" s="88">
        <v>13</v>
      </c>
      <c r="L26" s="27"/>
      <c r="M26" s="90">
        <v>167</v>
      </c>
      <c r="N26" s="93">
        <v>328</v>
      </c>
      <c r="O26" s="97">
        <v>1</v>
      </c>
      <c r="P26" s="102">
        <v>9</v>
      </c>
      <c r="Q26" s="106">
        <v>123</v>
      </c>
      <c r="R26" s="63">
        <v>97</v>
      </c>
      <c r="S26" s="28"/>
      <c r="T26" s="29"/>
      <c r="U26" s="30" t="s">
        <v>26</v>
      </c>
      <c r="V26" s="18">
        <f t="shared" si="4"/>
        <v>0</v>
      </c>
      <c r="W26" s="18">
        <f t="shared" si="5"/>
        <v>0</v>
      </c>
      <c r="X26" s="31"/>
      <c r="Y26" s="32"/>
      <c r="Z26" s="32"/>
    </row>
    <row r="27" spans="2:26" s="21" customFormat="1" ht="15.9" customHeight="1">
      <c r="B27" s="25"/>
      <c r="C27" s="25"/>
      <c r="D27" s="26" t="s">
        <v>27</v>
      </c>
      <c r="E27" s="23">
        <f>SUM(F27:K27)</f>
        <v>2260</v>
      </c>
      <c r="F27" s="68">
        <v>250</v>
      </c>
      <c r="G27" s="72">
        <v>429</v>
      </c>
      <c r="H27" s="76">
        <v>538</v>
      </c>
      <c r="I27" s="80">
        <v>414</v>
      </c>
      <c r="J27" s="84">
        <v>299</v>
      </c>
      <c r="K27" s="88">
        <v>330</v>
      </c>
      <c r="L27" s="18"/>
      <c r="M27" s="90">
        <v>383</v>
      </c>
      <c r="N27" s="93">
        <v>1136</v>
      </c>
      <c r="O27" s="97">
        <v>238</v>
      </c>
      <c r="P27" s="102">
        <v>87</v>
      </c>
      <c r="Q27" s="106">
        <v>255</v>
      </c>
      <c r="R27" s="63">
        <v>161</v>
      </c>
      <c r="S27" s="28"/>
      <c r="T27" s="29"/>
      <c r="U27" s="30" t="s">
        <v>27</v>
      </c>
      <c r="V27" s="18">
        <f t="shared" si="4"/>
        <v>0</v>
      </c>
      <c r="W27" s="18">
        <f t="shared" si="5"/>
        <v>0</v>
      </c>
      <c r="X27" s="19"/>
      <c r="Y27" s="20"/>
      <c r="Z27" s="20"/>
    </row>
    <row r="28" spans="2:26" s="33" customFormat="1" ht="12.9" customHeight="1">
      <c r="B28" s="22"/>
      <c r="C28" s="173" t="s">
        <v>28</v>
      </c>
      <c r="D28" s="174"/>
      <c r="E28" s="23">
        <f t="shared" ref="E28:K28" si="9">SUM(E29:E55)</f>
        <v>7179</v>
      </c>
      <c r="F28" s="67">
        <f t="shared" si="9"/>
        <v>859</v>
      </c>
      <c r="G28" s="71">
        <f t="shared" si="9"/>
        <v>1199</v>
      </c>
      <c r="H28" s="75">
        <f t="shared" si="9"/>
        <v>1730</v>
      </c>
      <c r="I28" s="79">
        <f t="shared" si="9"/>
        <v>1355</v>
      </c>
      <c r="J28" s="83">
        <f t="shared" si="9"/>
        <v>1094</v>
      </c>
      <c r="K28" s="87">
        <f t="shared" si="9"/>
        <v>942</v>
      </c>
      <c r="L28" s="18"/>
      <c r="M28" s="108">
        <f t="shared" ref="M28:R28" si="10">SUM(M29:M55)</f>
        <v>1358</v>
      </c>
      <c r="N28" s="92">
        <f t="shared" si="10"/>
        <v>3054</v>
      </c>
      <c r="O28" s="96">
        <f t="shared" si="10"/>
        <v>253</v>
      </c>
      <c r="P28" s="101">
        <f t="shared" si="10"/>
        <v>207</v>
      </c>
      <c r="Q28" s="105">
        <f t="shared" si="10"/>
        <v>1423</v>
      </c>
      <c r="R28" s="99">
        <f t="shared" si="10"/>
        <v>884</v>
      </c>
      <c r="S28" s="24"/>
      <c r="T28" s="169" t="s">
        <v>28</v>
      </c>
      <c r="U28" s="169"/>
      <c r="V28" s="18">
        <f t="shared" si="4"/>
        <v>0</v>
      </c>
      <c r="W28" s="18">
        <f t="shared" si="5"/>
        <v>0</v>
      </c>
      <c r="X28" s="31"/>
      <c r="Y28" s="32"/>
      <c r="Z28" s="32"/>
    </row>
    <row r="29" spans="2:26" s="33" customFormat="1" ht="12.9" customHeight="1">
      <c r="B29" s="25"/>
      <c r="C29" s="25"/>
      <c r="D29" s="26" t="s">
        <v>29</v>
      </c>
      <c r="E29" s="23">
        <f>SUM(F29:K29)</f>
        <v>95</v>
      </c>
      <c r="F29" s="68">
        <v>0</v>
      </c>
      <c r="G29" s="72">
        <v>2</v>
      </c>
      <c r="H29" s="76">
        <v>14</v>
      </c>
      <c r="I29" s="80">
        <v>19</v>
      </c>
      <c r="J29" s="84">
        <v>32</v>
      </c>
      <c r="K29" s="88">
        <v>28</v>
      </c>
      <c r="L29" s="27"/>
      <c r="M29" s="90">
        <v>0</v>
      </c>
      <c r="N29" s="93">
        <v>21</v>
      </c>
      <c r="O29" s="97">
        <v>7</v>
      </c>
      <c r="P29" s="102">
        <v>2</v>
      </c>
      <c r="Q29" s="106">
        <v>20</v>
      </c>
      <c r="R29" s="63">
        <v>45</v>
      </c>
      <c r="S29" s="28"/>
      <c r="T29" s="29"/>
      <c r="U29" s="30" t="s">
        <v>29</v>
      </c>
      <c r="V29" s="18">
        <f t="shared" si="4"/>
        <v>0</v>
      </c>
      <c r="W29" s="18">
        <f t="shared" si="5"/>
        <v>0</v>
      </c>
      <c r="X29" s="31"/>
      <c r="Y29" s="32"/>
      <c r="Z29" s="32"/>
    </row>
    <row r="30" spans="2:26" s="33" customFormat="1" ht="12.9" customHeight="1">
      <c r="B30" s="25"/>
      <c r="C30" s="25"/>
      <c r="D30" s="26" t="s">
        <v>30</v>
      </c>
      <c r="E30" s="23">
        <f t="shared" ref="E30:E55" si="11">SUM(F30:K30)</f>
        <v>0</v>
      </c>
      <c r="F30" s="68">
        <v>0</v>
      </c>
      <c r="G30" s="72">
        <v>0</v>
      </c>
      <c r="H30" s="76">
        <v>0</v>
      </c>
      <c r="I30" s="80">
        <v>0</v>
      </c>
      <c r="J30" s="84">
        <v>0</v>
      </c>
      <c r="K30" s="88">
        <v>0</v>
      </c>
      <c r="L30" s="27"/>
      <c r="M30" s="90">
        <v>0</v>
      </c>
      <c r="N30" s="93">
        <v>0</v>
      </c>
      <c r="O30" s="97">
        <v>0</v>
      </c>
      <c r="P30" s="102">
        <v>0</v>
      </c>
      <c r="Q30" s="106">
        <v>0</v>
      </c>
      <c r="R30" s="63">
        <v>0</v>
      </c>
      <c r="S30" s="28"/>
      <c r="T30" s="29"/>
      <c r="U30" s="30" t="s">
        <v>30</v>
      </c>
      <c r="V30" s="18">
        <f t="shared" si="4"/>
        <v>0</v>
      </c>
      <c r="W30" s="18">
        <f t="shared" si="5"/>
        <v>0</v>
      </c>
      <c r="X30" s="31"/>
      <c r="Y30" s="32"/>
      <c r="Z30" s="32"/>
    </row>
    <row r="31" spans="2:26" s="33" customFormat="1" ht="12.9" customHeight="1">
      <c r="B31" s="25"/>
      <c r="C31" s="25"/>
      <c r="D31" s="26" t="s">
        <v>31</v>
      </c>
      <c r="E31" s="23">
        <f t="shared" si="11"/>
        <v>0</v>
      </c>
      <c r="F31" s="68">
        <v>0</v>
      </c>
      <c r="G31" s="72">
        <v>0</v>
      </c>
      <c r="H31" s="76">
        <v>0</v>
      </c>
      <c r="I31" s="80">
        <v>0</v>
      </c>
      <c r="J31" s="84">
        <v>0</v>
      </c>
      <c r="K31" s="88">
        <v>0</v>
      </c>
      <c r="L31" s="27"/>
      <c r="M31" s="90">
        <v>0</v>
      </c>
      <c r="N31" s="93">
        <v>0</v>
      </c>
      <c r="O31" s="97">
        <v>0</v>
      </c>
      <c r="P31" s="102">
        <v>0</v>
      </c>
      <c r="Q31" s="106">
        <v>0</v>
      </c>
      <c r="R31" s="63">
        <v>0</v>
      </c>
      <c r="S31" s="28"/>
      <c r="T31" s="29"/>
      <c r="U31" s="30" t="s">
        <v>31</v>
      </c>
      <c r="V31" s="18">
        <f t="shared" si="4"/>
        <v>0</v>
      </c>
      <c r="W31" s="18">
        <f t="shared" si="5"/>
        <v>0</v>
      </c>
      <c r="X31" s="31"/>
      <c r="Y31" s="32"/>
      <c r="Z31" s="32"/>
    </row>
    <row r="32" spans="2:26" s="33" customFormat="1" ht="12.9" customHeight="1">
      <c r="B32" s="25"/>
      <c r="C32" s="25"/>
      <c r="D32" s="26" t="s">
        <v>32</v>
      </c>
      <c r="E32" s="23">
        <f t="shared" si="11"/>
        <v>48</v>
      </c>
      <c r="F32" s="68">
        <v>1</v>
      </c>
      <c r="G32" s="72">
        <v>8</v>
      </c>
      <c r="H32" s="76">
        <v>22</v>
      </c>
      <c r="I32" s="80">
        <v>12</v>
      </c>
      <c r="J32" s="84">
        <v>2</v>
      </c>
      <c r="K32" s="88">
        <v>3</v>
      </c>
      <c r="L32" s="27"/>
      <c r="M32" s="90">
        <v>3</v>
      </c>
      <c r="N32" s="93">
        <v>13</v>
      </c>
      <c r="O32" s="97">
        <v>0</v>
      </c>
      <c r="P32" s="102">
        <v>0</v>
      </c>
      <c r="Q32" s="106">
        <v>13</v>
      </c>
      <c r="R32" s="63">
        <v>19</v>
      </c>
      <c r="S32" s="28"/>
      <c r="T32" s="29"/>
      <c r="U32" s="30" t="s">
        <v>32</v>
      </c>
      <c r="V32" s="18">
        <f t="shared" si="4"/>
        <v>0</v>
      </c>
      <c r="W32" s="18">
        <f t="shared" si="5"/>
        <v>0</v>
      </c>
      <c r="X32" s="31"/>
      <c r="Y32" s="32"/>
      <c r="Z32" s="32"/>
    </row>
    <row r="33" spans="2:26" s="33" customFormat="1" ht="12.9" customHeight="1">
      <c r="B33" s="25"/>
      <c r="C33" s="25"/>
      <c r="D33" s="26" t="s">
        <v>33</v>
      </c>
      <c r="E33" s="23">
        <f t="shared" si="11"/>
        <v>32</v>
      </c>
      <c r="F33" s="68">
        <v>6</v>
      </c>
      <c r="G33" s="72">
        <v>4</v>
      </c>
      <c r="H33" s="76">
        <v>5</v>
      </c>
      <c r="I33" s="80">
        <v>6</v>
      </c>
      <c r="J33" s="84">
        <v>7</v>
      </c>
      <c r="K33" s="88">
        <v>4</v>
      </c>
      <c r="L33" s="27"/>
      <c r="M33" s="90">
        <v>9</v>
      </c>
      <c r="N33" s="93">
        <v>6</v>
      </c>
      <c r="O33" s="97">
        <v>0</v>
      </c>
      <c r="P33" s="102">
        <v>1</v>
      </c>
      <c r="Q33" s="106">
        <v>8</v>
      </c>
      <c r="R33" s="63">
        <v>8</v>
      </c>
      <c r="S33" s="28"/>
      <c r="T33" s="29"/>
      <c r="U33" s="30" t="s">
        <v>33</v>
      </c>
      <c r="V33" s="18">
        <f t="shared" si="4"/>
        <v>0</v>
      </c>
      <c r="W33" s="18">
        <f t="shared" si="5"/>
        <v>0</v>
      </c>
      <c r="X33" s="31"/>
      <c r="Y33" s="32"/>
      <c r="Z33" s="32"/>
    </row>
    <row r="34" spans="2:26" s="33" customFormat="1" ht="12.9" customHeight="1">
      <c r="B34" s="25"/>
      <c r="C34" s="25"/>
      <c r="D34" s="26" t="s">
        <v>58</v>
      </c>
      <c r="E34" s="23">
        <f t="shared" si="11"/>
        <v>52</v>
      </c>
      <c r="F34" s="68">
        <v>3</v>
      </c>
      <c r="G34" s="72">
        <v>3</v>
      </c>
      <c r="H34" s="76">
        <v>9</v>
      </c>
      <c r="I34" s="80">
        <v>12</v>
      </c>
      <c r="J34" s="84">
        <v>16</v>
      </c>
      <c r="K34" s="88">
        <v>9</v>
      </c>
      <c r="L34" s="27"/>
      <c r="M34" s="90">
        <v>3</v>
      </c>
      <c r="N34" s="93">
        <v>11</v>
      </c>
      <c r="O34" s="97">
        <v>3</v>
      </c>
      <c r="P34" s="102">
        <v>4</v>
      </c>
      <c r="Q34" s="106">
        <v>15</v>
      </c>
      <c r="R34" s="63">
        <v>16</v>
      </c>
      <c r="S34" s="28"/>
      <c r="T34" s="29"/>
      <c r="U34" s="30" t="s">
        <v>58</v>
      </c>
      <c r="V34" s="18">
        <f t="shared" si="4"/>
        <v>0</v>
      </c>
      <c r="W34" s="18">
        <f t="shared" si="5"/>
        <v>0</v>
      </c>
      <c r="X34" s="31"/>
      <c r="Y34" s="32"/>
      <c r="Z34" s="32"/>
    </row>
    <row r="35" spans="2:26" s="33" customFormat="1" ht="12.9" customHeight="1">
      <c r="B35" s="25"/>
      <c r="C35" s="25"/>
      <c r="D35" s="26" t="s">
        <v>59</v>
      </c>
      <c r="E35" s="23">
        <f t="shared" si="11"/>
        <v>0</v>
      </c>
      <c r="F35" s="68">
        <v>0</v>
      </c>
      <c r="G35" s="72">
        <v>0</v>
      </c>
      <c r="H35" s="76">
        <v>0</v>
      </c>
      <c r="I35" s="80">
        <v>0</v>
      </c>
      <c r="J35" s="84">
        <v>0</v>
      </c>
      <c r="K35" s="88">
        <v>0</v>
      </c>
      <c r="L35" s="27"/>
      <c r="M35" s="90">
        <v>0</v>
      </c>
      <c r="N35" s="93">
        <v>0</v>
      </c>
      <c r="O35" s="97">
        <v>0</v>
      </c>
      <c r="P35" s="102">
        <v>0</v>
      </c>
      <c r="Q35" s="106">
        <v>0</v>
      </c>
      <c r="R35" s="63">
        <v>0</v>
      </c>
      <c r="S35" s="28"/>
      <c r="T35" s="29"/>
      <c r="U35" s="30" t="s">
        <v>59</v>
      </c>
      <c r="V35" s="18">
        <f t="shared" si="4"/>
        <v>0</v>
      </c>
      <c r="W35" s="18">
        <f t="shared" si="5"/>
        <v>0</v>
      </c>
      <c r="X35" s="31"/>
      <c r="Y35" s="32"/>
      <c r="Z35" s="32"/>
    </row>
    <row r="36" spans="2:26" s="33" customFormat="1" ht="12.9" customHeight="1">
      <c r="B36" s="25"/>
      <c r="C36" s="25"/>
      <c r="D36" s="26" t="s">
        <v>35</v>
      </c>
      <c r="E36" s="23">
        <f t="shared" si="11"/>
        <v>0</v>
      </c>
      <c r="F36" s="68">
        <v>0</v>
      </c>
      <c r="G36" s="72">
        <v>0</v>
      </c>
      <c r="H36" s="76">
        <v>0</v>
      </c>
      <c r="I36" s="80">
        <v>0</v>
      </c>
      <c r="J36" s="84">
        <v>0</v>
      </c>
      <c r="K36" s="88">
        <v>0</v>
      </c>
      <c r="L36" s="27"/>
      <c r="M36" s="90">
        <v>0</v>
      </c>
      <c r="N36" s="93">
        <v>0</v>
      </c>
      <c r="O36" s="97">
        <v>0</v>
      </c>
      <c r="P36" s="102">
        <v>0</v>
      </c>
      <c r="Q36" s="106">
        <v>0</v>
      </c>
      <c r="R36" s="63">
        <v>0</v>
      </c>
      <c r="S36" s="28"/>
      <c r="T36" s="29"/>
      <c r="U36" s="30" t="s">
        <v>35</v>
      </c>
      <c r="V36" s="18">
        <f t="shared" si="4"/>
        <v>0</v>
      </c>
      <c r="W36" s="18">
        <f t="shared" si="5"/>
        <v>0</v>
      </c>
      <c r="X36" s="31"/>
      <c r="Y36" s="32"/>
      <c r="Z36" s="32"/>
    </row>
    <row r="37" spans="2:26" s="33" customFormat="1" ht="12.9" customHeight="1">
      <c r="B37" s="25"/>
      <c r="C37" s="25"/>
      <c r="D37" s="26" t="s">
        <v>36</v>
      </c>
      <c r="E37" s="23">
        <f t="shared" si="11"/>
        <v>0</v>
      </c>
      <c r="F37" s="68">
        <v>0</v>
      </c>
      <c r="G37" s="72">
        <v>0</v>
      </c>
      <c r="H37" s="76">
        <v>0</v>
      </c>
      <c r="I37" s="80">
        <v>0</v>
      </c>
      <c r="J37" s="84">
        <v>0</v>
      </c>
      <c r="K37" s="88">
        <v>0</v>
      </c>
      <c r="L37" s="27"/>
      <c r="M37" s="90">
        <v>0</v>
      </c>
      <c r="N37" s="93">
        <v>0</v>
      </c>
      <c r="O37" s="97">
        <v>0</v>
      </c>
      <c r="P37" s="102">
        <v>0</v>
      </c>
      <c r="Q37" s="106">
        <v>0</v>
      </c>
      <c r="R37" s="63">
        <v>0</v>
      </c>
      <c r="S37" s="28"/>
      <c r="T37" s="29"/>
      <c r="U37" s="30" t="s">
        <v>36</v>
      </c>
      <c r="V37" s="18">
        <f t="shared" si="4"/>
        <v>0</v>
      </c>
      <c r="W37" s="18">
        <f t="shared" si="5"/>
        <v>0</v>
      </c>
      <c r="X37" s="31"/>
      <c r="Y37" s="32"/>
      <c r="Z37" s="32"/>
    </row>
    <row r="38" spans="2:26" s="33" customFormat="1" ht="12.9" customHeight="1">
      <c r="B38" s="25"/>
      <c r="C38" s="25"/>
      <c r="D38" s="26" t="s">
        <v>60</v>
      </c>
      <c r="E38" s="23">
        <f t="shared" si="11"/>
        <v>2</v>
      </c>
      <c r="F38" s="68">
        <v>0</v>
      </c>
      <c r="G38" s="72">
        <v>0</v>
      </c>
      <c r="H38" s="76">
        <v>0</v>
      </c>
      <c r="I38" s="80">
        <v>1</v>
      </c>
      <c r="J38" s="84">
        <v>1</v>
      </c>
      <c r="K38" s="88">
        <v>0</v>
      </c>
      <c r="L38" s="27"/>
      <c r="M38" s="90">
        <v>0</v>
      </c>
      <c r="N38" s="93">
        <v>0</v>
      </c>
      <c r="O38" s="97">
        <v>0</v>
      </c>
      <c r="P38" s="102">
        <v>1</v>
      </c>
      <c r="Q38" s="106">
        <v>0</v>
      </c>
      <c r="R38" s="63">
        <v>1</v>
      </c>
      <c r="S38" s="28"/>
      <c r="T38" s="29"/>
      <c r="U38" s="30" t="s">
        <v>60</v>
      </c>
      <c r="V38" s="18">
        <f t="shared" si="4"/>
        <v>0</v>
      </c>
      <c r="W38" s="18">
        <f t="shared" si="5"/>
        <v>0</v>
      </c>
      <c r="X38" s="31"/>
      <c r="Y38" s="32"/>
      <c r="Z38" s="32"/>
    </row>
    <row r="39" spans="2:26" s="33" customFormat="1" ht="12.9" customHeight="1">
      <c r="B39" s="25"/>
      <c r="C39" s="25"/>
      <c r="D39" s="26" t="s">
        <v>37</v>
      </c>
      <c r="E39" s="23">
        <f>SUM(F39:K39)</f>
        <v>3</v>
      </c>
      <c r="F39" s="68">
        <v>0</v>
      </c>
      <c r="G39" s="72">
        <v>0</v>
      </c>
      <c r="H39" s="76">
        <v>0</v>
      </c>
      <c r="I39" s="80">
        <v>0</v>
      </c>
      <c r="J39" s="84">
        <v>0</v>
      </c>
      <c r="K39" s="88">
        <v>3</v>
      </c>
      <c r="L39" s="27"/>
      <c r="M39" s="90">
        <v>0</v>
      </c>
      <c r="N39" s="93">
        <v>0</v>
      </c>
      <c r="O39" s="97">
        <v>0</v>
      </c>
      <c r="P39" s="102">
        <v>0</v>
      </c>
      <c r="Q39" s="106">
        <v>3</v>
      </c>
      <c r="R39" s="63">
        <v>0</v>
      </c>
      <c r="S39" s="28"/>
      <c r="T39" s="29"/>
      <c r="U39" s="30" t="s">
        <v>37</v>
      </c>
      <c r="V39" s="18">
        <f t="shared" si="4"/>
        <v>0</v>
      </c>
      <c r="W39" s="18">
        <f t="shared" si="5"/>
        <v>0</v>
      </c>
      <c r="X39" s="31"/>
      <c r="Y39" s="32"/>
      <c r="Z39" s="32"/>
    </row>
    <row r="40" spans="2:26" s="33" customFormat="1" ht="12.9" customHeight="1">
      <c r="B40" s="25"/>
      <c r="C40" s="25"/>
      <c r="D40" s="26" t="s">
        <v>61</v>
      </c>
      <c r="E40" s="23">
        <f t="shared" si="11"/>
        <v>0</v>
      </c>
      <c r="F40" s="68">
        <v>0</v>
      </c>
      <c r="G40" s="72">
        <v>0</v>
      </c>
      <c r="H40" s="76">
        <v>0</v>
      </c>
      <c r="I40" s="80">
        <v>0</v>
      </c>
      <c r="J40" s="84">
        <v>0</v>
      </c>
      <c r="K40" s="88">
        <v>0</v>
      </c>
      <c r="L40" s="27"/>
      <c r="M40" s="90">
        <v>0</v>
      </c>
      <c r="N40" s="93">
        <v>0</v>
      </c>
      <c r="O40" s="97">
        <v>0</v>
      </c>
      <c r="P40" s="102">
        <v>0</v>
      </c>
      <c r="Q40" s="106">
        <v>0</v>
      </c>
      <c r="R40" s="63">
        <v>0</v>
      </c>
      <c r="S40" s="28"/>
      <c r="T40" s="29"/>
      <c r="U40" s="30" t="s">
        <v>61</v>
      </c>
      <c r="V40" s="18">
        <f t="shared" si="4"/>
        <v>0</v>
      </c>
      <c r="W40" s="18">
        <f t="shared" si="5"/>
        <v>0</v>
      </c>
      <c r="X40" s="31"/>
      <c r="Y40" s="32"/>
      <c r="Z40" s="32"/>
    </row>
    <row r="41" spans="2:26" s="33" customFormat="1" ht="12.9" customHeight="1">
      <c r="B41" s="25"/>
      <c r="C41" s="25"/>
      <c r="D41" s="26" t="s">
        <v>38</v>
      </c>
      <c r="E41" s="23">
        <f t="shared" si="11"/>
        <v>93</v>
      </c>
      <c r="F41" s="68">
        <v>7</v>
      </c>
      <c r="G41" s="72">
        <v>18</v>
      </c>
      <c r="H41" s="76">
        <v>24</v>
      </c>
      <c r="I41" s="80">
        <v>17</v>
      </c>
      <c r="J41" s="84">
        <v>16</v>
      </c>
      <c r="K41" s="88">
        <v>11</v>
      </c>
      <c r="L41" s="27"/>
      <c r="M41" s="90">
        <v>14</v>
      </c>
      <c r="N41" s="93">
        <v>34</v>
      </c>
      <c r="O41" s="97">
        <v>3</v>
      </c>
      <c r="P41" s="102">
        <v>1</v>
      </c>
      <c r="Q41" s="106">
        <v>19</v>
      </c>
      <c r="R41" s="63">
        <v>22</v>
      </c>
      <c r="S41" s="28"/>
      <c r="T41" s="29"/>
      <c r="U41" s="30" t="s">
        <v>38</v>
      </c>
      <c r="V41" s="18">
        <f t="shared" si="4"/>
        <v>0</v>
      </c>
      <c r="W41" s="18">
        <f t="shared" si="5"/>
        <v>0</v>
      </c>
      <c r="X41" s="31"/>
      <c r="Y41" s="32"/>
      <c r="Z41" s="32"/>
    </row>
    <row r="42" spans="2:26" s="33" customFormat="1" ht="12.9" customHeight="1">
      <c r="B42" s="25"/>
      <c r="C42" s="25"/>
      <c r="D42" s="26" t="s">
        <v>39</v>
      </c>
      <c r="E42" s="23">
        <f t="shared" si="11"/>
        <v>48</v>
      </c>
      <c r="F42" s="68">
        <v>3</v>
      </c>
      <c r="G42" s="72">
        <v>7</v>
      </c>
      <c r="H42" s="76">
        <v>11</v>
      </c>
      <c r="I42" s="80">
        <v>5</v>
      </c>
      <c r="J42" s="84">
        <v>11</v>
      </c>
      <c r="K42" s="88">
        <v>11</v>
      </c>
      <c r="L42" s="27"/>
      <c r="M42" s="90">
        <v>8</v>
      </c>
      <c r="N42" s="93">
        <v>17</v>
      </c>
      <c r="O42" s="97">
        <v>1</v>
      </c>
      <c r="P42" s="102">
        <v>2</v>
      </c>
      <c r="Q42" s="106">
        <v>10</v>
      </c>
      <c r="R42" s="63">
        <v>10</v>
      </c>
      <c r="S42" s="28"/>
      <c r="T42" s="29"/>
      <c r="U42" s="30" t="s">
        <v>39</v>
      </c>
      <c r="V42" s="18">
        <f t="shared" si="4"/>
        <v>0</v>
      </c>
      <c r="W42" s="18">
        <f t="shared" si="5"/>
        <v>0</v>
      </c>
      <c r="X42" s="31"/>
      <c r="Y42" s="32"/>
      <c r="Z42" s="32"/>
    </row>
    <row r="43" spans="2:26" s="33" customFormat="1" ht="12.9" customHeight="1">
      <c r="B43" s="25"/>
      <c r="C43" s="25"/>
      <c r="D43" s="26" t="s">
        <v>41</v>
      </c>
      <c r="E43" s="23">
        <f t="shared" si="11"/>
        <v>278</v>
      </c>
      <c r="F43" s="68">
        <v>39</v>
      </c>
      <c r="G43" s="72">
        <v>30</v>
      </c>
      <c r="H43" s="76">
        <v>52</v>
      </c>
      <c r="I43" s="80">
        <v>47</v>
      </c>
      <c r="J43" s="84">
        <v>51</v>
      </c>
      <c r="K43" s="88">
        <v>59</v>
      </c>
      <c r="L43" s="27"/>
      <c r="M43" s="90">
        <v>54</v>
      </c>
      <c r="N43" s="93">
        <v>105</v>
      </c>
      <c r="O43" s="97">
        <v>21</v>
      </c>
      <c r="P43" s="102">
        <v>7</v>
      </c>
      <c r="Q43" s="106">
        <v>61</v>
      </c>
      <c r="R43" s="63">
        <v>30</v>
      </c>
      <c r="S43" s="28"/>
      <c r="T43" s="29"/>
      <c r="U43" s="30" t="s">
        <v>41</v>
      </c>
      <c r="V43" s="18">
        <f t="shared" si="4"/>
        <v>0</v>
      </c>
      <c r="W43" s="18">
        <f t="shared" si="5"/>
        <v>0</v>
      </c>
      <c r="X43" s="31"/>
      <c r="Y43" s="32"/>
      <c r="Z43" s="32"/>
    </row>
    <row r="44" spans="2:26" s="33" customFormat="1" ht="12.9" customHeight="1">
      <c r="B44" s="25"/>
      <c r="C44" s="25"/>
      <c r="D44" s="26" t="s">
        <v>62</v>
      </c>
      <c r="E44" s="23">
        <f t="shared" si="11"/>
        <v>30</v>
      </c>
      <c r="F44" s="68">
        <v>2</v>
      </c>
      <c r="G44" s="72">
        <v>3</v>
      </c>
      <c r="H44" s="76">
        <v>9</v>
      </c>
      <c r="I44" s="80">
        <v>7</v>
      </c>
      <c r="J44" s="84">
        <v>4</v>
      </c>
      <c r="K44" s="88">
        <v>5</v>
      </c>
      <c r="L44" s="27"/>
      <c r="M44" s="90">
        <v>2</v>
      </c>
      <c r="N44" s="93">
        <v>15</v>
      </c>
      <c r="O44" s="97">
        <v>3</v>
      </c>
      <c r="P44" s="102">
        <v>1</v>
      </c>
      <c r="Q44" s="106">
        <v>6</v>
      </c>
      <c r="R44" s="63">
        <v>3</v>
      </c>
      <c r="S44" s="28"/>
      <c r="T44" s="29"/>
      <c r="U44" s="30" t="s">
        <v>62</v>
      </c>
      <c r="V44" s="18">
        <f t="shared" si="4"/>
        <v>0</v>
      </c>
      <c r="W44" s="18">
        <f t="shared" si="5"/>
        <v>0</v>
      </c>
      <c r="X44" s="31"/>
      <c r="Y44" s="32"/>
      <c r="Z44" s="32"/>
    </row>
    <row r="45" spans="2:26" s="33" customFormat="1" ht="12.9" customHeight="1">
      <c r="B45" s="25"/>
      <c r="C45" s="25"/>
      <c r="D45" s="26" t="s">
        <v>34</v>
      </c>
      <c r="E45" s="23">
        <f t="shared" si="11"/>
        <v>133</v>
      </c>
      <c r="F45" s="68">
        <v>15</v>
      </c>
      <c r="G45" s="72">
        <v>20</v>
      </c>
      <c r="H45" s="76">
        <v>23</v>
      </c>
      <c r="I45" s="80">
        <v>22</v>
      </c>
      <c r="J45" s="84">
        <v>34</v>
      </c>
      <c r="K45" s="88">
        <v>19</v>
      </c>
      <c r="L45" s="27"/>
      <c r="M45" s="90">
        <v>25</v>
      </c>
      <c r="N45" s="93">
        <v>44</v>
      </c>
      <c r="O45" s="97">
        <v>6</v>
      </c>
      <c r="P45" s="102">
        <v>8</v>
      </c>
      <c r="Q45" s="106">
        <v>30</v>
      </c>
      <c r="R45" s="63">
        <v>20</v>
      </c>
      <c r="S45" s="28"/>
      <c r="T45" s="29"/>
      <c r="U45" s="30" t="s">
        <v>34</v>
      </c>
      <c r="V45" s="18">
        <f t="shared" si="4"/>
        <v>0</v>
      </c>
      <c r="W45" s="18">
        <f t="shared" si="5"/>
        <v>0</v>
      </c>
      <c r="X45" s="31"/>
      <c r="Y45" s="32"/>
      <c r="Z45" s="32"/>
    </row>
    <row r="46" spans="2:26" s="33" customFormat="1" ht="12.9" customHeight="1">
      <c r="B46" s="25"/>
      <c r="C46" s="25"/>
      <c r="D46" s="26" t="s">
        <v>63</v>
      </c>
      <c r="E46" s="23">
        <f t="shared" si="11"/>
        <v>251</v>
      </c>
      <c r="F46" s="68">
        <v>15</v>
      </c>
      <c r="G46" s="72">
        <v>25</v>
      </c>
      <c r="H46" s="76">
        <v>99</v>
      </c>
      <c r="I46" s="80">
        <v>64</v>
      </c>
      <c r="J46" s="84">
        <v>34</v>
      </c>
      <c r="K46" s="88">
        <v>14</v>
      </c>
      <c r="L46" s="27"/>
      <c r="M46" s="90">
        <v>25</v>
      </c>
      <c r="N46" s="93">
        <v>133</v>
      </c>
      <c r="O46" s="97">
        <v>2</v>
      </c>
      <c r="P46" s="102">
        <v>2</v>
      </c>
      <c r="Q46" s="106">
        <v>63</v>
      </c>
      <c r="R46" s="63">
        <v>26</v>
      </c>
      <c r="S46" s="28"/>
      <c r="T46" s="29"/>
      <c r="U46" s="30" t="s">
        <v>63</v>
      </c>
      <c r="V46" s="18">
        <f t="shared" si="4"/>
        <v>0</v>
      </c>
      <c r="W46" s="18">
        <f t="shared" si="5"/>
        <v>0</v>
      </c>
      <c r="X46" s="31"/>
      <c r="Y46" s="32"/>
      <c r="Z46" s="32"/>
    </row>
    <row r="47" spans="2:26" s="33" customFormat="1" ht="12.9" customHeight="1">
      <c r="B47" s="25"/>
      <c r="C47" s="25"/>
      <c r="D47" s="26" t="s">
        <v>64</v>
      </c>
      <c r="E47" s="23">
        <f t="shared" si="11"/>
        <v>13</v>
      </c>
      <c r="F47" s="68">
        <v>2</v>
      </c>
      <c r="G47" s="72">
        <v>1</v>
      </c>
      <c r="H47" s="76">
        <v>6</v>
      </c>
      <c r="I47" s="80">
        <v>2</v>
      </c>
      <c r="J47" s="84">
        <v>1</v>
      </c>
      <c r="K47" s="88">
        <v>1</v>
      </c>
      <c r="L47" s="27"/>
      <c r="M47" s="90">
        <v>2</v>
      </c>
      <c r="N47" s="93">
        <v>7</v>
      </c>
      <c r="O47" s="97">
        <v>2</v>
      </c>
      <c r="P47" s="102">
        <v>0</v>
      </c>
      <c r="Q47" s="106">
        <v>0</v>
      </c>
      <c r="R47" s="63">
        <v>2</v>
      </c>
      <c r="S47" s="28"/>
      <c r="T47" s="29"/>
      <c r="U47" s="30" t="s">
        <v>64</v>
      </c>
      <c r="V47" s="18">
        <f t="shared" si="4"/>
        <v>0</v>
      </c>
      <c r="W47" s="18">
        <f t="shared" si="5"/>
        <v>0</v>
      </c>
      <c r="X47" s="31"/>
      <c r="Y47" s="32"/>
      <c r="Z47" s="32"/>
    </row>
    <row r="48" spans="2:26" s="33" customFormat="1" ht="12.9" customHeight="1">
      <c r="B48" s="25"/>
      <c r="C48" s="25"/>
      <c r="D48" s="26" t="s">
        <v>65</v>
      </c>
      <c r="E48" s="23">
        <f>SUM(F48:K48)</f>
        <v>89</v>
      </c>
      <c r="F48" s="68">
        <v>8</v>
      </c>
      <c r="G48" s="72">
        <v>11</v>
      </c>
      <c r="H48" s="76">
        <v>27</v>
      </c>
      <c r="I48" s="80">
        <v>17</v>
      </c>
      <c r="J48" s="84">
        <v>21</v>
      </c>
      <c r="K48" s="88">
        <v>5</v>
      </c>
      <c r="L48" s="27"/>
      <c r="M48" s="90">
        <v>12</v>
      </c>
      <c r="N48" s="93">
        <v>42</v>
      </c>
      <c r="O48" s="97">
        <v>1</v>
      </c>
      <c r="P48" s="102">
        <v>3</v>
      </c>
      <c r="Q48" s="106">
        <v>21</v>
      </c>
      <c r="R48" s="63">
        <v>10</v>
      </c>
      <c r="S48" s="28"/>
      <c r="T48" s="29"/>
      <c r="U48" s="30" t="s">
        <v>65</v>
      </c>
      <c r="V48" s="18">
        <f t="shared" si="4"/>
        <v>0</v>
      </c>
      <c r="W48" s="18">
        <f t="shared" si="5"/>
        <v>0</v>
      </c>
      <c r="X48" s="31"/>
      <c r="Y48" s="32"/>
      <c r="Z48" s="32"/>
    </row>
    <row r="49" spans="2:26" s="33" customFormat="1" ht="12.9" customHeight="1">
      <c r="B49" s="25"/>
      <c r="C49" s="25"/>
      <c r="D49" s="26" t="s">
        <v>66</v>
      </c>
      <c r="E49" s="23">
        <f t="shared" si="11"/>
        <v>47</v>
      </c>
      <c r="F49" s="68">
        <v>12</v>
      </c>
      <c r="G49" s="72">
        <v>9</v>
      </c>
      <c r="H49" s="76">
        <v>5</v>
      </c>
      <c r="I49" s="80">
        <v>11</v>
      </c>
      <c r="J49" s="84">
        <v>7</v>
      </c>
      <c r="K49" s="88">
        <v>3</v>
      </c>
      <c r="L49" s="27"/>
      <c r="M49" s="90">
        <v>18</v>
      </c>
      <c r="N49" s="93">
        <v>20</v>
      </c>
      <c r="O49" s="97">
        <v>3</v>
      </c>
      <c r="P49" s="102">
        <v>1</v>
      </c>
      <c r="Q49" s="106">
        <v>5</v>
      </c>
      <c r="R49" s="63">
        <v>0</v>
      </c>
      <c r="S49" s="28"/>
      <c r="T49" s="29"/>
      <c r="U49" s="30" t="s">
        <v>66</v>
      </c>
      <c r="V49" s="18">
        <f t="shared" si="4"/>
        <v>0</v>
      </c>
      <c r="W49" s="18">
        <f t="shared" si="5"/>
        <v>0</v>
      </c>
      <c r="X49" s="31"/>
      <c r="Y49" s="32"/>
      <c r="Z49" s="32"/>
    </row>
    <row r="50" spans="2:26" s="33" customFormat="1" ht="12.9" customHeight="1">
      <c r="B50" s="25"/>
      <c r="C50" s="25"/>
      <c r="D50" s="26" t="s">
        <v>67</v>
      </c>
      <c r="E50" s="23">
        <f t="shared" si="11"/>
        <v>11</v>
      </c>
      <c r="F50" s="68">
        <v>0</v>
      </c>
      <c r="G50" s="72">
        <v>2</v>
      </c>
      <c r="H50" s="76">
        <v>1</v>
      </c>
      <c r="I50" s="80">
        <v>2</v>
      </c>
      <c r="J50" s="84">
        <v>4</v>
      </c>
      <c r="K50" s="88">
        <v>2</v>
      </c>
      <c r="L50" s="27"/>
      <c r="M50" s="90">
        <v>1</v>
      </c>
      <c r="N50" s="93">
        <v>0</v>
      </c>
      <c r="O50" s="97">
        <v>0</v>
      </c>
      <c r="P50" s="102">
        <v>0</v>
      </c>
      <c r="Q50" s="106">
        <v>7</v>
      </c>
      <c r="R50" s="63">
        <v>3</v>
      </c>
      <c r="S50" s="28"/>
      <c r="T50" s="29"/>
      <c r="U50" s="30" t="s">
        <v>67</v>
      </c>
      <c r="V50" s="18">
        <f t="shared" si="4"/>
        <v>0</v>
      </c>
      <c r="W50" s="18">
        <f t="shared" si="5"/>
        <v>0</v>
      </c>
      <c r="X50" s="31"/>
      <c r="Y50" s="32"/>
      <c r="Z50" s="32"/>
    </row>
    <row r="51" spans="2:26" s="33" customFormat="1" ht="12.9" customHeight="1">
      <c r="B51" s="25"/>
      <c r="C51" s="25"/>
      <c r="D51" s="26" t="s">
        <v>40</v>
      </c>
      <c r="E51" s="23">
        <f t="shared" si="11"/>
        <v>5107</v>
      </c>
      <c r="F51" s="68">
        <v>694</v>
      </c>
      <c r="G51" s="72">
        <v>967</v>
      </c>
      <c r="H51" s="76">
        <v>1249</v>
      </c>
      <c r="I51" s="80">
        <v>934</v>
      </c>
      <c r="J51" s="84">
        <v>693</v>
      </c>
      <c r="K51" s="88">
        <v>570</v>
      </c>
      <c r="L51" s="27"/>
      <c r="M51" s="90">
        <v>1103</v>
      </c>
      <c r="N51" s="93">
        <v>2378</v>
      </c>
      <c r="O51" s="97">
        <v>175</v>
      </c>
      <c r="P51" s="102">
        <v>145</v>
      </c>
      <c r="Q51" s="106">
        <v>699</v>
      </c>
      <c r="R51" s="63">
        <v>607</v>
      </c>
      <c r="S51" s="28"/>
      <c r="T51" s="29"/>
      <c r="U51" s="30" t="s">
        <v>40</v>
      </c>
      <c r="V51" s="18">
        <f t="shared" si="4"/>
        <v>0</v>
      </c>
      <c r="W51" s="18">
        <f t="shared" si="5"/>
        <v>0</v>
      </c>
      <c r="X51" s="31"/>
      <c r="Y51" s="32"/>
      <c r="Z51" s="32"/>
    </row>
    <row r="52" spans="2:26" s="33" customFormat="1" ht="12.9" customHeight="1">
      <c r="B52" s="25"/>
      <c r="C52" s="25"/>
      <c r="D52" s="26" t="s">
        <v>68</v>
      </c>
      <c r="E52" s="23">
        <f t="shared" si="11"/>
        <v>336</v>
      </c>
      <c r="F52" s="68">
        <v>0</v>
      </c>
      <c r="G52" s="72">
        <v>17</v>
      </c>
      <c r="H52" s="76">
        <v>70</v>
      </c>
      <c r="I52" s="80">
        <v>84</v>
      </c>
      <c r="J52" s="84">
        <v>70</v>
      </c>
      <c r="K52" s="88">
        <v>95</v>
      </c>
      <c r="L52" s="27"/>
      <c r="M52" s="90">
        <v>0</v>
      </c>
      <c r="N52" s="93">
        <v>0</v>
      </c>
      <c r="O52" s="97">
        <v>0</v>
      </c>
      <c r="P52" s="102">
        <v>0</v>
      </c>
      <c r="Q52" s="106">
        <v>336</v>
      </c>
      <c r="R52" s="63">
        <v>0</v>
      </c>
      <c r="S52" s="28"/>
      <c r="T52" s="29"/>
      <c r="U52" s="30" t="s">
        <v>68</v>
      </c>
      <c r="V52" s="18">
        <f t="shared" si="4"/>
        <v>0</v>
      </c>
      <c r="W52" s="18">
        <f t="shared" si="5"/>
        <v>0</v>
      </c>
      <c r="X52" s="31"/>
      <c r="Y52" s="32"/>
      <c r="Z52" s="32"/>
    </row>
    <row r="53" spans="2:26" s="33" customFormat="1" ht="12.9" customHeight="1">
      <c r="B53" s="25"/>
      <c r="C53" s="25"/>
      <c r="D53" s="26" t="s">
        <v>69</v>
      </c>
      <c r="E53" s="23">
        <f t="shared" si="11"/>
        <v>23</v>
      </c>
      <c r="F53" s="68">
        <v>2</v>
      </c>
      <c r="G53" s="72">
        <v>2</v>
      </c>
      <c r="H53" s="76">
        <v>2</v>
      </c>
      <c r="I53" s="80">
        <v>5</v>
      </c>
      <c r="J53" s="84">
        <v>6</v>
      </c>
      <c r="K53" s="88">
        <v>6</v>
      </c>
      <c r="L53" s="27"/>
      <c r="M53" s="90">
        <v>2</v>
      </c>
      <c r="N53" s="93">
        <v>5</v>
      </c>
      <c r="O53" s="97">
        <v>0</v>
      </c>
      <c r="P53" s="102">
        <v>0</v>
      </c>
      <c r="Q53" s="106">
        <v>9</v>
      </c>
      <c r="R53" s="63">
        <v>7</v>
      </c>
      <c r="S53" s="28"/>
      <c r="T53" s="29"/>
      <c r="U53" s="30" t="s">
        <v>69</v>
      </c>
      <c r="V53" s="18">
        <f t="shared" si="4"/>
        <v>0</v>
      </c>
      <c r="W53" s="18">
        <f t="shared" si="5"/>
        <v>0</v>
      </c>
      <c r="X53" s="31"/>
      <c r="Y53" s="32"/>
      <c r="Z53" s="32"/>
    </row>
    <row r="54" spans="2:26" s="33" customFormat="1" ht="12.9" customHeight="1">
      <c r="B54" s="25"/>
      <c r="C54" s="25"/>
      <c r="D54" s="37" t="s">
        <v>75</v>
      </c>
      <c r="E54" s="23">
        <f t="shared" si="11"/>
        <v>18</v>
      </c>
      <c r="F54" s="68">
        <v>3</v>
      </c>
      <c r="G54" s="72">
        <v>1</v>
      </c>
      <c r="H54" s="76">
        <v>2</v>
      </c>
      <c r="I54" s="80">
        <v>4</v>
      </c>
      <c r="J54" s="84">
        <v>4</v>
      </c>
      <c r="K54" s="88">
        <v>4</v>
      </c>
      <c r="L54" s="27"/>
      <c r="M54" s="90">
        <v>3</v>
      </c>
      <c r="N54" s="93">
        <v>5</v>
      </c>
      <c r="O54" s="97">
        <v>2</v>
      </c>
      <c r="P54" s="102">
        <v>0</v>
      </c>
      <c r="Q54" s="106">
        <v>6</v>
      </c>
      <c r="R54" s="63">
        <v>2</v>
      </c>
      <c r="S54" s="28"/>
      <c r="T54" s="29"/>
      <c r="U54" s="30" t="s">
        <v>75</v>
      </c>
      <c r="V54" s="18">
        <f t="shared" si="4"/>
        <v>0</v>
      </c>
      <c r="W54" s="18">
        <f t="shared" si="5"/>
        <v>0</v>
      </c>
      <c r="X54" s="31"/>
      <c r="Y54" s="32"/>
      <c r="Z54" s="32"/>
    </row>
    <row r="55" spans="2:26" s="33" customFormat="1" ht="12.9" customHeight="1" thickBot="1">
      <c r="B55" s="38"/>
      <c r="C55" s="38"/>
      <c r="D55" s="39" t="s">
        <v>42</v>
      </c>
      <c r="E55" s="40">
        <f t="shared" si="11"/>
        <v>470</v>
      </c>
      <c r="F55" s="69">
        <v>47</v>
      </c>
      <c r="G55" s="73">
        <v>69</v>
      </c>
      <c r="H55" s="77">
        <v>100</v>
      </c>
      <c r="I55" s="81">
        <v>84</v>
      </c>
      <c r="J55" s="85">
        <v>80</v>
      </c>
      <c r="K55" s="89">
        <v>90</v>
      </c>
      <c r="L55" s="27"/>
      <c r="M55" s="64">
        <v>74</v>
      </c>
      <c r="N55" s="94">
        <v>198</v>
      </c>
      <c r="O55" s="98">
        <v>24</v>
      </c>
      <c r="P55" s="103">
        <v>29</v>
      </c>
      <c r="Q55" s="107">
        <v>92</v>
      </c>
      <c r="R55" s="65">
        <v>53</v>
      </c>
      <c r="S55" s="41"/>
      <c r="T55" s="38"/>
      <c r="U55" s="42" t="s">
        <v>42</v>
      </c>
      <c r="V55" s="18">
        <f t="shared" si="4"/>
        <v>0</v>
      </c>
      <c r="W55" s="18">
        <f t="shared" si="5"/>
        <v>0</v>
      </c>
      <c r="X55" s="31"/>
      <c r="Y55" s="32"/>
      <c r="Z55" s="32"/>
    </row>
    <row r="56" spans="2:26">
      <c r="B56" s="13"/>
      <c r="C56" s="13"/>
      <c r="D56" s="13"/>
      <c r="E56" s="43"/>
      <c r="F56" s="43"/>
      <c r="G56" s="43"/>
      <c r="H56" s="43"/>
      <c r="I56" s="43"/>
      <c r="J56" s="43"/>
      <c r="K56" s="43"/>
      <c r="L56" s="43"/>
      <c r="M56" s="43"/>
      <c r="N56" s="34"/>
      <c r="O56" s="43"/>
      <c r="P56" s="43"/>
      <c r="Q56" s="43"/>
      <c r="R56" s="43"/>
      <c r="S56" s="44"/>
      <c r="T56" s="45"/>
      <c r="U56" s="45"/>
      <c r="V56" s="45"/>
      <c r="W56" s="45"/>
      <c r="X56" s="45"/>
    </row>
    <row r="57" spans="2:26">
      <c r="B57" s="13"/>
      <c r="C57" s="13"/>
      <c r="D57" s="46" t="s">
        <v>71</v>
      </c>
      <c r="M57" s="47"/>
      <c r="N57" s="34"/>
    </row>
    <row r="58" spans="2:26">
      <c r="B58" s="13"/>
      <c r="C58" s="13"/>
      <c r="D58" s="46" t="s">
        <v>2</v>
      </c>
      <c r="E58" s="48">
        <f>SUM(E7,E24,E28)-E6</f>
        <v>0</v>
      </c>
      <c r="F58" s="48">
        <f t="shared" ref="F58:K58" si="12">SUM(F7,F24,F28)-F6</f>
        <v>0</v>
      </c>
      <c r="G58" s="48">
        <f t="shared" si="12"/>
        <v>0</v>
      </c>
      <c r="H58" s="48">
        <f t="shared" si="12"/>
        <v>0</v>
      </c>
      <c r="I58" s="48">
        <f t="shared" si="12"/>
        <v>0</v>
      </c>
      <c r="J58" s="48">
        <f t="shared" si="12"/>
        <v>0</v>
      </c>
      <c r="K58" s="48">
        <f t="shared" si="12"/>
        <v>0</v>
      </c>
      <c r="M58" s="49">
        <f t="shared" ref="M58:R58" si="13">SUM(M7,M24,M28)-M6</f>
        <v>0</v>
      </c>
      <c r="N58" s="34">
        <f>SUM(N7,N24,N28)-N6</f>
        <v>0</v>
      </c>
      <c r="O58" s="48">
        <f t="shared" si="13"/>
        <v>0</v>
      </c>
      <c r="P58" s="48">
        <f t="shared" si="13"/>
        <v>0</v>
      </c>
      <c r="Q58" s="48">
        <f t="shared" si="13"/>
        <v>0</v>
      </c>
      <c r="R58" s="48">
        <f t="shared" si="13"/>
        <v>0</v>
      </c>
    </row>
    <row r="59" spans="2:26">
      <c r="B59" s="13"/>
      <c r="C59" s="13"/>
      <c r="D59" s="46" t="s">
        <v>72</v>
      </c>
      <c r="E59" s="48">
        <f>SUM(E8:E23)-E7</f>
        <v>0</v>
      </c>
      <c r="F59" s="48">
        <f t="shared" ref="F59:K59" si="14">SUM(F8:F23)-F7</f>
        <v>0</v>
      </c>
      <c r="G59" s="48">
        <f t="shared" si="14"/>
        <v>0</v>
      </c>
      <c r="H59" s="48">
        <f t="shared" si="14"/>
        <v>0</v>
      </c>
      <c r="I59" s="48">
        <f t="shared" si="14"/>
        <v>0</v>
      </c>
      <c r="J59" s="48">
        <f t="shared" si="14"/>
        <v>0</v>
      </c>
      <c r="K59" s="48">
        <f t="shared" si="14"/>
        <v>0</v>
      </c>
      <c r="M59" s="49">
        <f t="shared" ref="M59:R59" si="15">SUM(M8:M23)-M7</f>
        <v>0</v>
      </c>
      <c r="N59" s="34">
        <f>SUM(N8:N23)-N7</f>
        <v>0</v>
      </c>
      <c r="O59" s="48">
        <f t="shared" si="15"/>
        <v>0</v>
      </c>
      <c r="P59" s="48">
        <f t="shared" si="15"/>
        <v>0</v>
      </c>
      <c r="Q59" s="48">
        <f t="shared" si="15"/>
        <v>0</v>
      </c>
      <c r="R59" s="48">
        <f t="shared" si="15"/>
        <v>0</v>
      </c>
    </row>
    <row r="60" spans="2:26">
      <c r="B60" s="13"/>
      <c r="C60" s="13"/>
      <c r="D60" s="46" t="s">
        <v>73</v>
      </c>
      <c r="E60" s="48">
        <f>SUM(E25:E27)-E24</f>
        <v>0</v>
      </c>
      <c r="F60" s="48">
        <f t="shared" ref="F60:K60" si="16">SUM(F25:F27)-F24</f>
        <v>0</v>
      </c>
      <c r="G60" s="48">
        <f t="shared" si="16"/>
        <v>0</v>
      </c>
      <c r="H60" s="48">
        <f t="shared" si="16"/>
        <v>0</v>
      </c>
      <c r="I60" s="48">
        <f t="shared" si="16"/>
        <v>0</v>
      </c>
      <c r="J60" s="48">
        <f t="shared" si="16"/>
        <v>0</v>
      </c>
      <c r="K60" s="48">
        <f t="shared" si="16"/>
        <v>0</v>
      </c>
      <c r="M60" s="49">
        <f t="shared" ref="M60:R60" si="17">SUM(M25:M27)-M24</f>
        <v>0</v>
      </c>
      <c r="N60" s="34">
        <f>SUM(N25:N27)-N24</f>
        <v>0</v>
      </c>
      <c r="O60" s="48">
        <f t="shared" si="17"/>
        <v>0</v>
      </c>
      <c r="P60" s="48">
        <f t="shared" si="17"/>
        <v>0</v>
      </c>
      <c r="Q60" s="48">
        <f t="shared" si="17"/>
        <v>0</v>
      </c>
      <c r="R60" s="48">
        <f t="shared" si="17"/>
        <v>0</v>
      </c>
    </row>
    <row r="61" spans="2:26">
      <c r="B61" s="13"/>
      <c r="C61" s="13"/>
      <c r="D61" s="50" t="s">
        <v>74</v>
      </c>
      <c r="E61" s="48">
        <f>SUM(E29:E55)-E28</f>
        <v>0</v>
      </c>
      <c r="F61" s="48">
        <f t="shared" ref="F61:K61" si="18">SUM(F29:F55)-F28</f>
        <v>0</v>
      </c>
      <c r="G61" s="48">
        <f t="shared" si="18"/>
        <v>0</v>
      </c>
      <c r="H61" s="48">
        <f t="shared" si="18"/>
        <v>0</v>
      </c>
      <c r="I61" s="48">
        <f t="shared" si="18"/>
        <v>0</v>
      </c>
      <c r="J61" s="48">
        <f t="shared" si="18"/>
        <v>0</v>
      </c>
      <c r="K61" s="48">
        <f t="shared" si="18"/>
        <v>0</v>
      </c>
      <c r="M61" s="49">
        <f t="shared" ref="M61:R61" si="19">SUM(M29:M55)-M28</f>
        <v>0</v>
      </c>
      <c r="N61" s="34">
        <f>SUM(N29:N55)-N28</f>
        <v>0</v>
      </c>
      <c r="O61" s="48">
        <f t="shared" si="19"/>
        <v>0</v>
      </c>
      <c r="P61" s="48">
        <f t="shared" si="19"/>
        <v>0</v>
      </c>
      <c r="Q61" s="48">
        <f t="shared" si="19"/>
        <v>0</v>
      </c>
      <c r="R61" s="48">
        <f t="shared" si="19"/>
        <v>0</v>
      </c>
    </row>
    <row r="62" spans="2:26">
      <c r="D62" s="52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</row>
    <row r="63" spans="2:26">
      <c r="D63" s="52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</row>
    <row r="64" spans="2:26">
      <c r="D64" s="52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</row>
    <row r="65" spans="4:18">
      <c r="D65" s="52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</row>
    <row r="66" spans="4:18">
      <c r="D66" s="52"/>
    </row>
    <row r="67" spans="4:18">
      <c r="D67" s="52"/>
    </row>
    <row r="68" spans="4:18">
      <c r="D68" s="52"/>
    </row>
    <row r="69" spans="4:18">
      <c r="D69" s="52"/>
    </row>
  </sheetData>
  <mergeCells count="15">
    <mergeCell ref="C28:D28"/>
    <mergeCell ref="T24:U24"/>
    <mergeCell ref="T28:U28"/>
    <mergeCell ref="S4:U5"/>
    <mergeCell ref="E4:E5"/>
    <mergeCell ref="B4:D5"/>
    <mergeCell ref="B6:D6"/>
    <mergeCell ref="C7:D7"/>
    <mergeCell ref="C24:D24"/>
    <mergeCell ref="N2:R2"/>
    <mergeCell ref="S6:U6"/>
    <mergeCell ref="T7:U7"/>
    <mergeCell ref="F2:J2"/>
    <mergeCell ref="F4:K4"/>
    <mergeCell ref="M4:R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69"/>
  <sheetViews>
    <sheetView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E3" sqref="E3"/>
    </sheetView>
  </sheetViews>
  <sheetFormatPr defaultColWidth="9.109375" defaultRowHeight="12"/>
  <cols>
    <col min="1" max="3" width="2.6640625" style="51" customWidth="1"/>
    <col min="4" max="4" width="16.88671875" style="51" customWidth="1"/>
    <col min="5" max="11" width="11.88671875" style="13" customWidth="1"/>
    <col min="12" max="12" width="9.66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3" width="6.109375" style="13" customWidth="1"/>
    <col min="24" max="16384" width="9.109375" style="13"/>
  </cols>
  <sheetData>
    <row r="1" spans="1:26" s="3" customFormat="1">
      <c r="A1" s="1"/>
      <c r="B1" s="163" t="s">
        <v>76</v>
      </c>
      <c r="C1" s="1"/>
      <c r="D1" s="1"/>
      <c r="E1" s="2"/>
      <c r="F1" s="2"/>
      <c r="G1" s="2"/>
      <c r="H1" s="2"/>
      <c r="I1" s="2"/>
      <c r="J1" s="2"/>
      <c r="K1" s="2"/>
      <c r="L1" s="2"/>
      <c r="M1" s="164" t="s">
        <v>77</v>
      </c>
      <c r="N1" s="2"/>
      <c r="O1" s="2"/>
      <c r="P1" s="2"/>
      <c r="Q1" s="2"/>
      <c r="R1" s="2"/>
      <c r="S1" s="2"/>
      <c r="T1" s="2"/>
      <c r="U1" s="2"/>
    </row>
    <row r="2" spans="1:26" s="6" customFormat="1" ht="14.4">
      <c r="B2" s="4" t="s">
        <v>53</v>
      </c>
      <c r="C2" s="4"/>
      <c r="D2" s="4"/>
      <c r="E2" s="4"/>
      <c r="F2" s="165" t="s">
        <v>81</v>
      </c>
      <c r="G2" s="165"/>
      <c r="H2" s="165"/>
      <c r="I2" s="165"/>
      <c r="J2" s="165"/>
      <c r="K2" s="4"/>
      <c r="L2" s="4"/>
      <c r="M2" s="4"/>
      <c r="N2" s="165" t="s">
        <v>52</v>
      </c>
      <c r="O2" s="185"/>
      <c r="P2" s="185"/>
      <c r="Q2" s="185"/>
      <c r="R2" s="185"/>
      <c r="S2" s="5"/>
      <c r="T2" s="4"/>
      <c r="U2" s="4"/>
    </row>
    <row r="3" spans="1:26" s="3" customFormat="1" ht="15" customHeight="1" thickBot="1">
      <c r="A3" s="1"/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</row>
    <row r="4" spans="1:26" ht="15" customHeight="1">
      <c r="A4" s="54"/>
      <c r="B4" s="181" t="s">
        <v>43</v>
      </c>
      <c r="C4" s="181"/>
      <c r="D4" s="182"/>
      <c r="E4" s="186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1:26" ht="15" customHeight="1">
      <c r="A5" s="54"/>
      <c r="B5" s="183"/>
      <c r="C5" s="183"/>
      <c r="D5" s="184"/>
      <c r="E5" s="187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1:26" s="21" customFormat="1" ht="15.9" customHeight="1">
      <c r="A6" s="55"/>
      <c r="B6" s="173" t="s">
        <v>10</v>
      </c>
      <c r="C6" s="173"/>
      <c r="D6" s="174"/>
      <c r="E6" s="56">
        <f>E7+E24+E28</f>
        <v>1971</v>
      </c>
      <c r="F6" s="114">
        <f t="shared" ref="F6:K6" si="0">SUM(F7,F24,F28)</f>
        <v>229</v>
      </c>
      <c r="G6" s="118">
        <f t="shared" si="0"/>
        <v>354</v>
      </c>
      <c r="H6" s="122">
        <f t="shared" si="0"/>
        <v>458</v>
      </c>
      <c r="I6" s="126">
        <f t="shared" si="0"/>
        <v>359</v>
      </c>
      <c r="J6" s="130">
        <f t="shared" si="0"/>
        <v>275</v>
      </c>
      <c r="K6" s="134">
        <f t="shared" si="0"/>
        <v>296</v>
      </c>
      <c r="L6" s="18"/>
      <c r="M6" s="158">
        <f t="shared" ref="M6:R6" si="1">SUM(M7,M24,M28)</f>
        <v>374</v>
      </c>
      <c r="N6" s="139">
        <f t="shared" si="1"/>
        <v>808</v>
      </c>
      <c r="O6" s="143">
        <f t="shared" si="1"/>
        <v>93</v>
      </c>
      <c r="P6" s="148">
        <f t="shared" si="1"/>
        <v>72</v>
      </c>
      <c r="Q6" s="152">
        <f t="shared" si="1"/>
        <v>345</v>
      </c>
      <c r="R6" s="159">
        <f t="shared" si="1"/>
        <v>279</v>
      </c>
      <c r="S6" s="167" t="s">
        <v>10</v>
      </c>
      <c r="T6" s="168"/>
      <c r="U6" s="168"/>
      <c r="V6" s="18">
        <f>SUM(F6:K6)-E6</f>
        <v>0</v>
      </c>
      <c r="W6" s="18">
        <f>SUM(M6:R6)-E6</f>
        <v>0</v>
      </c>
      <c r="X6" s="20"/>
      <c r="Y6" s="20"/>
      <c r="Z6" s="20"/>
    </row>
    <row r="7" spans="1:26" s="21" customFormat="1" ht="15.9" customHeight="1">
      <c r="A7" s="57"/>
      <c r="B7" s="22"/>
      <c r="C7" s="173" t="s">
        <v>11</v>
      </c>
      <c r="D7" s="174"/>
      <c r="E7" s="56">
        <f t="shared" ref="E7:K7" si="2">SUM(E8:E23)</f>
        <v>38</v>
      </c>
      <c r="F7" s="115">
        <f t="shared" si="2"/>
        <v>4</v>
      </c>
      <c r="G7" s="119">
        <f t="shared" si="2"/>
        <v>4</v>
      </c>
      <c r="H7" s="123">
        <f t="shared" si="2"/>
        <v>4</v>
      </c>
      <c r="I7" s="127">
        <f t="shared" si="2"/>
        <v>5</v>
      </c>
      <c r="J7" s="131">
        <f t="shared" si="2"/>
        <v>7</v>
      </c>
      <c r="K7" s="135">
        <f t="shared" si="2"/>
        <v>14</v>
      </c>
      <c r="L7" s="18"/>
      <c r="M7" s="157">
        <f t="shared" ref="M7:R7" si="3">SUM(M8:M23)</f>
        <v>6</v>
      </c>
      <c r="N7" s="140">
        <f t="shared" si="3"/>
        <v>7</v>
      </c>
      <c r="O7" s="144">
        <f t="shared" si="3"/>
        <v>5</v>
      </c>
      <c r="P7" s="149">
        <f t="shared" si="3"/>
        <v>4</v>
      </c>
      <c r="Q7" s="153">
        <f t="shared" si="3"/>
        <v>12</v>
      </c>
      <c r="R7" s="160">
        <f t="shared" si="3"/>
        <v>4</v>
      </c>
      <c r="S7" s="24"/>
      <c r="T7" s="169" t="s">
        <v>11</v>
      </c>
      <c r="U7" s="169"/>
      <c r="V7" s="18">
        <f t="shared" ref="V7:V55" si="4">SUM(F7:K7)-E7</f>
        <v>0</v>
      </c>
      <c r="W7" s="18">
        <f t="shared" ref="W7:W55" si="5">SUM(M7:R7)-E7</f>
        <v>0</v>
      </c>
      <c r="X7" s="20"/>
      <c r="Y7" s="20"/>
      <c r="Z7" s="20"/>
    </row>
    <row r="8" spans="1:26" s="33" customFormat="1" ht="13.5" customHeight="1">
      <c r="A8" s="57"/>
      <c r="B8" s="25"/>
      <c r="C8" s="25"/>
      <c r="D8" s="26" t="s">
        <v>54</v>
      </c>
      <c r="E8" s="56">
        <f>SUM(F8:K8)</f>
        <v>13</v>
      </c>
      <c r="F8" s="116">
        <v>3</v>
      </c>
      <c r="G8" s="120">
        <v>1</v>
      </c>
      <c r="H8" s="124">
        <v>0</v>
      </c>
      <c r="I8" s="128">
        <v>3</v>
      </c>
      <c r="J8" s="132">
        <v>1</v>
      </c>
      <c r="K8" s="136">
        <v>5</v>
      </c>
      <c r="L8" s="138"/>
      <c r="M8" s="156">
        <v>3</v>
      </c>
      <c r="N8" s="141">
        <v>1</v>
      </c>
      <c r="O8" s="145">
        <v>1</v>
      </c>
      <c r="P8" s="150">
        <v>3</v>
      </c>
      <c r="Q8" s="154">
        <v>3</v>
      </c>
      <c r="R8" s="161">
        <v>2</v>
      </c>
      <c r="S8" s="28"/>
      <c r="T8" s="29"/>
      <c r="U8" s="30" t="s">
        <v>54</v>
      </c>
      <c r="V8" s="18">
        <f t="shared" si="4"/>
        <v>0</v>
      </c>
      <c r="W8" s="18">
        <f t="shared" si="5"/>
        <v>0</v>
      </c>
      <c r="X8" s="32"/>
      <c r="Y8" s="32"/>
      <c r="Z8" s="32"/>
    </row>
    <row r="9" spans="1:26" s="33" customFormat="1" ht="13.5" customHeight="1">
      <c r="A9" s="55"/>
      <c r="B9" s="25"/>
      <c r="C9" s="25"/>
      <c r="D9" s="26" t="s">
        <v>55</v>
      </c>
      <c r="E9" s="56">
        <f t="shared" ref="E9:E23" si="6">SUM(F9:K9)</f>
        <v>0</v>
      </c>
      <c r="F9" s="116">
        <v>0</v>
      </c>
      <c r="G9" s="120">
        <v>0</v>
      </c>
      <c r="H9" s="124">
        <v>0</v>
      </c>
      <c r="I9" s="128">
        <v>0</v>
      </c>
      <c r="J9" s="132">
        <v>0</v>
      </c>
      <c r="K9" s="136">
        <v>0</v>
      </c>
      <c r="L9" s="138"/>
      <c r="M9" s="156">
        <v>0</v>
      </c>
      <c r="N9" s="141">
        <v>0</v>
      </c>
      <c r="O9" s="145">
        <v>0</v>
      </c>
      <c r="P9" s="150">
        <v>0</v>
      </c>
      <c r="Q9" s="154">
        <v>0</v>
      </c>
      <c r="R9" s="161">
        <v>0</v>
      </c>
      <c r="S9" s="28"/>
      <c r="T9" s="29"/>
      <c r="U9" s="30" t="s">
        <v>55</v>
      </c>
      <c r="V9" s="18">
        <f t="shared" si="4"/>
        <v>0</v>
      </c>
      <c r="W9" s="18">
        <f t="shared" si="5"/>
        <v>0</v>
      </c>
      <c r="X9" s="32"/>
      <c r="Y9" s="32"/>
      <c r="Z9" s="32"/>
    </row>
    <row r="10" spans="1:26" s="33" customFormat="1" ht="13.5" customHeight="1">
      <c r="A10" s="55"/>
      <c r="B10" s="25"/>
      <c r="C10" s="25"/>
      <c r="D10" s="26" t="s">
        <v>12</v>
      </c>
      <c r="E10" s="56">
        <f t="shared" si="6"/>
        <v>3</v>
      </c>
      <c r="F10" s="116">
        <v>0</v>
      </c>
      <c r="G10" s="120">
        <v>1</v>
      </c>
      <c r="H10" s="124">
        <v>0</v>
      </c>
      <c r="I10" s="128">
        <v>0</v>
      </c>
      <c r="J10" s="132">
        <v>1</v>
      </c>
      <c r="K10" s="136">
        <v>1</v>
      </c>
      <c r="L10" s="138"/>
      <c r="M10" s="156">
        <v>0</v>
      </c>
      <c r="N10" s="141">
        <v>1</v>
      </c>
      <c r="O10" s="145">
        <v>0</v>
      </c>
      <c r="P10" s="150">
        <v>0</v>
      </c>
      <c r="Q10" s="154">
        <v>2</v>
      </c>
      <c r="R10" s="161">
        <v>0</v>
      </c>
      <c r="S10" s="28"/>
      <c r="T10" s="29"/>
      <c r="U10" s="30" t="s">
        <v>12</v>
      </c>
      <c r="V10" s="18">
        <f t="shared" si="4"/>
        <v>0</v>
      </c>
      <c r="W10" s="18">
        <f t="shared" si="5"/>
        <v>0</v>
      </c>
      <c r="X10" s="32"/>
      <c r="Y10" s="32"/>
      <c r="Z10" s="32"/>
    </row>
    <row r="11" spans="1:26" s="33" customFormat="1" ht="13.5" customHeight="1">
      <c r="A11" s="55"/>
      <c r="B11" s="25"/>
      <c r="C11" s="25"/>
      <c r="D11" s="26" t="s">
        <v>56</v>
      </c>
      <c r="E11" s="56">
        <f t="shared" si="6"/>
        <v>0</v>
      </c>
      <c r="F11" s="116">
        <v>0</v>
      </c>
      <c r="G11" s="120">
        <v>0</v>
      </c>
      <c r="H11" s="124">
        <v>0</v>
      </c>
      <c r="I11" s="128">
        <v>0</v>
      </c>
      <c r="J11" s="132">
        <v>0</v>
      </c>
      <c r="K11" s="136">
        <v>0</v>
      </c>
      <c r="L11" s="34"/>
      <c r="M11" s="156">
        <v>0</v>
      </c>
      <c r="N11" s="141">
        <v>0</v>
      </c>
      <c r="O11" s="145">
        <v>0</v>
      </c>
      <c r="P11" s="150">
        <v>0</v>
      </c>
      <c r="Q11" s="154">
        <v>0</v>
      </c>
      <c r="R11" s="161">
        <v>0</v>
      </c>
      <c r="S11" s="28"/>
      <c r="T11" s="29"/>
      <c r="U11" s="30" t="s">
        <v>56</v>
      </c>
      <c r="V11" s="18">
        <f t="shared" si="4"/>
        <v>0</v>
      </c>
      <c r="W11" s="18">
        <f t="shared" si="5"/>
        <v>0</v>
      </c>
      <c r="X11" s="32"/>
      <c r="Y11" s="32"/>
      <c r="Z11" s="32"/>
    </row>
    <row r="12" spans="1:26" s="33" customFormat="1" ht="13.5" customHeight="1">
      <c r="A12" s="55"/>
      <c r="B12" s="25"/>
      <c r="C12" s="25"/>
      <c r="D12" s="26" t="s">
        <v>13</v>
      </c>
      <c r="E12" s="56">
        <f t="shared" si="6"/>
        <v>1</v>
      </c>
      <c r="F12" s="116">
        <v>0</v>
      </c>
      <c r="G12" s="120">
        <v>0</v>
      </c>
      <c r="H12" s="124">
        <v>0</v>
      </c>
      <c r="I12" s="128">
        <v>1</v>
      </c>
      <c r="J12" s="132">
        <v>0</v>
      </c>
      <c r="K12" s="136">
        <v>0</v>
      </c>
      <c r="L12" s="34"/>
      <c r="M12" s="156">
        <v>0</v>
      </c>
      <c r="N12" s="141">
        <v>0</v>
      </c>
      <c r="O12" s="145">
        <v>0</v>
      </c>
      <c r="P12" s="150">
        <v>0</v>
      </c>
      <c r="Q12" s="154">
        <v>1</v>
      </c>
      <c r="R12" s="161">
        <v>0</v>
      </c>
      <c r="S12" s="28"/>
      <c r="T12" s="29"/>
      <c r="U12" s="30" t="s">
        <v>13</v>
      </c>
      <c r="V12" s="18">
        <f t="shared" si="4"/>
        <v>0</v>
      </c>
      <c r="W12" s="18">
        <f t="shared" si="5"/>
        <v>0</v>
      </c>
      <c r="X12" s="32"/>
      <c r="Y12" s="32"/>
      <c r="Z12" s="32"/>
    </row>
    <row r="13" spans="1:26" s="33" customFormat="1" ht="13.5" customHeight="1">
      <c r="A13" s="55"/>
      <c r="B13" s="25"/>
      <c r="C13" s="25"/>
      <c r="D13" s="26" t="s">
        <v>57</v>
      </c>
      <c r="E13" s="56">
        <f t="shared" si="6"/>
        <v>0</v>
      </c>
      <c r="F13" s="116">
        <v>0</v>
      </c>
      <c r="G13" s="120">
        <v>0</v>
      </c>
      <c r="H13" s="124">
        <v>0</v>
      </c>
      <c r="I13" s="128">
        <v>0</v>
      </c>
      <c r="J13" s="132">
        <v>0</v>
      </c>
      <c r="K13" s="136">
        <v>0</v>
      </c>
      <c r="L13" s="34"/>
      <c r="M13" s="156">
        <v>0</v>
      </c>
      <c r="N13" s="141">
        <v>0</v>
      </c>
      <c r="O13" s="145">
        <v>0</v>
      </c>
      <c r="P13" s="150">
        <v>0</v>
      </c>
      <c r="Q13" s="154">
        <v>0</v>
      </c>
      <c r="R13" s="161">
        <v>0</v>
      </c>
      <c r="S13" s="28"/>
      <c r="T13" s="29"/>
      <c r="U13" s="30" t="s">
        <v>57</v>
      </c>
      <c r="V13" s="18">
        <f t="shared" si="4"/>
        <v>0</v>
      </c>
      <c r="W13" s="18">
        <f t="shared" si="5"/>
        <v>0</v>
      </c>
      <c r="X13" s="32"/>
      <c r="Y13" s="32"/>
      <c r="Z13" s="32"/>
    </row>
    <row r="14" spans="1:26" s="33" customFormat="1" ht="13.5" customHeight="1">
      <c r="A14" s="55"/>
      <c r="B14" s="25"/>
      <c r="C14" s="25"/>
      <c r="D14" s="35" t="s">
        <v>14</v>
      </c>
      <c r="E14" s="56">
        <f t="shared" si="6"/>
        <v>0</v>
      </c>
      <c r="F14" s="116">
        <v>0</v>
      </c>
      <c r="G14" s="120">
        <v>0</v>
      </c>
      <c r="H14" s="124">
        <v>0</v>
      </c>
      <c r="I14" s="128">
        <v>0</v>
      </c>
      <c r="J14" s="132">
        <v>0</v>
      </c>
      <c r="K14" s="136">
        <v>0</v>
      </c>
      <c r="L14" s="34"/>
      <c r="M14" s="156">
        <v>0</v>
      </c>
      <c r="N14" s="141">
        <v>0</v>
      </c>
      <c r="O14" s="145">
        <v>0</v>
      </c>
      <c r="P14" s="150">
        <v>0</v>
      </c>
      <c r="Q14" s="154">
        <v>0</v>
      </c>
      <c r="R14" s="161">
        <v>0</v>
      </c>
      <c r="S14" s="28"/>
      <c r="T14" s="29"/>
      <c r="U14" s="36" t="s">
        <v>14</v>
      </c>
      <c r="V14" s="18">
        <f t="shared" si="4"/>
        <v>0</v>
      </c>
      <c r="W14" s="18">
        <f t="shared" si="5"/>
        <v>0</v>
      </c>
      <c r="X14" s="32"/>
      <c r="Y14" s="32"/>
      <c r="Z14" s="32"/>
    </row>
    <row r="15" spans="1:26" s="33" customFormat="1" ht="13.5" customHeight="1">
      <c r="A15" s="55"/>
      <c r="B15" s="25"/>
      <c r="C15" s="25"/>
      <c r="D15" s="26" t="s">
        <v>15</v>
      </c>
      <c r="E15" s="56">
        <f t="shared" si="6"/>
        <v>3</v>
      </c>
      <c r="F15" s="116">
        <v>0</v>
      </c>
      <c r="G15" s="120">
        <v>1</v>
      </c>
      <c r="H15" s="124">
        <v>1</v>
      </c>
      <c r="I15" s="128">
        <v>0</v>
      </c>
      <c r="J15" s="132">
        <v>1</v>
      </c>
      <c r="K15" s="136">
        <v>0</v>
      </c>
      <c r="L15" s="34"/>
      <c r="M15" s="156">
        <v>1</v>
      </c>
      <c r="N15" s="141">
        <v>1</v>
      </c>
      <c r="O15" s="145">
        <v>1</v>
      </c>
      <c r="P15" s="150">
        <v>0</v>
      </c>
      <c r="Q15" s="154">
        <v>0</v>
      </c>
      <c r="R15" s="161">
        <v>0</v>
      </c>
      <c r="S15" s="28"/>
      <c r="T15" s="29"/>
      <c r="U15" s="30" t="s">
        <v>15</v>
      </c>
      <c r="V15" s="18">
        <f t="shared" si="4"/>
        <v>0</v>
      </c>
      <c r="W15" s="18">
        <f t="shared" si="5"/>
        <v>0</v>
      </c>
      <c r="X15" s="32"/>
      <c r="Y15" s="32"/>
      <c r="Z15" s="32"/>
    </row>
    <row r="16" spans="1:26" s="33" customFormat="1" ht="13.5" customHeight="1">
      <c r="A16" s="55"/>
      <c r="B16" s="25"/>
      <c r="C16" s="25"/>
      <c r="D16" s="26" t="s">
        <v>16</v>
      </c>
      <c r="E16" s="56">
        <f t="shared" si="6"/>
        <v>0</v>
      </c>
      <c r="F16" s="116">
        <v>0</v>
      </c>
      <c r="G16" s="120">
        <v>0</v>
      </c>
      <c r="H16" s="124">
        <v>0</v>
      </c>
      <c r="I16" s="128">
        <v>0</v>
      </c>
      <c r="J16" s="132">
        <v>0</v>
      </c>
      <c r="K16" s="136">
        <v>0</v>
      </c>
      <c r="L16" s="34"/>
      <c r="M16" s="156">
        <v>0</v>
      </c>
      <c r="N16" s="141">
        <v>0</v>
      </c>
      <c r="O16" s="145">
        <v>0</v>
      </c>
      <c r="P16" s="150">
        <v>0</v>
      </c>
      <c r="Q16" s="154">
        <v>0</v>
      </c>
      <c r="R16" s="161">
        <v>0</v>
      </c>
      <c r="S16" s="28"/>
      <c r="T16" s="29"/>
      <c r="U16" s="30" t="s">
        <v>16</v>
      </c>
      <c r="V16" s="18">
        <f t="shared" si="4"/>
        <v>0</v>
      </c>
      <c r="W16" s="18">
        <f t="shared" si="5"/>
        <v>0</v>
      </c>
      <c r="X16" s="32"/>
      <c r="Y16" s="32"/>
      <c r="Z16" s="32"/>
    </row>
    <row r="17" spans="1:26" s="33" customFormat="1" ht="13.5" customHeight="1">
      <c r="A17" s="55"/>
      <c r="B17" s="25"/>
      <c r="C17" s="25"/>
      <c r="D17" s="26" t="s">
        <v>17</v>
      </c>
      <c r="E17" s="56">
        <f t="shared" si="6"/>
        <v>0</v>
      </c>
      <c r="F17" s="116">
        <v>0</v>
      </c>
      <c r="G17" s="120">
        <v>0</v>
      </c>
      <c r="H17" s="124">
        <v>0</v>
      </c>
      <c r="I17" s="128">
        <v>0</v>
      </c>
      <c r="J17" s="132">
        <v>0</v>
      </c>
      <c r="K17" s="136">
        <v>0</v>
      </c>
      <c r="L17" s="34"/>
      <c r="M17" s="156">
        <v>0</v>
      </c>
      <c r="N17" s="141">
        <v>0</v>
      </c>
      <c r="O17" s="145">
        <v>0</v>
      </c>
      <c r="P17" s="150">
        <v>0</v>
      </c>
      <c r="Q17" s="154">
        <v>0</v>
      </c>
      <c r="R17" s="161">
        <v>0</v>
      </c>
      <c r="S17" s="28"/>
      <c r="T17" s="29"/>
      <c r="U17" s="30" t="s">
        <v>17</v>
      </c>
      <c r="V17" s="18">
        <f t="shared" si="4"/>
        <v>0</v>
      </c>
      <c r="W17" s="18">
        <f t="shared" si="5"/>
        <v>0</v>
      </c>
      <c r="X17" s="32"/>
      <c r="Y17" s="32"/>
      <c r="Z17" s="32"/>
    </row>
    <row r="18" spans="1:26" s="33" customFormat="1" ht="13.5" customHeight="1">
      <c r="A18" s="55"/>
      <c r="B18" s="25"/>
      <c r="C18" s="25"/>
      <c r="D18" s="26" t="s">
        <v>18</v>
      </c>
      <c r="E18" s="56">
        <f t="shared" si="6"/>
        <v>2</v>
      </c>
      <c r="F18" s="116">
        <v>1</v>
      </c>
      <c r="G18" s="120">
        <v>0</v>
      </c>
      <c r="H18" s="124">
        <v>0</v>
      </c>
      <c r="I18" s="128">
        <v>0</v>
      </c>
      <c r="J18" s="132">
        <v>1</v>
      </c>
      <c r="K18" s="136">
        <v>0</v>
      </c>
      <c r="L18" s="34"/>
      <c r="M18" s="156">
        <v>1</v>
      </c>
      <c r="N18" s="141">
        <v>0</v>
      </c>
      <c r="O18" s="145">
        <v>0</v>
      </c>
      <c r="P18" s="150">
        <v>0</v>
      </c>
      <c r="Q18" s="154">
        <v>1</v>
      </c>
      <c r="R18" s="161">
        <v>0</v>
      </c>
      <c r="S18" s="28"/>
      <c r="T18" s="29"/>
      <c r="U18" s="30" t="s">
        <v>18</v>
      </c>
      <c r="V18" s="18">
        <f t="shared" si="4"/>
        <v>0</v>
      </c>
      <c r="W18" s="18">
        <f t="shared" si="5"/>
        <v>0</v>
      </c>
      <c r="X18" s="32"/>
      <c r="Y18" s="32"/>
      <c r="Z18" s="32"/>
    </row>
    <row r="19" spans="1:26" s="33" customFormat="1" ht="13.5" customHeight="1">
      <c r="A19" s="55"/>
      <c r="B19" s="25"/>
      <c r="C19" s="25"/>
      <c r="D19" s="26" t="s">
        <v>19</v>
      </c>
      <c r="E19" s="56">
        <f t="shared" si="6"/>
        <v>4</v>
      </c>
      <c r="F19" s="116">
        <v>0</v>
      </c>
      <c r="G19" s="120">
        <v>0</v>
      </c>
      <c r="H19" s="124">
        <v>1</v>
      </c>
      <c r="I19" s="128">
        <v>0</v>
      </c>
      <c r="J19" s="132">
        <v>1</v>
      </c>
      <c r="K19" s="136">
        <v>2</v>
      </c>
      <c r="L19" s="34"/>
      <c r="M19" s="156">
        <v>0</v>
      </c>
      <c r="N19" s="141">
        <v>0</v>
      </c>
      <c r="O19" s="145">
        <v>1</v>
      </c>
      <c r="P19" s="150">
        <v>0</v>
      </c>
      <c r="Q19" s="154">
        <v>1</v>
      </c>
      <c r="R19" s="161">
        <v>2</v>
      </c>
      <c r="S19" s="28"/>
      <c r="T19" s="29"/>
      <c r="U19" s="30" t="s">
        <v>19</v>
      </c>
      <c r="V19" s="18">
        <f t="shared" si="4"/>
        <v>0</v>
      </c>
      <c r="W19" s="18">
        <f t="shared" si="5"/>
        <v>0</v>
      </c>
      <c r="X19" s="32"/>
      <c r="Y19" s="32"/>
      <c r="Z19" s="32"/>
    </row>
    <row r="20" spans="1:26" s="33" customFormat="1" ht="13.5" customHeight="1">
      <c r="A20" s="55"/>
      <c r="B20" s="25"/>
      <c r="C20" s="25"/>
      <c r="D20" s="26" t="s">
        <v>20</v>
      </c>
      <c r="E20" s="56">
        <f t="shared" si="6"/>
        <v>0</v>
      </c>
      <c r="F20" s="116">
        <v>0</v>
      </c>
      <c r="G20" s="120">
        <v>0</v>
      </c>
      <c r="H20" s="124">
        <v>0</v>
      </c>
      <c r="I20" s="128">
        <v>0</v>
      </c>
      <c r="J20" s="132">
        <v>0</v>
      </c>
      <c r="K20" s="136">
        <v>0</v>
      </c>
      <c r="L20" s="34"/>
      <c r="M20" s="156">
        <v>0</v>
      </c>
      <c r="N20" s="141">
        <v>0</v>
      </c>
      <c r="O20" s="145">
        <v>0</v>
      </c>
      <c r="P20" s="150">
        <v>0</v>
      </c>
      <c r="Q20" s="154">
        <v>0</v>
      </c>
      <c r="R20" s="161">
        <v>0</v>
      </c>
      <c r="S20" s="28"/>
      <c r="T20" s="29"/>
      <c r="U20" s="30" t="s">
        <v>20</v>
      </c>
      <c r="V20" s="18">
        <f t="shared" si="4"/>
        <v>0</v>
      </c>
      <c r="W20" s="18">
        <f t="shared" si="5"/>
        <v>0</v>
      </c>
      <c r="X20" s="32"/>
      <c r="Y20" s="32"/>
      <c r="Z20" s="32"/>
    </row>
    <row r="21" spans="1:26" s="33" customFormat="1" ht="13.5" customHeight="1">
      <c r="A21" s="55"/>
      <c r="B21" s="25"/>
      <c r="C21" s="25"/>
      <c r="D21" s="26" t="s">
        <v>21</v>
      </c>
      <c r="E21" s="56">
        <f t="shared" si="6"/>
        <v>8</v>
      </c>
      <c r="F21" s="116">
        <v>0</v>
      </c>
      <c r="G21" s="120">
        <v>0</v>
      </c>
      <c r="H21" s="124">
        <v>2</v>
      </c>
      <c r="I21" s="128">
        <v>1</v>
      </c>
      <c r="J21" s="132">
        <v>1</v>
      </c>
      <c r="K21" s="136">
        <v>4</v>
      </c>
      <c r="L21" s="138"/>
      <c r="M21" s="156">
        <v>0</v>
      </c>
      <c r="N21" s="141">
        <v>4</v>
      </c>
      <c r="O21" s="145">
        <v>1</v>
      </c>
      <c r="P21" s="150">
        <v>1</v>
      </c>
      <c r="Q21" s="154">
        <v>2</v>
      </c>
      <c r="R21" s="161">
        <v>0</v>
      </c>
      <c r="S21" s="28"/>
      <c r="T21" s="29"/>
      <c r="U21" s="30" t="s">
        <v>21</v>
      </c>
      <c r="V21" s="18">
        <f t="shared" si="4"/>
        <v>0</v>
      </c>
      <c r="W21" s="18">
        <f t="shared" si="5"/>
        <v>0</v>
      </c>
      <c r="X21" s="32"/>
      <c r="Y21" s="32"/>
      <c r="Z21" s="32"/>
    </row>
    <row r="22" spans="1:26" s="33" customFormat="1" ht="13.5" customHeight="1">
      <c r="A22" s="55"/>
      <c r="B22" s="25"/>
      <c r="C22" s="25"/>
      <c r="D22" s="26" t="s">
        <v>22</v>
      </c>
      <c r="E22" s="56">
        <f t="shared" si="6"/>
        <v>1</v>
      </c>
      <c r="F22" s="116">
        <v>0</v>
      </c>
      <c r="G22" s="120">
        <v>0</v>
      </c>
      <c r="H22" s="124">
        <v>0</v>
      </c>
      <c r="I22" s="128">
        <v>0</v>
      </c>
      <c r="J22" s="132">
        <v>1</v>
      </c>
      <c r="K22" s="136">
        <v>0</v>
      </c>
      <c r="L22" s="138"/>
      <c r="M22" s="156">
        <v>0</v>
      </c>
      <c r="N22" s="141">
        <v>0</v>
      </c>
      <c r="O22" s="145">
        <v>0</v>
      </c>
      <c r="P22" s="150">
        <v>0</v>
      </c>
      <c r="Q22" s="154">
        <v>1</v>
      </c>
      <c r="R22" s="161">
        <v>0</v>
      </c>
      <c r="S22" s="28"/>
      <c r="T22" s="29"/>
      <c r="U22" s="30" t="s">
        <v>22</v>
      </c>
      <c r="V22" s="18">
        <f t="shared" si="4"/>
        <v>0</v>
      </c>
      <c r="W22" s="18">
        <f t="shared" si="5"/>
        <v>0</v>
      </c>
      <c r="X22" s="32"/>
      <c r="Y22" s="32"/>
      <c r="Z22" s="32"/>
    </row>
    <row r="23" spans="1:26" s="21" customFormat="1" ht="15.9" customHeight="1">
      <c r="A23" s="55"/>
      <c r="B23" s="25"/>
      <c r="C23" s="25"/>
      <c r="D23" s="26" t="s">
        <v>23</v>
      </c>
      <c r="E23" s="56">
        <f t="shared" si="6"/>
        <v>3</v>
      </c>
      <c r="F23" s="116">
        <v>0</v>
      </c>
      <c r="G23" s="120">
        <v>1</v>
      </c>
      <c r="H23" s="124">
        <v>0</v>
      </c>
      <c r="I23" s="128">
        <v>0</v>
      </c>
      <c r="J23" s="132">
        <v>0</v>
      </c>
      <c r="K23" s="136">
        <v>2</v>
      </c>
      <c r="L23" s="111"/>
      <c r="M23" s="156">
        <v>1</v>
      </c>
      <c r="N23" s="141">
        <v>0</v>
      </c>
      <c r="O23" s="145">
        <v>1</v>
      </c>
      <c r="P23" s="150">
        <v>0</v>
      </c>
      <c r="Q23" s="154">
        <v>1</v>
      </c>
      <c r="R23" s="161">
        <v>0</v>
      </c>
      <c r="S23" s="28"/>
      <c r="T23" s="29"/>
      <c r="U23" s="30" t="s">
        <v>23</v>
      </c>
      <c r="V23" s="18">
        <f t="shared" si="4"/>
        <v>0</v>
      </c>
      <c r="W23" s="18">
        <f t="shared" si="5"/>
        <v>0</v>
      </c>
      <c r="X23" s="20"/>
      <c r="Y23" s="20"/>
      <c r="Z23" s="20"/>
    </row>
    <row r="24" spans="1:26" s="33" customFormat="1" ht="13.5" customHeight="1">
      <c r="A24" s="57"/>
      <c r="B24" s="22"/>
      <c r="C24" s="173" t="s">
        <v>24</v>
      </c>
      <c r="D24" s="174"/>
      <c r="E24" s="56">
        <f t="shared" ref="E24:K24" si="7">SUM(E25:E27)</f>
        <v>303</v>
      </c>
      <c r="F24" s="115">
        <f t="shared" si="7"/>
        <v>56</v>
      </c>
      <c r="G24" s="119">
        <f t="shared" si="7"/>
        <v>65</v>
      </c>
      <c r="H24" s="123">
        <f t="shared" si="7"/>
        <v>83</v>
      </c>
      <c r="I24" s="127">
        <f t="shared" si="7"/>
        <v>43</v>
      </c>
      <c r="J24" s="131">
        <f t="shared" si="7"/>
        <v>27</v>
      </c>
      <c r="K24" s="135">
        <f t="shared" si="7"/>
        <v>29</v>
      </c>
      <c r="L24" s="18"/>
      <c r="M24" s="157">
        <f t="shared" ref="M24:R24" si="8">SUM(M25:M27)</f>
        <v>79</v>
      </c>
      <c r="N24" s="140">
        <f t="shared" si="8"/>
        <v>131</v>
      </c>
      <c r="O24" s="144">
        <f t="shared" si="8"/>
        <v>14</v>
      </c>
      <c r="P24" s="149">
        <f t="shared" si="8"/>
        <v>11</v>
      </c>
      <c r="Q24" s="153">
        <f t="shared" si="8"/>
        <v>35</v>
      </c>
      <c r="R24" s="160">
        <f t="shared" si="8"/>
        <v>33</v>
      </c>
      <c r="S24" s="24"/>
      <c r="T24" s="169" t="s">
        <v>24</v>
      </c>
      <c r="U24" s="169"/>
      <c r="V24" s="18">
        <f t="shared" si="4"/>
        <v>0</v>
      </c>
      <c r="W24" s="18">
        <f t="shared" si="5"/>
        <v>0</v>
      </c>
      <c r="X24" s="32"/>
      <c r="Y24" s="32"/>
      <c r="Z24" s="32"/>
    </row>
    <row r="25" spans="1:26" s="33" customFormat="1" ht="13.5" customHeight="1">
      <c r="A25" s="55"/>
      <c r="B25" s="25"/>
      <c r="C25" s="25"/>
      <c r="D25" s="26" t="s">
        <v>25</v>
      </c>
      <c r="E25" s="56">
        <f>SUM(F25:K25)</f>
        <v>3</v>
      </c>
      <c r="F25" s="116">
        <v>0</v>
      </c>
      <c r="G25" s="120">
        <v>2</v>
      </c>
      <c r="H25" s="124">
        <v>0</v>
      </c>
      <c r="I25" s="128">
        <v>0</v>
      </c>
      <c r="J25" s="132">
        <v>1</v>
      </c>
      <c r="K25" s="136">
        <v>0</v>
      </c>
      <c r="L25" s="138"/>
      <c r="M25" s="156">
        <v>1</v>
      </c>
      <c r="N25" s="141">
        <v>1</v>
      </c>
      <c r="O25" s="145">
        <v>0</v>
      </c>
      <c r="P25" s="150">
        <v>0</v>
      </c>
      <c r="Q25" s="154">
        <v>1</v>
      </c>
      <c r="R25" s="161">
        <v>0</v>
      </c>
      <c r="S25" s="28"/>
      <c r="T25" s="29"/>
      <c r="U25" s="30" t="s">
        <v>25</v>
      </c>
      <c r="V25" s="18">
        <f t="shared" si="4"/>
        <v>0</v>
      </c>
      <c r="W25" s="18">
        <f t="shared" si="5"/>
        <v>0</v>
      </c>
      <c r="X25" s="32"/>
      <c r="Y25" s="32"/>
      <c r="Z25" s="32"/>
    </row>
    <row r="26" spans="1:26" s="33" customFormat="1" ht="13.5" customHeight="1">
      <c r="A26" s="55"/>
      <c r="B26" s="25"/>
      <c r="C26" s="25"/>
      <c r="D26" s="26" t="s">
        <v>26</v>
      </c>
      <c r="E26" s="56">
        <f>SUM(F26:K26)</f>
        <v>23</v>
      </c>
      <c r="F26" s="116">
        <v>9</v>
      </c>
      <c r="G26" s="120">
        <v>3</v>
      </c>
      <c r="H26" s="124">
        <v>7</v>
      </c>
      <c r="I26" s="128">
        <v>3</v>
      </c>
      <c r="J26" s="132">
        <v>0</v>
      </c>
      <c r="K26" s="136">
        <v>1</v>
      </c>
      <c r="L26" s="138"/>
      <c r="M26" s="156">
        <v>9</v>
      </c>
      <c r="N26" s="141">
        <v>7</v>
      </c>
      <c r="O26" s="145">
        <v>0</v>
      </c>
      <c r="P26" s="150">
        <v>0</v>
      </c>
      <c r="Q26" s="154">
        <v>1</v>
      </c>
      <c r="R26" s="161">
        <v>6</v>
      </c>
      <c r="S26" s="28"/>
      <c r="T26" s="29"/>
      <c r="U26" s="30" t="s">
        <v>26</v>
      </c>
      <c r="V26" s="18">
        <f t="shared" si="4"/>
        <v>0</v>
      </c>
      <c r="W26" s="18">
        <f t="shared" si="5"/>
        <v>0</v>
      </c>
      <c r="X26" s="32"/>
      <c r="Y26" s="32"/>
      <c r="Z26" s="32"/>
    </row>
    <row r="27" spans="1:26" s="21" customFormat="1" ht="15.9" customHeight="1">
      <c r="A27" s="55"/>
      <c r="B27" s="25"/>
      <c r="C27" s="25"/>
      <c r="D27" s="26" t="s">
        <v>27</v>
      </c>
      <c r="E27" s="56">
        <f>SUM(F27:K27)</f>
        <v>277</v>
      </c>
      <c r="F27" s="116">
        <v>47</v>
      </c>
      <c r="G27" s="120">
        <v>60</v>
      </c>
      <c r="H27" s="124">
        <v>76</v>
      </c>
      <c r="I27" s="128">
        <v>40</v>
      </c>
      <c r="J27" s="132">
        <v>26</v>
      </c>
      <c r="K27" s="136">
        <v>28</v>
      </c>
      <c r="L27" s="111"/>
      <c r="M27" s="156">
        <v>69</v>
      </c>
      <c r="N27" s="141">
        <v>123</v>
      </c>
      <c r="O27" s="145">
        <v>14</v>
      </c>
      <c r="P27" s="150">
        <v>11</v>
      </c>
      <c r="Q27" s="154">
        <v>33</v>
      </c>
      <c r="R27" s="161">
        <v>27</v>
      </c>
      <c r="S27" s="28"/>
      <c r="T27" s="29"/>
      <c r="U27" s="30" t="s">
        <v>27</v>
      </c>
      <c r="V27" s="18">
        <f t="shared" si="4"/>
        <v>0</v>
      </c>
      <c r="W27" s="18">
        <f t="shared" si="5"/>
        <v>0</v>
      </c>
      <c r="X27" s="20"/>
      <c r="Y27" s="20"/>
      <c r="Z27" s="20"/>
    </row>
    <row r="28" spans="1:26" s="33" customFormat="1" ht="12.9" customHeight="1">
      <c r="A28" s="57"/>
      <c r="B28" s="22"/>
      <c r="C28" s="173" t="s">
        <v>28</v>
      </c>
      <c r="D28" s="174"/>
      <c r="E28" s="56">
        <f t="shared" ref="E28:K28" si="9">SUM(E29:E55)</f>
        <v>1630</v>
      </c>
      <c r="F28" s="115">
        <f t="shared" si="9"/>
        <v>169</v>
      </c>
      <c r="G28" s="119">
        <f t="shared" si="9"/>
        <v>285</v>
      </c>
      <c r="H28" s="123">
        <f t="shared" si="9"/>
        <v>371</v>
      </c>
      <c r="I28" s="127">
        <f t="shared" si="9"/>
        <v>311</v>
      </c>
      <c r="J28" s="131">
        <f t="shared" si="9"/>
        <v>241</v>
      </c>
      <c r="K28" s="135">
        <f t="shared" si="9"/>
        <v>253</v>
      </c>
      <c r="L28" s="18"/>
      <c r="M28" s="157">
        <f t="shared" ref="M28:R28" si="10">SUM(M29:M55)</f>
        <v>289</v>
      </c>
      <c r="N28" s="140">
        <f t="shared" si="10"/>
        <v>670</v>
      </c>
      <c r="O28" s="144">
        <f t="shared" si="10"/>
        <v>74</v>
      </c>
      <c r="P28" s="149">
        <f t="shared" si="10"/>
        <v>57</v>
      </c>
      <c r="Q28" s="153">
        <f t="shared" si="10"/>
        <v>298</v>
      </c>
      <c r="R28" s="160">
        <f t="shared" si="10"/>
        <v>242</v>
      </c>
      <c r="S28" s="24"/>
      <c r="T28" s="169" t="s">
        <v>28</v>
      </c>
      <c r="U28" s="169"/>
      <c r="V28" s="18">
        <f t="shared" si="4"/>
        <v>0</v>
      </c>
      <c r="W28" s="18">
        <f t="shared" si="5"/>
        <v>0</v>
      </c>
      <c r="X28" s="32"/>
      <c r="Y28" s="32"/>
      <c r="Z28" s="32"/>
    </row>
    <row r="29" spans="1:26" s="33" customFormat="1" ht="12.9" customHeight="1">
      <c r="A29" s="55"/>
      <c r="B29" s="25"/>
      <c r="C29" s="25"/>
      <c r="D29" s="26" t="s">
        <v>29</v>
      </c>
      <c r="E29" s="56">
        <f>SUM(F29:K29)</f>
        <v>10</v>
      </c>
      <c r="F29" s="116">
        <v>0</v>
      </c>
      <c r="G29" s="120">
        <v>1</v>
      </c>
      <c r="H29" s="124">
        <v>1</v>
      </c>
      <c r="I29" s="128">
        <v>2</v>
      </c>
      <c r="J29" s="132">
        <v>5</v>
      </c>
      <c r="K29" s="136">
        <v>1</v>
      </c>
      <c r="L29" s="112"/>
      <c r="M29" s="156">
        <v>0</v>
      </c>
      <c r="N29" s="141">
        <v>2</v>
      </c>
      <c r="O29" s="145">
        <v>0</v>
      </c>
      <c r="P29" s="150">
        <v>1</v>
      </c>
      <c r="Q29" s="154">
        <v>0</v>
      </c>
      <c r="R29" s="161">
        <v>7</v>
      </c>
      <c r="S29" s="28"/>
      <c r="T29" s="29"/>
      <c r="U29" s="30" t="s">
        <v>29</v>
      </c>
      <c r="V29" s="18">
        <f t="shared" si="4"/>
        <v>0</v>
      </c>
      <c r="W29" s="18">
        <f t="shared" si="5"/>
        <v>0</v>
      </c>
      <c r="X29" s="32"/>
      <c r="Y29" s="32"/>
      <c r="Z29" s="32"/>
    </row>
    <row r="30" spans="1:26" s="33" customFormat="1" ht="12.9" customHeight="1">
      <c r="A30" s="55"/>
      <c r="B30" s="25"/>
      <c r="C30" s="25"/>
      <c r="D30" s="26" t="s">
        <v>30</v>
      </c>
      <c r="E30" s="56">
        <f t="shared" ref="E30:E55" si="11">SUM(F30:K30)</f>
        <v>0</v>
      </c>
      <c r="F30" s="116">
        <v>0</v>
      </c>
      <c r="G30" s="120">
        <v>0</v>
      </c>
      <c r="H30" s="124">
        <v>0</v>
      </c>
      <c r="I30" s="128">
        <v>0</v>
      </c>
      <c r="J30" s="132">
        <v>0</v>
      </c>
      <c r="K30" s="136">
        <v>0</v>
      </c>
      <c r="L30" s="112"/>
      <c r="M30" s="156">
        <v>0</v>
      </c>
      <c r="N30" s="141">
        <v>0</v>
      </c>
      <c r="O30" s="145">
        <v>0</v>
      </c>
      <c r="P30" s="150">
        <v>0</v>
      </c>
      <c r="Q30" s="154">
        <v>0</v>
      </c>
      <c r="R30" s="161">
        <v>0</v>
      </c>
      <c r="S30" s="28"/>
      <c r="T30" s="29"/>
      <c r="U30" s="30" t="s">
        <v>30</v>
      </c>
      <c r="V30" s="18">
        <f t="shared" si="4"/>
        <v>0</v>
      </c>
      <c r="W30" s="18">
        <f t="shared" si="5"/>
        <v>0</v>
      </c>
      <c r="X30" s="32"/>
      <c r="Y30" s="32"/>
      <c r="Z30" s="32"/>
    </row>
    <row r="31" spans="1:26" s="33" customFormat="1" ht="12.9" customHeight="1">
      <c r="A31" s="55"/>
      <c r="B31" s="25"/>
      <c r="C31" s="25"/>
      <c r="D31" s="26" t="s">
        <v>31</v>
      </c>
      <c r="E31" s="56">
        <f t="shared" si="11"/>
        <v>0</v>
      </c>
      <c r="F31" s="116">
        <v>0</v>
      </c>
      <c r="G31" s="120">
        <v>0</v>
      </c>
      <c r="H31" s="124">
        <v>0</v>
      </c>
      <c r="I31" s="128">
        <v>0</v>
      </c>
      <c r="J31" s="132">
        <v>0</v>
      </c>
      <c r="K31" s="136">
        <v>0</v>
      </c>
      <c r="L31" s="112"/>
      <c r="M31" s="156">
        <v>0</v>
      </c>
      <c r="N31" s="141">
        <v>0</v>
      </c>
      <c r="O31" s="145">
        <v>0</v>
      </c>
      <c r="P31" s="150">
        <v>0</v>
      </c>
      <c r="Q31" s="154">
        <v>0</v>
      </c>
      <c r="R31" s="161">
        <v>0</v>
      </c>
      <c r="S31" s="28"/>
      <c r="T31" s="29"/>
      <c r="U31" s="30" t="s">
        <v>31</v>
      </c>
      <c r="V31" s="18">
        <f t="shared" si="4"/>
        <v>0</v>
      </c>
      <c r="W31" s="18">
        <f t="shared" si="5"/>
        <v>0</v>
      </c>
      <c r="X31" s="32"/>
      <c r="Y31" s="32"/>
      <c r="Z31" s="32"/>
    </row>
    <row r="32" spans="1:26" s="33" customFormat="1" ht="12.9" customHeight="1">
      <c r="A32" s="55"/>
      <c r="B32" s="25"/>
      <c r="C32" s="25"/>
      <c r="D32" s="26" t="s">
        <v>32</v>
      </c>
      <c r="E32" s="56">
        <f t="shared" si="11"/>
        <v>5</v>
      </c>
      <c r="F32" s="116">
        <v>0</v>
      </c>
      <c r="G32" s="120">
        <v>1</v>
      </c>
      <c r="H32" s="124">
        <v>4</v>
      </c>
      <c r="I32" s="128">
        <v>0</v>
      </c>
      <c r="J32" s="132">
        <v>0</v>
      </c>
      <c r="K32" s="136">
        <v>0</v>
      </c>
      <c r="L32" s="112"/>
      <c r="M32" s="156">
        <v>0</v>
      </c>
      <c r="N32" s="141">
        <v>2</v>
      </c>
      <c r="O32" s="145">
        <v>0</v>
      </c>
      <c r="P32" s="150">
        <v>0</v>
      </c>
      <c r="Q32" s="154">
        <v>1</v>
      </c>
      <c r="R32" s="161">
        <v>2</v>
      </c>
      <c r="S32" s="28"/>
      <c r="T32" s="29"/>
      <c r="U32" s="30" t="s">
        <v>32</v>
      </c>
      <c r="V32" s="18">
        <f t="shared" si="4"/>
        <v>0</v>
      </c>
      <c r="W32" s="18">
        <f t="shared" si="5"/>
        <v>0</v>
      </c>
      <c r="X32" s="32"/>
      <c r="Y32" s="32"/>
      <c r="Z32" s="32"/>
    </row>
    <row r="33" spans="1:26" s="33" customFormat="1" ht="12.9" customHeight="1">
      <c r="A33" s="55"/>
      <c r="B33" s="25"/>
      <c r="C33" s="25"/>
      <c r="D33" s="26" t="s">
        <v>33</v>
      </c>
      <c r="E33" s="56">
        <f t="shared" si="11"/>
        <v>9</v>
      </c>
      <c r="F33" s="116">
        <v>1</v>
      </c>
      <c r="G33" s="120">
        <v>1</v>
      </c>
      <c r="H33" s="124">
        <v>1</v>
      </c>
      <c r="I33" s="128">
        <v>3</v>
      </c>
      <c r="J33" s="132">
        <v>2</v>
      </c>
      <c r="K33" s="136">
        <v>1</v>
      </c>
      <c r="L33" s="112"/>
      <c r="M33" s="156">
        <v>1</v>
      </c>
      <c r="N33" s="141">
        <v>1</v>
      </c>
      <c r="O33" s="145">
        <v>0</v>
      </c>
      <c r="P33" s="150">
        <v>0</v>
      </c>
      <c r="Q33" s="154">
        <v>2</v>
      </c>
      <c r="R33" s="161">
        <v>5</v>
      </c>
      <c r="S33" s="28"/>
      <c r="T33" s="29"/>
      <c r="U33" s="30" t="s">
        <v>33</v>
      </c>
      <c r="V33" s="18">
        <f t="shared" si="4"/>
        <v>0</v>
      </c>
      <c r="W33" s="18">
        <f t="shared" si="5"/>
        <v>0</v>
      </c>
      <c r="X33" s="32"/>
      <c r="Y33" s="32"/>
      <c r="Z33" s="32"/>
    </row>
    <row r="34" spans="1:26" s="33" customFormat="1" ht="12.9" customHeight="1">
      <c r="A34" s="55"/>
      <c r="B34" s="25"/>
      <c r="C34" s="25"/>
      <c r="D34" s="26" t="s">
        <v>58</v>
      </c>
      <c r="E34" s="56">
        <f t="shared" si="11"/>
        <v>8</v>
      </c>
      <c r="F34" s="116">
        <v>0</v>
      </c>
      <c r="G34" s="120">
        <v>0</v>
      </c>
      <c r="H34" s="124">
        <v>3</v>
      </c>
      <c r="I34" s="128">
        <v>3</v>
      </c>
      <c r="J34" s="132">
        <v>2</v>
      </c>
      <c r="K34" s="136">
        <v>0</v>
      </c>
      <c r="L34" s="112"/>
      <c r="M34" s="156">
        <v>0</v>
      </c>
      <c r="N34" s="141">
        <v>3</v>
      </c>
      <c r="O34" s="145">
        <v>0</v>
      </c>
      <c r="P34" s="150">
        <v>0</v>
      </c>
      <c r="Q34" s="154">
        <v>1</v>
      </c>
      <c r="R34" s="161">
        <v>4</v>
      </c>
      <c r="S34" s="28"/>
      <c r="T34" s="29"/>
      <c r="U34" s="30" t="s">
        <v>58</v>
      </c>
      <c r="V34" s="18">
        <f t="shared" si="4"/>
        <v>0</v>
      </c>
      <c r="W34" s="18">
        <f t="shared" si="5"/>
        <v>0</v>
      </c>
      <c r="X34" s="32"/>
      <c r="Y34" s="32"/>
      <c r="Z34" s="32"/>
    </row>
    <row r="35" spans="1:26" s="33" customFormat="1" ht="12.9" customHeight="1">
      <c r="A35" s="55"/>
      <c r="B35" s="25"/>
      <c r="C35" s="25"/>
      <c r="D35" s="26" t="s">
        <v>59</v>
      </c>
      <c r="E35" s="56">
        <f t="shared" si="11"/>
        <v>0</v>
      </c>
      <c r="F35" s="116">
        <v>0</v>
      </c>
      <c r="G35" s="120">
        <v>0</v>
      </c>
      <c r="H35" s="124">
        <v>0</v>
      </c>
      <c r="I35" s="128">
        <v>0</v>
      </c>
      <c r="J35" s="132">
        <v>0</v>
      </c>
      <c r="K35" s="136">
        <v>0</v>
      </c>
      <c r="L35" s="112"/>
      <c r="M35" s="156">
        <v>0</v>
      </c>
      <c r="N35" s="141">
        <v>0</v>
      </c>
      <c r="O35" s="145">
        <v>0</v>
      </c>
      <c r="P35" s="150">
        <v>0</v>
      </c>
      <c r="Q35" s="154">
        <v>0</v>
      </c>
      <c r="R35" s="161">
        <v>0</v>
      </c>
      <c r="S35" s="28"/>
      <c r="T35" s="29"/>
      <c r="U35" s="30" t="s">
        <v>59</v>
      </c>
      <c r="V35" s="18">
        <f t="shared" si="4"/>
        <v>0</v>
      </c>
      <c r="W35" s="18">
        <f t="shared" si="5"/>
        <v>0</v>
      </c>
      <c r="X35" s="32"/>
      <c r="Y35" s="32"/>
      <c r="Z35" s="32"/>
    </row>
    <row r="36" spans="1:26" s="33" customFormat="1" ht="12.9" customHeight="1">
      <c r="A36" s="55"/>
      <c r="B36" s="25"/>
      <c r="C36" s="25"/>
      <c r="D36" s="26" t="s">
        <v>35</v>
      </c>
      <c r="E36" s="56">
        <f t="shared" si="11"/>
        <v>0</v>
      </c>
      <c r="F36" s="116">
        <v>0</v>
      </c>
      <c r="G36" s="120">
        <v>0</v>
      </c>
      <c r="H36" s="124">
        <v>0</v>
      </c>
      <c r="I36" s="128">
        <v>0</v>
      </c>
      <c r="J36" s="132">
        <v>0</v>
      </c>
      <c r="K36" s="136">
        <v>0</v>
      </c>
      <c r="L36" s="112"/>
      <c r="M36" s="156">
        <v>0</v>
      </c>
      <c r="N36" s="141">
        <v>0</v>
      </c>
      <c r="O36" s="145">
        <v>0</v>
      </c>
      <c r="P36" s="150">
        <v>0</v>
      </c>
      <c r="Q36" s="154">
        <v>0</v>
      </c>
      <c r="R36" s="161">
        <v>0</v>
      </c>
      <c r="S36" s="28"/>
      <c r="T36" s="29"/>
      <c r="U36" s="30" t="s">
        <v>35</v>
      </c>
      <c r="V36" s="18">
        <f t="shared" si="4"/>
        <v>0</v>
      </c>
      <c r="W36" s="18">
        <f t="shared" si="5"/>
        <v>0</v>
      </c>
      <c r="X36" s="32"/>
      <c r="Y36" s="32"/>
      <c r="Z36" s="32"/>
    </row>
    <row r="37" spans="1:26" s="33" customFormat="1" ht="12.9" customHeight="1">
      <c r="A37" s="55"/>
      <c r="B37" s="25"/>
      <c r="C37" s="25"/>
      <c r="D37" s="26" t="s">
        <v>36</v>
      </c>
      <c r="E37" s="56">
        <f t="shared" si="11"/>
        <v>0</v>
      </c>
      <c r="F37" s="116">
        <v>0</v>
      </c>
      <c r="G37" s="120">
        <v>0</v>
      </c>
      <c r="H37" s="124">
        <v>0</v>
      </c>
      <c r="I37" s="128">
        <v>0</v>
      </c>
      <c r="J37" s="132">
        <v>0</v>
      </c>
      <c r="K37" s="136">
        <v>0</v>
      </c>
      <c r="L37" s="112"/>
      <c r="M37" s="156">
        <v>0</v>
      </c>
      <c r="N37" s="141">
        <v>0</v>
      </c>
      <c r="O37" s="145">
        <v>0</v>
      </c>
      <c r="P37" s="150">
        <v>0</v>
      </c>
      <c r="Q37" s="154">
        <v>0</v>
      </c>
      <c r="R37" s="161">
        <v>0</v>
      </c>
      <c r="S37" s="28"/>
      <c r="T37" s="29"/>
      <c r="U37" s="30" t="s">
        <v>36</v>
      </c>
      <c r="V37" s="18">
        <f t="shared" si="4"/>
        <v>0</v>
      </c>
      <c r="W37" s="18">
        <f t="shared" si="5"/>
        <v>0</v>
      </c>
      <c r="X37" s="32"/>
      <c r="Y37" s="32"/>
      <c r="Z37" s="32"/>
    </row>
    <row r="38" spans="1:26" s="33" customFormat="1" ht="12.9" customHeight="1">
      <c r="A38" s="55"/>
      <c r="B38" s="25"/>
      <c r="C38" s="25"/>
      <c r="D38" s="26" t="s">
        <v>60</v>
      </c>
      <c r="E38" s="56">
        <f t="shared" si="11"/>
        <v>0</v>
      </c>
      <c r="F38" s="116">
        <v>0</v>
      </c>
      <c r="G38" s="120">
        <v>0</v>
      </c>
      <c r="H38" s="124">
        <v>0</v>
      </c>
      <c r="I38" s="128">
        <v>0</v>
      </c>
      <c r="J38" s="132">
        <v>0</v>
      </c>
      <c r="K38" s="136">
        <v>0</v>
      </c>
      <c r="L38" s="112"/>
      <c r="M38" s="156">
        <v>0</v>
      </c>
      <c r="N38" s="141">
        <v>0</v>
      </c>
      <c r="O38" s="145">
        <v>0</v>
      </c>
      <c r="P38" s="150">
        <v>0</v>
      </c>
      <c r="Q38" s="154">
        <v>0</v>
      </c>
      <c r="R38" s="161">
        <v>0</v>
      </c>
      <c r="S38" s="28"/>
      <c r="T38" s="29"/>
      <c r="U38" s="30" t="s">
        <v>60</v>
      </c>
      <c r="V38" s="18">
        <f t="shared" si="4"/>
        <v>0</v>
      </c>
      <c r="W38" s="18">
        <f t="shared" si="5"/>
        <v>0</v>
      </c>
      <c r="X38" s="32"/>
      <c r="Y38" s="32"/>
      <c r="Z38" s="32"/>
    </row>
    <row r="39" spans="1:26" s="33" customFormat="1" ht="12.9" customHeight="1">
      <c r="A39" s="55"/>
      <c r="B39" s="25"/>
      <c r="C39" s="25"/>
      <c r="D39" s="26" t="s">
        <v>37</v>
      </c>
      <c r="E39" s="56">
        <f>SUM(F39:K39)</f>
        <v>1</v>
      </c>
      <c r="F39" s="116">
        <v>0</v>
      </c>
      <c r="G39" s="120">
        <v>0</v>
      </c>
      <c r="H39" s="124">
        <v>0</v>
      </c>
      <c r="I39" s="128">
        <v>0</v>
      </c>
      <c r="J39" s="132">
        <v>0</v>
      </c>
      <c r="K39" s="136">
        <v>1</v>
      </c>
      <c r="L39" s="112"/>
      <c r="M39" s="156">
        <v>0</v>
      </c>
      <c r="N39" s="141">
        <v>0</v>
      </c>
      <c r="O39" s="145">
        <v>0</v>
      </c>
      <c r="P39" s="150">
        <v>0</v>
      </c>
      <c r="Q39" s="154">
        <v>1</v>
      </c>
      <c r="R39" s="161">
        <v>0</v>
      </c>
      <c r="S39" s="28"/>
      <c r="T39" s="29"/>
      <c r="U39" s="30" t="s">
        <v>37</v>
      </c>
      <c r="V39" s="18">
        <f t="shared" si="4"/>
        <v>0</v>
      </c>
      <c r="W39" s="18">
        <f t="shared" si="5"/>
        <v>0</v>
      </c>
      <c r="X39" s="32"/>
      <c r="Y39" s="32"/>
      <c r="Z39" s="32"/>
    </row>
    <row r="40" spans="1:26" s="33" customFormat="1" ht="12.9" customHeight="1">
      <c r="A40" s="55"/>
      <c r="B40" s="25"/>
      <c r="C40" s="25"/>
      <c r="D40" s="26" t="s">
        <v>61</v>
      </c>
      <c r="E40" s="56">
        <f t="shared" si="11"/>
        <v>0</v>
      </c>
      <c r="F40" s="116">
        <v>0</v>
      </c>
      <c r="G40" s="120">
        <v>0</v>
      </c>
      <c r="H40" s="124">
        <v>0</v>
      </c>
      <c r="I40" s="128">
        <v>0</v>
      </c>
      <c r="J40" s="132">
        <v>0</v>
      </c>
      <c r="K40" s="136">
        <v>0</v>
      </c>
      <c r="L40" s="112"/>
      <c r="M40" s="156">
        <v>0</v>
      </c>
      <c r="N40" s="141">
        <v>0</v>
      </c>
      <c r="O40" s="145">
        <v>0</v>
      </c>
      <c r="P40" s="150">
        <v>0</v>
      </c>
      <c r="Q40" s="154">
        <v>0</v>
      </c>
      <c r="R40" s="161">
        <v>0</v>
      </c>
      <c r="S40" s="28"/>
      <c r="T40" s="29"/>
      <c r="U40" s="30" t="s">
        <v>61</v>
      </c>
      <c r="V40" s="18">
        <f t="shared" si="4"/>
        <v>0</v>
      </c>
      <c r="W40" s="18">
        <f t="shared" si="5"/>
        <v>0</v>
      </c>
      <c r="X40" s="32"/>
      <c r="Y40" s="32"/>
      <c r="Z40" s="32"/>
    </row>
    <row r="41" spans="1:26" s="33" customFormat="1" ht="12.9" customHeight="1">
      <c r="A41" s="55"/>
      <c r="B41" s="25"/>
      <c r="C41" s="25"/>
      <c r="D41" s="26" t="s">
        <v>38</v>
      </c>
      <c r="E41" s="56">
        <f t="shared" si="11"/>
        <v>2</v>
      </c>
      <c r="F41" s="116">
        <v>0</v>
      </c>
      <c r="G41" s="120">
        <v>1</v>
      </c>
      <c r="H41" s="124">
        <v>0</v>
      </c>
      <c r="I41" s="128">
        <v>0</v>
      </c>
      <c r="J41" s="132">
        <v>0</v>
      </c>
      <c r="K41" s="136">
        <v>1</v>
      </c>
      <c r="L41" s="112"/>
      <c r="M41" s="156">
        <v>0</v>
      </c>
      <c r="N41" s="141">
        <v>0</v>
      </c>
      <c r="O41" s="145">
        <v>0</v>
      </c>
      <c r="P41" s="150">
        <v>0</v>
      </c>
      <c r="Q41" s="154">
        <v>1</v>
      </c>
      <c r="R41" s="161">
        <v>1</v>
      </c>
      <c r="S41" s="28"/>
      <c r="T41" s="29"/>
      <c r="U41" s="30" t="s">
        <v>38</v>
      </c>
      <c r="V41" s="18">
        <f t="shared" si="4"/>
        <v>0</v>
      </c>
      <c r="W41" s="18">
        <f t="shared" si="5"/>
        <v>0</v>
      </c>
      <c r="X41" s="32"/>
      <c r="Y41" s="32"/>
      <c r="Z41" s="32"/>
    </row>
    <row r="42" spans="1:26" s="33" customFormat="1" ht="12.9" customHeight="1">
      <c r="A42" s="55"/>
      <c r="B42" s="25"/>
      <c r="C42" s="25"/>
      <c r="D42" s="26" t="s">
        <v>39</v>
      </c>
      <c r="E42" s="56">
        <f t="shared" si="11"/>
        <v>4</v>
      </c>
      <c r="F42" s="116">
        <v>0</v>
      </c>
      <c r="G42" s="120">
        <v>1</v>
      </c>
      <c r="H42" s="124">
        <v>1</v>
      </c>
      <c r="I42" s="128">
        <v>0</v>
      </c>
      <c r="J42" s="132">
        <v>1</v>
      </c>
      <c r="K42" s="136">
        <v>1</v>
      </c>
      <c r="L42" s="112"/>
      <c r="M42" s="156">
        <v>1</v>
      </c>
      <c r="N42" s="141">
        <v>2</v>
      </c>
      <c r="O42" s="145">
        <v>0</v>
      </c>
      <c r="P42" s="150">
        <v>0</v>
      </c>
      <c r="Q42" s="154">
        <v>0</v>
      </c>
      <c r="R42" s="161">
        <v>1</v>
      </c>
      <c r="S42" s="28"/>
      <c r="T42" s="29"/>
      <c r="U42" s="30" t="s">
        <v>39</v>
      </c>
      <c r="V42" s="18">
        <f t="shared" si="4"/>
        <v>0</v>
      </c>
      <c r="W42" s="18">
        <f t="shared" si="5"/>
        <v>0</v>
      </c>
      <c r="X42" s="32"/>
      <c r="Y42" s="32"/>
      <c r="Z42" s="32"/>
    </row>
    <row r="43" spans="1:26" s="33" customFormat="1" ht="12.9" customHeight="1">
      <c r="A43" s="55"/>
      <c r="B43" s="25"/>
      <c r="C43" s="25"/>
      <c r="D43" s="26" t="s">
        <v>41</v>
      </c>
      <c r="E43" s="56">
        <f t="shared" si="11"/>
        <v>34</v>
      </c>
      <c r="F43" s="116">
        <v>6</v>
      </c>
      <c r="G43" s="120">
        <v>5</v>
      </c>
      <c r="H43" s="124">
        <v>8</v>
      </c>
      <c r="I43" s="128">
        <v>6</v>
      </c>
      <c r="J43" s="132">
        <v>3</v>
      </c>
      <c r="K43" s="136">
        <v>6</v>
      </c>
      <c r="L43" s="112"/>
      <c r="M43" s="156">
        <v>8</v>
      </c>
      <c r="N43" s="141">
        <v>15</v>
      </c>
      <c r="O43" s="145">
        <v>2</v>
      </c>
      <c r="P43" s="150">
        <v>2</v>
      </c>
      <c r="Q43" s="154">
        <v>5</v>
      </c>
      <c r="R43" s="161">
        <v>2</v>
      </c>
      <c r="S43" s="28"/>
      <c r="T43" s="29"/>
      <c r="U43" s="30" t="s">
        <v>41</v>
      </c>
      <c r="V43" s="18">
        <f t="shared" si="4"/>
        <v>0</v>
      </c>
      <c r="W43" s="18">
        <f t="shared" si="5"/>
        <v>0</v>
      </c>
      <c r="X43" s="32"/>
      <c r="Y43" s="32"/>
      <c r="Z43" s="32"/>
    </row>
    <row r="44" spans="1:26" s="33" customFormat="1" ht="12.9" customHeight="1">
      <c r="A44" s="55"/>
      <c r="B44" s="25"/>
      <c r="C44" s="25"/>
      <c r="D44" s="26" t="s">
        <v>62</v>
      </c>
      <c r="E44" s="56">
        <f t="shared" si="11"/>
        <v>3</v>
      </c>
      <c r="F44" s="116">
        <v>1</v>
      </c>
      <c r="G44" s="120">
        <v>0</v>
      </c>
      <c r="H44" s="124">
        <v>0</v>
      </c>
      <c r="I44" s="128">
        <v>0</v>
      </c>
      <c r="J44" s="132">
        <v>1</v>
      </c>
      <c r="K44" s="136">
        <v>1</v>
      </c>
      <c r="L44" s="112"/>
      <c r="M44" s="156">
        <v>1</v>
      </c>
      <c r="N44" s="141">
        <v>0</v>
      </c>
      <c r="O44" s="145">
        <v>0</v>
      </c>
      <c r="P44" s="150">
        <v>1</v>
      </c>
      <c r="Q44" s="154">
        <v>1</v>
      </c>
      <c r="R44" s="161">
        <v>0</v>
      </c>
      <c r="S44" s="28"/>
      <c r="T44" s="29"/>
      <c r="U44" s="30" t="s">
        <v>62</v>
      </c>
      <c r="V44" s="18">
        <f t="shared" si="4"/>
        <v>0</v>
      </c>
      <c r="W44" s="18">
        <f t="shared" si="5"/>
        <v>0</v>
      </c>
      <c r="X44" s="32"/>
      <c r="Y44" s="32"/>
      <c r="Z44" s="32"/>
    </row>
    <row r="45" spans="1:26" s="33" customFormat="1" ht="12.9" customHeight="1">
      <c r="A45" s="55"/>
      <c r="B45" s="25"/>
      <c r="C45" s="25"/>
      <c r="D45" s="26" t="s">
        <v>34</v>
      </c>
      <c r="E45" s="56">
        <f t="shared" si="11"/>
        <v>6</v>
      </c>
      <c r="F45" s="116">
        <v>1</v>
      </c>
      <c r="G45" s="120">
        <v>1</v>
      </c>
      <c r="H45" s="124">
        <v>0</v>
      </c>
      <c r="I45" s="128">
        <v>1</v>
      </c>
      <c r="J45" s="132">
        <v>2</v>
      </c>
      <c r="K45" s="136">
        <v>1</v>
      </c>
      <c r="L45" s="112"/>
      <c r="M45" s="156">
        <v>1</v>
      </c>
      <c r="N45" s="141">
        <v>1</v>
      </c>
      <c r="O45" s="145">
        <v>0</v>
      </c>
      <c r="P45" s="150">
        <v>1</v>
      </c>
      <c r="Q45" s="154">
        <v>3</v>
      </c>
      <c r="R45" s="161">
        <v>0</v>
      </c>
      <c r="S45" s="28"/>
      <c r="T45" s="29"/>
      <c r="U45" s="30" t="s">
        <v>34</v>
      </c>
      <c r="V45" s="18">
        <f t="shared" si="4"/>
        <v>0</v>
      </c>
      <c r="W45" s="18">
        <f t="shared" si="5"/>
        <v>0</v>
      </c>
      <c r="X45" s="32"/>
      <c r="Y45" s="32"/>
      <c r="Z45" s="32"/>
    </row>
    <row r="46" spans="1:26" s="33" customFormat="1" ht="12.9" customHeight="1">
      <c r="A46" s="55"/>
      <c r="B46" s="25"/>
      <c r="C46" s="25"/>
      <c r="D46" s="26" t="s">
        <v>63</v>
      </c>
      <c r="E46" s="56">
        <f t="shared" si="11"/>
        <v>9</v>
      </c>
      <c r="F46" s="116">
        <v>1</v>
      </c>
      <c r="G46" s="120">
        <v>1</v>
      </c>
      <c r="H46" s="124">
        <v>4</v>
      </c>
      <c r="I46" s="128">
        <v>3</v>
      </c>
      <c r="J46" s="132">
        <v>0</v>
      </c>
      <c r="K46" s="136">
        <v>0</v>
      </c>
      <c r="L46" s="112"/>
      <c r="M46" s="156">
        <v>2</v>
      </c>
      <c r="N46" s="141">
        <v>6</v>
      </c>
      <c r="O46" s="145">
        <v>0</v>
      </c>
      <c r="P46" s="150">
        <v>0</v>
      </c>
      <c r="Q46" s="154">
        <v>0</v>
      </c>
      <c r="R46" s="161">
        <v>1</v>
      </c>
      <c r="S46" s="28"/>
      <c r="T46" s="29"/>
      <c r="U46" s="30" t="s">
        <v>63</v>
      </c>
      <c r="V46" s="18">
        <f t="shared" si="4"/>
        <v>0</v>
      </c>
      <c r="W46" s="18">
        <f t="shared" si="5"/>
        <v>0</v>
      </c>
      <c r="X46" s="32"/>
      <c r="Y46" s="32"/>
      <c r="Z46" s="32"/>
    </row>
    <row r="47" spans="1:26" s="33" customFormat="1" ht="12.9" customHeight="1">
      <c r="A47" s="55"/>
      <c r="B47" s="25"/>
      <c r="C47" s="25"/>
      <c r="D47" s="26" t="s">
        <v>64</v>
      </c>
      <c r="E47" s="56">
        <f t="shared" si="11"/>
        <v>1</v>
      </c>
      <c r="F47" s="116">
        <v>0</v>
      </c>
      <c r="G47" s="120">
        <v>0</v>
      </c>
      <c r="H47" s="124">
        <v>0</v>
      </c>
      <c r="I47" s="128">
        <v>1</v>
      </c>
      <c r="J47" s="132">
        <v>0</v>
      </c>
      <c r="K47" s="136">
        <v>0</v>
      </c>
      <c r="L47" s="112"/>
      <c r="M47" s="156">
        <v>0</v>
      </c>
      <c r="N47" s="141">
        <v>0</v>
      </c>
      <c r="O47" s="145">
        <v>0</v>
      </c>
      <c r="P47" s="150">
        <v>0</v>
      </c>
      <c r="Q47" s="154">
        <v>0</v>
      </c>
      <c r="R47" s="161">
        <v>1</v>
      </c>
      <c r="S47" s="28"/>
      <c r="T47" s="29"/>
      <c r="U47" s="30" t="s">
        <v>64</v>
      </c>
      <c r="V47" s="18">
        <f t="shared" si="4"/>
        <v>0</v>
      </c>
      <c r="W47" s="18">
        <f t="shared" si="5"/>
        <v>0</v>
      </c>
      <c r="X47" s="32"/>
      <c r="Y47" s="32"/>
      <c r="Z47" s="32"/>
    </row>
    <row r="48" spans="1:26" s="33" customFormat="1" ht="12.75" customHeight="1">
      <c r="A48" s="55"/>
      <c r="B48" s="25"/>
      <c r="C48" s="25"/>
      <c r="D48" s="26" t="s">
        <v>65</v>
      </c>
      <c r="E48" s="56">
        <f>SUM(F48:K48)</f>
        <v>2</v>
      </c>
      <c r="F48" s="116">
        <v>0</v>
      </c>
      <c r="G48" s="120">
        <v>0</v>
      </c>
      <c r="H48" s="124">
        <v>1</v>
      </c>
      <c r="I48" s="128">
        <v>0</v>
      </c>
      <c r="J48" s="132">
        <v>1</v>
      </c>
      <c r="K48" s="136">
        <v>0</v>
      </c>
      <c r="L48" s="112"/>
      <c r="M48" s="156">
        <v>0</v>
      </c>
      <c r="N48" s="141">
        <v>1</v>
      </c>
      <c r="O48" s="145">
        <v>0</v>
      </c>
      <c r="P48" s="150">
        <v>0</v>
      </c>
      <c r="Q48" s="154">
        <v>1</v>
      </c>
      <c r="R48" s="161">
        <v>0</v>
      </c>
      <c r="S48" s="28"/>
      <c r="T48" s="29"/>
      <c r="U48" s="58" t="s">
        <v>70</v>
      </c>
      <c r="V48" s="18">
        <f t="shared" si="4"/>
        <v>0</v>
      </c>
      <c r="W48" s="18">
        <f t="shared" si="5"/>
        <v>0</v>
      </c>
      <c r="X48" s="32"/>
      <c r="Y48" s="32"/>
      <c r="Z48" s="32"/>
    </row>
    <row r="49" spans="1:26" s="33" customFormat="1" ht="12.9" customHeight="1">
      <c r="A49" s="55"/>
      <c r="B49" s="25"/>
      <c r="C49" s="25"/>
      <c r="D49" s="26" t="s">
        <v>66</v>
      </c>
      <c r="E49" s="56">
        <f t="shared" si="11"/>
        <v>0</v>
      </c>
      <c r="F49" s="116">
        <v>0</v>
      </c>
      <c r="G49" s="120">
        <v>0</v>
      </c>
      <c r="H49" s="124">
        <v>0</v>
      </c>
      <c r="I49" s="128">
        <v>0</v>
      </c>
      <c r="J49" s="132">
        <v>0</v>
      </c>
      <c r="K49" s="136">
        <v>0</v>
      </c>
      <c r="L49" s="112"/>
      <c r="M49" s="156">
        <v>0</v>
      </c>
      <c r="N49" s="141">
        <v>0</v>
      </c>
      <c r="O49" s="145">
        <v>0</v>
      </c>
      <c r="P49" s="150">
        <v>0</v>
      </c>
      <c r="Q49" s="154">
        <v>0</v>
      </c>
      <c r="R49" s="161">
        <v>0</v>
      </c>
      <c r="S49" s="28"/>
      <c r="T49" s="29"/>
      <c r="U49" s="30" t="s">
        <v>66</v>
      </c>
      <c r="V49" s="18">
        <f t="shared" si="4"/>
        <v>0</v>
      </c>
      <c r="W49" s="18">
        <f t="shared" si="5"/>
        <v>0</v>
      </c>
      <c r="X49" s="32"/>
      <c r="Y49" s="32"/>
      <c r="Z49" s="32"/>
    </row>
    <row r="50" spans="1:26" s="33" customFormat="1" ht="12.9" customHeight="1">
      <c r="A50" s="55"/>
      <c r="B50" s="25"/>
      <c r="C50" s="25"/>
      <c r="D50" s="26" t="s">
        <v>67</v>
      </c>
      <c r="E50" s="56">
        <f t="shared" si="11"/>
        <v>1</v>
      </c>
      <c r="F50" s="116">
        <v>0</v>
      </c>
      <c r="G50" s="120">
        <v>0</v>
      </c>
      <c r="H50" s="124">
        <v>0</v>
      </c>
      <c r="I50" s="128">
        <v>0</v>
      </c>
      <c r="J50" s="132">
        <v>1</v>
      </c>
      <c r="K50" s="136">
        <v>0</v>
      </c>
      <c r="L50" s="112"/>
      <c r="M50" s="156">
        <v>0</v>
      </c>
      <c r="N50" s="141">
        <v>0</v>
      </c>
      <c r="O50" s="145">
        <v>0</v>
      </c>
      <c r="P50" s="150">
        <v>0</v>
      </c>
      <c r="Q50" s="154">
        <v>0</v>
      </c>
      <c r="R50" s="161">
        <v>1</v>
      </c>
      <c r="S50" s="28"/>
      <c r="T50" s="29"/>
      <c r="U50" s="30" t="s">
        <v>67</v>
      </c>
      <c r="V50" s="18">
        <f t="shared" si="4"/>
        <v>0</v>
      </c>
      <c r="W50" s="18">
        <f t="shared" si="5"/>
        <v>0</v>
      </c>
      <c r="X50" s="32"/>
      <c r="Y50" s="32"/>
      <c r="Z50" s="32"/>
    </row>
    <row r="51" spans="1:26" s="33" customFormat="1" ht="12.9" customHeight="1">
      <c r="A51" s="55"/>
      <c r="B51" s="25"/>
      <c r="C51" s="25"/>
      <c r="D51" s="26" t="s">
        <v>40</v>
      </c>
      <c r="E51" s="56">
        <f t="shared" si="11"/>
        <v>1329</v>
      </c>
      <c r="F51" s="116">
        <v>155</v>
      </c>
      <c r="G51" s="120">
        <v>258</v>
      </c>
      <c r="H51" s="124">
        <v>305</v>
      </c>
      <c r="I51" s="128">
        <v>241</v>
      </c>
      <c r="J51" s="132">
        <v>178</v>
      </c>
      <c r="K51" s="136">
        <v>192</v>
      </c>
      <c r="L51" s="112"/>
      <c r="M51" s="156">
        <v>271</v>
      </c>
      <c r="N51" s="141">
        <v>593</v>
      </c>
      <c r="O51" s="145">
        <v>68</v>
      </c>
      <c r="P51" s="150">
        <v>47</v>
      </c>
      <c r="Q51" s="154">
        <v>151</v>
      </c>
      <c r="R51" s="161">
        <v>199</v>
      </c>
      <c r="S51" s="28"/>
      <c r="T51" s="29"/>
      <c r="U51" s="30" t="s">
        <v>40</v>
      </c>
      <c r="V51" s="18">
        <f t="shared" si="4"/>
        <v>0</v>
      </c>
      <c r="W51" s="18">
        <f t="shared" si="5"/>
        <v>0</v>
      </c>
      <c r="X51" s="32"/>
      <c r="Y51" s="32"/>
      <c r="Z51" s="32"/>
    </row>
    <row r="52" spans="1:26" s="33" customFormat="1" ht="12.9" customHeight="1">
      <c r="A52" s="55"/>
      <c r="B52" s="25"/>
      <c r="C52" s="25"/>
      <c r="D52" s="26" t="s">
        <v>68</v>
      </c>
      <c r="E52" s="56">
        <f t="shared" si="11"/>
        <v>117</v>
      </c>
      <c r="F52" s="116">
        <v>0</v>
      </c>
      <c r="G52" s="120">
        <v>6</v>
      </c>
      <c r="H52" s="124">
        <v>26</v>
      </c>
      <c r="I52" s="128">
        <v>26</v>
      </c>
      <c r="J52" s="132">
        <v>25</v>
      </c>
      <c r="K52" s="136">
        <v>34</v>
      </c>
      <c r="L52" s="112"/>
      <c r="M52" s="156">
        <v>0</v>
      </c>
      <c r="N52" s="141">
        <v>0</v>
      </c>
      <c r="O52" s="145">
        <v>0</v>
      </c>
      <c r="P52" s="150">
        <v>0</v>
      </c>
      <c r="Q52" s="154">
        <v>117</v>
      </c>
      <c r="R52" s="161">
        <v>0</v>
      </c>
      <c r="S52" s="28"/>
      <c r="T52" s="29"/>
      <c r="U52" s="30" t="s">
        <v>68</v>
      </c>
      <c r="V52" s="18">
        <f t="shared" si="4"/>
        <v>0</v>
      </c>
      <c r="W52" s="18">
        <f t="shared" si="5"/>
        <v>0</v>
      </c>
      <c r="X52" s="32"/>
      <c r="Y52" s="32"/>
      <c r="Z52" s="32"/>
    </row>
    <row r="53" spans="1:26" s="33" customFormat="1" ht="12.9" customHeight="1">
      <c r="A53" s="55"/>
      <c r="B53" s="25"/>
      <c r="C53" s="25"/>
      <c r="D53" s="26" t="s">
        <v>69</v>
      </c>
      <c r="E53" s="56">
        <f t="shared" si="11"/>
        <v>9</v>
      </c>
      <c r="F53" s="116">
        <v>1</v>
      </c>
      <c r="G53" s="120">
        <v>0</v>
      </c>
      <c r="H53" s="124">
        <v>1</v>
      </c>
      <c r="I53" s="128">
        <v>3</v>
      </c>
      <c r="J53" s="132">
        <v>3</v>
      </c>
      <c r="K53" s="136">
        <v>1</v>
      </c>
      <c r="L53" s="112"/>
      <c r="M53" s="156">
        <v>1</v>
      </c>
      <c r="N53" s="141">
        <v>2</v>
      </c>
      <c r="O53" s="145">
        <v>0</v>
      </c>
      <c r="P53" s="150">
        <v>0</v>
      </c>
      <c r="Q53" s="154">
        <v>3</v>
      </c>
      <c r="R53" s="161">
        <v>3</v>
      </c>
      <c r="S53" s="28"/>
      <c r="T53" s="29"/>
      <c r="U53" s="30" t="s">
        <v>69</v>
      </c>
      <c r="V53" s="18">
        <f t="shared" si="4"/>
        <v>0</v>
      </c>
      <c r="W53" s="18">
        <f t="shared" si="5"/>
        <v>0</v>
      </c>
      <c r="X53" s="32"/>
      <c r="Y53" s="32"/>
      <c r="Z53" s="32"/>
    </row>
    <row r="54" spans="1:26" s="33" customFormat="1" ht="12.9" customHeight="1">
      <c r="A54" s="55"/>
      <c r="B54" s="25"/>
      <c r="C54" s="25"/>
      <c r="D54" s="37" t="s">
        <v>75</v>
      </c>
      <c r="E54" s="56">
        <f t="shared" si="11"/>
        <v>1</v>
      </c>
      <c r="F54" s="116">
        <v>0</v>
      </c>
      <c r="G54" s="120">
        <v>0</v>
      </c>
      <c r="H54" s="124">
        <v>0</v>
      </c>
      <c r="I54" s="128">
        <v>0</v>
      </c>
      <c r="J54" s="132">
        <v>0</v>
      </c>
      <c r="K54" s="136">
        <v>1</v>
      </c>
      <c r="L54" s="112"/>
      <c r="M54" s="156">
        <v>0</v>
      </c>
      <c r="N54" s="141">
        <v>0</v>
      </c>
      <c r="O54" s="145">
        <v>0</v>
      </c>
      <c r="P54" s="150">
        <v>0</v>
      </c>
      <c r="Q54" s="154">
        <v>0</v>
      </c>
      <c r="R54" s="161">
        <v>1</v>
      </c>
      <c r="S54" s="28"/>
      <c r="T54" s="29"/>
      <c r="U54" s="30" t="s">
        <v>75</v>
      </c>
      <c r="V54" s="18">
        <f t="shared" si="4"/>
        <v>0</v>
      </c>
      <c r="W54" s="18">
        <f t="shared" si="5"/>
        <v>0</v>
      </c>
      <c r="X54" s="32"/>
      <c r="Y54" s="32"/>
      <c r="Z54" s="32"/>
    </row>
    <row r="55" spans="1:26" s="33" customFormat="1" ht="12.9" customHeight="1" thickBot="1">
      <c r="A55" s="55"/>
      <c r="B55" s="38"/>
      <c r="C55" s="38"/>
      <c r="D55" s="39" t="s">
        <v>42</v>
      </c>
      <c r="E55" s="59">
        <f t="shared" si="11"/>
        <v>79</v>
      </c>
      <c r="F55" s="117">
        <v>3</v>
      </c>
      <c r="G55" s="121">
        <v>9</v>
      </c>
      <c r="H55" s="125">
        <v>16</v>
      </c>
      <c r="I55" s="129">
        <v>22</v>
      </c>
      <c r="J55" s="133">
        <v>17</v>
      </c>
      <c r="K55" s="137">
        <v>12</v>
      </c>
      <c r="L55" s="113"/>
      <c r="M55" s="147">
        <v>3</v>
      </c>
      <c r="N55" s="142">
        <v>42</v>
      </c>
      <c r="O55" s="146">
        <v>4</v>
      </c>
      <c r="P55" s="151">
        <v>5</v>
      </c>
      <c r="Q55" s="155">
        <v>11</v>
      </c>
      <c r="R55" s="162">
        <v>14</v>
      </c>
      <c r="S55" s="41"/>
      <c r="T55" s="38"/>
      <c r="U55" s="42" t="s">
        <v>42</v>
      </c>
      <c r="V55" s="18">
        <f t="shared" si="4"/>
        <v>0</v>
      </c>
      <c r="W55" s="18">
        <f t="shared" si="5"/>
        <v>0</v>
      </c>
      <c r="X55" s="32"/>
      <c r="Y55" s="32"/>
      <c r="Z55" s="32"/>
    </row>
    <row r="56" spans="1:26">
      <c r="A56" s="54"/>
      <c r="B56" s="13"/>
      <c r="C56" s="13"/>
      <c r="D56" s="13"/>
      <c r="L56" s="60"/>
      <c r="S56" s="44"/>
      <c r="T56" s="45"/>
      <c r="U56" s="45"/>
    </row>
    <row r="57" spans="1:26">
      <c r="A57" s="55"/>
      <c r="B57" s="13"/>
      <c r="C57" s="13"/>
      <c r="D57" s="46" t="s">
        <v>71</v>
      </c>
      <c r="L57" s="60"/>
    </row>
    <row r="58" spans="1:26">
      <c r="A58" s="55"/>
      <c r="B58" s="13"/>
      <c r="C58" s="13"/>
      <c r="D58" s="46" t="s">
        <v>2</v>
      </c>
      <c r="E58" s="48">
        <f>SUM(E7,E24,E28)-E6</f>
        <v>0</v>
      </c>
      <c r="F58" s="48">
        <f t="shared" ref="F58:K58" si="12">SUM(F7,F24,F28)-F6</f>
        <v>0</v>
      </c>
      <c r="G58" s="48">
        <f t="shared" si="12"/>
        <v>0</v>
      </c>
      <c r="H58" s="48">
        <f t="shared" si="12"/>
        <v>0</v>
      </c>
      <c r="I58" s="48">
        <f t="shared" si="12"/>
        <v>0</v>
      </c>
      <c r="J58" s="48">
        <f t="shared" si="12"/>
        <v>0</v>
      </c>
      <c r="K58" s="48">
        <f t="shared" si="12"/>
        <v>0</v>
      </c>
      <c r="L58" s="60"/>
      <c r="M58" s="48">
        <f t="shared" ref="M58:R58" si="13">SUM(M7,M24,M28)-M6</f>
        <v>0</v>
      </c>
      <c r="N58" s="48">
        <f t="shared" si="13"/>
        <v>0</v>
      </c>
      <c r="O58" s="48">
        <f t="shared" si="13"/>
        <v>0</v>
      </c>
      <c r="P58" s="48">
        <f t="shared" si="13"/>
        <v>0</v>
      </c>
      <c r="Q58" s="48">
        <f t="shared" si="13"/>
        <v>0</v>
      </c>
      <c r="R58" s="48">
        <f t="shared" si="13"/>
        <v>0</v>
      </c>
    </row>
    <row r="59" spans="1:26">
      <c r="A59" s="13"/>
      <c r="B59" s="13"/>
      <c r="C59" s="13"/>
      <c r="D59" s="46" t="s">
        <v>72</v>
      </c>
      <c r="E59" s="48">
        <f>SUM(E8:E23)-E7</f>
        <v>0</v>
      </c>
      <c r="F59" s="48">
        <f t="shared" ref="F59:K59" si="14">SUM(F8:F23)-F7</f>
        <v>0</v>
      </c>
      <c r="G59" s="48">
        <f t="shared" si="14"/>
        <v>0</v>
      </c>
      <c r="H59" s="48">
        <f t="shared" si="14"/>
        <v>0</v>
      </c>
      <c r="I59" s="48">
        <f t="shared" si="14"/>
        <v>0</v>
      </c>
      <c r="J59" s="48">
        <f t="shared" si="14"/>
        <v>0</v>
      </c>
      <c r="K59" s="48">
        <f t="shared" si="14"/>
        <v>0</v>
      </c>
      <c r="L59" s="60"/>
      <c r="M59" s="48">
        <f t="shared" ref="M59:R59" si="15">SUM(M8:M23)-M7</f>
        <v>0</v>
      </c>
      <c r="N59" s="48">
        <f t="shared" si="15"/>
        <v>0</v>
      </c>
      <c r="O59" s="48">
        <f t="shared" si="15"/>
        <v>0</v>
      </c>
      <c r="P59" s="48">
        <f t="shared" si="15"/>
        <v>0</v>
      </c>
      <c r="Q59" s="48">
        <f t="shared" si="15"/>
        <v>0</v>
      </c>
      <c r="R59" s="48">
        <f t="shared" si="15"/>
        <v>0</v>
      </c>
    </row>
    <row r="60" spans="1:26">
      <c r="A60" s="13"/>
      <c r="B60" s="13"/>
      <c r="C60" s="13"/>
      <c r="D60" s="46" t="s">
        <v>73</v>
      </c>
      <c r="E60" s="48">
        <f>SUM(E25:E27)-E24</f>
        <v>0</v>
      </c>
      <c r="F60" s="48">
        <f t="shared" ref="F60:K60" si="16">SUM(F25:F27)-F24</f>
        <v>0</v>
      </c>
      <c r="G60" s="48">
        <f t="shared" si="16"/>
        <v>0</v>
      </c>
      <c r="H60" s="48">
        <f t="shared" si="16"/>
        <v>0</v>
      </c>
      <c r="I60" s="48">
        <f t="shared" si="16"/>
        <v>0</v>
      </c>
      <c r="J60" s="48">
        <f t="shared" si="16"/>
        <v>0</v>
      </c>
      <c r="K60" s="48">
        <f t="shared" si="16"/>
        <v>0</v>
      </c>
      <c r="L60" s="60"/>
      <c r="M60" s="48">
        <f t="shared" ref="M60:R60" si="17">SUM(M25:M27)-M24</f>
        <v>0</v>
      </c>
      <c r="N60" s="48">
        <f t="shared" si="17"/>
        <v>0</v>
      </c>
      <c r="O60" s="48">
        <f t="shared" si="17"/>
        <v>0</v>
      </c>
      <c r="P60" s="48">
        <f t="shared" si="17"/>
        <v>0</v>
      </c>
      <c r="Q60" s="48">
        <f t="shared" si="17"/>
        <v>0</v>
      </c>
      <c r="R60" s="48">
        <f t="shared" si="17"/>
        <v>0</v>
      </c>
    </row>
    <row r="61" spans="1:26">
      <c r="A61" s="13"/>
      <c r="B61" s="13"/>
      <c r="C61" s="13"/>
      <c r="D61" s="50" t="s">
        <v>74</v>
      </c>
      <c r="E61" s="48">
        <f>SUM(E29:E55)-E28</f>
        <v>0</v>
      </c>
      <c r="F61" s="48">
        <f t="shared" ref="F61:K61" si="18">SUM(F29:F55)-F28</f>
        <v>0</v>
      </c>
      <c r="G61" s="48">
        <f t="shared" si="18"/>
        <v>0</v>
      </c>
      <c r="H61" s="48">
        <f t="shared" si="18"/>
        <v>0</v>
      </c>
      <c r="I61" s="48">
        <f t="shared" si="18"/>
        <v>0</v>
      </c>
      <c r="J61" s="48">
        <f t="shared" si="18"/>
        <v>0</v>
      </c>
      <c r="K61" s="48">
        <f t="shared" si="18"/>
        <v>0</v>
      </c>
      <c r="L61" s="60"/>
      <c r="M61" s="48">
        <f t="shared" ref="M61:R61" si="19">SUM(M29:M55)-M28</f>
        <v>0</v>
      </c>
      <c r="N61" s="48">
        <f t="shared" si="19"/>
        <v>0</v>
      </c>
      <c r="O61" s="48">
        <f t="shared" si="19"/>
        <v>0</v>
      </c>
      <c r="P61" s="48">
        <f t="shared" si="19"/>
        <v>0</v>
      </c>
      <c r="Q61" s="48">
        <f t="shared" si="19"/>
        <v>0</v>
      </c>
      <c r="R61" s="48">
        <f t="shared" si="19"/>
        <v>0</v>
      </c>
    </row>
    <row r="62" spans="1:26">
      <c r="A62" s="13"/>
      <c r="D62" s="52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</row>
    <row r="63" spans="1:26">
      <c r="D63" s="52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</row>
    <row r="64" spans="1:26">
      <c r="D64" s="52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</row>
    <row r="65" spans="4:18">
      <c r="D65" s="52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</row>
    <row r="66" spans="4:18">
      <c r="D66" s="52"/>
    </row>
    <row r="67" spans="4:18">
      <c r="D67" s="52"/>
    </row>
    <row r="68" spans="4:18">
      <c r="D68" s="52"/>
    </row>
    <row r="69" spans="4:18">
      <c r="D69" s="52"/>
    </row>
  </sheetData>
  <mergeCells count="15">
    <mergeCell ref="C28:D28"/>
    <mergeCell ref="T24:U24"/>
    <mergeCell ref="T28:U28"/>
    <mergeCell ref="B6:D6"/>
    <mergeCell ref="C7:D7"/>
    <mergeCell ref="S4:U5"/>
    <mergeCell ref="S6:U6"/>
    <mergeCell ref="T7:U7"/>
    <mergeCell ref="C24:D24"/>
    <mergeCell ref="F2:J2"/>
    <mergeCell ref="N2:R2"/>
    <mergeCell ref="B4:D5"/>
    <mergeCell ref="F4:K4"/>
    <mergeCell ref="M4:R4"/>
    <mergeCell ref="E4:E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2022-07-28T06:03:22Z</dcterms:created>
  <dcterms:modified xsi:type="dcterms:W3CDTF">2022-07-28T06:03:22Z</dcterms:modified>
</cp:coreProperties>
</file>