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E2B879BC-5196-4418-817E-8236B32D2D79}" xr6:coauthVersionLast="36" xr6:coauthVersionMax="36" xr10:uidLastSave="{00000000-0000-0000-0000-000000000000}"/>
  <bookViews>
    <workbookView xWindow="7680" yWindow="32772" windowWidth="7728" windowHeight="8340" xr2:uid="{00000000-000D-0000-FFFF-FFFF00000000}"/>
  </bookViews>
  <sheets>
    <sheet name="70-1" sheetId="1" r:id="rId1"/>
    <sheet name="70-2" sheetId="2" r:id="rId2"/>
  </sheets>
  <definedNames>
    <definedName name="_xlnm.Print_Area" localSheetId="0">'70-1'!$B$3:$P$67,'70-1'!$R$3:$AD$67</definedName>
    <definedName name="_xlnm.Print_Area" localSheetId="1">'70-2'!$B$3:$N$68,'70-2'!$P$3:$AB$68</definedName>
  </definedNames>
  <calcPr calcId="191029"/>
</workbook>
</file>

<file path=xl/calcChain.xml><?xml version="1.0" encoding="utf-8"?>
<calcChain xmlns="http://schemas.openxmlformats.org/spreadsheetml/2006/main">
  <c r="Z24" i="2" l="1"/>
  <c r="Y54" i="1"/>
  <c r="Y76" i="1" s="1"/>
  <c r="V15" i="1"/>
  <c r="V72" i="1" s="1"/>
  <c r="F67" i="1"/>
  <c r="AI67" i="1" s="1"/>
  <c r="F66" i="1"/>
  <c r="AI66" i="1" s="1"/>
  <c r="F65" i="1"/>
  <c r="AI65" i="1" s="1"/>
  <c r="F64" i="1"/>
  <c r="AI64" i="1" s="1"/>
  <c r="F63" i="1"/>
  <c r="AI63" i="1" s="1"/>
  <c r="F62" i="1"/>
  <c r="AI62" i="1" s="1"/>
  <c r="F61" i="1"/>
  <c r="AI61" i="1" s="1"/>
  <c r="F60" i="1"/>
  <c r="AI60" i="1" s="1"/>
  <c r="F58" i="1"/>
  <c r="F57" i="1"/>
  <c r="AI57" i="1" s="1"/>
  <c r="F56" i="1"/>
  <c r="AI56" i="1" s="1"/>
  <c r="F55" i="1"/>
  <c r="AI55" i="1" s="1"/>
  <c r="F53" i="1"/>
  <c r="AI53" i="1" s="1"/>
  <c r="F52" i="1"/>
  <c r="AI52" i="1" s="1"/>
  <c r="F51" i="1"/>
  <c r="AI51" i="1" s="1"/>
  <c r="F50" i="1"/>
  <c r="F49" i="1"/>
  <c r="AI49" i="1"/>
  <c r="F47" i="1"/>
  <c r="AI47" i="1" s="1"/>
  <c r="F46" i="1"/>
  <c r="AI46" i="1" s="1"/>
  <c r="F45" i="1"/>
  <c r="AI45" i="1" s="1"/>
  <c r="F44" i="1"/>
  <c r="AI44" i="1" s="1"/>
  <c r="F43" i="1"/>
  <c r="AI43" i="1" s="1"/>
  <c r="F42" i="1"/>
  <c r="AI42" i="1" s="1"/>
  <c r="F40" i="1"/>
  <c r="AI40" i="1" s="1"/>
  <c r="F39" i="1"/>
  <c r="AI39" i="1" s="1"/>
  <c r="F38" i="1"/>
  <c r="AI38" i="1" s="1"/>
  <c r="F37" i="1"/>
  <c r="F36" i="1"/>
  <c r="AI36" i="1" s="1"/>
  <c r="F35" i="1"/>
  <c r="F33" i="1"/>
  <c r="AI33" i="1" s="1"/>
  <c r="F32" i="1"/>
  <c r="AI32" i="1" s="1"/>
  <c r="F31" i="1"/>
  <c r="AI31" i="1" s="1"/>
  <c r="F30" i="1"/>
  <c r="AI30" i="1" s="1"/>
  <c r="F29" i="1"/>
  <c r="AI29" i="1" s="1"/>
  <c r="F28" i="1"/>
  <c r="AI28" i="1" s="1"/>
  <c r="F27" i="1"/>
  <c r="AI27" i="1" s="1"/>
  <c r="F26" i="1"/>
  <c r="F25" i="1"/>
  <c r="F24" i="1"/>
  <c r="AI24" i="1" s="1"/>
  <c r="F22" i="1"/>
  <c r="AI22" i="1" s="1"/>
  <c r="F21" i="1"/>
  <c r="AI21" i="1"/>
  <c r="F20" i="1"/>
  <c r="F19" i="1"/>
  <c r="AI19" i="1" s="1"/>
  <c r="F18" i="1"/>
  <c r="F17" i="1"/>
  <c r="AI17" i="1" s="1"/>
  <c r="F16" i="1"/>
  <c r="AI16" i="1" s="1"/>
  <c r="F14" i="1"/>
  <c r="AI14" i="1" s="1"/>
  <c r="F13" i="1"/>
  <c r="AI13" i="1"/>
  <c r="F12" i="1"/>
  <c r="AI12" i="1" s="1"/>
  <c r="F11" i="1"/>
  <c r="AI11" i="1" s="1"/>
  <c r="F10" i="1"/>
  <c r="AA60" i="2"/>
  <c r="AA79" i="2" s="1"/>
  <c r="Z60" i="2"/>
  <c r="Z79" i="2" s="1"/>
  <c r="Y60" i="2"/>
  <c r="Y79" i="2" s="1"/>
  <c r="X60" i="2"/>
  <c r="X79" i="2" s="1"/>
  <c r="W60" i="2"/>
  <c r="W79" i="2" s="1"/>
  <c r="V60" i="2"/>
  <c r="V79" i="2" s="1"/>
  <c r="U60" i="2"/>
  <c r="U79" i="2" s="1"/>
  <c r="T60" i="2"/>
  <c r="T79" i="2" s="1"/>
  <c r="S60" i="2"/>
  <c r="S79" i="2" s="1"/>
  <c r="R60" i="2"/>
  <c r="R79" i="2" s="1"/>
  <c r="Q60" i="2"/>
  <c r="Q79" i="2" s="1"/>
  <c r="P60" i="2"/>
  <c r="P79" i="2" s="1"/>
  <c r="AA55" i="2"/>
  <c r="AA78" i="2" s="1"/>
  <c r="Z55" i="2"/>
  <c r="Z78" i="2" s="1"/>
  <c r="Y55" i="2"/>
  <c r="Y78" i="2" s="1"/>
  <c r="X55" i="2"/>
  <c r="X78" i="2"/>
  <c r="W55" i="2"/>
  <c r="W78" i="2" s="1"/>
  <c r="V55" i="2"/>
  <c r="V78" i="2" s="1"/>
  <c r="U55" i="2"/>
  <c r="U78" i="2" s="1"/>
  <c r="T55" i="2"/>
  <c r="T78" i="2"/>
  <c r="S55" i="2"/>
  <c r="R55" i="2"/>
  <c r="R78" i="2" s="1"/>
  <c r="Q55" i="2"/>
  <c r="Q78" i="2" s="1"/>
  <c r="P55" i="2"/>
  <c r="P78" i="2" s="1"/>
  <c r="AA49" i="2"/>
  <c r="AA77" i="2" s="1"/>
  <c r="Z49" i="2"/>
  <c r="Z77" i="2" s="1"/>
  <c r="Y49" i="2"/>
  <c r="Y77" i="2" s="1"/>
  <c r="X49" i="2"/>
  <c r="X77" i="2" s="1"/>
  <c r="W49" i="2"/>
  <c r="W77" i="2" s="1"/>
  <c r="V49" i="2"/>
  <c r="V77" i="2" s="1"/>
  <c r="U49" i="2"/>
  <c r="U77" i="2" s="1"/>
  <c r="T49" i="2"/>
  <c r="T77" i="2" s="1"/>
  <c r="S49" i="2"/>
  <c r="S77" i="2" s="1"/>
  <c r="R49" i="2"/>
  <c r="R77" i="2" s="1"/>
  <c r="Q49" i="2"/>
  <c r="Q77" i="2" s="1"/>
  <c r="P49" i="2"/>
  <c r="P77" i="2" s="1"/>
  <c r="AA42" i="2"/>
  <c r="AA76" i="2" s="1"/>
  <c r="Z42" i="2"/>
  <c r="Z76" i="2" s="1"/>
  <c r="Y42" i="2"/>
  <c r="X42" i="2"/>
  <c r="W42" i="2"/>
  <c r="W76" i="2" s="1"/>
  <c r="V42" i="2"/>
  <c r="V76" i="2" s="1"/>
  <c r="U42" i="2"/>
  <c r="U76" i="2" s="1"/>
  <c r="T42" i="2"/>
  <c r="S42" i="2"/>
  <c r="S76" i="2" s="1"/>
  <c r="R42" i="2"/>
  <c r="R76" i="2"/>
  <c r="Q42" i="2"/>
  <c r="Q76" i="2" s="1"/>
  <c r="P42" i="2"/>
  <c r="P76" i="2" s="1"/>
  <c r="AA35" i="2"/>
  <c r="AA75" i="2" s="1"/>
  <c r="Z35" i="2"/>
  <c r="Y35" i="2"/>
  <c r="Y75" i="2" s="1"/>
  <c r="X35" i="2"/>
  <c r="W35" i="2"/>
  <c r="W75" i="2" s="1"/>
  <c r="V35" i="2"/>
  <c r="V75" i="2"/>
  <c r="U35" i="2"/>
  <c r="U75" i="2" s="1"/>
  <c r="T35" i="2"/>
  <c r="T75" i="2" s="1"/>
  <c r="S35" i="2"/>
  <c r="S75" i="2" s="1"/>
  <c r="R35" i="2"/>
  <c r="Q35" i="2"/>
  <c r="Q75" i="2" s="1"/>
  <c r="P35" i="2"/>
  <c r="P75" i="2" s="1"/>
  <c r="AA24" i="2"/>
  <c r="AA74" i="2" s="1"/>
  <c r="Z74" i="2"/>
  <c r="Y24" i="2"/>
  <c r="Y74" i="2" s="1"/>
  <c r="X24" i="2"/>
  <c r="X74" i="2" s="1"/>
  <c r="W24" i="2"/>
  <c r="W74" i="2" s="1"/>
  <c r="V24" i="2"/>
  <c r="V74" i="2" s="1"/>
  <c r="U24" i="2"/>
  <c r="U74" i="2" s="1"/>
  <c r="T24" i="2"/>
  <c r="T74" i="2" s="1"/>
  <c r="S24" i="2"/>
  <c r="S74" i="2" s="1"/>
  <c r="R24" i="2"/>
  <c r="R74" i="2" s="1"/>
  <c r="Q24" i="2"/>
  <c r="Q74" i="2"/>
  <c r="P24" i="2"/>
  <c r="P74" i="2" s="1"/>
  <c r="AA16" i="2"/>
  <c r="AA73" i="2"/>
  <c r="Z16" i="2"/>
  <c r="Z73" i="2" s="1"/>
  <c r="Y16" i="2"/>
  <c r="Y73" i="2" s="1"/>
  <c r="X16" i="2"/>
  <c r="W16" i="2"/>
  <c r="V16" i="2"/>
  <c r="V73" i="2"/>
  <c r="U16" i="2"/>
  <c r="U73" i="2" s="1"/>
  <c r="T16" i="2"/>
  <c r="T73" i="2" s="1"/>
  <c r="S16" i="2"/>
  <c r="S73" i="2" s="1"/>
  <c r="R16" i="2"/>
  <c r="R73" i="2" s="1"/>
  <c r="Q16" i="2"/>
  <c r="Q73" i="2" s="1"/>
  <c r="P16" i="2"/>
  <c r="P73" i="2" s="1"/>
  <c r="N60" i="2"/>
  <c r="N79" i="2" s="1"/>
  <c r="M60" i="2"/>
  <c r="M79" i="2" s="1"/>
  <c r="L60" i="2"/>
  <c r="L79" i="2" s="1"/>
  <c r="K60" i="2"/>
  <c r="K79" i="2" s="1"/>
  <c r="J60" i="2"/>
  <c r="J79" i="2" s="1"/>
  <c r="I60" i="2"/>
  <c r="I79" i="2" s="1"/>
  <c r="H60" i="2"/>
  <c r="H79" i="2" s="1"/>
  <c r="G60" i="2"/>
  <c r="G79" i="2" s="1"/>
  <c r="F60" i="2"/>
  <c r="F79" i="2" s="1"/>
  <c r="E60" i="2"/>
  <c r="N55" i="2"/>
  <c r="N78" i="2" s="1"/>
  <c r="M55" i="2"/>
  <c r="M78" i="2" s="1"/>
  <c r="L55" i="2"/>
  <c r="L78" i="2" s="1"/>
  <c r="K55" i="2"/>
  <c r="K78" i="2" s="1"/>
  <c r="J55" i="2"/>
  <c r="J78" i="2" s="1"/>
  <c r="I55" i="2"/>
  <c r="I78" i="2" s="1"/>
  <c r="H55" i="2"/>
  <c r="H78" i="2" s="1"/>
  <c r="G55" i="2"/>
  <c r="G78" i="2" s="1"/>
  <c r="F55" i="2"/>
  <c r="E55" i="2"/>
  <c r="E78" i="2" s="1"/>
  <c r="N49" i="2"/>
  <c r="N77" i="2" s="1"/>
  <c r="M49" i="2"/>
  <c r="M77" i="2"/>
  <c r="L49" i="2"/>
  <c r="L77" i="2" s="1"/>
  <c r="K49" i="2"/>
  <c r="K77" i="2"/>
  <c r="J49" i="2"/>
  <c r="J77" i="2" s="1"/>
  <c r="I49" i="2"/>
  <c r="I77" i="2" s="1"/>
  <c r="H49" i="2"/>
  <c r="H77" i="2" s="1"/>
  <c r="G49" i="2"/>
  <c r="F49" i="2"/>
  <c r="F77" i="2" s="1"/>
  <c r="E49" i="2"/>
  <c r="E77" i="2" s="1"/>
  <c r="N42" i="2"/>
  <c r="N76" i="2" s="1"/>
  <c r="M42" i="2"/>
  <c r="M76" i="2" s="1"/>
  <c r="L42" i="2"/>
  <c r="L76" i="2" s="1"/>
  <c r="K42" i="2"/>
  <c r="K76" i="2" s="1"/>
  <c r="J42" i="2"/>
  <c r="J76" i="2" s="1"/>
  <c r="I42" i="2"/>
  <c r="I76" i="2"/>
  <c r="H42" i="2"/>
  <c r="G42" i="2"/>
  <c r="G76" i="2" s="1"/>
  <c r="F42" i="2"/>
  <c r="F76" i="2" s="1"/>
  <c r="E42" i="2"/>
  <c r="E76" i="2" s="1"/>
  <c r="N35" i="2"/>
  <c r="N75" i="2" s="1"/>
  <c r="M35" i="2"/>
  <c r="M75" i="2" s="1"/>
  <c r="L35" i="2"/>
  <c r="L75" i="2" s="1"/>
  <c r="K35" i="2"/>
  <c r="K75" i="2" s="1"/>
  <c r="J35" i="2"/>
  <c r="J75" i="2" s="1"/>
  <c r="I35" i="2"/>
  <c r="H35" i="2"/>
  <c r="H75" i="2" s="1"/>
  <c r="G35" i="2"/>
  <c r="F35" i="2"/>
  <c r="E35" i="2"/>
  <c r="E75" i="2" s="1"/>
  <c r="N24" i="2"/>
  <c r="N74" i="2" s="1"/>
  <c r="M24" i="2"/>
  <c r="M74" i="2" s="1"/>
  <c r="L24" i="2"/>
  <c r="L74" i="2" s="1"/>
  <c r="K24" i="2"/>
  <c r="K74" i="2" s="1"/>
  <c r="J24" i="2"/>
  <c r="J74" i="2" s="1"/>
  <c r="I24" i="2"/>
  <c r="I74" i="2" s="1"/>
  <c r="H24" i="2"/>
  <c r="H74" i="2" s="1"/>
  <c r="G24" i="2"/>
  <c r="G74" i="2" s="1"/>
  <c r="F24" i="2"/>
  <c r="E24" i="2"/>
  <c r="E74" i="2"/>
  <c r="N16" i="2"/>
  <c r="N73" i="2" s="1"/>
  <c r="M16" i="2"/>
  <c r="M73" i="2" s="1"/>
  <c r="L16" i="2"/>
  <c r="L73" i="2" s="1"/>
  <c r="K16" i="2"/>
  <c r="J16" i="2"/>
  <c r="J73" i="2" s="1"/>
  <c r="I16" i="2"/>
  <c r="H16" i="2"/>
  <c r="G16" i="2"/>
  <c r="G73" i="2" s="1"/>
  <c r="F16" i="2"/>
  <c r="F73" i="2" s="1"/>
  <c r="E16" i="2"/>
  <c r="AC59" i="1"/>
  <c r="AB59" i="1"/>
  <c r="AB78" i="1" s="1"/>
  <c r="AA59" i="1"/>
  <c r="AA78" i="1"/>
  <c r="Z59" i="1"/>
  <c r="Z78" i="1" s="1"/>
  <c r="Y59" i="1"/>
  <c r="Y78" i="1" s="1"/>
  <c r="X59" i="1"/>
  <c r="X78" i="1"/>
  <c r="W59" i="1"/>
  <c r="W78" i="1" s="1"/>
  <c r="V59" i="1"/>
  <c r="V78" i="1" s="1"/>
  <c r="U59" i="1"/>
  <c r="U78" i="1" s="1"/>
  <c r="T59" i="1"/>
  <c r="T78" i="1" s="1"/>
  <c r="S59" i="1"/>
  <c r="S78" i="1" s="1"/>
  <c r="R59" i="1"/>
  <c r="R78" i="1" s="1"/>
  <c r="AC54" i="1"/>
  <c r="AC77" i="1" s="1"/>
  <c r="AB54" i="1"/>
  <c r="AB77" i="1" s="1"/>
  <c r="AA54" i="1"/>
  <c r="AA76" i="1" s="1"/>
  <c r="Z54" i="1"/>
  <c r="Z76" i="1"/>
  <c r="X54" i="1"/>
  <c r="X77" i="1" s="1"/>
  <c r="W54" i="1"/>
  <c r="W76" i="1" s="1"/>
  <c r="V54" i="1"/>
  <c r="V76" i="1" s="1"/>
  <c r="U54" i="1"/>
  <c r="U76" i="1" s="1"/>
  <c r="T54" i="1"/>
  <c r="T77" i="1" s="1"/>
  <c r="S54" i="1"/>
  <c r="S77" i="1" s="1"/>
  <c r="R54" i="1"/>
  <c r="R76" i="1" s="1"/>
  <c r="AC48" i="1"/>
  <c r="AB48" i="1"/>
  <c r="AA48" i="1"/>
  <c r="Z48" i="1"/>
  <c r="Y48" i="1"/>
  <c r="X48" i="1"/>
  <c r="W48" i="1"/>
  <c r="V48" i="1"/>
  <c r="U48" i="1"/>
  <c r="T48" i="1"/>
  <c r="S48" i="1"/>
  <c r="R48" i="1"/>
  <c r="AC41" i="1"/>
  <c r="AC75" i="1" s="1"/>
  <c r="AB41" i="1"/>
  <c r="AB75" i="1" s="1"/>
  <c r="AA41" i="1"/>
  <c r="AA75" i="1" s="1"/>
  <c r="Z41" i="1"/>
  <c r="Z75" i="1" s="1"/>
  <c r="Y41" i="1"/>
  <c r="Y75" i="1" s="1"/>
  <c r="X41" i="1"/>
  <c r="X75" i="1" s="1"/>
  <c r="W41" i="1"/>
  <c r="W75" i="1" s="1"/>
  <c r="V41" i="1"/>
  <c r="V75" i="1" s="1"/>
  <c r="U41" i="1"/>
  <c r="U75" i="1" s="1"/>
  <c r="T41" i="1"/>
  <c r="T75" i="1"/>
  <c r="S41" i="1"/>
  <c r="R41" i="1"/>
  <c r="R75" i="1" s="1"/>
  <c r="AC34" i="1"/>
  <c r="AC74" i="1" s="1"/>
  <c r="AB34" i="1"/>
  <c r="AB74" i="1" s="1"/>
  <c r="AA34" i="1"/>
  <c r="AA74" i="1"/>
  <c r="Z34" i="1"/>
  <c r="Z74" i="1" s="1"/>
  <c r="Y34" i="1"/>
  <c r="Y74" i="1" s="1"/>
  <c r="X34" i="1"/>
  <c r="X74" i="1" s="1"/>
  <c r="W34" i="1"/>
  <c r="W74" i="1" s="1"/>
  <c r="V34" i="1"/>
  <c r="V74" i="1" s="1"/>
  <c r="U34" i="1"/>
  <c r="U74" i="1" s="1"/>
  <c r="T34" i="1"/>
  <c r="T74" i="1" s="1"/>
  <c r="S34" i="1"/>
  <c r="S74" i="1"/>
  <c r="R34" i="1"/>
  <c r="R74" i="1" s="1"/>
  <c r="AC23" i="1"/>
  <c r="AC73" i="1" s="1"/>
  <c r="AB23" i="1"/>
  <c r="AB73" i="1" s="1"/>
  <c r="AA23" i="1"/>
  <c r="AA73" i="1" s="1"/>
  <c r="Z23" i="1"/>
  <c r="Z73" i="1" s="1"/>
  <c r="Y23" i="1"/>
  <c r="Y73" i="1" s="1"/>
  <c r="X23" i="1"/>
  <c r="X73" i="1" s="1"/>
  <c r="W23" i="1"/>
  <c r="W73" i="1" s="1"/>
  <c r="V23" i="1"/>
  <c r="V73" i="1" s="1"/>
  <c r="U23" i="1"/>
  <c r="U73" i="1" s="1"/>
  <c r="T23" i="1"/>
  <c r="T73" i="1" s="1"/>
  <c r="S23" i="1"/>
  <c r="S73" i="1" s="1"/>
  <c r="R23" i="1"/>
  <c r="AC15" i="1"/>
  <c r="AC72" i="1" s="1"/>
  <c r="AB15" i="1"/>
  <c r="AB72" i="1" s="1"/>
  <c r="AA15" i="1"/>
  <c r="AA72" i="1" s="1"/>
  <c r="Z15" i="1"/>
  <c r="Z72" i="1" s="1"/>
  <c r="Y15" i="1"/>
  <c r="Y72" i="1" s="1"/>
  <c r="X15" i="1"/>
  <c r="X72" i="1" s="1"/>
  <c r="W15" i="1"/>
  <c r="W72" i="1"/>
  <c r="U15" i="1"/>
  <c r="U72" i="1" s="1"/>
  <c r="T15" i="1"/>
  <c r="T72" i="1" s="1"/>
  <c r="S15" i="1"/>
  <c r="S72" i="1" s="1"/>
  <c r="R15" i="1"/>
  <c r="R72" i="1" s="1"/>
  <c r="P59" i="1"/>
  <c r="P78" i="1" s="1"/>
  <c r="O59" i="1"/>
  <c r="O78" i="1" s="1"/>
  <c r="N59" i="1"/>
  <c r="N78" i="1" s="1"/>
  <c r="M59" i="1"/>
  <c r="M78" i="1"/>
  <c r="L59" i="1"/>
  <c r="L78" i="1" s="1"/>
  <c r="K59" i="1"/>
  <c r="K78" i="1" s="1"/>
  <c r="J59" i="1"/>
  <c r="J78" i="1" s="1"/>
  <c r="I59" i="1"/>
  <c r="I78" i="1" s="1"/>
  <c r="H59" i="1"/>
  <c r="H78" i="1" s="1"/>
  <c r="G59" i="1"/>
  <c r="G78" i="1" s="1"/>
  <c r="P54" i="1"/>
  <c r="P76" i="1" s="1"/>
  <c r="O54" i="1"/>
  <c r="O77" i="1"/>
  <c r="O76" i="1"/>
  <c r="N54" i="1"/>
  <c r="M54" i="1"/>
  <c r="M76" i="1" s="1"/>
  <c r="L54" i="1"/>
  <c r="L76" i="1" s="1"/>
  <c r="K54" i="1"/>
  <c r="J54" i="1"/>
  <c r="J77" i="1" s="1"/>
  <c r="I54" i="1"/>
  <c r="I77" i="1" s="1"/>
  <c r="H54" i="1"/>
  <c r="H77" i="1"/>
  <c r="G54" i="1"/>
  <c r="G77" i="1" s="1"/>
  <c r="P48" i="1"/>
  <c r="O48" i="1"/>
  <c r="N48" i="1"/>
  <c r="M48" i="1"/>
  <c r="L48" i="1"/>
  <c r="K48" i="1"/>
  <c r="J48" i="1"/>
  <c r="I48" i="1"/>
  <c r="H48" i="1"/>
  <c r="G48" i="1"/>
  <c r="P41" i="1"/>
  <c r="P75" i="1"/>
  <c r="O41" i="1"/>
  <c r="O75" i="1" s="1"/>
  <c r="N41" i="1"/>
  <c r="N75" i="1"/>
  <c r="M41" i="1"/>
  <c r="M75" i="1" s="1"/>
  <c r="L41" i="1"/>
  <c r="L75" i="1"/>
  <c r="K41" i="1"/>
  <c r="K75" i="1"/>
  <c r="J41" i="1"/>
  <c r="J75" i="1"/>
  <c r="I41" i="1"/>
  <c r="I75" i="1" s="1"/>
  <c r="H41" i="1"/>
  <c r="H75" i="1" s="1"/>
  <c r="G41" i="1"/>
  <c r="G75" i="1" s="1"/>
  <c r="P34" i="1"/>
  <c r="P74" i="1" s="1"/>
  <c r="O34" i="1"/>
  <c r="O74" i="1" s="1"/>
  <c r="N34" i="1"/>
  <c r="N74" i="1" s="1"/>
  <c r="M34" i="1"/>
  <c r="M74" i="1" s="1"/>
  <c r="L34" i="1"/>
  <c r="L74" i="1" s="1"/>
  <c r="K34" i="1"/>
  <c r="K74" i="1" s="1"/>
  <c r="J34" i="1"/>
  <c r="J74" i="1" s="1"/>
  <c r="I34" i="1"/>
  <c r="I74" i="1" s="1"/>
  <c r="H34" i="1"/>
  <c r="H74" i="1" s="1"/>
  <c r="G34" i="1"/>
  <c r="G74" i="1" s="1"/>
  <c r="P23" i="1"/>
  <c r="P73" i="1" s="1"/>
  <c r="O23" i="1"/>
  <c r="O73" i="1" s="1"/>
  <c r="N23" i="1"/>
  <c r="N73" i="1" s="1"/>
  <c r="M23" i="1"/>
  <c r="M73" i="1" s="1"/>
  <c r="L23" i="1"/>
  <c r="L73" i="1" s="1"/>
  <c r="K23" i="1"/>
  <c r="K73" i="1" s="1"/>
  <c r="J23" i="1"/>
  <c r="J73" i="1" s="1"/>
  <c r="I23" i="1"/>
  <c r="H23" i="1"/>
  <c r="H73" i="1" s="1"/>
  <c r="G23" i="1"/>
  <c r="G73" i="1" s="1"/>
  <c r="P15" i="1"/>
  <c r="P72" i="1"/>
  <c r="O15" i="1"/>
  <c r="O72" i="1" s="1"/>
  <c r="N15" i="1"/>
  <c r="N72" i="1" s="1"/>
  <c r="M15" i="1"/>
  <c r="M72" i="1" s="1"/>
  <c r="L15" i="1"/>
  <c r="L72" i="1"/>
  <c r="K15" i="1"/>
  <c r="K72" i="1" s="1"/>
  <c r="J15" i="1"/>
  <c r="J72" i="1" s="1"/>
  <c r="I15" i="1"/>
  <c r="I72" i="1" s="1"/>
  <c r="H15" i="1"/>
  <c r="H72" i="1" s="1"/>
  <c r="G15" i="1"/>
  <c r="G72" i="1" s="1"/>
  <c r="E67" i="1"/>
  <c r="AH67" i="1" s="1"/>
  <c r="E10" i="1"/>
  <c r="AH10" i="1" s="1"/>
  <c r="E11" i="1"/>
  <c r="AH11" i="1" s="1"/>
  <c r="E12" i="1"/>
  <c r="AH12" i="1" s="1"/>
  <c r="E13" i="1"/>
  <c r="AH13" i="1" s="1"/>
  <c r="E14" i="1"/>
  <c r="AH14" i="1" s="1"/>
  <c r="E16" i="1"/>
  <c r="AH16" i="1" s="1"/>
  <c r="E17" i="1"/>
  <c r="AH17" i="1" s="1"/>
  <c r="E18" i="1"/>
  <c r="AH18" i="1" s="1"/>
  <c r="E19" i="1"/>
  <c r="AH19" i="1" s="1"/>
  <c r="E20" i="1"/>
  <c r="AH20" i="1" s="1"/>
  <c r="E21" i="1"/>
  <c r="AH21" i="1" s="1"/>
  <c r="E22" i="1"/>
  <c r="AH22" i="1" s="1"/>
  <c r="E24" i="1"/>
  <c r="AH24" i="1" s="1"/>
  <c r="E25" i="1"/>
  <c r="AH25" i="1" s="1"/>
  <c r="E26" i="1"/>
  <c r="AH26" i="1" s="1"/>
  <c r="E27" i="1"/>
  <c r="AH27" i="1" s="1"/>
  <c r="E28" i="1"/>
  <c r="AH28" i="1" s="1"/>
  <c r="E29" i="1"/>
  <c r="AH29" i="1" s="1"/>
  <c r="E30" i="1"/>
  <c r="AH30" i="1" s="1"/>
  <c r="E31" i="1"/>
  <c r="AH31" i="1" s="1"/>
  <c r="E32" i="1"/>
  <c r="AH32" i="1" s="1"/>
  <c r="E33" i="1"/>
  <c r="AH33" i="1" s="1"/>
  <c r="E35" i="1"/>
  <c r="AH35" i="1" s="1"/>
  <c r="E36" i="1"/>
  <c r="AH36" i="1" s="1"/>
  <c r="E37" i="1"/>
  <c r="AH37" i="1" s="1"/>
  <c r="E38" i="1"/>
  <c r="AH38" i="1" s="1"/>
  <c r="E39" i="1"/>
  <c r="E40" i="1"/>
  <c r="AH40" i="1" s="1"/>
  <c r="E42" i="1"/>
  <c r="AH42" i="1" s="1"/>
  <c r="E43" i="1"/>
  <c r="AH43" i="1" s="1"/>
  <c r="E44" i="1"/>
  <c r="AH44" i="1" s="1"/>
  <c r="E45" i="1"/>
  <c r="AH45" i="1" s="1"/>
  <c r="E46" i="1"/>
  <c r="AH46" i="1" s="1"/>
  <c r="E47" i="1"/>
  <c r="AH47" i="1" s="1"/>
  <c r="E49" i="1"/>
  <c r="AH49" i="1" s="1"/>
  <c r="E50" i="1"/>
  <c r="AH50" i="1" s="1"/>
  <c r="E51" i="1"/>
  <c r="AH51" i="1" s="1"/>
  <c r="E52" i="1"/>
  <c r="AH52" i="1" s="1"/>
  <c r="E53" i="1"/>
  <c r="AH53" i="1" s="1"/>
  <c r="E55" i="1"/>
  <c r="AH55" i="1" s="1"/>
  <c r="E56" i="1"/>
  <c r="AH56" i="1" s="1"/>
  <c r="E57" i="1"/>
  <c r="AH57" i="1" s="1"/>
  <c r="E58" i="1"/>
  <c r="AH58" i="1" s="1"/>
  <c r="E60" i="1"/>
  <c r="AH60" i="1" s="1"/>
  <c r="E61" i="1"/>
  <c r="AH61" i="1" s="1"/>
  <c r="E62" i="1"/>
  <c r="AH62" i="1" s="1"/>
  <c r="E63" i="1"/>
  <c r="AH63" i="1" s="1"/>
  <c r="E64" i="1"/>
  <c r="AH64" i="1" s="1"/>
  <c r="E65" i="1"/>
  <c r="AH65" i="1" s="1"/>
  <c r="E66" i="1"/>
  <c r="AH66" i="1" s="1"/>
  <c r="N9" i="1"/>
  <c r="N71" i="1"/>
  <c r="M9" i="1"/>
  <c r="K9" i="1"/>
  <c r="G9" i="1"/>
  <c r="I9" i="1"/>
  <c r="I71" i="1" s="1"/>
  <c r="O9" i="1"/>
  <c r="O71" i="1" s="1"/>
  <c r="R9" i="1"/>
  <c r="T9" i="1"/>
  <c r="T71" i="1" s="1"/>
  <c r="V9" i="1"/>
  <c r="V71" i="1"/>
  <c r="X9" i="1"/>
  <c r="X71" i="1"/>
  <c r="Z9" i="1"/>
  <c r="Z71" i="1" s="1"/>
  <c r="AB9" i="1"/>
  <c r="AB8" i="1" s="1"/>
  <c r="AB70" i="1" s="1"/>
  <c r="E10" i="2"/>
  <c r="G10" i="2"/>
  <c r="G72" i="2" s="1"/>
  <c r="I10" i="2"/>
  <c r="I72" i="2" s="1"/>
  <c r="K10" i="2"/>
  <c r="K72" i="2" s="1"/>
  <c r="M10" i="2"/>
  <c r="P10" i="2"/>
  <c r="P72" i="2" s="1"/>
  <c r="R10" i="2"/>
  <c r="T10" i="2"/>
  <c r="T72" i="2" s="1"/>
  <c r="V10" i="2"/>
  <c r="X10" i="2"/>
  <c r="X72" i="2" s="1"/>
  <c r="Z10" i="2"/>
  <c r="Z72" i="2" s="1"/>
  <c r="H9" i="1"/>
  <c r="H71" i="1" s="1"/>
  <c r="J9" i="1"/>
  <c r="J71" i="1" s="1"/>
  <c r="L9" i="1"/>
  <c r="L71" i="1" s="1"/>
  <c r="P9" i="1"/>
  <c r="S9" i="1"/>
  <c r="S71" i="1" s="1"/>
  <c r="U9" i="1"/>
  <c r="U71" i="1" s="1"/>
  <c r="W9" i="1"/>
  <c r="W71" i="1" s="1"/>
  <c r="Y9" i="1"/>
  <c r="Y71" i="1" s="1"/>
  <c r="AA9" i="1"/>
  <c r="AA71" i="1"/>
  <c r="AC9" i="1"/>
  <c r="AC71" i="1" s="1"/>
  <c r="F10" i="2"/>
  <c r="H10" i="2"/>
  <c r="H72" i="2"/>
  <c r="J10" i="2"/>
  <c r="L10" i="2"/>
  <c r="L9" i="2" s="1"/>
  <c r="L71" i="2" s="1"/>
  <c r="N10" i="2"/>
  <c r="Q10" i="2"/>
  <c r="Q72" i="2" s="1"/>
  <c r="S10" i="2"/>
  <c r="S72" i="2" s="1"/>
  <c r="U10" i="2"/>
  <c r="W10" i="2"/>
  <c r="Y10" i="2"/>
  <c r="Y72" i="2" s="1"/>
  <c r="AA10" i="2"/>
  <c r="C11" i="2"/>
  <c r="AJ10" i="1" s="1"/>
  <c r="D11" i="2"/>
  <c r="AK10" i="1" s="1"/>
  <c r="C12" i="2"/>
  <c r="AJ11" i="1" s="1"/>
  <c r="D12" i="2"/>
  <c r="AK11" i="1" s="1"/>
  <c r="C13" i="2"/>
  <c r="AJ12" i="1" s="1"/>
  <c r="D13" i="2"/>
  <c r="AK12" i="1" s="1"/>
  <c r="C14" i="2"/>
  <c r="AJ13" i="1" s="1"/>
  <c r="D14" i="2"/>
  <c r="AK13" i="1" s="1"/>
  <c r="C15" i="2"/>
  <c r="AJ14" i="1" s="1"/>
  <c r="D15" i="2"/>
  <c r="AK14" i="1" s="1"/>
  <c r="C17" i="2"/>
  <c r="AJ16" i="1" s="1"/>
  <c r="D17" i="2"/>
  <c r="AK16" i="1" s="1"/>
  <c r="D18" i="2"/>
  <c r="AK17" i="1" s="1"/>
  <c r="C19" i="2"/>
  <c r="AJ18" i="1" s="1"/>
  <c r="D19" i="2"/>
  <c r="D18" i="1" s="1"/>
  <c r="C20" i="2"/>
  <c r="AJ19" i="1" s="1"/>
  <c r="D20" i="2"/>
  <c r="C21" i="2"/>
  <c r="AJ20" i="1" s="1"/>
  <c r="D21" i="2"/>
  <c r="AK20" i="1" s="1"/>
  <c r="D22" i="2"/>
  <c r="AK21" i="1" s="1"/>
  <c r="C23" i="2"/>
  <c r="AJ22" i="1" s="1"/>
  <c r="D23" i="2"/>
  <c r="AK22" i="1" s="1"/>
  <c r="C25" i="2"/>
  <c r="AJ24" i="1" s="1"/>
  <c r="D25" i="2"/>
  <c r="AK24" i="1" s="1"/>
  <c r="C26" i="2"/>
  <c r="AJ25" i="1" s="1"/>
  <c r="D26" i="2"/>
  <c r="AK25" i="1" s="1"/>
  <c r="C27" i="2"/>
  <c r="AJ26" i="1" s="1"/>
  <c r="D27" i="2"/>
  <c r="AK26" i="1" s="1"/>
  <c r="C28" i="2"/>
  <c r="AJ27" i="1" s="1"/>
  <c r="D28" i="2"/>
  <c r="AK27" i="1" s="1"/>
  <c r="C29" i="2"/>
  <c r="AJ28" i="1" s="1"/>
  <c r="D29" i="2"/>
  <c r="AK28" i="1" s="1"/>
  <c r="C30" i="2"/>
  <c r="AJ29" i="1" s="1"/>
  <c r="D30" i="2"/>
  <c r="AK29" i="1" s="1"/>
  <c r="D31" i="2"/>
  <c r="AK30" i="1" s="1"/>
  <c r="C32" i="2"/>
  <c r="AJ31" i="1" s="1"/>
  <c r="D32" i="2"/>
  <c r="AK31" i="1" s="1"/>
  <c r="C33" i="2"/>
  <c r="AJ32" i="1" s="1"/>
  <c r="D33" i="2"/>
  <c r="AK32" i="1" s="1"/>
  <c r="C34" i="2"/>
  <c r="AJ33" i="1" s="1"/>
  <c r="D34" i="2"/>
  <c r="AK33" i="1" s="1"/>
  <c r="C36" i="2"/>
  <c r="AJ35" i="1" s="1"/>
  <c r="D36" i="2"/>
  <c r="AK35" i="1" s="1"/>
  <c r="C37" i="2"/>
  <c r="AJ36" i="1" s="1"/>
  <c r="D37" i="2"/>
  <c r="AK36" i="1" s="1"/>
  <c r="C38" i="2"/>
  <c r="D38" i="2"/>
  <c r="AK37" i="1" s="1"/>
  <c r="C39" i="2"/>
  <c r="AJ38" i="1" s="1"/>
  <c r="D39" i="2"/>
  <c r="AK38" i="1" s="1"/>
  <c r="C40" i="2"/>
  <c r="AJ39" i="1" s="1"/>
  <c r="D40" i="2"/>
  <c r="AK39" i="1" s="1"/>
  <c r="C41" i="2"/>
  <c r="AJ40" i="1" s="1"/>
  <c r="D41" i="2"/>
  <c r="AK40" i="1" s="1"/>
  <c r="C43" i="2"/>
  <c r="AJ42" i="1" s="1"/>
  <c r="D43" i="2"/>
  <c r="AK42" i="1" s="1"/>
  <c r="C44" i="2"/>
  <c r="AJ43" i="1"/>
  <c r="D44" i="2"/>
  <c r="AK43" i="1" s="1"/>
  <c r="C45" i="2"/>
  <c r="AJ44" i="1" s="1"/>
  <c r="D45" i="2"/>
  <c r="AK44" i="1" s="1"/>
  <c r="C46" i="2"/>
  <c r="AJ45" i="1" s="1"/>
  <c r="D46" i="2"/>
  <c r="AK45" i="1" s="1"/>
  <c r="C47" i="2"/>
  <c r="AJ46" i="1" s="1"/>
  <c r="D47" i="2"/>
  <c r="C48" i="2"/>
  <c r="D48" i="2"/>
  <c r="AK47" i="1" s="1"/>
  <c r="C50" i="2"/>
  <c r="AJ49" i="1" s="1"/>
  <c r="D50" i="2"/>
  <c r="AK49" i="1" s="1"/>
  <c r="C51" i="2"/>
  <c r="AJ50" i="1" s="1"/>
  <c r="D51" i="2"/>
  <c r="AK50" i="1" s="1"/>
  <c r="C52" i="2"/>
  <c r="AJ51" i="1" s="1"/>
  <c r="D52" i="2"/>
  <c r="AK51" i="1" s="1"/>
  <c r="C53" i="2"/>
  <c r="AJ52" i="1" s="1"/>
  <c r="D53" i="2"/>
  <c r="AK52" i="1" s="1"/>
  <c r="C54" i="2"/>
  <c r="AJ53" i="1" s="1"/>
  <c r="D54" i="2"/>
  <c r="AK53" i="1" s="1"/>
  <c r="C56" i="2"/>
  <c r="AJ55" i="1" s="1"/>
  <c r="D56" i="2"/>
  <c r="AK55" i="1"/>
  <c r="C57" i="2"/>
  <c r="AJ56" i="1" s="1"/>
  <c r="D57" i="2"/>
  <c r="AK56" i="1" s="1"/>
  <c r="C58" i="2"/>
  <c r="AJ57" i="1" s="1"/>
  <c r="D58" i="2"/>
  <c r="AK57" i="1" s="1"/>
  <c r="C59" i="2"/>
  <c r="AJ58" i="1" s="1"/>
  <c r="D59" i="2"/>
  <c r="AK58" i="1" s="1"/>
  <c r="C61" i="2"/>
  <c r="AJ60" i="1" s="1"/>
  <c r="D61" i="2"/>
  <c r="AK60" i="1" s="1"/>
  <c r="C62" i="2"/>
  <c r="AJ61" i="1" s="1"/>
  <c r="D62" i="2"/>
  <c r="AK61" i="1" s="1"/>
  <c r="C63" i="2"/>
  <c r="AJ62" i="1" s="1"/>
  <c r="D63" i="2"/>
  <c r="C64" i="2"/>
  <c r="AJ63" i="1" s="1"/>
  <c r="D64" i="2"/>
  <c r="AK63" i="1" s="1"/>
  <c r="C65" i="2"/>
  <c r="AJ64" i="1" s="1"/>
  <c r="D65" i="2"/>
  <c r="AK64" i="1" s="1"/>
  <c r="C66" i="2"/>
  <c r="AJ65" i="1" s="1"/>
  <c r="D66" i="2"/>
  <c r="AK65" i="1" s="1"/>
  <c r="C67" i="2"/>
  <c r="AJ66" i="1" s="1"/>
  <c r="D67" i="2"/>
  <c r="C68" i="2"/>
  <c r="AJ67" i="1" s="1"/>
  <c r="D68" i="2"/>
  <c r="AK67" i="1" s="1"/>
  <c r="AC78" i="1"/>
  <c r="C31" i="2"/>
  <c r="AJ30" i="1" s="1"/>
  <c r="C22" i="2"/>
  <c r="AJ21" i="1" s="1"/>
  <c r="C18" i="2"/>
  <c r="AJ17" i="1" s="1"/>
  <c r="R72" i="2"/>
  <c r="U72" i="2"/>
  <c r="W73" i="2"/>
  <c r="X75" i="2"/>
  <c r="T76" i="2"/>
  <c r="X76" i="2"/>
  <c r="Y76" i="2"/>
  <c r="M72" i="2"/>
  <c r="K73" i="2"/>
  <c r="F74" i="2"/>
  <c r="F75" i="2"/>
  <c r="H73" i="2"/>
  <c r="R75" i="2"/>
  <c r="W72" i="2"/>
  <c r="R71" i="1"/>
  <c r="Z75" i="2"/>
  <c r="AB76" i="1"/>
  <c r="AJ37" i="1"/>
  <c r="Z77" i="1"/>
  <c r="S75" i="1"/>
  <c r="AK19" i="1"/>
  <c r="G77" i="2"/>
  <c r="M71" i="1"/>
  <c r="J72" i="2"/>
  <c r="X73" i="2"/>
  <c r="I73" i="2"/>
  <c r="AC76" i="1"/>
  <c r="L77" i="1"/>
  <c r="K71" i="1"/>
  <c r="S78" i="2"/>
  <c r="E72" i="2"/>
  <c r="Y77" i="1"/>
  <c r="D29" i="1"/>
  <c r="AG29" i="1" s="1"/>
  <c r="AA77" i="1"/>
  <c r="M77" i="1"/>
  <c r="AI18" i="1"/>
  <c r="AI35" i="1"/>
  <c r="D55" i="1"/>
  <c r="AG55" i="1" s="1"/>
  <c r="I75" i="2"/>
  <c r="K9" i="2"/>
  <c r="K71" i="2" s="1"/>
  <c r="V77" i="1"/>
  <c r="T76" i="1"/>
  <c r="G76" i="1"/>
  <c r="C18" i="1"/>
  <c r="D44" i="1" l="1"/>
  <c r="AG44" i="1" s="1"/>
  <c r="D47" i="1"/>
  <c r="AG47" i="1" s="1"/>
  <c r="D35" i="1"/>
  <c r="AG35" i="1" s="1"/>
  <c r="C35" i="1"/>
  <c r="AF35" i="1" s="1"/>
  <c r="U9" i="2"/>
  <c r="U71" i="2" s="1"/>
  <c r="L72" i="2"/>
  <c r="D33" i="1"/>
  <c r="AG33" i="1" s="1"/>
  <c r="S76" i="1"/>
  <c r="F41" i="1"/>
  <c r="AI41" i="1" s="1"/>
  <c r="AC8" i="1"/>
  <c r="AC70" i="1" s="1"/>
  <c r="AB71" i="1"/>
  <c r="W77" i="1"/>
  <c r="P77" i="1"/>
  <c r="C30" i="1"/>
  <c r="AF30" i="1" s="1"/>
  <c r="C43" i="1"/>
  <c r="AF43" i="1" s="1"/>
  <c r="L8" i="1"/>
  <c r="D42" i="2"/>
  <c r="AK41" i="1" s="1"/>
  <c r="D55" i="2"/>
  <c r="AA9" i="2"/>
  <c r="AA71" i="2" s="1"/>
  <c r="D24" i="2"/>
  <c r="D74" i="2" s="1"/>
  <c r="D26" i="1"/>
  <c r="AG26" i="1" s="1"/>
  <c r="D40" i="1"/>
  <c r="AG40" i="1" s="1"/>
  <c r="D53" i="1"/>
  <c r="AG53" i="1" s="1"/>
  <c r="D42" i="1"/>
  <c r="AG42" i="1" s="1"/>
  <c r="D66" i="1"/>
  <c r="J76" i="1"/>
  <c r="D38" i="1"/>
  <c r="AG38" i="1" s="1"/>
  <c r="J8" i="1"/>
  <c r="J70" i="1" s="1"/>
  <c r="D60" i="1"/>
  <c r="AG60" i="1" s="1"/>
  <c r="D67" i="1"/>
  <c r="AG67" i="1" s="1"/>
  <c r="D46" i="1"/>
  <c r="AG46" i="1" s="1"/>
  <c r="D30" i="1"/>
  <c r="AG30" i="1" s="1"/>
  <c r="D31" i="1"/>
  <c r="AG31" i="1" s="1"/>
  <c r="D19" i="1"/>
  <c r="AG19" i="1" s="1"/>
  <c r="Z9" i="2"/>
  <c r="Z71" i="2" s="1"/>
  <c r="C42" i="2"/>
  <c r="AJ41" i="1" s="1"/>
  <c r="C61" i="1"/>
  <c r="AF61" i="1" s="1"/>
  <c r="C46" i="1"/>
  <c r="AF46" i="1" s="1"/>
  <c r="C66" i="1"/>
  <c r="AF66" i="1" s="1"/>
  <c r="C22" i="1"/>
  <c r="AF22" i="1" s="1"/>
  <c r="E48" i="1"/>
  <c r="AH48" i="1" s="1"/>
  <c r="C24" i="1"/>
  <c r="AF24" i="1" s="1"/>
  <c r="C52" i="1"/>
  <c r="AF52" i="1" s="1"/>
  <c r="C47" i="1"/>
  <c r="AF47" i="1" s="1"/>
  <c r="I76" i="1"/>
  <c r="C53" i="1"/>
  <c r="AF53" i="1" s="1"/>
  <c r="C44" i="1"/>
  <c r="AF44" i="1" s="1"/>
  <c r="C28" i="1"/>
  <c r="AF28" i="1" s="1"/>
  <c r="C20" i="1"/>
  <c r="AF20" i="1" s="1"/>
  <c r="C60" i="1"/>
  <c r="AF60" i="1" s="1"/>
  <c r="E59" i="1"/>
  <c r="E78" i="1" s="1"/>
  <c r="C17" i="1"/>
  <c r="AF17" i="1" s="1"/>
  <c r="D62" i="1"/>
  <c r="AG62" i="1" s="1"/>
  <c r="C63" i="1"/>
  <c r="AF63" i="1" s="1"/>
  <c r="C60" i="2"/>
  <c r="C79" i="2" s="1"/>
  <c r="C57" i="1"/>
  <c r="AF57" i="1" s="1"/>
  <c r="AK54" i="1"/>
  <c r="D52" i="1"/>
  <c r="AG52" i="1" s="1"/>
  <c r="C49" i="2"/>
  <c r="C77" i="2" s="1"/>
  <c r="D51" i="1"/>
  <c r="AG51" i="1" s="1"/>
  <c r="Q9" i="2"/>
  <c r="Q71" i="2" s="1"/>
  <c r="AK46" i="1"/>
  <c r="X9" i="2"/>
  <c r="X71" i="2" s="1"/>
  <c r="D27" i="1"/>
  <c r="AG27" i="1" s="1"/>
  <c r="C16" i="1"/>
  <c r="AF16" i="1" s="1"/>
  <c r="S9" i="2"/>
  <c r="S71" i="2" s="1"/>
  <c r="E79" i="2"/>
  <c r="AK66" i="1"/>
  <c r="D65" i="1"/>
  <c r="AG65" i="1" s="1"/>
  <c r="AG66" i="1"/>
  <c r="D60" i="2"/>
  <c r="AK59" i="1" s="1"/>
  <c r="D78" i="2"/>
  <c r="D57" i="1"/>
  <c r="AG57" i="1" s="1"/>
  <c r="F78" i="2"/>
  <c r="C55" i="2"/>
  <c r="AJ54" i="1" s="1"/>
  <c r="N9" i="2"/>
  <c r="N71" i="2" s="1"/>
  <c r="D49" i="1"/>
  <c r="AG49" i="1" s="1"/>
  <c r="C49" i="1"/>
  <c r="AF49" i="1" s="1"/>
  <c r="D43" i="1"/>
  <c r="AG43" i="1" s="1"/>
  <c r="C76" i="2"/>
  <c r="C42" i="1"/>
  <c r="AF42" i="1" s="1"/>
  <c r="AJ47" i="1"/>
  <c r="C39" i="1"/>
  <c r="AF39" i="1" s="1"/>
  <c r="D37" i="1"/>
  <c r="AG37" i="1" s="1"/>
  <c r="C36" i="1"/>
  <c r="AF36" i="1" s="1"/>
  <c r="M9" i="2"/>
  <c r="M71" i="2" s="1"/>
  <c r="C24" i="2"/>
  <c r="C74" i="2" s="1"/>
  <c r="C32" i="1"/>
  <c r="AF32" i="1" s="1"/>
  <c r="AK23" i="1"/>
  <c r="C33" i="1"/>
  <c r="AF33" i="1" s="1"/>
  <c r="D25" i="1"/>
  <c r="AG25" i="1" s="1"/>
  <c r="C21" i="1"/>
  <c r="AF21" i="1" s="1"/>
  <c r="D16" i="2"/>
  <c r="AK15" i="1" s="1"/>
  <c r="AG18" i="1"/>
  <c r="F9" i="2"/>
  <c r="F71" i="2" s="1"/>
  <c r="D22" i="1"/>
  <c r="AG22" i="1" s="1"/>
  <c r="F72" i="2"/>
  <c r="D13" i="1"/>
  <c r="AG13" i="1" s="1"/>
  <c r="C10" i="2"/>
  <c r="AJ9" i="1" s="1"/>
  <c r="C11" i="1"/>
  <c r="AF11" i="1" s="1"/>
  <c r="I9" i="2"/>
  <c r="I71" i="2" s="1"/>
  <c r="H9" i="2"/>
  <c r="H71" i="2" s="1"/>
  <c r="E54" i="1"/>
  <c r="AH54" i="1" s="1"/>
  <c r="D58" i="1"/>
  <c r="AG58" i="1" s="1"/>
  <c r="X8" i="1"/>
  <c r="X70" i="1" s="1"/>
  <c r="U77" i="1"/>
  <c r="C55" i="1"/>
  <c r="AF55" i="1" s="1"/>
  <c r="W8" i="1"/>
  <c r="W70" i="1" s="1"/>
  <c r="R77" i="1"/>
  <c r="AI58" i="1"/>
  <c r="X76" i="1"/>
  <c r="D63" i="1"/>
  <c r="AG63" i="1" s="1"/>
  <c r="C67" i="1"/>
  <c r="AF67" i="1" s="1"/>
  <c r="C62" i="1"/>
  <c r="AF62" i="1" s="1"/>
  <c r="D56" i="1"/>
  <c r="C58" i="1"/>
  <c r="AF58" i="1" s="1"/>
  <c r="F54" i="1"/>
  <c r="F76" i="1" s="1"/>
  <c r="H76" i="1"/>
  <c r="C51" i="1"/>
  <c r="AF51" i="1" s="1"/>
  <c r="C50" i="1"/>
  <c r="AF50" i="1" s="1"/>
  <c r="E41" i="1"/>
  <c r="AH41" i="1" s="1"/>
  <c r="C37" i="1"/>
  <c r="AF37" i="1" s="1"/>
  <c r="AH39" i="1"/>
  <c r="C40" i="1"/>
  <c r="AF40" i="1" s="1"/>
  <c r="AI37" i="1"/>
  <c r="K8" i="1"/>
  <c r="K70" i="1" s="1"/>
  <c r="D39" i="1"/>
  <c r="AG39" i="1" s="1"/>
  <c r="F34" i="1"/>
  <c r="AI34" i="1" s="1"/>
  <c r="C38" i="1"/>
  <c r="AF38" i="1" s="1"/>
  <c r="C27" i="1"/>
  <c r="AF27" i="1" s="1"/>
  <c r="C25" i="1"/>
  <c r="AF25" i="1" s="1"/>
  <c r="D24" i="1"/>
  <c r="AG24" i="1" s="1"/>
  <c r="C31" i="1"/>
  <c r="AF31" i="1" s="1"/>
  <c r="AI26" i="1"/>
  <c r="F23" i="1"/>
  <c r="AI23" i="1" s="1"/>
  <c r="AI25" i="1"/>
  <c r="D32" i="1"/>
  <c r="AG32" i="1" s="1"/>
  <c r="V8" i="1"/>
  <c r="V70" i="1" s="1"/>
  <c r="S8" i="1"/>
  <c r="S70" i="1" s="1"/>
  <c r="D16" i="1"/>
  <c r="AG16" i="1" s="1"/>
  <c r="AA8" i="1"/>
  <c r="AA70" i="1" s="1"/>
  <c r="T8" i="1"/>
  <c r="T70" i="1" s="1"/>
  <c r="H8" i="1"/>
  <c r="H70" i="1" s="1"/>
  <c r="I8" i="1"/>
  <c r="I70" i="1" s="1"/>
  <c r="O8" i="1"/>
  <c r="O70" i="1" s="1"/>
  <c r="F15" i="1"/>
  <c r="AI15" i="1" s="1"/>
  <c r="C19" i="1"/>
  <c r="AF19" i="1" s="1"/>
  <c r="AF18" i="1"/>
  <c r="D12" i="1"/>
  <c r="AG12" i="1" s="1"/>
  <c r="Y8" i="1"/>
  <c r="Y70" i="1" s="1"/>
  <c r="U8" i="1"/>
  <c r="U70" i="1" s="1"/>
  <c r="C13" i="1"/>
  <c r="AF13" i="1" s="1"/>
  <c r="F9" i="1"/>
  <c r="F71" i="1" s="1"/>
  <c r="E9" i="1"/>
  <c r="AH9" i="1" s="1"/>
  <c r="C10" i="1"/>
  <c r="AF10" i="1" s="1"/>
  <c r="C14" i="1"/>
  <c r="AF14" i="1" s="1"/>
  <c r="L70" i="1"/>
  <c r="D64" i="1"/>
  <c r="AG64" i="1" s="1"/>
  <c r="F59" i="1"/>
  <c r="M8" i="1"/>
  <c r="M70" i="1" s="1"/>
  <c r="E73" i="2"/>
  <c r="E9" i="2"/>
  <c r="AI10" i="1"/>
  <c r="D10" i="1"/>
  <c r="AG10" i="1" s="1"/>
  <c r="AI20" i="1"/>
  <c r="D20" i="1"/>
  <c r="AG20" i="1" s="1"/>
  <c r="D21" i="1"/>
  <c r="AG21" i="1" s="1"/>
  <c r="W9" i="2"/>
  <c r="W71" i="2" s="1"/>
  <c r="C64" i="1"/>
  <c r="AF64" i="1" s="1"/>
  <c r="R9" i="2"/>
  <c r="R71" i="2" s="1"/>
  <c r="K77" i="1"/>
  <c r="K76" i="1"/>
  <c r="G75" i="2"/>
  <c r="C35" i="2"/>
  <c r="D35" i="2"/>
  <c r="D49" i="2"/>
  <c r="D14" i="1"/>
  <c r="AG14" i="1" s="1"/>
  <c r="D28" i="1"/>
  <c r="AG28" i="1" s="1"/>
  <c r="D36" i="1"/>
  <c r="AG36" i="1" s="1"/>
  <c r="F48" i="1"/>
  <c r="D61" i="1"/>
  <c r="AG61" i="1" s="1"/>
  <c r="V72" i="2"/>
  <c r="V9" i="2"/>
  <c r="V71" i="2" s="1"/>
  <c r="C12" i="1"/>
  <c r="AF12" i="1" s="1"/>
  <c r="C45" i="1"/>
  <c r="AF45" i="1" s="1"/>
  <c r="C65" i="1"/>
  <c r="AF65" i="1" s="1"/>
  <c r="C16" i="2"/>
  <c r="D45" i="1"/>
  <c r="AG45" i="1" s="1"/>
  <c r="E34" i="1"/>
  <c r="P9" i="2"/>
  <c r="P71" i="2" s="1"/>
  <c r="AK62" i="1"/>
  <c r="P8" i="1"/>
  <c r="P70" i="1" s="1"/>
  <c r="N76" i="1"/>
  <c r="N8" i="1"/>
  <c r="N70" i="1" s="1"/>
  <c r="N77" i="1"/>
  <c r="Z8" i="1"/>
  <c r="Z70" i="1" s="1"/>
  <c r="C26" i="1"/>
  <c r="AF26" i="1" s="1"/>
  <c r="G8" i="1"/>
  <c r="D73" i="2"/>
  <c r="T9" i="2"/>
  <c r="T71" i="2" s="1"/>
  <c r="AA72" i="2"/>
  <c r="H76" i="2"/>
  <c r="F75" i="1"/>
  <c r="E15" i="1"/>
  <c r="J9" i="2"/>
  <c r="C29" i="1"/>
  <c r="AF29" i="1" s="1"/>
  <c r="C56" i="1"/>
  <c r="AF56" i="1" s="1"/>
  <c r="D11" i="1"/>
  <c r="AG11" i="1" s="1"/>
  <c r="G9" i="2"/>
  <c r="G71" i="2" s="1"/>
  <c r="Y9" i="2"/>
  <c r="Y71" i="2" s="1"/>
  <c r="AK18" i="1"/>
  <c r="N72" i="2"/>
  <c r="D10" i="2"/>
  <c r="G71" i="1"/>
  <c r="I73" i="1"/>
  <c r="E23" i="1"/>
  <c r="R73" i="1"/>
  <c r="R8" i="1"/>
  <c r="R70" i="1" s="1"/>
  <c r="AI50" i="1"/>
  <c r="D50" i="1"/>
  <c r="AG50" i="1" s="1"/>
  <c r="D17" i="1"/>
  <c r="AG17" i="1" s="1"/>
  <c r="P71" i="1"/>
  <c r="D76" i="2" l="1"/>
  <c r="D41" i="1"/>
  <c r="AG41" i="1" s="1"/>
  <c r="F72" i="1"/>
  <c r="AI9" i="1"/>
  <c r="AI54" i="1"/>
  <c r="D15" i="1"/>
  <c r="D72" i="1" s="1"/>
  <c r="AJ48" i="1"/>
  <c r="AJ59" i="1"/>
  <c r="AH59" i="1"/>
  <c r="E77" i="1"/>
  <c r="E76" i="1"/>
  <c r="E75" i="1"/>
  <c r="C41" i="1"/>
  <c r="AF41" i="1" s="1"/>
  <c r="C59" i="1"/>
  <c r="AF59" i="1" s="1"/>
  <c r="C78" i="2"/>
  <c r="C54" i="1"/>
  <c r="C76" i="1" s="1"/>
  <c r="C48" i="1"/>
  <c r="AF48" i="1" s="1"/>
  <c r="C72" i="2"/>
  <c r="D79" i="2"/>
  <c r="AJ23" i="1"/>
  <c r="AG56" i="1"/>
  <c r="F77" i="1"/>
  <c r="D54" i="1"/>
  <c r="AG54" i="1" s="1"/>
  <c r="F74" i="1"/>
  <c r="D23" i="1"/>
  <c r="D73" i="1" s="1"/>
  <c r="F73" i="1"/>
  <c r="C9" i="1"/>
  <c r="AF9" i="1" s="1"/>
  <c r="E71" i="1"/>
  <c r="C15" i="1"/>
  <c r="E72" i="1"/>
  <c r="AH15" i="1"/>
  <c r="AH23" i="1"/>
  <c r="C23" i="1"/>
  <c r="E73" i="1"/>
  <c r="AH34" i="1"/>
  <c r="E74" i="1"/>
  <c r="C34" i="1"/>
  <c r="AK48" i="1"/>
  <c r="D77" i="2"/>
  <c r="C75" i="2"/>
  <c r="AJ34" i="1"/>
  <c r="F8" i="1"/>
  <c r="E71" i="2"/>
  <c r="C9" i="2"/>
  <c r="AK9" i="1"/>
  <c r="D9" i="1"/>
  <c r="D72" i="2"/>
  <c r="AJ15" i="1"/>
  <c r="C73" i="2"/>
  <c r="D48" i="1"/>
  <c r="AG48" i="1" s="1"/>
  <c r="AI48" i="1"/>
  <c r="G70" i="1"/>
  <c r="E8" i="1"/>
  <c r="D34" i="1"/>
  <c r="D75" i="2"/>
  <c r="AK34" i="1"/>
  <c r="D9" i="2"/>
  <c r="J71" i="2"/>
  <c r="AG15" i="1"/>
  <c r="F78" i="1"/>
  <c r="AI59" i="1"/>
  <c r="D59" i="1"/>
  <c r="D75" i="1" l="1"/>
  <c r="C75" i="1"/>
  <c r="C71" i="1"/>
  <c r="C77" i="1"/>
  <c r="C78" i="1"/>
  <c r="D77" i="1"/>
  <c r="AF54" i="1"/>
  <c r="AG23" i="1"/>
  <c r="D76" i="1"/>
  <c r="AJ8" i="1"/>
  <c r="C71" i="2"/>
  <c r="AG9" i="1"/>
  <c r="D71" i="1"/>
  <c r="C73" i="1"/>
  <c r="AF23" i="1"/>
  <c r="F70" i="1"/>
  <c r="D8" i="1"/>
  <c r="AI8" i="1"/>
  <c r="D78" i="1"/>
  <c r="AG59" i="1"/>
  <c r="AF34" i="1"/>
  <c r="C74" i="1"/>
  <c r="C72" i="1"/>
  <c r="AF15" i="1"/>
  <c r="AK8" i="1"/>
  <c r="D71" i="2"/>
  <c r="D74" i="1"/>
  <c r="AG34" i="1"/>
  <c r="C8" i="1"/>
  <c r="E70" i="1"/>
  <c r="AH8" i="1"/>
  <c r="AG8" i="1" l="1"/>
  <c r="D70" i="1"/>
  <c r="AF8" i="1"/>
  <c r="C70" i="1"/>
</calcChain>
</file>

<file path=xl/sharedStrings.xml><?xml version="1.0" encoding="utf-8"?>
<sst xmlns="http://schemas.openxmlformats.org/spreadsheetml/2006/main" count="363" uniqueCount="113">
  <si>
    <t>都道府県</t>
  </si>
  <si>
    <t>全国総数</t>
  </si>
  <si>
    <t>北 海 道</t>
  </si>
  <si>
    <t>札    幌</t>
  </si>
  <si>
    <t>函    館</t>
  </si>
  <si>
    <t>旭    川</t>
  </si>
  <si>
    <t>釧    路</t>
  </si>
  <si>
    <t>北    見</t>
  </si>
  <si>
    <t>青    森</t>
  </si>
  <si>
    <t>岩    手</t>
  </si>
  <si>
    <t>宮    城</t>
  </si>
  <si>
    <t>秋    田</t>
  </si>
  <si>
    <t>山    形</t>
  </si>
  <si>
    <t>福    島</t>
  </si>
  <si>
    <t>東    京</t>
  </si>
  <si>
    <t>茨    城</t>
  </si>
  <si>
    <t>栃    木</t>
  </si>
  <si>
    <t>群    馬</t>
  </si>
  <si>
    <t>埼    玉</t>
  </si>
  <si>
    <t>千    葉</t>
  </si>
  <si>
    <t>神 奈 川</t>
  </si>
  <si>
    <t>新    潟</t>
  </si>
  <si>
    <t>山    梨</t>
  </si>
  <si>
    <t>長    野</t>
  </si>
  <si>
    <t>静    岡</t>
  </si>
  <si>
    <t>富    山</t>
  </si>
  <si>
    <t>石    川</t>
  </si>
  <si>
    <t>福    井</t>
  </si>
  <si>
    <t>岐    阜</t>
  </si>
  <si>
    <t>愛    知</t>
  </si>
  <si>
    <t>三    重</t>
  </si>
  <si>
    <t>滋    賀</t>
  </si>
  <si>
    <t>京    都</t>
  </si>
  <si>
    <t>大    阪</t>
  </si>
  <si>
    <t>兵    庫</t>
  </si>
  <si>
    <t>奈    良</t>
  </si>
  <si>
    <t>和 歌 山</t>
  </si>
  <si>
    <t>鳥    取</t>
  </si>
  <si>
    <t>島    根</t>
  </si>
  <si>
    <t>岡    山</t>
  </si>
  <si>
    <t>広    島</t>
  </si>
  <si>
    <t>山    口</t>
  </si>
  <si>
    <t>徳    島</t>
  </si>
  <si>
    <t>香    川</t>
  </si>
  <si>
    <t>愛    媛</t>
  </si>
  <si>
    <t>高    知</t>
  </si>
  <si>
    <t>福    岡</t>
  </si>
  <si>
    <t>佐    賀</t>
  </si>
  <si>
    <t>長    崎</t>
  </si>
  <si>
    <t>熊    本</t>
  </si>
  <si>
    <t>大    分</t>
  </si>
  <si>
    <t>宮    崎</t>
  </si>
  <si>
    <t>鹿 児 島</t>
  </si>
  <si>
    <t>沖    縄</t>
  </si>
  <si>
    <t>有害業務の紹介</t>
  </si>
  <si>
    <t>人員</t>
  </si>
  <si>
    <t>その他</t>
  </si>
  <si>
    <t>件数</t>
  </si>
  <si>
    <t>淫行勧誘</t>
  </si>
  <si>
    <t>略取誘拐</t>
  </si>
  <si>
    <t>児童福祉法</t>
  </si>
  <si>
    <t>労働基準法</t>
  </si>
  <si>
    <t>中間搾取</t>
  </si>
  <si>
    <t>その他</t>
    <rPh sb="2" eb="3">
      <t>タ</t>
    </rPh>
    <phoneticPr fontId="1"/>
  </si>
  <si>
    <t>職業安定法</t>
    <rPh sb="4" eb="5">
      <t>ホウ</t>
    </rPh>
    <phoneticPr fontId="1"/>
  </si>
  <si>
    <t>総数</t>
  </si>
  <si>
    <t>計</t>
  </si>
  <si>
    <t>勧誘等</t>
  </si>
  <si>
    <t>周旋等</t>
  </si>
  <si>
    <t>前貸等</t>
  </si>
  <si>
    <t>場所提供業</t>
  </si>
  <si>
    <t>感染症予防法</t>
    <rPh sb="0" eb="3">
      <t>カンセンショウ</t>
    </rPh>
    <rPh sb="3" eb="6">
      <t>ヨボウホウ</t>
    </rPh>
    <phoneticPr fontId="1"/>
  </si>
  <si>
    <t>児童に淫行
させる行為</t>
    <rPh sb="9" eb="11">
      <t>コウイ</t>
    </rPh>
    <phoneticPr fontId="1"/>
  </si>
  <si>
    <t>児童買春
児童ポルノ法</t>
    <rPh sb="0" eb="2">
      <t>ジドウ</t>
    </rPh>
    <rPh sb="2" eb="3">
      <t>カ</t>
    </rPh>
    <rPh sb="3" eb="4">
      <t>ハル</t>
    </rPh>
    <phoneticPr fontId="1"/>
  </si>
  <si>
    <t>刑法犯</t>
    <rPh sb="0" eb="3">
      <t>ケイホウハン</t>
    </rPh>
    <phoneticPr fontId="1"/>
  </si>
  <si>
    <t>売春防止法</t>
    <rPh sb="0" eb="1">
      <t>バイ</t>
    </rPh>
    <rPh sb="1" eb="2">
      <t>ハル</t>
    </rPh>
    <rPh sb="2" eb="3">
      <t>ボウ</t>
    </rPh>
    <rPh sb="3" eb="4">
      <t>ドメ</t>
    </rPh>
    <rPh sb="4" eb="5">
      <t>ホウ</t>
    </rPh>
    <phoneticPr fontId="1"/>
  </si>
  <si>
    <t>　</t>
    <phoneticPr fontId="1"/>
  </si>
  <si>
    <t xml:space="preserve"> </t>
    <phoneticPr fontId="1"/>
  </si>
  <si>
    <t>全国</t>
    <rPh sb="0" eb="2">
      <t>ゼンコク</t>
    </rPh>
    <phoneticPr fontId="1"/>
  </si>
  <si>
    <t>北海道</t>
    <rPh sb="0" eb="3">
      <t>ホッカイドウ</t>
    </rPh>
    <phoneticPr fontId="1"/>
  </si>
  <si>
    <t>東北</t>
    <rPh sb="0" eb="2">
      <t>トウホク</t>
    </rPh>
    <phoneticPr fontId="1"/>
  </si>
  <si>
    <t>関東</t>
    <rPh sb="0" eb="2">
      <t>カントウ</t>
    </rPh>
    <phoneticPr fontId="1"/>
  </si>
  <si>
    <t>中部</t>
    <rPh sb="0" eb="2">
      <t>チュウブ</t>
    </rPh>
    <phoneticPr fontId="1"/>
  </si>
  <si>
    <t>近畿</t>
    <rPh sb="0" eb="2">
      <t>キンキ</t>
    </rPh>
    <phoneticPr fontId="1"/>
  </si>
  <si>
    <t>中国</t>
    <rPh sb="0" eb="2">
      <t>チュウゴク</t>
    </rPh>
    <phoneticPr fontId="1"/>
  </si>
  <si>
    <t>四国</t>
    <rPh sb="0" eb="2">
      <t>シコク</t>
    </rPh>
    <phoneticPr fontId="1"/>
  </si>
  <si>
    <t>九州</t>
    <rPh sb="0" eb="2">
      <t>キュウシュウ</t>
    </rPh>
    <phoneticPr fontId="1"/>
  </si>
  <si>
    <t>総数</t>
    <rPh sb="0" eb="2">
      <t>ソウスウ</t>
    </rPh>
    <phoneticPr fontId="1"/>
  </si>
  <si>
    <t>件数</t>
    <rPh sb="0" eb="2">
      <t>ケンスウ</t>
    </rPh>
    <phoneticPr fontId="1"/>
  </si>
  <si>
    <t>人員</t>
    <rPh sb="0" eb="2">
      <t>ジンイン</t>
    </rPh>
    <phoneticPr fontId="1"/>
  </si>
  <si>
    <t>売春</t>
    <rPh sb="0" eb="2">
      <t>バイシュン</t>
    </rPh>
    <phoneticPr fontId="1"/>
  </si>
  <si>
    <t>欺罔･困惑･親族
関係利用売春</t>
    <rPh sb="0" eb="1">
      <t>アザム</t>
    </rPh>
    <rPh sb="1" eb="2">
      <t>ナイ</t>
    </rPh>
    <rPh sb="3" eb="5">
      <t>コンワク</t>
    </rPh>
    <rPh sb="6" eb="8">
      <t>シンゾク</t>
    </rPh>
    <rPh sb="9" eb="11">
      <t>カンケイ</t>
    </rPh>
    <rPh sb="11" eb="13">
      <t>リヨウ</t>
    </rPh>
    <rPh sb="13" eb="15">
      <t>バイシュン</t>
    </rPh>
    <phoneticPr fontId="1"/>
  </si>
  <si>
    <t>脅迫･暴行
による売春</t>
    <rPh sb="0" eb="2">
      <t>キョウハク</t>
    </rPh>
    <rPh sb="3" eb="5">
      <t>ボウコウ</t>
    </rPh>
    <rPh sb="9" eb="11">
      <t>バイシュン</t>
    </rPh>
    <phoneticPr fontId="1"/>
  </si>
  <si>
    <t>対償の
収受等</t>
    <rPh sb="6" eb="7">
      <t>トウ</t>
    </rPh>
    <phoneticPr fontId="1"/>
  </si>
  <si>
    <t>売春をさ
せる契約</t>
    <phoneticPr fontId="1"/>
  </si>
  <si>
    <t>場所の提供</t>
    <phoneticPr fontId="1"/>
  </si>
  <si>
    <t>売春を
させる業</t>
    <phoneticPr fontId="1"/>
  </si>
  <si>
    <t>資金等の提供</t>
    <rPh sb="2" eb="3">
      <t>トウ</t>
    </rPh>
    <phoneticPr fontId="1"/>
  </si>
  <si>
    <t>売春398</t>
    <rPh sb="0" eb="2">
      <t>バイシュン</t>
    </rPh>
    <phoneticPr fontId="1"/>
  </si>
  <si>
    <t>売春399</t>
    <rPh sb="0" eb="2">
      <t>バイシュン</t>
    </rPh>
    <phoneticPr fontId="1"/>
  </si>
  <si>
    <t>売春400</t>
    <rPh sb="0" eb="2">
      <t>バイシュン</t>
    </rPh>
    <phoneticPr fontId="1"/>
  </si>
  <si>
    <t>売春401</t>
    <rPh sb="0" eb="2">
      <t>バイシュン</t>
    </rPh>
    <phoneticPr fontId="1"/>
  </si>
  <si>
    <t>検挙件数　及び　検挙人員</t>
    <rPh sb="0" eb="2">
      <t>ケンキョ</t>
    </rPh>
    <rPh sb="8" eb="10">
      <t>ケンキョ</t>
    </rPh>
    <phoneticPr fontId="1"/>
  </si>
  <si>
    <t>検挙件数　及び　検挙人員（つづき）</t>
    <rPh sb="0" eb="2">
      <t>ケンキョ</t>
    </rPh>
    <rPh sb="8" eb="10">
      <t>ケンキョ</t>
    </rPh>
    <phoneticPr fontId="1"/>
  </si>
  <si>
    <t>東　　北</t>
    <phoneticPr fontId="1"/>
  </si>
  <si>
    <t>関　　東</t>
    <phoneticPr fontId="1"/>
  </si>
  <si>
    <t>中　　部</t>
    <phoneticPr fontId="1"/>
  </si>
  <si>
    <t>近　　畿</t>
    <phoneticPr fontId="1"/>
  </si>
  <si>
    <t>中　　国</t>
    <phoneticPr fontId="1"/>
  </si>
  <si>
    <t>四　　国</t>
    <phoneticPr fontId="1"/>
  </si>
  <si>
    <t>九　　州</t>
    <phoneticPr fontId="1"/>
  </si>
  <si>
    <t xml:space="preserve">70　都道府県別　売春事犯　法令適条別  </t>
    <rPh sb="3" eb="5">
      <t>トドウ</t>
    </rPh>
    <phoneticPr fontId="1"/>
  </si>
  <si>
    <t>70　都道府県別　売春事犯　法令適条別</t>
    <rPh sb="3" eb="5">
      <t>トドウ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</si>
</sst>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8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148">
    <xf numFmtId="0" fontId="0" fillId="0" borderId="0" xfId="0"/>
    <xf numFmtId="176" fontId="5" fillId="0" borderId="1" xfId="0" applyNumberFormat="1" applyFont="1" applyFill="1" applyBorder="1" applyAlignment="1" applyProtection="1">
      <alignment vertical="center"/>
      <protection locked="0"/>
    </xf>
    <xf numFmtId="176" fontId="5" fillId="0" borderId="0" xfId="0" applyNumberFormat="1" applyFont="1" applyFill="1" applyBorder="1" applyAlignment="1" applyProtection="1">
      <alignment vertical="center"/>
      <protection locked="0"/>
    </xf>
    <xf numFmtId="176" fontId="5" fillId="0" borderId="2" xfId="0" applyNumberFormat="1" applyFont="1" applyFill="1" applyBorder="1" applyAlignment="1" applyProtection="1">
      <alignment vertical="center"/>
      <protection locked="0"/>
    </xf>
    <xf numFmtId="176" fontId="5" fillId="0" borderId="3" xfId="0" applyNumberFormat="1" applyFont="1" applyFill="1" applyBorder="1" applyAlignment="1" applyProtection="1">
      <alignment vertical="center"/>
      <protection locked="0"/>
    </xf>
    <xf numFmtId="176" fontId="5" fillId="0" borderId="2" xfId="0" applyNumberFormat="1" applyFont="1" applyFill="1" applyBorder="1" applyAlignment="1" applyProtection="1">
      <alignment vertical="center"/>
    </xf>
    <xf numFmtId="176" fontId="5" fillId="0" borderId="1" xfId="0" applyNumberFormat="1" applyFont="1" applyFill="1" applyBorder="1" applyAlignment="1" applyProtection="1">
      <alignment vertical="center"/>
    </xf>
    <xf numFmtId="176" fontId="5" fillId="0" borderId="0" xfId="0" applyNumberFormat="1" applyFont="1" applyFill="1"/>
    <xf numFmtId="176" fontId="5" fillId="0" borderId="3" xfId="0" applyNumberFormat="1" applyFont="1" applyFill="1" applyBorder="1" applyAlignment="1" applyProtection="1">
      <alignment vertical="center"/>
    </xf>
    <xf numFmtId="176" fontId="5" fillId="0" borderId="0" xfId="0" applyNumberFormat="1" applyFont="1" applyFill="1" applyBorder="1" applyAlignment="1" applyProtection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6" fillId="0" borderId="0" xfId="0" applyFont="1" applyFill="1"/>
    <xf numFmtId="0" fontId="6" fillId="0" borderId="0" xfId="0" applyFont="1" applyFill="1" applyProtection="1">
      <protection locked="0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0" xfId="0" quotePrefix="1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  <protection locked="0"/>
    </xf>
    <xf numFmtId="0" fontId="4" fillId="0" borderId="0" xfId="0" applyFont="1" applyFill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 applyProtection="1">
      <alignment vertical="center"/>
      <protection locked="0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/>
    </xf>
    <xf numFmtId="176" fontId="5" fillId="0" borderId="9" xfId="0" applyNumberFormat="1" applyFont="1" applyFill="1" applyBorder="1" applyAlignment="1" applyProtection="1">
      <alignment vertical="center"/>
    </xf>
    <xf numFmtId="176" fontId="5" fillId="0" borderId="10" xfId="0" applyNumberFormat="1" applyFont="1" applyFill="1" applyBorder="1" applyAlignment="1" applyProtection="1">
      <alignment vertical="center"/>
    </xf>
    <xf numFmtId="176" fontId="5" fillId="0" borderId="11" xfId="0" applyNumberFormat="1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vertical="center"/>
      <protection locked="0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3" xfId="0" applyFont="1" applyFill="1" applyBorder="1"/>
    <xf numFmtId="0" fontId="4" fillId="0" borderId="0" xfId="0" applyFont="1" applyFill="1" applyAlignment="1" applyProtection="1">
      <alignment horizontal="center"/>
    </xf>
    <xf numFmtId="176" fontId="4" fillId="0" borderId="0" xfId="0" applyNumberFormat="1" applyFont="1" applyFill="1" applyAlignment="1" applyProtection="1">
      <alignment horizontal="right"/>
    </xf>
    <xf numFmtId="0" fontId="4" fillId="0" borderId="0" xfId="0" applyFont="1" applyFill="1" applyAlignment="1">
      <alignment horizontal="center"/>
    </xf>
    <xf numFmtId="176" fontId="4" fillId="0" borderId="0" xfId="0" applyNumberFormat="1" applyFont="1" applyFill="1" applyAlignment="1">
      <alignment horizontal="right"/>
    </xf>
    <xf numFmtId="0" fontId="5" fillId="0" borderId="0" xfId="0" applyFont="1" applyFill="1"/>
    <xf numFmtId="0" fontId="2" fillId="0" borderId="0" xfId="0" applyFont="1" applyFill="1"/>
    <xf numFmtId="0" fontId="2" fillId="0" borderId="0" xfId="0" applyFont="1" applyFill="1" applyAlignment="1" applyProtection="1"/>
    <xf numFmtId="0" fontId="2" fillId="0" borderId="0" xfId="0" quotePrefix="1" applyFont="1" applyFill="1" applyAlignment="1" applyProtection="1"/>
    <xf numFmtId="0" fontId="2" fillId="0" borderId="0" xfId="0" applyFont="1" applyFill="1" applyProtection="1">
      <protection locked="0"/>
    </xf>
    <xf numFmtId="0" fontId="4" fillId="0" borderId="0" xfId="0" applyFont="1" applyFill="1"/>
    <xf numFmtId="0" fontId="4" fillId="0" borderId="4" xfId="0" applyFont="1" applyFill="1" applyBorder="1"/>
    <xf numFmtId="0" fontId="5" fillId="0" borderId="4" xfId="0" applyFont="1" applyFill="1" applyBorder="1"/>
    <xf numFmtId="0" fontId="6" fillId="0" borderId="4" xfId="0" applyFont="1" applyFill="1" applyBorder="1"/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Alignment="1" applyProtection="1">
      <alignment horizontal="right"/>
      <protection locked="0"/>
    </xf>
    <xf numFmtId="0" fontId="5" fillId="0" borderId="8" xfId="0" applyFont="1" applyFill="1" applyBorder="1" applyAlignment="1" applyProtection="1">
      <alignment horizontal="center"/>
    </xf>
    <xf numFmtId="0" fontId="6" fillId="0" borderId="8" xfId="0" applyFont="1" applyFill="1" applyBorder="1" applyAlignment="1" applyProtection="1">
      <alignment horizontal="center"/>
    </xf>
    <xf numFmtId="0" fontId="6" fillId="0" borderId="6" xfId="0" applyFont="1" applyFill="1" applyBorder="1" applyAlignment="1" applyProtection="1">
      <alignment horizontal="center"/>
    </xf>
    <xf numFmtId="0" fontId="6" fillId="0" borderId="8" xfId="0" applyFont="1" applyFill="1" applyBorder="1" applyAlignment="1">
      <alignment horizontal="center"/>
    </xf>
    <xf numFmtId="0" fontId="5" fillId="0" borderId="0" xfId="0" applyFont="1" applyFill="1" applyAlignment="1" applyProtection="1">
      <alignment horizontal="center"/>
    </xf>
    <xf numFmtId="176" fontId="5" fillId="0" borderId="1" xfId="0" applyNumberFormat="1" applyFont="1" applyFill="1" applyBorder="1" applyProtection="1"/>
    <xf numFmtId="176" fontId="5" fillId="0" borderId="9" xfId="0" applyNumberFormat="1" applyFont="1" applyFill="1" applyBorder="1" applyProtection="1"/>
    <xf numFmtId="176" fontId="5" fillId="0" borderId="14" xfId="0" applyNumberFormat="1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horizontal="center"/>
    </xf>
    <xf numFmtId="0" fontId="6" fillId="0" borderId="0" xfId="0" applyNumberFormat="1" applyFont="1" applyFill="1" applyAlignment="1" applyProtection="1">
      <alignment horizontal="right"/>
      <protection locked="0"/>
    </xf>
    <xf numFmtId="176" fontId="6" fillId="0" borderId="0" xfId="0" applyNumberFormat="1" applyFont="1" applyFill="1" applyAlignment="1" applyProtection="1">
      <alignment horizontal="right"/>
      <protection locked="0"/>
    </xf>
    <xf numFmtId="176" fontId="5" fillId="0" borderId="2" xfId="0" applyNumberFormat="1" applyFont="1" applyFill="1" applyBorder="1" applyProtection="1"/>
    <xf numFmtId="176" fontId="5" fillId="0" borderId="0" xfId="0" applyNumberFormat="1" applyFont="1" applyFill="1" applyBorder="1" applyProtection="1"/>
    <xf numFmtId="0" fontId="6" fillId="0" borderId="0" xfId="0" applyFont="1" applyFill="1" applyAlignment="1" applyProtection="1">
      <alignment horizontal="center"/>
    </xf>
    <xf numFmtId="0" fontId="6" fillId="0" borderId="1" xfId="0" applyFont="1" applyFill="1" applyBorder="1" applyAlignment="1" applyProtection="1">
      <alignment horizontal="center"/>
    </xf>
    <xf numFmtId="0" fontId="6" fillId="0" borderId="4" xfId="0" applyFont="1" applyFill="1" applyBorder="1" applyAlignment="1" applyProtection="1">
      <alignment horizontal="center"/>
    </xf>
    <xf numFmtId="176" fontId="5" fillId="0" borderId="12" xfId="0" applyNumberFormat="1" applyFont="1" applyFill="1" applyBorder="1" applyProtection="1"/>
    <xf numFmtId="176" fontId="5" fillId="0" borderId="15" xfId="0" applyNumberFormat="1" applyFont="1" applyFill="1" applyBorder="1" applyProtection="1"/>
    <xf numFmtId="0" fontId="6" fillId="0" borderId="12" xfId="0" applyFont="1" applyFill="1" applyBorder="1" applyAlignment="1" applyProtection="1">
      <alignment horizontal="center"/>
    </xf>
    <xf numFmtId="0" fontId="5" fillId="0" borderId="13" xfId="0" applyFont="1" applyFill="1" applyBorder="1"/>
    <xf numFmtId="0" fontId="5" fillId="0" borderId="0" xfId="0" applyFont="1" applyFill="1" applyProtection="1">
      <protection locked="0"/>
    </xf>
    <xf numFmtId="0" fontId="6" fillId="0" borderId="0" xfId="0" applyFont="1" applyFill="1" applyBorder="1"/>
    <xf numFmtId="0" fontId="0" fillId="0" borderId="0" xfId="0" applyFill="1"/>
    <xf numFmtId="176" fontId="0" fillId="0" borderId="0" xfId="0" applyNumberFormat="1" applyFont="1" applyFill="1" applyBorder="1" applyAlignment="1" applyProtection="1">
      <alignment vertical="center"/>
      <protection locked="0"/>
    </xf>
    <xf numFmtId="176" fontId="0" fillId="0" borderId="2" xfId="0" applyNumberFormat="1" applyFont="1" applyFill="1" applyBorder="1" applyProtection="1"/>
    <xf numFmtId="176" fontId="0" fillId="0" borderId="2" xfId="0" applyNumberFormat="1" applyFont="1" applyFill="1" applyBorder="1" applyAlignment="1" applyProtection="1">
      <alignment vertical="center"/>
      <protection locked="0"/>
    </xf>
    <xf numFmtId="176" fontId="0" fillId="0" borderId="1" xfId="0" applyNumberFormat="1" applyFont="1" applyFill="1" applyBorder="1" applyAlignment="1" applyProtection="1">
      <alignment vertical="center"/>
      <protection locked="0"/>
    </xf>
    <xf numFmtId="176" fontId="0" fillId="0" borderId="0" xfId="0" applyNumberFormat="1" applyFont="1" applyFill="1"/>
    <xf numFmtId="176" fontId="0" fillId="0" borderId="3" xfId="0" applyNumberFormat="1" applyFont="1" applyFill="1" applyBorder="1" applyAlignment="1" applyProtection="1">
      <alignment vertical="center"/>
      <protection locked="0"/>
    </xf>
    <xf numFmtId="176" fontId="0" fillId="0" borderId="15" xfId="0" applyNumberFormat="1" applyFont="1" applyFill="1" applyBorder="1" applyProtection="1"/>
    <xf numFmtId="176" fontId="0" fillId="0" borderId="15" xfId="0" applyNumberFormat="1" applyFont="1" applyFill="1" applyBorder="1" applyAlignment="1" applyProtection="1">
      <alignment vertical="center"/>
      <protection locked="0"/>
    </xf>
    <xf numFmtId="176" fontId="0" fillId="0" borderId="12" xfId="0" applyNumberFormat="1" applyFont="1" applyFill="1" applyBorder="1" applyAlignment="1" applyProtection="1">
      <alignment vertical="center"/>
      <protection locked="0"/>
    </xf>
    <xf numFmtId="176" fontId="0" fillId="0" borderId="23" xfId="0" applyNumberFormat="1" applyFont="1" applyFill="1" applyBorder="1" applyAlignment="1" applyProtection="1">
      <alignment vertical="center"/>
      <protection locked="0"/>
    </xf>
    <xf numFmtId="176" fontId="0" fillId="0" borderId="0" xfId="0" applyNumberFormat="1" applyFont="1" applyFill="1" applyAlignment="1" applyProtection="1">
      <alignment vertical="center"/>
      <protection locked="0"/>
    </xf>
    <xf numFmtId="176" fontId="0" fillId="0" borderId="1" xfId="0" applyNumberFormat="1" applyFont="1" applyFill="1" applyBorder="1" applyAlignment="1" applyProtection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 applyProtection="1">
      <alignment vertical="center"/>
    </xf>
    <xf numFmtId="176" fontId="0" fillId="0" borderId="12" xfId="0" applyNumberFormat="1" applyFont="1" applyFill="1" applyBorder="1" applyAlignment="1" applyProtection="1">
      <alignment vertical="center"/>
    </xf>
    <xf numFmtId="176" fontId="0" fillId="0" borderId="15" xfId="0" applyNumberFormat="1" applyFont="1" applyFill="1" applyBorder="1" applyAlignment="1" applyProtection="1">
      <alignment vertical="center"/>
    </xf>
    <xf numFmtId="176" fontId="0" fillId="0" borderId="4" xfId="0" applyNumberFormat="1" applyFont="1" applyFill="1" applyBorder="1" applyAlignment="1" applyProtection="1">
      <alignment vertical="center"/>
      <protection locked="0"/>
    </xf>
    <xf numFmtId="0" fontId="6" fillId="0" borderId="19" xfId="0" applyFont="1" applyFill="1" applyBorder="1" applyAlignment="1" applyProtection="1">
      <alignment horizontal="center" vertical="center"/>
    </xf>
    <xf numFmtId="0" fontId="6" fillId="0" borderId="20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distributed" vertical="center"/>
    </xf>
    <xf numFmtId="0" fontId="2" fillId="0" borderId="0" xfId="0" quotePrefix="1" applyFont="1" applyFill="1" applyAlignment="1" applyProtection="1">
      <alignment horizontal="distributed" vertical="center"/>
    </xf>
    <xf numFmtId="0" fontId="6" fillId="0" borderId="18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0" fillId="0" borderId="19" xfId="0" applyFill="1" applyBorder="1" applyAlignment="1" applyProtection="1">
      <alignment horizontal="center" vertical="center"/>
    </xf>
    <xf numFmtId="0" fontId="3" fillId="0" borderId="21" xfId="0" applyFont="1" applyFill="1" applyBorder="1" applyAlignment="1" applyProtection="1">
      <alignment horizontal="center" vertical="center"/>
    </xf>
    <xf numFmtId="0" fontId="6" fillId="0" borderId="21" xfId="0" applyFont="1" applyFill="1" applyBorder="1" applyAlignment="1" applyProtection="1">
      <alignment horizontal="center" vertical="center"/>
    </xf>
    <xf numFmtId="0" fontId="6" fillId="0" borderId="22" xfId="0" applyFont="1" applyFill="1" applyBorder="1" applyAlignment="1">
      <alignment horizontal="distributed" vertical="center" justifyLastLine="1"/>
    </xf>
    <xf numFmtId="0" fontId="6" fillId="0" borderId="5" xfId="0" applyFont="1" applyFill="1" applyBorder="1" applyAlignment="1">
      <alignment horizontal="distributed" vertical="center" justifyLastLine="1"/>
    </xf>
    <xf numFmtId="0" fontId="6" fillId="0" borderId="5" xfId="0" applyFont="1" applyFill="1" applyBorder="1" applyAlignment="1" applyProtection="1">
      <alignment horizontal="distributed" vertical="center" justifyLastLine="1"/>
    </xf>
    <xf numFmtId="0" fontId="6" fillId="0" borderId="16" xfId="0" applyFont="1" applyFill="1" applyBorder="1" applyAlignment="1" applyProtection="1">
      <alignment horizontal="distributed" vertical="center" justifyLastLine="1"/>
    </xf>
    <xf numFmtId="0" fontId="5" fillId="0" borderId="17" xfId="0" applyFont="1" applyFill="1" applyBorder="1" applyAlignment="1" applyProtection="1">
      <alignment horizontal="distributed" vertical="center" justifyLastLine="1"/>
    </xf>
    <xf numFmtId="0" fontId="5" fillId="0" borderId="18" xfId="0" applyFont="1" applyFill="1" applyBorder="1" applyAlignment="1" applyProtection="1">
      <alignment horizontal="distributed" vertical="center" justifyLastLine="1"/>
    </xf>
    <xf numFmtId="0" fontId="5" fillId="0" borderId="8" xfId="0" applyFont="1" applyFill="1" applyBorder="1" applyAlignment="1" applyProtection="1">
      <alignment horizontal="distributed" vertical="center" justifyLastLine="1"/>
    </xf>
    <xf numFmtId="0" fontId="5" fillId="0" borderId="7" xfId="0" applyFont="1" applyFill="1" applyBorder="1" applyAlignment="1" applyProtection="1">
      <alignment horizontal="distributed" vertical="center" justifyLastLine="1"/>
    </xf>
    <xf numFmtId="0" fontId="7" fillId="0" borderId="19" xfId="0" applyFont="1" applyFill="1" applyBorder="1" applyAlignment="1" applyProtection="1">
      <alignment horizontal="center" vertical="center" wrapText="1"/>
    </xf>
    <xf numFmtId="0" fontId="7" fillId="0" borderId="20" xfId="0" applyFont="1" applyFill="1" applyBorder="1" applyAlignment="1" applyProtection="1">
      <alignment horizontal="center" vertical="center"/>
    </xf>
    <xf numFmtId="0" fontId="3" fillId="0" borderId="19" xfId="0" quotePrefix="1" applyFont="1" applyFill="1" applyBorder="1" applyAlignment="1" applyProtection="1">
      <alignment horizontal="center" vertical="center"/>
    </xf>
    <xf numFmtId="0" fontId="3" fillId="0" borderId="20" xfId="0" quotePrefix="1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distributed" vertical="center" justifyLastLine="1"/>
    </xf>
    <xf numFmtId="0" fontId="3" fillId="0" borderId="21" xfId="0" applyFont="1" applyFill="1" applyBorder="1" applyAlignment="1" applyProtection="1">
      <alignment horizontal="distributed" vertical="center" justifyLastLine="1"/>
    </xf>
    <xf numFmtId="0" fontId="3" fillId="0" borderId="20" xfId="0" applyFont="1" applyFill="1" applyBorder="1" applyAlignment="1" applyProtection="1">
      <alignment horizontal="distributed" vertical="center" justifyLastLine="1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Q140"/>
  <sheetViews>
    <sheetView tabSelected="1" view="pageBreakPreview" zoomScaleNormal="100" zoomScaleSheetLayoutView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4" sqref="C4"/>
    </sheetView>
  </sheetViews>
  <sheetFormatPr defaultColWidth="9.109375" defaultRowHeight="12" x14ac:dyDescent="0.15"/>
  <cols>
    <col min="1" max="1" width="2.6640625" style="11" customWidth="1"/>
    <col min="2" max="2" width="11.5546875" style="11" customWidth="1"/>
    <col min="3" max="3" width="7.6640625" style="48" customWidth="1"/>
    <col min="4" max="4" width="7.88671875" style="48" customWidth="1"/>
    <col min="5" max="5" width="7.6640625" style="11" customWidth="1"/>
    <col min="6" max="16" width="6.109375" style="11" customWidth="1"/>
    <col min="17" max="17" width="3.33203125" style="11" customWidth="1"/>
    <col min="18" max="29" width="7.5546875" style="11" customWidth="1"/>
    <col min="30" max="30" width="13.44140625" style="11" customWidth="1"/>
    <col min="31" max="16384" width="9.109375" style="11"/>
  </cols>
  <sheetData>
    <row r="1" spans="1:42" x14ac:dyDescent="0.15"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</row>
    <row r="2" spans="1:42" x14ac:dyDescent="0.15">
      <c r="B2" s="81" t="s">
        <v>98</v>
      </c>
      <c r="R2" s="81" t="s">
        <v>99</v>
      </c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</row>
    <row r="3" spans="1:42" s="49" customFormat="1" ht="14.4" x14ac:dyDescent="0.2">
      <c r="B3" s="50"/>
      <c r="C3" s="51"/>
      <c r="D3" s="103" t="s">
        <v>111</v>
      </c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51"/>
      <c r="R3" s="50" t="s">
        <v>76</v>
      </c>
      <c r="S3" s="103" t="s">
        <v>102</v>
      </c>
      <c r="T3" s="104"/>
      <c r="U3" s="104"/>
      <c r="V3" s="104"/>
      <c r="W3" s="104"/>
      <c r="X3" s="104"/>
      <c r="Y3" s="104"/>
      <c r="Z3" s="104"/>
      <c r="AA3" s="104"/>
      <c r="AB3" s="104"/>
      <c r="AC3" s="51"/>
      <c r="AD3" s="51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</row>
    <row r="4" spans="1:42" ht="12.6" thickBot="1" x14ac:dyDescent="0.2">
      <c r="A4" s="53"/>
      <c r="B4" s="54"/>
      <c r="C4" s="55"/>
      <c r="D4" s="55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</row>
    <row r="5" spans="1:42" x14ac:dyDescent="0.15">
      <c r="B5" s="105" t="s">
        <v>0</v>
      </c>
      <c r="C5" s="115" t="s">
        <v>65</v>
      </c>
      <c r="D5" s="116"/>
      <c r="E5" s="111" t="s">
        <v>75</v>
      </c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38"/>
      <c r="R5" s="113" t="s">
        <v>75</v>
      </c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4"/>
      <c r="AD5" s="57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</row>
    <row r="6" spans="1:42" ht="23.25" customHeight="1" x14ac:dyDescent="0.15">
      <c r="B6" s="106"/>
      <c r="C6" s="117"/>
      <c r="D6" s="118"/>
      <c r="E6" s="99" t="s">
        <v>66</v>
      </c>
      <c r="F6" s="100"/>
      <c r="G6" s="99" t="s">
        <v>67</v>
      </c>
      <c r="H6" s="100"/>
      <c r="I6" s="99" t="s">
        <v>68</v>
      </c>
      <c r="J6" s="100"/>
      <c r="K6" s="119" t="s">
        <v>91</v>
      </c>
      <c r="L6" s="120"/>
      <c r="M6" s="101" t="s">
        <v>92</v>
      </c>
      <c r="N6" s="102"/>
      <c r="O6" s="101" t="s">
        <v>93</v>
      </c>
      <c r="P6" s="109"/>
      <c r="Q6" s="38"/>
      <c r="R6" s="110" t="s">
        <v>69</v>
      </c>
      <c r="S6" s="100"/>
      <c r="T6" s="101" t="s">
        <v>94</v>
      </c>
      <c r="U6" s="102"/>
      <c r="V6" s="108" t="s">
        <v>95</v>
      </c>
      <c r="W6" s="100"/>
      <c r="X6" s="99" t="s">
        <v>70</v>
      </c>
      <c r="Y6" s="100"/>
      <c r="Z6" s="101" t="s">
        <v>96</v>
      </c>
      <c r="AA6" s="102"/>
      <c r="AB6" s="108" t="s">
        <v>97</v>
      </c>
      <c r="AC6" s="100"/>
      <c r="AD6" s="40" t="s">
        <v>0</v>
      </c>
      <c r="AE6" s="12"/>
      <c r="AF6" s="58" t="s">
        <v>87</v>
      </c>
      <c r="AG6" s="58"/>
      <c r="AH6" s="58" t="s">
        <v>90</v>
      </c>
      <c r="AI6" s="58"/>
      <c r="AJ6" s="58" t="s">
        <v>63</v>
      </c>
      <c r="AK6" s="58"/>
      <c r="AL6" s="12"/>
      <c r="AM6" s="12"/>
      <c r="AN6" s="12"/>
      <c r="AO6" s="12"/>
      <c r="AP6" s="12"/>
    </row>
    <row r="7" spans="1:42" x14ac:dyDescent="0.15">
      <c r="B7" s="107"/>
      <c r="C7" s="59" t="s">
        <v>57</v>
      </c>
      <c r="D7" s="59" t="s">
        <v>55</v>
      </c>
      <c r="E7" s="60" t="s">
        <v>57</v>
      </c>
      <c r="F7" s="60" t="s">
        <v>55</v>
      </c>
      <c r="G7" s="60" t="s">
        <v>57</v>
      </c>
      <c r="H7" s="60" t="s">
        <v>55</v>
      </c>
      <c r="I7" s="60" t="s">
        <v>57</v>
      </c>
      <c r="J7" s="60" t="s">
        <v>55</v>
      </c>
      <c r="K7" s="60" t="s">
        <v>57</v>
      </c>
      <c r="L7" s="60" t="s">
        <v>55</v>
      </c>
      <c r="M7" s="60" t="s">
        <v>57</v>
      </c>
      <c r="N7" s="60" t="s">
        <v>55</v>
      </c>
      <c r="O7" s="60" t="s">
        <v>57</v>
      </c>
      <c r="P7" s="60" t="s">
        <v>55</v>
      </c>
      <c r="R7" s="61" t="s">
        <v>57</v>
      </c>
      <c r="S7" s="60" t="s">
        <v>55</v>
      </c>
      <c r="T7" s="60" t="s">
        <v>57</v>
      </c>
      <c r="U7" s="60" t="s">
        <v>55</v>
      </c>
      <c r="V7" s="60" t="s">
        <v>57</v>
      </c>
      <c r="W7" s="60" t="s">
        <v>55</v>
      </c>
      <c r="X7" s="60" t="s">
        <v>57</v>
      </c>
      <c r="Y7" s="60" t="s">
        <v>55</v>
      </c>
      <c r="Z7" s="60" t="s">
        <v>57</v>
      </c>
      <c r="AA7" s="60" t="s">
        <v>55</v>
      </c>
      <c r="AB7" s="60" t="s">
        <v>57</v>
      </c>
      <c r="AC7" s="60" t="s">
        <v>55</v>
      </c>
      <c r="AD7" s="62"/>
      <c r="AE7" s="12"/>
      <c r="AF7" s="58" t="s">
        <v>88</v>
      </c>
      <c r="AG7" s="58" t="s">
        <v>89</v>
      </c>
      <c r="AH7" s="58" t="s">
        <v>88</v>
      </c>
      <c r="AI7" s="58" t="s">
        <v>89</v>
      </c>
      <c r="AJ7" s="58" t="s">
        <v>88</v>
      </c>
      <c r="AK7" s="58" t="s">
        <v>89</v>
      </c>
      <c r="AL7" s="12"/>
      <c r="AM7" s="12"/>
      <c r="AN7" s="12"/>
      <c r="AO7" s="12"/>
      <c r="AP7" s="12"/>
    </row>
    <row r="8" spans="1:42" ht="12.15" customHeight="1" x14ac:dyDescent="0.15">
      <c r="B8" s="63" t="s">
        <v>1</v>
      </c>
      <c r="C8" s="64">
        <f>SUM(E8,'70-2'!C9)</f>
        <v>574</v>
      </c>
      <c r="D8" s="64">
        <f>SUM(F8,'70-2'!D9)</f>
        <v>535</v>
      </c>
      <c r="E8" s="65">
        <f>SUM(G8,I8,K8,O8,R8,T8,V8,X8,Z8,AB8,M8)</f>
        <v>443</v>
      </c>
      <c r="F8" s="65">
        <f>SUM(H8,J8,L8,N8,P8,S8,U8,W8,Y8,AA8,AC8)</f>
        <v>399</v>
      </c>
      <c r="G8" s="33">
        <f t="shared" ref="G8:P8" si="0">SUM(G9,G15,G23,G22,G34,G41,G48,G54,G59)</f>
        <v>227</v>
      </c>
      <c r="H8" s="33">
        <f t="shared" si="0"/>
        <v>226</v>
      </c>
      <c r="I8" s="33">
        <f t="shared" si="0"/>
        <v>113</v>
      </c>
      <c r="J8" s="33">
        <f t="shared" si="0"/>
        <v>113</v>
      </c>
      <c r="K8" s="33">
        <f>SUM(K9,K15,K23,K22,K34,K41,K48,K54,K59)</f>
        <v>2</v>
      </c>
      <c r="L8" s="33">
        <f t="shared" si="0"/>
        <v>2</v>
      </c>
      <c r="M8" s="33">
        <f>SUM(M9,M15,M23,M22,M34,M41,M48,M54,M59)</f>
        <v>1</v>
      </c>
      <c r="N8" s="33">
        <f>SUM(N9,N15,N23,N22,N34,N41,N48,N54,N59)</f>
        <v>0</v>
      </c>
      <c r="O8" s="33">
        <f t="shared" si="0"/>
        <v>0</v>
      </c>
      <c r="P8" s="35">
        <f t="shared" si="0"/>
        <v>0</v>
      </c>
      <c r="Q8" s="7"/>
      <c r="R8" s="66">
        <f t="shared" ref="R8:AC8" si="1">SUM(R9,R15,R23,R22,R34,R41,R48,R54,R59)</f>
        <v>1</v>
      </c>
      <c r="S8" s="33">
        <f t="shared" si="1"/>
        <v>1</v>
      </c>
      <c r="T8" s="33">
        <f t="shared" si="1"/>
        <v>61</v>
      </c>
      <c r="U8" s="33">
        <f t="shared" si="1"/>
        <v>10</v>
      </c>
      <c r="V8" s="33">
        <f t="shared" si="1"/>
        <v>10</v>
      </c>
      <c r="W8" s="33">
        <f t="shared" si="1"/>
        <v>7</v>
      </c>
      <c r="X8" s="33">
        <f t="shared" si="1"/>
        <v>24</v>
      </c>
      <c r="Y8" s="33">
        <f t="shared" si="1"/>
        <v>35</v>
      </c>
      <c r="Z8" s="33">
        <f t="shared" si="1"/>
        <v>2</v>
      </c>
      <c r="AA8" s="33">
        <f t="shared" si="1"/>
        <v>3</v>
      </c>
      <c r="AB8" s="33">
        <f t="shared" si="1"/>
        <v>2</v>
      </c>
      <c r="AC8" s="33">
        <f t="shared" si="1"/>
        <v>2</v>
      </c>
      <c r="AD8" s="67" t="s">
        <v>1</v>
      </c>
      <c r="AE8" s="12"/>
      <c r="AF8" s="68">
        <f>SUM(E8,'70-2'!C9)-'70-1'!C8</f>
        <v>0</v>
      </c>
      <c r="AG8" s="68">
        <f>SUM(F8,'70-2'!D9)-'70-1'!D8</f>
        <v>0</v>
      </c>
      <c r="AH8" s="69">
        <f>SUM(G8,I8,K8,O8,R8,T8,V8,X8,Z8,AB8,M8)-'70-1'!E8</f>
        <v>0</v>
      </c>
      <c r="AI8" s="69">
        <f>SUM(H8,J8,L8,P8,S8,U8,W8,Y8,AA8,AC8,N8)-'70-1'!F8</f>
        <v>0</v>
      </c>
      <c r="AJ8" s="68">
        <f>SUM('70-2'!E9,'70-2'!G9,'70-2'!I9,'70-2'!K9,'70-2'!M9,'70-2'!P9,'70-2'!R9,'70-2'!T9,'70-2'!V9,'70-2'!X9,'70-2'!Z9)-'70-2'!C9</f>
        <v>0</v>
      </c>
      <c r="AK8" s="68">
        <f>SUM('70-2'!F9,'70-2'!H9,'70-2'!J9,'70-2'!L9,'70-2'!N9,'70-2'!Q9,'70-2'!S9,'70-2'!U9,'70-2'!W9,'70-2'!Y9,'70-2'!AA9)-'70-2'!D9</f>
        <v>0</v>
      </c>
      <c r="AL8" s="12"/>
      <c r="AM8" s="12"/>
      <c r="AN8" s="12"/>
      <c r="AO8" s="12"/>
      <c r="AP8" s="12"/>
    </row>
    <row r="9" spans="1:42" ht="12.15" customHeight="1" x14ac:dyDescent="0.15">
      <c r="B9" s="63" t="s">
        <v>2</v>
      </c>
      <c r="C9" s="64">
        <f>SUM(E9,'70-2'!C10)</f>
        <v>110</v>
      </c>
      <c r="D9" s="70">
        <f>SUM(F9,'70-2'!D10)</f>
        <v>97</v>
      </c>
      <c r="E9" s="70">
        <f>SUM(G9,I9,K9,O9,R9,T9,V9,X9,Z9,AB9,M9)</f>
        <v>60</v>
      </c>
      <c r="F9" s="70">
        <f t="shared" ref="F9:F67" si="2">SUM(H9,J9,L9,N9,P9,S9,U9,W9,Y9,AA9,AC9)</f>
        <v>53</v>
      </c>
      <c r="G9" s="5">
        <f t="shared" ref="G9:P9" si="3">SUM(G10:G14)</f>
        <v>48</v>
      </c>
      <c r="H9" s="5">
        <f t="shared" si="3"/>
        <v>47</v>
      </c>
      <c r="I9" s="5">
        <f t="shared" si="3"/>
        <v>8</v>
      </c>
      <c r="J9" s="5">
        <f t="shared" si="3"/>
        <v>3</v>
      </c>
      <c r="K9" s="5">
        <f t="shared" si="3"/>
        <v>0</v>
      </c>
      <c r="L9" s="5">
        <f t="shared" si="3"/>
        <v>0</v>
      </c>
      <c r="M9" s="5">
        <f>SUM(M10:M14)</f>
        <v>0</v>
      </c>
      <c r="N9" s="5">
        <f>SUM(N10:N14)</f>
        <v>0</v>
      </c>
      <c r="O9" s="5">
        <f t="shared" si="3"/>
        <v>0</v>
      </c>
      <c r="P9" s="6">
        <f t="shared" si="3"/>
        <v>0</v>
      </c>
      <c r="Q9" s="71"/>
      <c r="R9" s="8">
        <f t="shared" ref="R9:AC9" si="4">SUM(R10:R14)</f>
        <v>0</v>
      </c>
      <c r="S9" s="5">
        <f t="shared" si="4"/>
        <v>0</v>
      </c>
      <c r="T9" s="5">
        <f t="shared" si="4"/>
        <v>4</v>
      </c>
      <c r="U9" s="5">
        <f t="shared" si="4"/>
        <v>3</v>
      </c>
      <c r="V9" s="5">
        <f t="shared" si="4"/>
        <v>0</v>
      </c>
      <c r="W9" s="5">
        <f t="shared" si="4"/>
        <v>0</v>
      </c>
      <c r="X9" s="5">
        <f t="shared" si="4"/>
        <v>0</v>
      </c>
      <c r="Y9" s="5">
        <f t="shared" si="4"/>
        <v>0</v>
      </c>
      <c r="Z9" s="5">
        <f t="shared" si="4"/>
        <v>0</v>
      </c>
      <c r="AA9" s="5">
        <f t="shared" si="4"/>
        <v>0</v>
      </c>
      <c r="AB9" s="5">
        <f t="shared" si="4"/>
        <v>0</v>
      </c>
      <c r="AC9" s="5">
        <f t="shared" si="4"/>
        <v>0</v>
      </c>
      <c r="AD9" s="67" t="s">
        <v>2</v>
      </c>
      <c r="AE9" s="12"/>
      <c r="AF9" s="68">
        <f>SUM(E9,'70-2'!C10)-'70-1'!C9</f>
        <v>0</v>
      </c>
      <c r="AG9" s="68">
        <f>SUM(F9,'70-2'!D10)-'70-1'!D9</f>
        <v>0</v>
      </c>
      <c r="AH9" s="69">
        <f>SUM(G9,I9,K9,O9,R9,T9,V9,X9,Z9,AB9,M9)-'70-1'!E9</f>
        <v>0</v>
      </c>
      <c r="AI9" s="69">
        <f>SUM(H9,J9,L9,P9,S9,U9,W9,Y9,AA9,AC9,N9)-'70-1'!F9</f>
        <v>0</v>
      </c>
      <c r="AJ9" s="68">
        <f>SUM('70-2'!E10,'70-2'!G10,'70-2'!I10,'70-2'!K10,'70-2'!M10,'70-2'!P10,'70-2'!R10,'70-2'!T10,'70-2'!V10,'70-2'!X10,'70-2'!Z10)-'70-2'!C10</f>
        <v>0</v>
      </c>
      <c r="AK9" s="68">
        <f>SUM('70-2'!F10,'70-2'!H10,'70-2'!J10,'70-2'!L10,'70-2'!N10,'70-2'!Q10,'70-2'!S10,'70-2'!U10,'70-2'!W10,'70-2'!Y10,'70-2'!AA10)-'70-2'!D10</f>
        <v>0</v>
      </c>
      <c r="AL9" s="12"/>
      <c r="AM9" s="12"/>
      <c r="AN9" s="12"/>
      <c r="AO9" s="12"/>
      <c r="AP9" s="12"/>
    </row>
    <row r="10" spans="1:42" ht="12.15" customHeight="1" x14ac:dyDescent="0.15">
      <c r="B10" s="72" t="s">
        <v>3</v>
      </c>
      <c r="C10" s="64">
        <f>SUM(E10,'70-2'!C11)</f>
        <v>74</v>
      </c>
      <c r="D10" s="70">
        <f>SUM(F10,'70-2'!D11)</f>
        <v>66</v>
      </c>
      <c r="E10" s="83">
        <f t="shared" ref="E10:E67" si="5">SUM(G10,I10,K10,O10,R10,T10,V10,X10,Z10,AB10,M10)</f>
        <v>36</v>
      </c>
      <c r="F10" s="83">
        <f t="shared" si="2"/>
        <v>34</v>
      </c>
      <c r="G10" s="84">
        <v>32</v>
      </c>
      <c r="H10" s="84">
        <v>31</v>
      </c>
      <c r="I10" s="84">
        <v>3</v>
      </c>
      <c r="J10" s="84">
        <v>2</v>
      </c>
      <c r="K10" s="84">
        <v>0</v>
      </c>
      <c r="L10" s="84">
        <v>0</v>
      </c>
      <c r="M10" s="84">
        <v>0</v>
      </c>
      <c r="N10" s="84">
        <v>0</v>
      </c>
      <c r="O10" s="84">
        <v>0</v>
      </c>
      <c r="P10" s="85">
        <v>0</v>
      </c>
      <c r="Q10" s="86"/>
      <c r="R10" s="87">
        <v>0</v>
      </c>
      <c r="S10" s="84">
        <v>0</v>
      </c>
      <c r="T10" s="84">
        <v>1</v>
      </c>
      <c r="U10" s="84">
        <v>1</v>
      </c>
      <c r="V10" s="84">
        <v>0</v>
      </c>
      <c r="W10" s="84">
        <v>0</v>
      </c>
      <c r="X10" s="84">
        <v>0</v>
      </c>
      <c r="Y10" s="84">
        <v>0</v>
      </c>
      <c r="Z10" s="84">
        <v>0</v>
      </c>
      <c r="AA10" s="84">
        <v>0</v>
      </c>
      <c r="AB10" s="84">
        <v>0</v>
      </c>
      <c r="AC10" s="84">
        <v>0</v>
      </c>
      <c r="AD10" s="73" t="s">
        <v>3</v>
      </c>
      <c r="AE10" s="12"/>
      <c r="AF10" s="68">
        <f>SUM(E10,'70-2'!C11)-'70-1'!C10</f>
        <v>0</v>
      </c>
      <c r="AG10" s="68">
        <f>SUM(F10,'70-2'!D11)-'70-1'!D10</f>
        <v>0</v>
      </c>
      <c r="AH10" s="69">
        <f>SUM(G10,I10,K10,O10,R10,T10,V10,X10,Z10,AB10,M10)-'70-1'!E10</f>
        <v>0</v>
      </c>
      <c r="AI10" s="69">
        <f>SUM(H10,J10,L10,P10,S10,U10,W10,Y10,AA10,AC10,N10)-'70-1'!F10</f>
        <v>0</v>
      </c>
      <c r="AJ10" s="68">
        <f>SUM('70-2'!E11,'70-2'!G11,'70-2'!I11,'70-2'!K11,'70-2'!M11,'70-2'!P11,'70-2'!R11,'70-2'!T11,'70-2'!V11,'70-2'!X11,'70-2'!Z11)-'70-2'!C11</f>
        <v>0</v>
      </c>
      <c r="AK10" s="68">
        <f>SUM('70-2'!F11,'70-2'!H11,'70-2'!J11,'70-2'!L11,'70-2'!N11,'70-2'!Q11,'70-2'!S11,'70-2'!U11,'70-2'!W11,'70-2'!Y11,'70-2'!AA11)-'70-2'!D11</f>
        <v>0</v>
      </c>
      <c r="AL10" s="12"/>
      <c r="AM10" s="12"/>
      <c r="AN10" s="12"/>
      <c r="AO10" s="12"/>
      <c r="AP10" s="12"/>
    </row>
    <row r="11" spans="1:42" ht="12.15" customHeight="1" x14ac:dyDescent="0.15">
      <c r="B11" s="72" t="s">
        <v>4</v>
      </c>
      <c r="C11" s="64">
        <f>SUM(E11,'70-2'!C12)</f>
        <v>6</v>
      </c>
      <c r="D11" s="70">
        <f>SUM(F11,'70-2'!D12)</f>
        <v>5</v>
      </c>
      <c r="E11" s="83">
        <f t="shared" si="5"/>
        <v>5</v>
      </c>
      <c r="F11" s="83">
        <f t="shared" si="2"/>
        <v>4</v>
      </c>
      <c r="G11" s="84">
        <v>4</v>
      </c>
      <c r="H11" s="84">
        <v>4</v>
      </c>
      <c r="I11" s="84">
        <v>1</v>
      </c>
      <c r="J11" s="84">
        <v>0</v>
      </c>
      <c r="K11" s="84">
        <v>0</v>
      </c>
      <c r="L11" s="84">
        <v>0</v>
      </c>
      <c r="M11" s="84">
        <v>0</v>
      </c>
      <c r="N11" s="84">
        <v>0</v>
      </c>
      <c r="O11" s="84">
        <v>0</v>
      </c>
      <c r="P11" s="85">
        <v>0</v>
      </c>
      <c r="Q11" s="86"/>
      <c r="R11" s="87">
        <v>0</v>
      </c>
      <c r="S11" s="84">
        <v>0</v>
      </c>
      <c r="T11" s="84">
        <v>0</v>
      </c>
      <c r="U11" s="84">
        <v>0</v>
      </c>
      <c r="V11" s="84">
        <v>0</v>
      </c>
      <c r="W11" s="84">
        <v>0</v>
      </c>
      <c r="X11" s="84">
        <v>0</v>
      </c>
      <c r="Y11" s="84">
        <v>0</v>
      </c>
      <c r="Z11" s="84">
        <v>0</v>
      </c>
      <c r="AA11" s="84">
        <v>0</v>
      </c>
      <c r="AB11" s="84">
        <v>0</v>
      </c>
      <c r="AC11" s="84">
        <v>0</v>
      </c>
      <c r="AD11" s="73" t="s">
        <v>4</v>
      </c>
      <c r="AE11" s="12"/>
      <c r="AF11" s="68">
        <f>SUM(E11,'70-2'!C12)-'70-1'!C11</f>
        <v>0</v>
      </c>
      <c r="AG11" s="68">
        <f>SUM(F11,'70-2'!D12)-'70-1'!D11</f>
        <v>0</v>
      </c>
      <c r="AH11" s="69">
        <f>SUM(G11,I11,K11,O11,R11,T11,V11,X11,Z11,AB11,M11)-'70-1'!E11</f>
        <v>0</v>
      </c>
      <c r="AI11" s="69">
        <f>SUM(H11,J11,L11,P11,S11,U11,W11,Y11,AA11,AC11,N11)-'70-1'!F11</f>
        <v>0</v>
      </c>
      <c r="AJ11" s="68">
        <f>SUM('70-2'!E12,'70-2'!G12,'70-2'!I12,'70-2'!K12,'70-2'!M12,'70-2'!P12,'70-2'!R12,'70-2'!T12,'70-2'!V12,'70-2'!X12,'70-2'!Z12)-'70-2'!C12</f>
        <v>0</v>
      </c>
      <c r="AK11" s="68">
        <f>SUM('70-2'!F12,'70-2'!H12,'70-2'!J12,'70-2'!L12,'70-2'!N12,'70-2'!Q12,'70-2'!S12,'70-2'!U12,'70-2'!W12,'70-2'!Y12,'70-2'!AA12)-'70-2'!D12</f>
        <v>0</v>
      </c>
      <c r="AL11" s="12"/>
      <c r="AM11" s="12"/>
      <c r="AN11" s="12"/>
      <c r="AO11" s="12"/>
      <c r="AP11" s="12"/>
    </row>
    <row r="12" spans="1:42" ht="12.15" customHeight="1" x14ac:dyDescent="0.15">
      <c r="B12" s="72" t="s">
        <v>5</v>
      </c>
      <c r="C12" s="64">
        <f>SUM(E12,'70-2'!C13)</f>
        <v>12</v>
      </c>
      <c r="D12" s="70">
        <f>SUM(F12,'70-2'!D13)</f>
        <v>12</v>
      </c>
      <c r="E12" s="83">
        <f t="shared" si="5"/>
        <v>7</v>
      </c>
      <c r="F12" s="83">
        <f t="shared" si="2"/>
        <v>7</v>
      </c>
      <c r="G12" s="84">
        <v>7</v>
      </c>
      <c r="H12" s="84">
        <v>7</v>
      </c>
      <c r="I12" s="84">
        <v>0</v>
      </c>
      <c r="J12" s="84">
        <v>0</v>
      </c>
      <c r="K12" s="84">
        <v>0</v>
      </c>
      <c r="L12" s="84">
        <v>0</v>
      </c>
      <c r="M12" s="84">
        <v>0</v>
      </c>
      <c r="N12" s="84">
        <v>0</v>
      </c>
      <c r="O12" s="84">
        <v>0</v>
      </c>
      <c r="P12" s="85">
        <v>0</v>
      </c>
      <c r="Q12" s="86"/>
      <c r="R12" s="87">
        <v>0</v>
      </c>
      <c r="S12" s="84">
        <v>0</v>
      </c>
      <c r="T12" s="84">
        <v>0</v>
      </c>
      <c r="U12" s="84">
        <v>0</v>
      </c>
      <c r="V12" s="84">
        <v>0</v>
      </c>
      <c r="W12" s="84">
        <v>0</v>
      </c>
      <c r="X12" s="84">
        <v>0</v>
      </c>
      <c r="Y12" s="84">
        <v>0</v>
      </c>
      <c r="Z12" s="84">
        <v>0</v>
      </c>
      <c r="AA12" s="84">
        <v>0</v>
      </c>
      <c r="AB12" s="84">
        <v>0</v>
      </c>
      <c r="AC12" s="84">
        <v>0</v>
      </c>
      <c r="AD12" s="73" t="s">
        <v>5</v>
      </c>
      <c r="AE12" s="12"/>
      <c r="AF12" s="68">
        <f>SUM(E12,'70-2'!C13)-'70-1'!C12</f>
        <v>0</v>
      </c>
      <c r="AG12" s="68">
        <f>SUM(F12,'70-2'!D13)-'70-1'!D12</f>
        <v>0</v>
      </c>
      <c r="AH12" s="69">
        <f>SUM(G12,I12,K12,O12,R12,T12,V12,X12,Z12,AB12,M12)-'70-1'!E12</f>
        <v>0</v>
      </c>
      <c r="AI12" s="69">
        <f>SUM(H12,J12,L12,P12,S12,U12,W12,Y12,AA12,AC12,N12)-'70-1'!F12</f>
        <v>0</v>
      </c>
      <c r="AJ12" s="68">
        <f>SUM('70-2'!E13,'70-2'!G13,'70-2'!I13,'70-2'!K13,'70-2'!M13,'70-2'!P13,'70-2'!R13,'70-2'!T13,'70-2'!V13,'70-2'!X13,'70-2'!Z13)-'70-2'!C13</f>
        <v>0</v>
      </c>
      <c r="AK12" s="68">
        <f>SUM('70-2'!F13,'70-2'!H13,'70-2'!J13,'70-2'!L13,'70-2'!N13,'70-2'!Q13,'70-2'!S13,'70-2'!U13,'70-2'!W13,'70-2'!Y13,'70-2'!AA13)-'70-2'!D13</f>
        <v>0</v>
      </c>
      <c r="AL12" s="12"/>
      <c r="AM12" s="12"/>
      <c r="AN12" s="12"/>
      <c r="AO12" s="12"/>
      <c r="AP12" s="12"/>
    </row>
    <row r="13" spans="1:42" ht="12.15" customHeight="1" x14ac:dyDescent="0.15">
      <c r="B13" s="72" t="s">
        <v>6</v>
      </c>
      <c r="C13" s="64">
        <f>SUM(E13,'70-2'!C14)</f>
        <v>15</v>
      </c>
      <c r="D13" s="70">
        <f>SUM(F13,'70-2'!D14)</f>
        <v>11</v>
      </c>
      <c r="E13" s="83">
        <f t="shared" si="5"/>
        <v>10</v>
      </c>
      <c r="F13" s="83">
        <f t="shared" si="2"/>
        <v>6</v>
      </c>
      <c r="G13" s="84">
        <v>3</v>
      </c>
      <c r="H13" s="84">
        <v>3</v>
      </c>
      <c r="I13" s="84">
        <v>4</v>
      </c>
      <c r="J13" s="84">
        <v>1</v>
      </c>
      <c r="K13" s="84">
        <v>0</v>
      </c>
      <c r="L13" s="84">
        <v>0</v>
      </c>
      <c r="M13" s="84">
        <v>0</v>
      </c>
      <c r="N13" s="84">
        <v>0</v>
      </c>
      <c r="O13" s="84">
        <v>0</v>
      </c>
      <c r="P13" s="85">
        <v>0</v>
      </c>
      <c r="Q13" s="86"/>
      <c r="R13" s="87">
        <v>0</v>
      </c>
      <c r="S13" s="84">
        <v>0</v>
      </c>
      <c r="T13" s="84">
        <v>3</v>
      </c>
      <c r="U13" s="84">
        <v>2</v>
      </c>
      <c r="V13" s="84">
        <v>0</v>
      </c>
      <c r="W13" s="84">
        <v>0</v>
      </c>
      <c r="X13" s="84">
        <v>0</v>
      </c>
      <c r="Y13" s="84">
        <v>0</v>
      </c>
      <c r="Z13" s="84">
        <v>0</v>
      </c>
      <c r="AA13" s="84">
        <v>0</v>
      </c>
      <c r="AB13" s="84">
        <v>0</v>
      </c>
      <c r="AC13" s="84">
        <v>0</v>
      </c>
      <c r="AD13" s="73" t="s">
        <v>6</v>
      </c>
      <c r="AE13" s="12"/>
      <c r="AF13" s="68">
        <f>SUM(E13,'70-2'!C14)-'70-1'!C13</f>
        <v>0</v>
      </c>
      <c r="AG13" s="68">
        <f>SUM(F13,'70-2'!D14)-'70-1'!D13</f>
        <v>0</v>
      </c>
      <c r="AH13" s="69">
        <f>SUM(G13,I13,K13,O13,R13,T13,V13,X13,Z13,AB13,M13)-'70-1'!E13</f>
        <v>0</v>
      </c>
      <c r="AI13" s="69">
        <f>SUM(H13,J13,L13,P13,S13,U13,W13,Y13,AA13,AC13,N13)-'70-1'!F13</f>
        <v>0</v>
      </c>
      <c r="AJ13" s="68">
        <f>SUM('70-2'!E14,'70-2'!G14,'70-2'!I14,'70-2'!K14,'70-2'!M14,'70-2'!P14,'70-2'!R14,'70-2'!T14,'70-2'!V14,'70-2'!X14,'70-2'!Z14)-'70-2'!C14</f>
        <v>0</v>
      </c>
      <c r="AK13" s="68">
        <f>SUM('70-2'!F14,'70-2'!H14,'70-2'!J14,'70-2'!L14,'70-2'!N14,'70-2'!Q14,'70-2'!S14,'70-2'!U14,'70-2'!W14,'70-2'!Y14,'70-2'!AA14)-'70-2'!D14</f>
        <v>0</v>
      </c>
      <c r="AL13" s="12"/>
      <c r="AM13" s="12"/>
      <c r="AN13" s="12"/>
      <c r="AO13" s="12"/>
      <c r="AP13" s="12"/>
    </row>
    <row r="14" spans="1:42" ht="12.15" customHeight="1" x14ac:dyDescent="0.15">
      <c r="B14" s="72" t="s">
        <v>7</v>
      </c>
      <c r="C14" s="64">
        <f>SUM(E14,'70-2'!C15)</f>
        <v>3</v>
      </c>
      <c r="D14" s="70">
        <f>SUM(F14,'70-2'!D15)</f>
        <v>3</v>
      </c>
      <c r="E14" s="83">
        <f t="shared" si="5"/>
        <v>2</v>
      </c>
      <c r="F14" s="83">
        <f t="shared" si="2"/>
        <v>2</v>
      </c>
      <c r="G14" s="84">
        <v>2</v>
      </c>
      <c r="H14" s="84">
        <v>2</v>
      </c>
      <c r="I14" s="84">
        <v>0</v>
      </c>
      <c r="J14" s="84">
        <v>0</v>
      </c>
      <c r="K14" s="84">
        <v>0</v>
      </c>
      <c r="L14" s="84">
        <v>0</v>
      </c>
      <c r="M14" s="84">
        <v>0</v>
      </c>
      <c r="N14" s="84">
        <v>0</v>
      </c>
      <c r="O14" s="84">
        <v>0</v>
      </c>
      <c r="P14" s="85">
        <v>0</v>
      </c>
      <c r="Q14" s="86"/>
      <c r="R14" s="87">
        <v>0</v>
      </c>
      <c r="S14" s="84">
        <v>0</v>
      </c>
      <c r="T14" s="84">
        <v>0</v>
      </c>
      <c r="U14" s="84">
        <v>0</v>
      </c>
      <c r="V14" s="84">
        <v>0</v>
      </c>
      <c r="W14" s="84">
        <v>0</v>
      </c>
      <c r="X14" s="84">
        <v>0</v>
      </c>
      <c r="Y14" s="84">
        <v>0</v>
      </c>
      <c r="Z14" s="84">
        <v>0</v>
      </c>
      <c r="AA14" s="84">
        <v>0</v>
      </c>
      <c r="AB14" s="84">
        <v>0</v>
      </c>
      <c r="AC14" s="84">
        <v>0</v>
      </c>
      <c r="AD14" s="73" t="s">
        <v>7</v>
      </c>
      <c r="AE14" s="12"/>
      <c r="AF14" s="68">
        <f>SUM(E14,'70-2'!C15)-'70-1'!C14</f>
        <v>0</v>
      </c>
      <c r="AG14" s="68">
        <f>SUM(F14,'70-2'!D15)-'70-1'!D14</f>
        <v>0</v>
      </c>
      <c r="AH14" s="69">
        <f>SUM(G14,I14,K14,O14,R14,T14,V14,X14,Z14,AB14,M14)-'70-1'!E14</f>
        <v>0</v>
      </c>
      <c r="AI14" s="69">
        <f>SUM(H14,J14,L14,P14,S14,U14,W14,Y14,AA14,AC14,N14)-'70-1'!F14</f>
        <v>0</v>
      </c>
      <c r="AJ14" s="68">
        <f>SUM('70-2'!E15,'70-2'!G15,'70-2'!I15,'70-2'!K15,'70-2'!M15,'70-2'!P15,'70-2'!R15,'70-2'!T15,'70-2'!V15,'70-2'!X15,'70-2'!Z15)-'70-2'!C15</f>
        <v>0</v>
      </c>
      <c r="AK14" s="68">
        <f>SUM('70-2'!F15,'70-2'!H15,'70-2'!J15,'70-2'!L15,'70-2'!N15,'70-2'!Q15,'70-2'!S15,'70-2'!U15,'70-2'!W15,'70-2'!Y15,'70-2'!AA15)-'70-2'!D15</f>
        <v>0</v>
      </c>
      <c r="AL14" s="12"/>
      <c r="AM14" s="12"/>
      <c r="AN14" s="12"/>
      <c r="AO14" s="12"/>
      <c r="AP14" s="12"/>
    </row>
    <row r="15" spans="1:42" ht="12.15" customHeight="1" x14ac:dyDescent="0.15">
      <c r="B15" s="63" t="s">
        <v>104</v>
      </c>
      <c r="C15" s="64">
        <f>SUM(E15,'70-2'!C16)</f>
        <v>8</v>
      </c>
      <c r="D15" s="70">
        <f>SUM(F15,'70-2'!D16)</f>
        <v>9</v>
      </c>
      <c r="E15" s="70">
        <f t="shared" si="5"/>
        <v>8</v>
      </c>
      <c r="F15" s="70">
        <f t="shared" si="2"/>
        <v>9</v>
      </c>
      <c r="G15" s="5">
        <f>SUM(G16:G21)</f>
        <v>2</v>
      </c>
      <c r="H15" s="5">
        <f t="shared" ref="H15:P15" si="6">SUM(H16:H21)</f>
        <v>2</v>
      </c>
      <c r="I15" s="5">
        <f t="shared" si="6"/>
        <v>3</v>
      </c>
      <c r="J15" s="5">
        <f t="shared" si="6"/>
        <v>2</v>
      </c>
      <c r="K15" s="5">
        <f t="shared" si="6"/>
        <v>0</v>
      </c>
      <c r="L15" s="5">
        <f t="shared" si="6"/>
        <v>0</v>
      </c>
      <c r="M15" s="5">
        <f t="shared" si="6"/>
        <v>0</v>
      </c>
      <c r="N15" s="5">
        <f t="shared" si="6"/>
        <v>0</v>
      </c>
      <c r="O15" s="5">
        <f t="shared" si="6"/>
        <v>0</v>
      </c>
      <c r="P15" s="6">
        <f t="shared" si="6"/>
        <v>0</v>
      </c>
      <c r="Q15" s="7"/>
      <c r="R15" s="8">
        <f t="shared" ref="R15:AC15" si="7">SUM(R16:R21)</f>
        <v>0</v>
      </c>
      <c r="S15" s="5">
        <f t="shared" si="7"/>
        <v>0</v>
      </c>
      <c r="T15" s="5">
        <f t="shared" si="7"/>
        <v>0</v>
      </c>
      <c r="U15" s="5">
        <f t="shared" si="7"/>
        <v>0</v>
      </c>
      <c r="V15" s="5">
        <f t="shared" si="7"/>
        <v>0</v>
      </c>
      <c r="W15" s="5">
        <f t="shared" si="7"/>
        <v>0</v>
      </c>
      <c r="X15" s="5">
        <f t="shared" si="7"/>
        <v>2</v>
      </c>
      <c r="Y15" s="5">
        <f t="shared" si="7"/>
        <v>3</v>
      </c>
      <c r="Z15" s="5">
        <f t="shared" si="7"/>
        <v>1</v>
      </c>
      <c r="AA15" s="5">
        <f t="shared" si="7"/>
        <v>2</v>
      </c>
      <c r="AB15" s="5">
        <f t="shared" si="7"/>
        <v>0</v>
      </c>
      <c r="AC15" s="5">
        <f t="shared" si="7"/>
        <v>0</v>
      </c>
      <c r="AD15" s="67" t="s">
        <v>104</v>
      </c>
      <c r="AE15" s="12"/>
      <c r="AF15" s="68">
        <f>SUM(E15,'70-2'!C16)-'70-1'!C15</f>
        <v>0</v>
      </c>
      <c r="AG15" s="68">
        <f>SUM(F15,'70-2'!D16)-'70-1'!D15</f>
        <v>0</v>
      </c>
      <c r="AH15" s="69">
        <f>SUM(G15,I15,K15,O15,R15,T15,V15,X15,Z15,AB15,M15)-'70-1'!E15</f>
        <v>0</v>
      </c>
      <c r="AI15" s="69">
        <f>SUM(H15,J15,L15,P15,S15,U15,W15,Y15,AA15,AC15,N15)-'70-1'!F15</f>
        <v>0</v>
      </c>
      <c r="AJ15" s="68">
        <f>SUM('70-2'!E16,'70-2'!G16,'70-2'!I16,'70-2'!K16,'70-2'!M16,'70-2'!P16,'70-2'!R16,'70-2'!T16,'70-2'!V16,'70-2'!X16,'70-2'!Z16)-'70-2'!C16</f>
        <v>0</v>
      </c>
      <c r="AK15" s="68">
        <f>SUM('70-2'!F16,'70-2'!H16,'70-2'!J16,'70-2'!L16,'70-2'!N16,'70-2'!Q16,'70-2'!S16,'70-2'!U16,'70-2'!W16,'70-2'!Y16,'70-2'!AA16)-'70-2'!D16</f>
        <v>0</v>
      </c>
      <c r="AL15" s="12"/>
      <c r="AM15" s="12"/>
      <c r="AN15" s="12"/>
      <c r="AO15" s="12"/>
      <c r="AP15" s="12"/>
    </row>
    <row r="16" spans="1:42" ht="12.15" customHeight="1" x14ac:dyDescent="0.15">
      <c r="B16" s="72" t="s">
        <v>8</v>
      </c>
      <c r="C16" s="64">
        <f>SUM(E16,'70-2'!C17)</f>
        <v>0</v>
      </c>
      <c r="D16" s="70">
        <f>SUM(F16,'70-2'!D17)</f>
        <v>0</v>
      </c>
      <c r="E16" s="83">
        <f t="shared" si="5"/>
        <v>0</v>
      </c>
      <c r="F16" s="83">
        <f t="shared" si="2"/>
        <v>0</v>
      </c>
      <c r="G16" s="84">
        <v>0</v>
      </c>
      <c r="H16" s="84">
        <v>0</v>
      </c>
      <c r="I16" s="84">
        <v>0</v>
      </c>
      <c r="J16" s="84">
        <v>0</v>
      </c>
      <c r="K16" s="84">
        <v>0</v>
      </c>
      <c r="L16" s="84">
        <v>0</v>
      </c>
      <c r="M16" s="84">
        <v>0</v>
      </c>
      <c r="N16" s="84">
        <v>0</v>
      </c>
      <c r="O16" s="84">
        <v>0</v>
      </c>
      <c r="P16" s="85">
        <v>0</v>
      </c>
      <c r="Q16" s="86"/>
      <c r="R16" s="87">
        <v>0</v>
      </c>
      <c r="S16" s="84">
        <v>0</v>
      </c>
      <c r="T16" s="84">
        <v>0</v>
      </c>
      <c r="U16" s="84">
        <v>0</v>
      </c>
      <c r="V16" s="84">
        <v>0</v>
      </c>
      <c r="W16" s="84">
        <v>0</v>
      </c>
      <c r="X16" s="84">
        <v>0</v>
      </c>
      <c r="Y16" s="84">
        <v>0</v>
      </c>
      <c r="Z16" s="84">
        <v>0</v>
      </c>
      <c r="AA16" s="84">
        <v>0</v>
      </c>
      <c r="AB16" s="84">
        <v>0</v>
      </c>
      <c r="AC16" s="84">
        <v>0</v>
      </c>
      <c r="AD16" s="73" t="s">
        <v>8</v>
      </c>
      <c r="AE16" s="12"/>
      <c r="AF16" s="68">
        <f>SUM(E16,'70-2'!C17)-'70-1'!C16</f>
        <v>0</v>
      </c>
      <c r="AG16" s="68">
        <f>SUM(F16,'70-2'!D17)-'70-1'!D16</f>
        <v>0</v>
      </c>
      <c r="AH16" s="69">
        <f>SUM(G16,I16,K16,O16,R16,T16,V16,X16,Z16,AB16,M16)-'70-1'!E16</f>
        <v>0</v>
      </c>
      <c r="AI16" s="69">
        <f>SUM(H16,J16,L16,P16,S16,U16,W16,Y16,AA16,AC16,N16)-'70-1'!F16</f>
        <v>0</v>
      </c>
      <c r="AJ16" s="68">
        <f>SUM('70-2'!E17,'70-2'!G17,'70-2'!I17,'70-2'!K17,'70-2'!M17,'70-2'!P17,'70-2'!R17,'70-2'!T17,'70-2'!V17,'70-2'!X17,'70-2'!Z17)-'70-2'!C17</f>
        <v>0</v>
      </c>
      <c r="AK16" s="68">
        <f>SUM('70-2'!F17,'70-2'!H17,'70-2'!J17,'70-2'!L17,'70-2'!N17,'70-2'!Q17,'70-2'!S17,'70-2'!U17,'70-2'!W17,'70-2'!Y17,'70-2'!AA17)-'70-2'!D17</f>
        <v>0</v>
      </c>
      <c r="AL16" s="12"/>
      <c r="AM16" s="12"/>
      <c r="AN16" s="12"/>
      <c r="AO16" s="12"/>
      <c r="AP16" s="12"/>
    </row>
    <row r="17" spans="2:42" ht="12.15" customHeight="1" x14ac:dyDescent="0.15">
      <c r="B17" s="72" t="s">
        <v>9</v>
      </c>
      <c r="C17" s="64">
        <f>SUM(E17,'70-2'!C18)</f>
        <v>2</v>
      </c>
      <c r="D17" s="70">
        <f>SUM(F17,'70-2'!D18)</f>
        <v>3</v>
      </c>
      <c r="E17" s="83">
        <f t="shared" si="5"/>
        <v>2</v>
      </c>
      <c r="F17" s="83">
        <f t="shared" si="2"/>
        <v>3</v>
      </c>
      <c r="G17" s="84">
        <v>0</v>
      </c>
      <c r="H17" s="84">
        <v>0</v>
      </c>
      <c r="I17" s="84">
        <v>0</v>
      </c>
      <c r="J17" s="84">
        <v>0</v>
      </c>
      <c r="K17" s="84">
        <v>0</v>
      </c>
      <c r="L17" s="84">
        <v>0</v>
      </c>
      <c r="M17" s="84">
        <v>0</v>
      </c>
      <c r="N17" s="84">
        <v>0</v>
      </c>
      <c r="O17" s="84">
        <v>0</v>
      </c>
      <c r="P17" s="85">
        <v>0</v>
      </c>
      <c r="Q17" s="86"/>
      <c r="R17" s="87">
        <v>0</v>
      </c>
      <c r="S17" s="84">
        <v>0</v>
      </c>
      <c r="T17" s="84">
        <v>0</v>
      </c>
      <c r="U17" s="84">
        <v>0</v>
      </c>
      <c r="V17" s="84">
        <v>0</v>
      </c>
      <c r="W17" s="84">
        <v>0</v>
      </c>
      <c r="X17" s="84">
        <v>2</v>
      </c>
      <c r="Y17" s="84">
        <v>3</v>
      </c>
      <c r="Z17" s="84">
        <v>0</v>
      </c>
      <c r="AA17" s="84">
        <v>0</v>
      </c>
      <c r="AB17" s="84">
        <v>0</v>
      </c>
      <c r="AC17" s="84">
        <v>0</v>
      </c>
      <c r="AD17" s="73" t="s">
        <v>9</v>
      </c>
      <c r="AE17" s="12"/>
      <c r="AF17" s="68">
        <f>SUM(E17,'70-2'!C18)-'70-1'!C17</f>
        <v>0</v>
      </c>
      <c r="AG17" s="68">
        <f>SUM(F17,'70-2'!D18)-'70-1'!D17</f>
        <v>0</v>
      </c>
      <c r="AH17" s="69">
        <f>SUM(G17,I17,K17,O17,R17,T17,V17,X17,Z17,AB17,M17)-'70-1'!E17</f>
        <v>0</v>
      </c>
      <c r="AI17" s="69">
        <f>SUM(H17,J17,L17,P17,S17,U17,W17,Y17,AA17,AC17,N17)-'70-1'!F17</f>
        <v>0</v>
      </c>
      <c r="AJ17" s="68">
        <f>SUM('70-2'!E18,'70-2'!G18,'70-2'!I18,'70-2'!K18,'70-2'!M18,'70-2'!P18,'70-2'!R18,'70-2'!T18,'70-2'!V18,'70-2'!X18,'70-2'!Z18)-'70-2'!C18</f>
        <v>0</v>
      </c>
      <c r="AK17" s="68">
        <f>SUM('70-2'!F18,'70-2'!H18,'70-2'!J18,'70-2'!L18,'70-2'!N18,'70-2'!Q18,'70-2'!S18,'70-2'!U18,'70-2'!W18,'70-2'!Y18,'70-2'!AA18)-'70-2'!D18</f>
        <v>0</v>
      </c>
      <c r="AL17" s="12"/>
      <c r="AM17" s="12"/>
      <c r="AN17" s="12"/>
      <c r="AO17" s="12"/>
      <c r="AP17" s="12"/>
    </row>
    <row r="18" spans="2:42" ht="12.15" customHeight="1" x14ac:dyDescent="0.15">
      <c r="B18" s="72" t="s">
        <v>10</v>
      </c>
      <c r="C18" s="64">
        <f>SUM(E18,'70-2'!C19)</f>
        <v>1</v>
      </c>
      <c r="D18" s="70">
        <f>SUM(F18,'70-2'!D19)</f>
        <v>1</v>
      </c>
      <c r="E18" s="83">
        <f t="shared" si="5"/>
        <v>1</v>
      </c>
      <c r="F18" s="83">
        <f t="shared" si="2"/>
        <v>1</v>
      </c>
      <c r="G18" s="84">
        <v>1</v>
      </c>
      <c r="H18" s="84">
        <v>1</v>
      </c>
      <c r="I18" s="84">
        <v>0</v>
      </c>
      <c r="J18" s="84">
        <v>0</v>
      </c>
      <c r="K18" s="84">
        <v>0</v>
      </c>
      <c r="L18" s="84">
        <v>0</v>
      </c>
      <c r="M18" s="84">
        <v>0</v>
      </c>
      <c r="N18" s="84">
        <v>0</v>
      </c>
      <c r="O18" s="84">
        <v>0</v>
      </c>
      <c r="P18" s="85">
        <v>0</v>
      </c>
      <c r="Q18" s="86"/>
      <c r="R18" s="87">
        <v>0</v>
      </c>
      <c r="S18" s="84">
        <v>0</v>
      </c>
      <c r="T18" s="84">
        <v>0</v>
      </c>
      <c r="U18" s="84">
        <v>0</v>
      </c>
      <c r="V18" s="84">
        <v>0</v>
      </c>
      <c r="W18" s="84">
        <v>0</v>
      </c>
      <c r="X18" s="84">
        <v>0</v>
      </c>
      <c r="Y18" s="84">
        <v>0</v>
      </c>
      <c r="Z18" s="84">
        <v>0</v>
      </c>
      <c r="AA18" s="84">
        <v>0</v>
      </c>
      <c r="AB18" s="84">
        <v>0</v>
      </c>
      <c r="AC18" s="84">
        <v>0</v>
      </c>
      <c r="AD18" s="73" t="s">
        <v>10</v>
      </c>
      <c r="AE18" s="12"/>
      <c r="AF18" s="68">
        <f>SUM(E18,'70-2'!C19)-'70-1'!C18</f>
        <v>0</v>
      </c>
      <c r="AG18" s="68">
        <f>SUM(F18,'70-2'!D19)-'70-1'!D18</f>
        <v>0</v>
      </c>
      <c r="AH18" s="69">
        <f>SUM(G18,I18,K18,O18,R18,T18,V18,X18,Z18,AB18,M18)-'70-1'!E18</f>
        <v>0</v>
      </c>
      <c r="AI18" s="69">
        <f>SUM(H18,J18,L18,P18,S18,U18,W18,Y18,AA18,AC18,N18)-'70-1'!F18</f>
        <v>0</v>
      </c>
      <c r="AJ18" s="68">
        <f>SUM('70-2'!E19,'70-2'!G19,'70-2'!I19,'70-2'!K19,'70-2'!M19,'70-2'!P19,'70-2'!R19,'70-2'!T19,'70-2'!V19,'70-2'!X19,'70-2'!Z19)-'70-2'!C19</f>
        <v>0</v>
      </c>
      <c r="AK18" s="68">
        <f>SUM('70-2'!F19,'70-2'!H19,'70-2'!J19,'70-2'!L19,'70-2'!N19,'70-2'!Q19,'70-2'!S19,'70-2'!U19,'70-2'!W19,'70-2'!Y19,'70-2'!AA19)-'70-2'!D19</f>
        <v>0</v>
      </c>
      <c r="AL18" s="12"/>
      <c r="AM18" s="12"/>
      <c r="AN18" s="12"/>
      <c r="AO18" s="12"/>
      <c r="AP18" s="12"/>
    </row>
    <row r="19" spans="2:42" ht="12.15" customHeight="1" x14ac:dyDescent="0.15">
      <c r="B19" s="72" t="s">
        <v>11</v>
      </c>
      <c r="C19" s="64">
        <f>SUM(E19,'70-2'!C20)</f>
        <v>0</v>
      </c>
      <c r="D19" s="70">
        <f>SUM(F19,'70-2'!D20)</f>
        <v>0</v>
      </c>
      <c r="E19" s="83">
        <f t="shared" si="5"/>
        <v>0</v>
      </c>
      <c r="F19" s="83">
        <f t="shared" si="2"/>
        <v>0</v>
      </c>
      <c r="G19" s="84">
        <v>0</v>
      </c>
      <c r="H19" s="84">
        <v>0</v>
      </c>
      <c r="I19" s="84">
        <v>0</v>
      </c>
      <c r="J19" s="84">
        <v>0</v>
      </c>
      <c r="K19" s="84">
        <v>0</v>
      </c>
      <c r="L19" s="84">
        <v>0</v>
      </c>
      <c r="M19" s="84">
        <v>0</v>
      </c>
      <c r="N19" s="84">
        <v>0</v>
      </c>
      <c r="O19" s="84">
        <v>0</v>
      </c>
      <c r="P19" s="85">
        <v>0</v>
      </c>
      <c r="Q19" s="86"/>
      <c r="R19" s="87">
        <v>0</v>
      </c>
      <c r="S19" s="84">
        <v>0</v>
      </c>
      <c r="T19" s="84">
        <v>0</v>
      </c>
      <c r="U19" s="84">
        <v>0</v>
      </c>
      <c r="V19" s="84">
        <v>0</v>
      </c>
      <c r="W19" s="84">
        <v>0</v>
      </c>
      <c r="X19" s="84">
        <v>0</v>
      </c>
      <c r="Y19" s="84">
        <v>0</v>
      </c>
      <c r="Z19" s="84">
        <v>0</v>
      </c>
      <c r="AA19" s="84">
        <v>0</v>
      </c>
      <c r="AB19" s="84">
        <v>0</v>
      </c>
      <c r="AC19" s="84">
        <v>0</v>
      </c>
      <c r="AD19" s="73" t="s">
        <v>11</v>
      </c>
      <c r="AE19" s="12"/>
      <c r="AF19" s="68">
        <f>SUM(E19,'70-2'!C20)-'70-1'!C19</f>
        <v>0</v>
      </c>
      <c r="AG19" s="68">
        <f>SUM(F19,'70-2'!D20)-'70-1'!D19</f>
        <v>0</v>
      </c>
      <c r="AH19" s="69">
        <f>SUM(G19,I19,K19,O19,R19,T19,V19,X19,Z19,AB19,M19)-'70-1'!E19</f>
        <v>0</v>
      </c>
      <c r="AI19" s="69">
        <f>SUM(H19,J19,L19,P19,S19,U19,W19,Y19,AA19,AC19,N19)-'70-1'!F19</f>
        <v>0</v>
      </c>
      <c r="AJ19" s="68">
        <f>SUM('70-2'!E20,'70-2'!G20,'70-2'!I20,'70-2'!K20,'70-2'!M20,'70-2'!P20,'70-2'!R20,'70-2'!T20,'70-2'!V20,'70-2'!X20,'70-2'!Z20)-'70-2'!C20</f>
        <v>0</v>
      </c>
      <c r="AK19" s="68">
        <f>SUM('70-2'!F20,'70-2'!H20,'70-2'!J20,'70-2'!L20,'70-2'!N20,'70-2'!Q20,'70-2'!S20,'70-2'!U20,'70-2'!W20,'70-2'!Y20,'70-2'!AA20)-'70-2'!D20</f>
        <v>0</v>
      </c>
      <c r="AL19" s="12"/>
      <c r="AM19" s="12"/>
      <c r="AN19" s="12"/>
      <c r="AO19" s="12"/>
      <c r="AP19" s="12"/>
    </row>
    <row r="20" spans="2:42" ht="12.15" customHeight="1" x14ac:dyDescent="0.15">
      <c r="B20" s="72" t="s">
        <v>12</v>
      </c>
      <c r="C20" s="64">
        <f>SUM(E20,'70-2'!C21)</f>
        <v>4</v>
      </c>
      <c r="D20" s="70">
        <f>SUM(F20,'70-2'!D21)</f>
        <v>3</v>
      </c>
      <c r="E20" s="83">
        <f t="shared" si="5"/>
        <v>4</v>
      </c>
      <c r="F20" s="83">
        <f t="shared" si="2"/>
        <v>3</v>
      </c>
      <c r="G20" s="84">
        <v>1</v>
      </c>
      <c r="H20" s="84">
        <v>1</v>
      </c>
      <c r="I20" s="84">
        <v>3</v>
      </c>
      <c r="J20" s="84">
        <v>2</v>
      </c>
      <c r="K20" s="84">
        <v>0</v>
      </c>
      <c r="L20" s="84">
        <v>0</v>
      </c>
      <c r="M20" s="84">
        <v>0</v>
      </c>
      <c r="N20" s="84">
        <v>0</v>
      </c>
      <c r="O20" s="84">
        <v>0</v>
      </c>
      <c r="P20" s="85">
        <v>0</v>
      </c>
      <c r="Q20" s="86"/>
      <c r="R20" s="87">
        <v>0</v>
      </c>
      <c r="S20" s="84">
        <v>0</v>
      </c>
      <c r="T20" s="84">
        <v>0</v>
      </c>
      <c r="U20" s="84">
        <v>0</v>
      </c>
      <c r="V20" s="84">
        <v>0</v>
      </c>
      <c r="W20" s="84">
        <v>0</v>
      </c>
      <c r="X20" s="84">
        <v>0</v>
      </c>
      <c r="Y20" s="84">
        <v>0</v>
      </c>
      <c r="Z20" s="84">
        <v>0</v>
      </c>
      <c r="AA20" s="84">
        <v>0</v>
      </c>
      <c r="AB20" s="84">
        <v>0</v>
      </c>
      <c r="AC20" s="84">
        <v>0</v>
      </c>
      <c r="AD20" s="73" t="s">
        <v>12</v>
      </c>
      <c r="AE20" s="12"/>
      <c r="AF20" s="68">
        <f>SUM(E20,'70-2'!C21)-'70-1'!C20</f>
        <v>0</v>
      </c>
      <c r="AG20" s="68">
        <f>SUM(F20,'70-2'!D21)-'70-1'!D20</f>
        <v>0</v>
      </c>
      <c r="AH20" s="69">
        <f>SUM(G20,I20,K20,O20,R20,T20,V20,X20,Z20,AB20,M20)-'70-1'!E20</f>
        <v>0</v>
      </c>
      <c r="AI20" s="69">
        <f>SUM(H20,J20,L20,P20,S20,U20,W20,Y20,AA20,AC20,N20)-'70-1'!F20</f>
        <v>0</v>
      </c>
      <c r="AJ20" s="68">
        <f>SUM('70-2'!E21,'70-2'!G21,'70-2'!I21,'70-2'!K21,'70-2'!M21,'70-2'!P21,'70-2'!R21,'70-2'!T21,'70-2'!V21,'70-2'!X21,'70-2'!Z21)-'70-2'!C21</f>
        <v>0</v>
      </c>
      <c r="AK20" s="68">
        <f>SUM('70-2'!F21,'70-2'!H21,'70-2'!J21,'70-2'!L21,'70-2'!N21,'70-2'!Q21,'70-2'!S21,'70-2'!U21,'70-2'!W21,'70-2'!Y21,'70-2'!AA21)-'70-2'!D21</f>
        <v>0</v>
      </c>
      <c r="AL20" s="12"/>
      <c r="AM20" s="12"/>
      <c r="AN20" s="12"/>
      <c r="AO20" s="12"/>
      <c r="AP20" s="12"/>
    </row>
    <row r="21" spans="2:42" ht="12.15" customHeight="1" x14ac:dyDescent="0.15">
      <c r="B21" s="72" t="s">
        <v>13</v>
      </c>
      <c r="C21" s="64">
        <f>SUM(E21,'70-2'!C22)</f>
        <v>1</v>
      </c>
      <c r="D21" s="70">
        <f>SUM(F21,'70-2'!D22)</f>
        <v>2</v>
      </c>
      <c r="E21" s="83">
        <f t="shared" si="5"/>
        <v>1</v>
      </c>
      <c r="F21" s="83">
        <f t="shared" si="2"/>
        <v>2</v>
      </c>
      <c r="G21" s="84">
        <v>0</v>
      </c>
      <c r="H21" s="84">
        <v>0</v>
      </c>
      <c r="I21" s="84">
        <v>0</v>
      </c>
      <c r="J21" s="84">
        <v>0</v>
      </c>
      <c r="K21" s="84">
        <v>0</v>
      </c>
      <c r="L21" s="84">
        <v>0</v>
      </c>
      <c r="M21" s="84">
        <v>0</v>
      </c>
      <c r="N21" s="84">
        <v>0</v>
      </c>
      <c r="O21" s="84">
        <v>0</v>
      </c>
      <c r="P21" s="85">
        <v>0</v>
      </c>
      <c r="Q21" s="86"/>
      <c r="R21" s="87">
        <v>0</v>
      </c>
      <c r="S21" s="84">
        <v>0</v>
      </c>
      <c r="T21" s="84">
        <v>0</v>
      </c>
      <c r="U21" s="84">
        <v>0</v>
      </c>
      <c r="V21" s="84">
        <v>0</v>
      </c>
      <c r="W21" s="84">
        <v>0</v>
      </c>
      <c r="X21" s="84">
        <v>0</v>
      </c>
      <c r="Y21" s="84">
        <v>0</v>
      </c>
      <c r="Z21" s="84">
        <v>1</v>
      </c>
      <c r="AA21" s="84">
        <v>2</v>
      </c>
      <c r="AB21" s="84">
        <v>0</v>
      </c>
      <c r="AC21" s="84">
        <v>0</v>
      </c>
      <c r="AD21" s="73" t="s">
        <v>13</v>
      </c>
      <c r="AE21" s="12"/>
      <c r="AF21" s="68">
        <f>SUM(E21,'70-2'!C22)-'70-1'!C21</f>
        <v>0</v>
      </c>
      <c r="AG21" s="68">
        <f>SUM(F21,'70-2'!D22)-'70-1'!D21</f>
        <v>0</v>
      </c>
      <c r="AH21" s="69">
        <f>SUM(G21,I21,K21,O21,R21,T21,V21,X21,Z21,AB21,M21)-'70-1'!E21</f>
        <v>0</v>
      </c>
      <c r="AI21" s="69">
        <f>SUM(H21,J21,L21,P21,S21,U21,W21,Y21,AA21,AC21,N21)-'70-1'!F21</f>
        <v>0</v>
      </c>
      <c r="AJ21" s="68">
        <f>SUM('70-2'!E22,'70-2'!G22,'70-2'!I22,'70-2'!K22,'70-2'!M22,'70-2'!P22,'70-2'!R22,'70-2'!T22,'70-2'!V22,'70-2'!X22,'70-2'!Z22)-'70-2'!C22</f>
        <v>0</v>
      </c>
      <c r="AK21" s="68">
        <f>SUM('70-2'!F22,'70-2'!H22,'70-2'!J22,'70-2'!L22,'70-2'!N22,'70-2'!Q22,'70-2'!S22,'70-2'!U22,'70-2'!W22,'70-2'!Y22,'70-2'!AA22)-'70-2'!D22</f>
        <v>0</v>
      </c>
      <c r="AL21" s="12"/>
      <c r="AM21" s="12"/>
      <c r="AN21" s="12"/>
      <c r="AO21" s="12"/>
      <c r="AP21" s="12"/>
    </row>
    <row r="22" spans="2:42" ht="12.15" customHeight="1" x14ac:dyDescent="0.15">
      <c r="B22" s="63" t="s">
        <v>14</v>
      </c>
      <c r="C22" s="64">
        <f>SUM(E22,'70-2'!C23)</f>
        <v>109</v>
      </c>
      <c r="D22" s="70">
        <f>SUM(F22,'70-2'!D23)</f>
        <v>134</v>
      </c>
      <c r="E22" s="70">
        <f t="shared" si="5"/>
        <v>107</v>
      </c>
      <c r="F22" s="70">
        <f t="shared" si="2"/>
        <v>126</v>
      </c>
      <c r="G22" s="3">
        <v>80</v>
      </c>
      <c r="H22" s="3">
        <v>82</v>
      </c>
      <c r="I22" s="3">
        <v>23</v>
      </c>
      <c r="J22" s="3">
        <v>40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1">
        <v>0</v>
      </c>
      <c r="Q22" s="7"/>
      <c r="R22" s="4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4</v>
      </c>
      <c r="Y22" s="3">
        <v>4</v>
      </c>
      <c r="Z22" s="3">
        <v>0</v>
      </c>
      <c r="AA22" s="3">
        <v>0</v>
      </c>
      <c r="AB22" s="3">
        <v>0</v>
      </c>
      <c r="AC22" s="3">
        <v>0</v>
      </c>
      <c r="AD22" s="67" t="s">
        <v>14</v>
      </c>
      <c r="AE22" s="12"/>
      <c r="AF22" s="68">
        <f>SUM(E22,'70-2'!C23)-'70-1'!C22</f>
        <v>0</v>
      </c>
      <c r="AG22" s="68">
        <f>SUM(F22,'70-2'!D23)-'70-1'!D22</f>
        <v>0</v>
      </c>
      <c r="AH22" s="69">
        <f>SUM(G22,I22,K22,O22,R22,T22,V22,X22,Z22,AB22,M22)-'70-1'!E22</f>
        <v>0</v>
      </c>
      <c r="AI22" s="69">
        <f>SUM(H22,J22,L22,P22,S22,U22,W22,Y22,AA22,AC22,N22)-'70-1'!F22</f>
        <v>0</v>
      </c>
      <c r="AJ22" s="68">
        <f>SUM('70-2'!E23,'70-2'!G23,'70-2'!I23,'70-2'!K23,'70-2'!M23,'70-2'!P23,'70-2'!R23,'70-2'!T23,'70-2'!V23,'70-2'!X23,'70-2'!Z23)-'70-2'!C23</f>
        <v>0</v>
      </c>
      <c r="AK22" s="68">
        <f>SUM('70-2'!F23,'70-2'!H23,'70-2'!J23,'70-2'!L23,'70-2'!N23,'70-2'!Q23,'70-2'!S23,'70-2'!U23,'70-2'!W23,'70-2'!Y23,'70-2'!AA23)-'70-2'!D23</f>
        <v>0</v>
      </c>
      <c r="AL22" s="12"/>
      <c r="AM22" s="12"/>
      <c r="AN22" s="12"/>
      <c r="AO22" s="12"/>
      <c r="AP22" s="12"/>
    </row>
    <row r="23" spans="2:42" ht="12.15" customHeight="1" x14ac:dyDescent="0.15">
      <c r="B23" s="63" t="s">
        <v>105</v>
      </c>
      <c r="C23" s="64">
        <f>SUM(E23,'70-2'!C24)</f>
        <v>178</v>
      </c>
      <c r="D23" s="70">
        <f>SUM(F23,'70-2'!D24)</f>
        <v>127</v>
      </c>
      <c r="E23" s="70">
        <f t="shared" si="5"/>
        <v>152</v>
      </c>
      <c r="F23" s="70">
        <f t="shared" si="2"/>
        <v>100</v>
      </c>
      <c r="G23" s="5">
        <f>SUM(G24:G33)</f>
        <v>68</v>
      </c>
      <c r="H23" s="5">
        <f t="shared" ref="H23:P23" si="8">SUM(H24:H33)</f>
        <v>66</v>
      </c>
      <c r="I23" s="5">
        <f t="shared" si="8"/>
        <v>34</v>
      </c>
      <c r="J23" s="5">
        <f t="shared" si="8"/>
        <v>19</v>
      </c>
      <c r="K23" s="5">
        <f t="shared" si="8"/>
        <v>0</v>
      </c>
      <c r="L23" s="5">
        <f t="shared" si="8"/>
        <v>0</v>
      </c>
      <c r="M23" s="5">
        <f t="shared" si="8"/>
        <v>0</v>
      </c>
      <c r="N23" s="5">
        <f t="shared" si="8"/>
        <v>0</v>
      </c>
      <c r="O23" s="5">
        <f t="shared" si="8"/>
        <v>0</v>
      </c>
      <c r="P23" s="6">
        <f t="shared" si="8"/>
        <v>0</v>
      </c>
      <c r="Q23" s="7"/>
      <c r="R23" s="8">
        <f t="shared" ref="R23:AC23" si="9">SUM(R24:R33)</f>
        <v>0</v>
      </c>
      <c r="S23" s="5">
        <f t="shared" si="9"/>
        <v>0</v>
      </c>
      <c r="T23" s="5">
        <f t="shared" si="9"/>
        <v>39</v>
      </c>
      <c r="U23" s="5">
        <f t="shared" si="9"/>
        <v>1</v>
      </c>
      <c r="V23" s="5">
        <f t="shared" si="9"/>
        <v>6</v>
      </c>
      <c r="W23" s="5">
        <f t="shared" si="9"/>
        <v>5</v>
      </c>
      <c r="X23" s="5">
        <f t="shared" si="9"/>
        <v>5</v>
      </c>
      <c r="Y23" s="5">
        <f t="shared" si="9"/>
        <v>9</v>
      </c>
      <c r="Z23" s="5">
        <f t="shared" si="9"/>
        <v>0</v>
      </c>
      <c r="AA23" s="5">
        <f t="shared" si="9"/>
        <v>0</v>
      </c>
      <c r="AB23" s="5">
        <f t="shared" si="9"/>
        <v>0</v>
      </c>
      <c r="AC23" s="5">
        <f t="shared" si="9"/>
        <v>0</v>
      </c>
      <c r="AD23" s="67" t="s">
        <v>105</v>
      </c>
      <c r="AE23" s="12"/>
      <c r="AF23" s="68">
        <f>SUM(E23,'70-2'!C24)-'70-1'!C23</f>
        <v>0</v>
      </c>
      <c r="AG23" s="68">
        <f>SUM(F23,'70-2'!D24)-'70-1'!D23</f>
        <v>0</v>
      </c>
      <c r="AH23" s="69">
        <f>SUM(G23,I23,K23,O23,R23,T23,V23,X23,Z23,AB23,M23)-'70-1'!E23</f>
        <v>0</v>
      </c>
      <c r="AI23" s="69">
        <f>SUM(H23,J23,L23,P23,S23,U23,W23,Y23,AA23,AC23,N23)-'70-1'!F23</f>
        <v>0</v>
      </c>
      <c r="AJ23" s="68">
        <f>SUM('70-2'!E24,'70-2'!G24,'70-2'!I24,'70-2'!K24,'70-2'!M24,'70-2'!P24,'70-2'!R24,'70-2'!T24,'70-2'!V24,'70-2'!X24,'70-2'!Z24)-'70-2'!C24</f>
        <v>0</v>
      </c>
      <c r="AK23" s="68">
        <f>SUM('70-2'!F24,'70-2'!H24,'70-2'!J24,'70-2'!L24,'70-2'!N24,'70-2'!Q24,'70-2'!S24,'70-2'!U24,'70-2'!W24,'70-2'!Y24,'70-2'!AA24)-'70-2'!D24</f>
        <v>0</v>
      </c>
      <c r="AL23" s="12"/>
      <c r="AM23" s="12"/>
      <c r="AN23" s="12"/>
      <c r="AO23" s="12"/>
      <c r="AP23" s="12"/>
    </row>
    <row r="24" spans="2:42" ht="12.15" customHeight="1" x14ac:dyDescent="0.15">
      <c r="B24" s="72" t="s">
        <v>15</v>
      </c>
      <c r="C24" s="64">
        <f>SUM(E24,'70-2'!C25)</f>
        <v>19</v>
      </c>
      <c r="D24" s="70">
        <f>SUM(F24,'70-2'!D25)</f>
        <v>8</v>
      </c>
      <c r="E24" s="83">
        <f t="shared" si="5"/>
        <v>19</v>
      </c>
      <c r="F24" s="83">
        <f t="shared" si="2"/>
        <v>8</v>
      </c>
      <c r="G24" s="84">
        <v>0</v>
      </c>
      <c r="H24" s="84">
        <v>0</v>
      </c>
      <c r="I24" s="84">
        <v>13</v>
      </c>
      <c r="J24" s="84">
        <v>6</v>
      </c>
      <c r="K24" s="84">
        <v>0</v>
      </c>
      <c r="L24" s="84">
        <v>0</v>
      </c>
      <c r="M24" s="84">
        <v>0</v>
      </c>
      <c r="N24" s="84">
        <v>0</v>
      </c>
      <c r="O24" s="84">
        <v>0</v>
      </c>
      <c r="P24" s="85">
        <v>0</v>
      </c>
      <c r="Q24" s="86"/>
      <c r="R24" s="87">
        <v>0</v>
      </c>
      <c r="S24" s="84">
        <v>0</v>
      </c>
      <c r="T24" s="84">
        <v>3</v>
      </c>
      <c r="U24" s="84">
        <v>0</v>
      </c>
      <c r="V24" s="84">
        <v>3</v>
      </c>
      <c r="W24" s="84">
        <v>2</v>
      </c>
      <c r="X24" s="84">
        <v>0</v>
      </c>
      <c r="Y24" s="84">
        <v>0</v>
      </c>
      <c r="Z24" s="84">
        <v>0</v>
      </c>
      <c r="AA24" s="84">
        <v>0</v>
      </c>
      <c r="AB24" s="84">
        <v>0</v>
      </c>
      <c r="AC24" s="84">
        <v>0</v>
      </c>
      <c r="AD24" s="73" t="s">
        <v>15</v>
      </c>
      <c r="AE24" s="12"/>
      <c r="AF24" s="68">
        <f>SUM(E24,'70-2'!C25)-'70-1'!C24</f>
        <v>0</v>
      </c>
      <c r="AG24" s="68">
        <f>SUM(F24,'70-2'!D25)-'70-1'!D24</f>
        <v>0</v>
      </c>
      <c r="AH24" s="69">
        <f>SUM(G24,I24,K24,O24,R24,T24,V24,X24,Z24,AB24,M24)-'70-1'!E24</f>
        <v>0</v>
      </c>
      <c r="AI24" s="69">
        <f>SUM(H24,J24,L24,P24,S24,U24,W24,Y24,AA24,AC24,N24)-'70-1'!F24</f>
        <v>0</v>
      </c>
      <c r="AJ24" s="68">
        <f>SUM('70-2'!E25,'70-2'!G25,'70-2'!I25,'70-2'!K25,'70-2'!M25,'70-2'!P25,'70-2'!R25,'70-2'!T25,'70-2'!V25,'70-2'!X25,'70-2'!Z25)-'70-2'!C25</f>
        <v>0</v>
      </c>
      <c r="AK24" s="68">
        <f>SUM('70-2'!F25,'70-2'!H25,'70-2'!J25,'70-2'!L25,'70-2'!N25,'70-2'!Q25,'70-2'!S25,'70-2'!U25,'70-2'!W25,'70-2'!Y25,'70-2'!AA25)-'70-2'!D25</f>
        <v>0</v>
      </c>
      <c r="AL24" s="12"/>
      <c r="AM24" s="12"/>
      <c r="AN24" s="12"/>
      <c r="AO24" s="12"/>
      <c r="AP24" s="12"/>
    </row>
    <row r="25" spans="2:42" ht="12.15" customHeight="1" x14ac:dyDescent="0.15">
      <c r="B25" s="72" t="s">
        <v>16</v>
      </c>
      <c r="C25" s="64">
        <f>SUM(E25,'70-2'!C26)</f>
        <v>2</v>
      </c>
      <c r="D25" s="70">
        <f>SUM(F25,'70-2'!D26)</f>
        <v>2</v>
      </c>
      <c r="E25" s="83">
        <f t="shared" si="5"/>
        <v>2</v>
      </c>
      <c r="F25" s="83">
        <f t="shared" si="2"/>
        <v>2</v>
      </c>
      <c r="G25" s="84">
        <v>0</v>
      </c>
      <c r="H25" s="84">
        <v>0</v>
      </c>
      <c r="I25" s="84">
        <v>0</v>
      </c>
      <c r="J25" s="84">
        <v>0</v>
      </c>
      <c r="K25" s="84">
        <v>0</v>
      </c>
      <c r="L25" s="84">
        <v>0</v>
      </c>
      <c r="M25" s="84">
        <v>0</v>
      </c>
      <c r="N25" s="84">
        <v>0</v>
      </c>
      <c r="O25" s="84">
        <v>0</v>
      </c>
      <c r="P25" s="85">
        <v>0</v>
      </c>
      <c r="Q25" s="86"/>
      <c r="R25" s="87">
        <v>0</v>
      </c>
      <c r="S25" s="84">
        <v>0</v>
      </c>
      <c r="T25" s="84">
        <v>1</v>
      </c>
      <c r="U25" s="84">
        <v>0</v>
      </c>
      <c r="V25" s="84">
        <v>1</v>
      </c>
      <c r="W25" s="84">
        <v>2</v>
      </c>
      <c r="X25" s="84">
        <v>0</v>
      </c>
      <c r="Y25" s="84">
        <v>0</v>
      </c>
      <c r="Z25" s="84">
        <v>0</v>
      </c>
      <c r="AA25" s="84">
        <v>0</v>
      </c>
      <c r="AB25" s="84">
        <v>0</v>
      </c>
      <c r="AC25" s="84">
        <v>0</v>
      </c>
      <c r="AD25" s="73" t="s">
        <v>16</v>
      </c>
      <c r="AE25" s="12"/>
      <c r="AF25" s="68">
        <f>SUM(E25,'70-2'!C26)-'70-1'!C25</f>
        <v>0</v>
      </c>
      <c r="AG25" s="68">
        <f>SUM(F25,'70-2'!D26)-'70-1'!D25</f>
        <v>0</v>
      </c>
      <c r="AH25" s="69">
        <f>SUM(G25,I25,K25,O25,R25,T25,V25,X25,Z25,AB25,M25)-'70-1'!E25</f>
        <v>0</v>
      </c>
      <c r="AI25" s="69">
        <f>SUM(H25,J25,L25,P25,S25,U25,W25,Y25,AA25,AC25,N25)-'70-1'!F25</f>
        <v>0</v>
      </c>
      <c r="AJ25" s="68">
        <f>SUM('70-2'!E26,'70-2'!G26,'70-2'!I26,'70-2'!K26,'70-2'!M26,'70-2'!P26,'70-2'!R26,'70-2'!T26,'70-2'!V26,'70-2'!X26,'70-2'!Z26)-'70-2'!C26</f>
        <v>0</v>
      </c>
      <c r="AK25" s="68">
        <f>SUM('70-2'!F26,'70-2'!H26,'70-2'!J26,'70-2'!L26,'70-2'!N26,'70-2'!Q26,'70-2'!S26,'70-2'!U26,'70-2'!W26,'70-2'!Y26,'70-2'!AA26)-'70-2'!D26</f>
        <v>0</v>
      </c>
      <c r="AL25" s="12"/>
      <c r="AM25" s="12"/>
      <c r="AN25" s="12"/>
      <c r="AO25" s="12"/>
      <c r="AP25" s="12"/>
    </row>
    <row r="26" spans="2:42" ht="12.15" customHeight="1" x14ac:dyDescent="0.15">
      <c r="B26" s="72" t="s">
        <v>17</v>
      </c>
      <c r="C26" s="64">
        <f>SUM(E26,'70-2'!C27)</f>
        <v>24</v>
      </c>
      <c r="D26" s="70">
        <f>SUM(F26,'70-2'!D27)</f>
        <v>6</v>
      </c>
      <c r="E26" s="83">
        <f t="shared" si="5"/>
        <v>24</v>
      </c>
      <c r="F26" s="83">
        <f t="shared" si="2"/>
        <v>6</v>
      </c>
      <c r="G26" s="84">
        <v>0</v>
      </c>
      <c r="H26" s="84">
        <v>0</v>
      </c>
      <c r="I26" s="84">
        <v>7</v>
      </c>
      <c r="J26" s="84">
        <v>0</v>
      </c>
      <c r="K26" s="84">
        <v>0</v>
      </c>
      <c r="L26" s="84">
        <v>0</v>
      </c>
      <c r="M26" s="84">
        <v>0</v>
      </c>
      <c r="N26" s="84">
        <v>0</v>
      </c>
      <c r="O26" s="84">
        <v>0</v>
      </c>
      <c r="P26" s="85">
        <v>0</v>
      </c>
      <c r="Q26" s="86"/>
      <c r="R26" s="87">
        <v>0</v>
      </c>
      <c r="S26" s="84">
        <v>0</v>
      </c>
      <c r="T26" s="84">
        <v>14</v>
      </c>
      <c r="U26" s="84">
        <v>0</v>
      </c>
      <c r="V26" s="84">
        <v>0</v>
      </c>
      <c r="W26" s="84">
        <v>0</v>
      </c>
      <c r="X26" s="84">
        <v>3</v>
      </c>
      <c r="Y26" s="84">
        <v>6</v>
      </c>
      <c r="Z26" s="84">
        <v>0</v>
      </c>
      <c r="AA26" s="84">
        <v>0</v>
      </c>
      <c r="AB26" s="84">
        <v>0</v>
      </c>
      <c r="AC26" s="84">
        <v>0</v>
      </c>
      <c r="AD26" s="73" t="s">
        <v>17</v>
      </c>
      <c r="AE26" s="12"/>
      <c r="AF26" s="68">
        <f>SUM(E26,'70-2'!C27)-'70-1'!C26</f>
        <v>0</v>
      </c>
      <c r="AG26" s="68">
        <f>SUM(F26,'70-2'!D27)-'70-1'!D26</f>
        <v>0</v>
      </c>
      <c r="AH26" s="69">
        <f>SUM(G26,I26,K26,O26,R26,T26,V26,X26,Z26,AB26,M26)-'70-1'!E26</f>
        <v>0</v>
      </c>
      <c r="AI26" s="69">
        <f>SUM(H26,J26,L26,P26,S26,U26,W26,Y26,AA26,AC26,N26)-'70-1'!F26</f>
        <v>0</v>
      </c>
      <c r="AJ26" s="68">
        <f>SUM('70-2'!E27,'70-2'!G27,'70-2'!I27,'70-2'!K27,'70-2'!M27,'70-2'!P27,'70-2'!R27,'70-2'!T27,'70-2'!V27,'70-2'!X27,'70-2'!Z27)-'70-2'!C27</f>
        <v>0</v>
      </c>
      <c r="AK26" s="68">
        <f>SUM('70-2'!F27,'70-2'!H27,'70-2'!J27,'70-2'!L27,'70-2'!N27,'70-2'!Q27,'70-2'!S27,'70-2'!U27,'70-2'!W27,'70-2'!Y27,'70-2'!AA27)-'70-2'!D27</f>
        <v>0</v>
      </c>
      <c r="AL26" s="12"/>
      <c r="AM26" s="12"/>
      <c r="AN26" s="12"/>
      <c r="AO26" s="12"/>
      <c r="AP26" s="12"/>
    </row>
    <row r="27" spans="2:42" ht="12.15" customHeight="1" x14ac:dyDescent="0.15">
      <c r="B27" s="72" t="s">
        <v>18</v>
      </c>
      <c r="C27" s="64">
        <f>SUM(E27,'70-2'!C28)</f>
        <v>3</v>
      </c>
      <c r="D27" s="70">
        <f>SUM(F27,'70-2'!D28)</f>
        <v>2</v>
      </c>
      <c r="E27" s="83">
        <f t="shared" si="5"/>
        <v>3</v>
      </c>
      <c r="F27" s="83">
        <f t="shared" si="2"/>
        <v>2</v>
      </c>
      <c r="G27" s="84">
        <v>0</v>
      </c>
      <c r="H27" s="84">
        <v>0</v>
      </c>
      <c r="I27" s="84">
        <v>3</v>
      </c>
      <c r="J27" s="84">
        <v>2</v>
      </c>
      <c r="K27" s="84">
        <v>0</v>
      </c>
      <c r="L27" s="84">
        <v>0</v>
      </c>
      <c r="M27" s="84">
        <v>0</v>
      </c>
      <c r="N27" s="84">
        <v>0</v>
      </c>
      <c r="O27" s="84">
        <v>0</v>
      </c>
      <c r="P27" s="85">
        <v>0</v>
      </c>
      <c r="Q27" s="86"/>
      <c r="R27" s="87">
        <v>0</v>
      </c>
      <c r="S27" s="84">
        <v>0</v>
      </c>
      <c r="T27" s="84">
        <v>0</v>
      </c>
      <c r="U27" s="84">
        <v>0</v>
      </c>
      <c r="V27" s="84">
        <v>0</v>
      </c>
      <c r="W27" s="84">
        <v>0</v>
      </c>
      <c r="X27" s="84">
        <v>0</v>
      </c>
      <c r="Y27" s="84">
        <v>0</v>
      </c>
      <c r="Z27" s="84">
        <v>0</v>
      </c>
      <c r="AA27" s="84">
        <v>0</v>
      </c>
      <c r="AB27" s="84">
        <v>0</v>
      </c>
      <c r="AC27" s="84">
        <v>0</v>
      </c>
      <c r="AD27" s="73" t="s">
        <v>18</v>
      </c>
      <c r="AE27" s="12"/>
      <c r="AF27" s="68">
        <f>SUM(E27,'70-2'!C28)-'70-1'!C27</f>
        <v>0</v>
      </c>
      <c r="AG27" s="68">
        <f>SUM(F27,'70-2'!D28)-'70-1'!D27</f>
        <v>0</v>
      </c>
      <c r="AH27" s="69">
        <f>SUM(G27,I27,K27,O27,R27,T27,V27,X27,Z27,AB27,M27)-'70-1'!E27</f>
        <v>0</v>
      </c>
      <c r="AI27" s="69">
        <f>SUM(H27,J27,L27,P27,S27,U27,W27,Y27,AA27,AC27,N27)-'70-1'!F27</f>
        <v>0</v>
      </c>
      <c r="AJ27" s="68">
        <f>SUM('70-2'!E28,'70-2'!G28,'70-2'!I28,'70-2'!K28,'70-2'!M28,'70-2'!P28,'70-2'!R28,'70-2'!T28,'70-2'!V28,'70-2'!X28,'70-2'!Z28)-'70-2'!C28</f>
        <v>0</v>
      </c>
      <c r="AK27" s="68">
        <f>SUM('70-2'!F28,'70-2'!H28,'70-2'!J28,'70-2'!L28,'70-2'!N28,'70-2'!Q28,'70-2'!S28,'70-2'!U28,'70-2'!W28,'70-2'!Y28,'70-2'!AA28)-'70-2'!D28</f>
        <v>0</v>
      </c>
      <c r="AL27" s="12"/>
      <c r="AM27" s="12"/>
      <c r="AN27" s="12"/>
      <c r="AO27" s="12"/>
      <c r="AP27" s="12"/>
    </row>
    <row r="28" spans="2:42" ht="12.15" customHeight="1" x14ac:dyDescent="0.15">
      <c r="B28" s="72" t="s">
        <v>19</v>
      </c>
      <c r="C28" s="64">
        <f>SUM(E28,'70-2'!C29)</f>
        <v>4</v>
      </c>
      <c r="D28" s="70">
        <f>SUM(F28,'70-2'!D29)</f>
        <v>4</v>
      </c>
      <c r="E28" s="83">
        <f t="shared" si="5"/>
        <v>2</v>
      </c>
      <c r="F28" s="83">
        <f t="shared" si="2"/>
        <v>2</v>
      </c>
      <c r="G28" s="84">
        <v>1</v>
      </c>
      <c r="H28" s="84">
        <v>1</v>
      </c>
      <c r="I28" s="84">
        <v>0</v>
      </c>
      <c r="J28" s="84">
        <v>0</v>
      </c>
      <c r="K28" s="84">
        <v>0</v>
      </c>
      <c r="L28" s="84">
        <v>0</v>
      </c>
      <c r="M28" s="84">
        <v>0</v>
      </c>
      <c r="N28" s="84">
        <v>0</v>
      </c>
      <c r="O28" s="84">
        <v>0</v>
      </c>
      <c r="P28" s="85">
        <v>0</v>
      </c>
      <c r="Q28" s="86"/>
      <c r="R28" s="87">
        <v>0</v>
      </c>
      <c r="S28" s="84">
        <v>0</v>
      </c>
      <c r="T28" s="84">
        <v>0</v>
      </c>
      <c r="U28" s="84">
        <v>0</v>
      </c>
      <c r="V28" s="84">
        <v>1</v>
      </c>
      <c r="W28" s="84">
        <v>1</v>
      </c>
      <c r="X28" s="84">
        <v>0</v>
      </c>
      <c r="Y28" s="84">
        <v>0</v>
      </c>
      <c r="Z28" s="84">
        <v>0</v>
      </c>
      <c r="AA28" s="84">
        <v>0</v>
      </c>
      <c r="AB28" s="84">
        <v>0</v>
      </c>
      <c r="AC28" s="84">
        <v>0</v>
      </c>
      <c r="AD28" s="73" t="s">
        <v>19</v>
      </c>
      <c r="AE28" s="12"/>
      <c r="AF28" s="68">
        <f>SUM(E28,'70-2'!C29)-'70-1'!C28</f>
        <v>0</v>
      </c>
      <c r="AG28" s="68">
        <f>SUM(F28,'70-2'!D29)-'70-1'!D28</f>
        <v>0</v>
      </c>
      <c r="AH28" s="69">
        <f>SUM(G28,I28,K28,O28,R28,T28,V28,X28,Z28,AB28,M28)-'70-1'!E28</f>
        <v>0</v>
      </c>
      <c r="AI28" s="69">
        <f>SUM(H28,J28,L28,P28,S28,U28,W28,Y28,AA28,AC28,N28)-'70-1'!F28</f>
        <v>0</v>
      </c>
      <c r="AJ28" s="68">
        <f>SUM('70-2'!E29,'70-2'!G29,'70-2'!I29,'70-2'!K29,'70-2'!M29,'70-2'!P29,'70-2'!R29,'70-2'!T29,'70-2'!V29,'70-2'!X29,'70-2'!Z29)-'70-2'!C29</f>
        <v>0</v>
      </c>
      <c r="AK28" s="68">
        <f>SUM('70-2'!F29,'70-2'!H29,'70-2'!J29,'70-2'!L29,'70-2'!N29,'70-2'!Q29,'70-2'!S29,'70-2'!U29,'70-2'!W29,'70-2'!Y29,'70-2'!AA29)-'70-2'!D29</f>
        <v>0</v>
      </c>
      <c r="AL28" s="12"/>
      <c r="AM28" s="12"/>
      <c r="AN28" s="12"/>
      <c r="AO28" s="12"/>
      <c r="AP28" s="12"/>
    </row>
    <row r="29" spans="2:42" ht="12.15" customHeight="1" x14ac:dyDescent="0.15">
      <c r="B29" s="72" t="s">
        <v>20</v>
      </c>
      <c r="C29" s="64">
        <f>SUM(E29,'70-2'!C30)</f>
        <v>103</v>
      </c>
      <c r="D29" s="70">
        <f>SUM(F29,'70-2'!D30)</f>
        <v>86</v>
      </c>
      <c r="E29" s="83">
        <f t="shared" si="5"/>
        <v>99</v>
      </c>
      <c r="F29" s="83">
        <f t="shared" si="2"/>
        <v>80</v>
      </c>
      <c r="G29" s="84">
        <v>66</v>
      </c>
      <c r="H29" s="84">
        <v>65</v>
      </c>
      <c r="I29" s="84">
        <v>9</v>
      </c>
      <c r="J29" s="84">
        <v>11</v>
      </c>
      <c r="K29" s="84">
        <v>0</v>
      </c>
      <c r="L29" s="84">
        <v>0</v>
      </c>
      <c r="M29" s="84">
        <v>0</v>
      </c>
      <c r="N29" s="84">
        <v>0</v>
      </c>
      <c r="O29" s="84">
        <v>0</v>
      </c>
      <c r="P29" s="85">
        <v>0</v>
      </c>
      <c r="Q29" s="86"/>
      <c r="R29" s="87">
        <v>0</v>
      </c>
      <c r="S29" s="84">
        <v>0</v>
      </c>
      <c r="T29" s="84">
        <v>21</v>
      </c>
      <c r="U29" s="84">
        <v>1</v>
      </c>
      <c r="V29" s="84">
        <v>1</v>
      </c>
      <c r="W29" s="84">
        <v>0</v>
      </c>
      <c r="X29" s="84">
        <v>2</v>
      </c>
      <c r="Y29" s="84">
        <v>3</v>
      </c>
      <c r="Z29" s="84">
        <v>0</v>
      </c>
      <c r="AA29" s="84">
        <v>0</v>
      </c>
      <c r="AB29" s="84">
        <v>0</v>
      </c>
      <c r="AC29" s="84">
        <v>0</v>
      </c>
      <c r="AD29" s="73" t="s">
        <v>20</v>
      </c>
      <c r="AE29" s="12"/>
      <c r="AF29" s="68">
        <f>SUM(E29,'70-2'!C30)-'70-1'!C29</f>
        <v>0</v>
      </c>
      <c r="AG29" s="68">
        <f>SUM(F29,'70-2'!D30)-'70-1'!D29</f>
        <v>0</v>
      </c>
      <c r="AH29" s="69">
        <f>SUM(G29,I29,K29,O29,R29,T29,V29,X29,Z29,AB29,M29)-'70-1'!E29</f>
        <v>0</v>
      </c>
      <c r="AI29" s="69">
        <f>SUM(H29,J29,L29,P29,S29,U29,W29,Y29,AA29,AC29,N29)-'70-1'!F29</f>
        <v>0</v>
      </c>
      <c r="AJ29" s="68">
        <f>SUM('70-2'!E30,'70-2'!G30,'70-2'!I30,'70-2'!K30,'70-2'!M30,'70-2'!P30,'70-2'!R30,'70-2'!T30,'70-2'!V30,'70-2'!X30,'70-2'!Z30)-'70-2'!C30</f>
        <v>0</v>
      </c>
      <c r="AK29" s="68">
        <f>SUM('70-2'!F30,'70-2'!H30,'70-2'!J30,'70-2'!L30,'70-2'!N30,'70-2'!Q30,'70-2'!S30,'70-2'!U30,'70-2'!W30,'70-2'!Y30,'70-2'!AA30)-'70-2'!D30</f>
        <v>0</v>
      </c>
      <c r="AL29" s="12"/>
      <c r="AM29" s="12"/>
      <c r="AN29" s="12"/>
      <c r="AO29" s="12"/>
      <c r="AP29" s="12"/>
    </row>
    <row r="30" spans="2:42" ht="12.15" customHeight="1" x14ac:dyDescent="0.15">
      <c r="B30" s="72" t="s">
        <v>21</v>
      </c>
      <c r="C30" s="64">
        <f>SUM(E30,'70-2'!C31)</f>
        <v>2</v>
      </c>
      <c r="D30" s="70">
        <f>SUM(F30,'70-2'!D31)</f>
        <v>2</v>
      </c>
      <c r="E30" s="83">
        <f t="shared" si="5"/>
        <v>1</v>
      </c>
      <c r="F30" s="83">
        <f t="shared" si="2"/>
        <v>0</v>
      </c>
      <c r="G30" s="84">
        <v>0</v>
      </c>
      <c r="H30" s="84">
        <v>0</v>
      </c>
      <c r="I30" s="84">
        <v>1</v>
      </c>
      <c r="J30" s="84">
        <v>0</v>
      </c>
      <c r="K30" s="84">
        <v>0</v>
      </c>
      <c r="L30" s="84">
        <v>0</v>
      </c>
      <c r="M30" s="84">
        <v>0</v>
      </c>
      <c r="N30" s="84">
        <v>0</v>
      </c>
      <c r="O30" s="84">
        <v>0</v>
      </c>
      <c r="P30" s="85">
        <v>0</v>
      </c>
      <c r="Q30" s="86"/>
      <c r="R30" s="87">
        <v>0</v>
      </c>
      <c r="S30" s="84">
        <v>0</v>
      </c>
      <c r="T30" s="84">
        <v>0</v>
      </c>
      <c r="U30" s="84">
        <v>0</v>
      </c>
      <c r="V30" s="84">
        <v>0</v>
      </c>
      <c r="W30" s="84">
        <v>0</v>
      </c>
      <c r="X30" s="84">
        <v>0</v>
      </c>
      <c r="Y30" s="84">
        <v>0</v>
      </c>
      <c r="Z30" s="84">
        <v>0</v>
      </c>
      <c r="AA30" s="84">
        <v>0</v>
      </c>
      <c r="AB30" s="84">
        <v>0</v>
      </c>
      <c r="AC30" s="84">
        <v>0</v>
      </c>
      <c r="AD30" s="73" t="s">
        <v>21</v>
      </c>
      <c r="AE30" s="12"/>
      <c r="AF30" s="68">
        <f>SUM(E30,'70-2'!C31)-'70-1'!C30</f>
        <v>0</v>
      </c>
      <c r="AG30" s="68">
        <f>SUM(F30,'70-2'!D31)-'70-1'!D30</f>
        <v>0</v>
      </c>
      <c r="AH30" s="69">
        <f>SUM(G30,I30,K30,O30,R30,T30,V30,X30,Z30,AB30,M30)-'70-1'!E30</f>
        <v>0</v>
      </c>
      <c r="AI30" s="69">
        <f>SUM(H30,J30,L30,P30,S30,U30,W30,Y30,AA30,AC30,N30)-'70-1'!F30</f>
        <v>0</v>
      </c>
      <c r="AJ30" s="68">
        <f>SUM('70-2'!E31,'70-2'!G31,'70-2'!I31,'70-2'!K31,'70-2'!M31,'70-2'!P31,'70-2'!R31,'70-2'!T31,'70-2'!V31,'70-2'!X31,'70-2'!Z31)-'70-2'!C31</f>
        <v>0</v>
      </c>
      <c r="AK30" s="68">
        <f>SUM('70-2'!F31,'70-2'!H31,'70-2'!J31,'70-2'!L31,'70-2'!N31,'70-2'!Q31,'70-2'!S31,'70-2'!U31,'70-2'!W31,'70-2'!Y31,'70-2'!AA31)-'70-2'!D31</f>
        <v>0</v>
      </c>
      <c r="AL30" s="12"/>
      <c r="AM30" s="12"/>
      <c r="AN30" s="12"/>
      <c r="AO30" s="12"/>
      <c r="AP30" s="12"/>
    </row>
    <row r="31" spans="2:42" ht="12.15" customHeight="1" x14ac:dyDescent="0.15">
      <c r="B31" s="72" t="s">
        <v>22</v>
      </c>
      <c r="C31" s="64">
        <f>SUM(E31,'70-2'!C32)</f>
        <v>0</v>
      </c>
      <c r="D31" s="70">
        <f>SUM(F31,'70-2'!D32)</f>
        <v>0</v>
      </c>
      <c r="E31" s="83">
        <f t="shared" si="5"/>
        <v>0</v>
      </c>
      <c r="F31" s="83">
        <f t="shared" si="2"/>
        <v>0</v>
      </c>
      <c r="G31" s="84">
        <v>0</v>
      </c>
      <c r="H31" s="84">
        <v>0</v>
      </c>
      <c r="I31" s="84">
        <v>0</v>
      </c>
      <c r="J31" s="84">
        <v>0</v>
      </c>
      <c r="K31" s="84">
        <v>0</v>
      </c>
      <c r="L31" s="84">
        <v>0</v>
      </c>
      <c r="M31" s="84">
        <v>0</v>
      </c>
      <c r="N31" s="84">
        <v>0</v>
      </c>
      <c r="O31" s="84">
        <v>0</v>
      </c>
      <c r="P31" s="85">
        <v>0</v>
      </c>
      <c r="Q31" s="86"/>
      <c r="R31" s="87">
        <v>0</v>
      </c>
      <c r="S31" s="84">
        <v>0</v>
      </c>
      <c r="T31" s="84">
        <v>0</v>
      </c>
      <c r="U31" s="84">
        <v>0</v>
      </c>
      <c r="V31" s="84">
        <v>0</v>
      </c>
      <c r="W31" s="84">
        <v>0</v>
      </c>
      <c r="X31" s="84">
        <v>0</v>
      </c>
      <c r="Y31" s="84">
        <v>0</v>
      </c>
      <c r="Z31" s="84">
        <v>0</v>
      </c>
      <c r="AA31" s="84">
        <v>0</v>
      </c>
      <c r="AB31" s="84">
        <v>0</v>
      </c>
      <c r="AC31" s="84">
        <v>0</v>
      </c>
      <c r="AD31" s="73" t="s">
        <v>22</v>
      </c>
      <c r="AE31" s="12"/>
      <c r="AF31" s="68">
        <f>SUM(E31,'70-2'!C32)-'70-1'!C31</f>
        <v>0</v>
      </c>
      <c r="AG31" s="68">
        <f>SUM(F31,'70-2'!D32)-'70-1'!D31</f>
        <v>0</v>
      </c>
      <c r="AH31" s="69">
        <f>SUM(G31,I31,K31,O31,R31,T31,V31,X31,Z31,AB31,M31)-'70-1'!E31</f>
        <v>0</v>
      </c>
      <c r="AI31" s="69">
        <f>SUM(H31,J31,L31,P31,S31,U31,W31,Y31,AA31,AC31,N31)-'70-1'!F31</f>
        <v>0</v>
      </c>
      <c r="AJ31" s="68">
        <f>SUM('70-2'!E32,'70-2'!G32,'70-2'!I32,'70-2'!K32,'70-2'!M32,'70-2'!P32,'70-2'!R32,'70-2'!T32,'70-2'!V32,'70-2'!X32,'70-2'!Z32)-'70-2'!C32</f>
        <v>0</v>
      </c>
      <c r="AK31" s="68">
        <f>SUM('70-2'!F32,'70-2'!H32,'70-2'!J32,'70-2'!L32,'70-2'!N32,'70-2'!Q32,'70-2'!S32,'70-2'!U32,'70-2'!W32,'70-2'!Y32,'70-2'!AA32)-'70-2'!D32</f>
        <v>0</v>
      </c>
      <c r="AL31" s="12"/>
      <c r="AM31" s="12"/>
      <c r="AN31" s="12"/>
      <c r="AO31" s="12"/>
      <c r="AP31" s="12"/>
    </row>
    <row r="32" spans="2:42" ht="12.15" customHeight="1" x14ac:dyDescent="0.15">
      <c r="B32" s="72" t="s">
        <v>23</v>
      </c>
      <c r="C32" s="64">
        <f>SUM(E32,'70-2'!C33)</f>
        <v>2</v>
      </c>
      <c r="D32" s="70">
        <f>SUM(F32,'70-2'!D33)</f>
        <v>0</v>
      </c>
      <c r="E32" s="83">
        <f t="shared" si="5"/>
        <v>2</v>
      </c>
      <c r="F32" s="83">
        <f t="shared" si="2"/>
        <v>0</v>
      </c>
      <c r="G32" s="84">
        <v>1</v>
      </c>
      <c r="H32" s="84">
        <v>0</v>
      </c>
      <c r="I32" s="84">
        <v>1</v>
      </c>
      <c r="J32" s="84">
        <v>0</v>
      </c>
      <c r="K32" s="84">
        <v>0</v>
      </c>
      <c r="L32" s="84">
        <v>0</v>
      </c>
      <c r="M32" s="84">
        <v>0</v>
      </c>
      <c r="N32" s="84">
        <v>0</v>
      </c>
      <c r="O32" s="84">
        <v>0</v>
      </c>
      <c r="P32" s="85">
        <v>0</v>
      </c>
      <c r="Q32" s="86"/>
      <c r="R32" s="87">
        <v>0</v>
      </c>
      <c r="S32" s="84">
        <v>0</v>
      </c>
      <c r="T32" s="84">
        <v>0</v>
      </c>
      <c r="U32" s="84">
        <v>0</v>
      </c>
      <c r="V32" s="84">
        <v>0</v>
      </c>
      <c r="W32" s="84">
        <v>0</v>
      </c>
      <c r="X32" s="84">
        <v>0</v>
      </c>
      <c r="Y32" s="84">
        <v>0</v>
      </c>
      <c r="Z32" s="84">
        <v>0</v>
      </c>
      <c r="AA32" s="84">
        <v>0</v>
      </c>
      <c r="AB32" s="84">
        <v>0</v>
      </c>
      <c r="AC32" s="84">
        <v>0</v>
      </c>
      <c r="AD32" s="73" t="s">
        <v>23</v>
      </c>
      <c r="AE32" s="12"/>
      <c r="AF32" s="68">
        <f>SUM(E32,'70-2'!C33)-'70-1'!C32</f>
        <v>0</v>
      </c>
      <c r="AG32" s="68">
        <f>SUM(F32,'70-2'!D33)-'70-1'!D32</f>
        <v>0</v>
      </c>
      <c r="AH32" s="69">
        <f>SUM(G32,I32,K32,O32,R32,T32,V32,X32,Z32,AB32,M32)-'70-1'!E32</f>
        <v>0</v>
      </c>
      <c r="AI32" s="69">
        <f>SUM(H32,J32,L32,P32,S32,U32,W32,Y32,AA32,AC32,N32)-'70-1'!F32</f>
        <v>0</v>
      </c>
      <c r="AJ32" s="68">
        <f>SUM('70-2'!E33,'70-2'!G33,'70-2'!I33,'70-2'!K33,'70-2'!M33,'70-2'!P33,'70-2'!R33,'70-2'!T33,'70-2'!V33,'70-2'!X33,'70-2'!Z33)-'70-2'!C33</f>
        <v>0</v>
      </c>
      <c r="AK32" s="68">
        <f>SUM('70-2'!F33,'70-2'!H33,'70-2'!J33,'70-2'!L33,'70-2'!N33,'70-2'!Q33,'70-2'!S33,'70-2'!U33,'70-2'!W33,'70-2'!Y33,'70-2'!AA33)-'70-2'!D33</f>
        <v>0</v>
      </c>
      <c r="AL32" s="12"/>
      <c r="AM32" s="12"/>
      <c r="AN32" s="12"/>
      <c r="AO32" s="12"/>
      <c r="AP32" s="12"/>
    </row>
    <row r="33" spans="2:42" ht="12.15" customHeight="1" x14ac:dyDescent="0.15">
      <c r="B33" s="72" t="s">
        <v>24</v>
      </c>
      <c r="C33" s="64">
        <f>SUM(E33,'70-2'!C34)</f>
        <v>19</v>
      </c>
      <c r="D33" s="70">
        <f>SUM(F33,'70-2'!D34)</f>
        <v>17</v>
      </c>
      <c r="E33" s="83">
        <f t="shared" si="5"/>
        <v>0</v>
      </c>
      <c r="F33" s="83">
        <f t="shared" si="2"/>
        <v>0</v>
      </c>
      <c r="G33" s="84">
        <v>0</v>
      </c>
      <c r="H33" s="84">
        <v>0</v>
      </c>
      <c r="I33" s="84">
        <v>0</v>
      </c>
      <c r="J33" s="84">
        <v>0</v>
      </c>
      <c r="K33" s="84">
        <v>0</v>
      </c>
      <c r="L33" s="84">
        <v>0</v>
      </c>
      <c r="M33" s="84">
        <v>0</v>
      </c>
      <c r="N33" s="84">
        <v>0</v>
      </c>
      <c r="O33" s="84">
        <v>0</v>
      </c>
      <c r="P33" s="85">
        <v>0</v>
      </c>
      <c r="Q33" s="86"/>
      <c r="R33" s="87">
        <v>0</v>
      </c>
      <c r="S33" s="84">
        <v>0</v>
      </c>
      <c r="T33" s="84">
        <v>0</v>
      </c>
      <c r="U33" s="84">
        <v>0</v>
      </c>
      <c r="V33" s="84">
        <v>0</v>
      </c>
      <c r="W33" s="84">
        <v>0</v>
      </c>
      <c r="X33" s="84">
        <v>0</v>
      </c>
      <c r="Y33" s="84">
        <v>0</v>
      </c>
      <c r="Z33" s="84">
        <v>0</v>
      </c>
      <c r="AA33" s="84">
        <v>0</v>
      </c>
      <c r="AB33" s="84">
        <v>0</v>
      </c>
      <c r="AC33" s="84">
        <v>0</v>
      </c>
      <c r="AD33" s="73" t="s">
        <v>24</v>
      </c>
      <c r="AE33" s="12"/>
      <c r="AF33" s="68">
        <f>SUM(E33,'70-2'!C34)-'70-1'!C33</f>
        <v>0</v>
      </c>
      <c r="AG33" s="68">
        <f>SUM(F33,'70-2'!D34)-'70-1'!D33</f>
        <v>0</v>
      </c>
      <c r="AH33" s="69">
        <f>SUM(G33,I33,K33,O33,R33,T33,V33,X33,Z33,AB33,M33)-'70-1'!E33</f>
        <v>0</v>
      </c>
      <c r="AI33" s="69">
        <f>SUM(H33,J33,L33,P33,S33,U33,W33,Y33,AA33,AC33,N33)-'70-1'!F33</f>
        <v>0</v>
      </c>
      <c r="AJ33" s="68">
        <f>SUM('70-2'!E34,'70-2'!G34,'70-2'!I34,'70-2'!K34,'70-2'!M34,'70-2'!P34,'70-2'!R34,'70-2'!T34,'70-2'!V34,'70-2'!X34,'70-2'!Z34)-'70-2'!C34</f>
        <v>0</v>
      </c>
      <c r="AK33" s="68">
        <f>SUM('70-2'!F34,'70-2'!H34,'70-2'!J34,'70-2'!L34,'70-2'!N34,'70-2'!Q34,'70-2'!S34,'70-2'!U34,'70-2'!W34,'70-2'!Y34,'70-2'!AA34)-'70-2'!D34</f>
        <v>0</v>
      </c>
      <c r="AL33" s="12"/>
      <c r="AM33" s="12"/>
      <c r="AN33" s="12"/>
      <c r="AO33" s="12"/>
      <c r="AP33" s="12"/>
    </row>
    <row r="34" spans="2:42" ht="12.15" customHeight="1" x14ac:dyDescent="0.15">
      <c r="B34" s="63" t="s">
        <v>106</v>
      </c>
      <c r="C34" s="64">
        <f>SUM(E34,'70-2'!C35)</f>
        <v>20</v>
      </c>
      <c r="D34" s="70">
        <f>SUM(F34,'70-2'!D35)</f>
        <v>16</v>
      </c>
      <c r="E34" s="70">
        <f t="shared" si="5"/>
        <v>18</v>
      </c>
      <c r="F34" s="70">
        <f t="shared" si="2"/>
        <v>14</v>
      </c>
      <c r="G34" s="5">
        <f>SUM(G35:G40)</f>
        <v>0</v>
      </c>
      <c r="H34" s="5">
        <f t="shared" ref="H34:P34" si="10">SUM(H35:H40)</f>
        <v>0</v>
      </c>
      <c r="I34" s="5">
        <f t="shared" si="10"/>
        <v>11</v>
      </c>
      <c r="J34" s="5">
        <f t="shared" si="10"/>
        <v>10</v>
      </c>
      <c r="K34" s="5">
        <f t="shared" si="10"/>
        <v>1</v>
      </c>
      <c r="L34" s="5">
        <f t="shared" si="10"/>
        <v>1</v>
      </c>
      <c r="M34" s="5">
        <f t="shared" si="10"/>
        <v>0</v>
      </c>
      <c r="N34" s="5">
        <f t="shared" si="10"/>
        <v>0</v>
      </c>
      <c r="O34" s="5">
        <f t="shared" si="10"/>
        <v>0</v>
      </c>
      <c r="P34" s="6">
        <f t="shared" si="10"/>
        <v>0</v>
      </c>
      <c r="Q34" s="7"/>
      <c r="R34" s="8">
        <f t="shared" ref="R34:AC34" si="11">SUM(R35:R40)</f>
        <v>0</v>
      </c>
      <c r="S34" s="5">
        <f t="shared" si="11"/>
        <v>0</v>
      </c>
      <c r="T34" s="5">
        <f t="shared" si="11"/>
        <v>4</v>
      </c>
      <c r="U34" s="5">
        <f t="shared" si="11"/>
        <v>2</v>
      </c>
      <c r="V34" s="5">
        <f t="shared" si="11"/>
        <v>0</v>
      </c>
      <c r="W34" s="5">
        <f t="shared" si="11"/>
        <v>0</v>
      </c>
      <c r="X34" s="5">
        <f t="shared" si="11"/>
        <v>1</v>
      </c>
      <c r="Y34" s="5">
        <f t="shared" si="11"/>
        <v>1</v>
      </c>
      <c r="Z34" s="5">
        <f t="shared" si="11"/>
        <v>1</v>
      </c>
      <c r="AA34" s="5">
        <f t="shared" si="11"/>
        <v>0</v>
      </c>
      <c r="AB34" s="5">
        <f t="shared" si="11"/>
        <v>0</v>
      </c>
      <c r="AC34" s="5">
        <f t="shared" si="11"/>
        <v>0</v>
      </c>
      <c r="AD34" s="67" t="s">
        <v>106</v>
      </c>
      <c r="AE34" s="12"/>
      <c r="AF34" s="68">
        <f>SUM(E34,'70-2'!C35)-'70-1'!C34</f>
        <v>0</v>
      </c>
      <c r="AG34" s="68">
        <f>SUM(F34,'70-2'!D35)-'70-1'!D34</f>
        <v>0</v>
      </c>
      <c r="AH34" s="69">
        <f>SUM(G34,I34,K34,O34,R34,T34,V34,X34,Z34,AB34,M34)-'70-1'!E34</f>
        <v>0</v>
      </c>
      <c r="AI34" s="69">
        <f>SUM(H34,J34,L34,P34,S34,U34,W34,Y34,AA34,AC34,N34)-'70-1'!F34</f>
        <v>0</v>
      </c>
      <c r="AJ34" s="68">
        <f>SUM('70-2'!E35,'70-2'!G35,'70-2'!I35,'70-2'!K35,'70-2'!M35,'70-2'!P35,'70-2'!R35,'70-2'!T35,'70-2'!V35,'70-2'!X35,'70-2'!Z35)-'70-2'!C35</f>
        <v>0</v>
      </c>
      <c r="AK34" s="68">
        <f>SUM('70-2'!F35,'70-2'!H35,'70-2'!J35,'70-2'!L35,'70-2'!N35,'70-2'!Q35,'70-2'!S35,'70-2'!U35,'70-2'!W35,'70-2'!Y35,'70-2'!AA35)-'70-2'!D35</f>
        <v>0</v>
      </c>
      <c r="AL34" s="12"/>
      <c r="AM34" s="12"/>
      <c r="AN34" s="12"/>
      <c r="AO34" s="12"/>
      <c r="AP34" s="12"/>
    </row>
    <row r="35" spans="2:42" ht="12.15" customHeight="1" x14ac:dyDescent="0.15">
      <c r="B35" s="72" t="s">
        <v>25</v>
      </c>
      <c r="C35" s="64">
        <f>SUM(E35,'70-2'!C36)</f>
        <v>1</v>
      </c>
      <c r="D35" s="70">
        <f>SUM(F35,'70-2'!D36)</f>
        <v>0</v>
      </c>
      <c r="E35" s="83">
        <f t="shared" si="5"/>
        <v>0</v>
      </c>
      <c r="F35" s="83">
        <f t="shared" si="2"/>
        <v>0</v>
      </c>
      <c r="G35" s="84">
        <v>0</v>
      </c>
      <c r="H35" s="84">
        <v>0</v>
      </c>
      <c r="I35" s="84">
        <v>0</v>
      </c>
      <c r="J35" s="84">
        <v>0</v>
      </c>
      <c r="K35" s="84">
        <v>0</v>
      </c>
      <c r="L35" s="84">
        <v>0</v>
      </c>
      <c r="M35" s="84">
        <v>0</v>
      </c>
      <c r="N35" s="84">
        <v>0</v>
      </c>
      <c r="O35" s="84">
        <v>0</v>
      </c>
      <c r="P35" s="85">
        <v>0</v>
      </c>
      <c r="Q35" s="86"/>
      <c r="R35" s="87">
        <v>0</v>
      </c>
      <c r="S35" s="84">
        <v>0</v>
      </c>
      <c r="T35" s="84">
        <v>0</v>
      </c>
      <c r="U35" s="84">
        <v>0</v>
      </c>
      <c r="V35" s="84">
        <v>0</v>
      </c>
      <c r="W35" s="84">
        <v>0</v>
      </c>
      <c r="X35" s="84">
        <v>0</v>
      </c>
      <c r="Y35" s="84">
        <v>0</v>
      </c>
      <c r="Z35" s="84">
        <v>0</v>
      </c>
      <c r="AA35" s="84">
        <v>0</v>
      </c>
      <c r="AB35" s="84">
        <v>0</v>
      </c>
      <c r="AC35" s="84">
        <v>0</v>
      </c>
      <c r="AD35" s="73" t="s">
        <v>25</v>
      </c>
      <c r="AE35" s="12"/>
      <c r="AF35" s="68">
        <f>SUM(E35,'70-2'!C36)-'70-1'!C35</f>
        <v>0</v>
      </c>
      <c r="AG35" s="68">
        <f>SUM(F35,'70-2'!D36)-'70-1'!D35</f>
        <v>0</v>
      </c>
      <c r="AH35" s="69">
        <f>SUM(G35,I35,K35,O35,R35,T35,V35,X35,Z35,AB35,M35)-'70-1'!E35</f>
        <v>0</v>
      </c>
      <c r="AI35" s="69">
        <f>SUM(H35,J35,L35,P35,S35,U35,W35,Y35,AA35,AC35,N35)-'70-1'!F35</f>
        <v>0</v>
      </c>
      <c r="AJ35" s="68">
        <f>SUM('70-2'!E36,'70-2'!G36,'70-2'!I36,'70-2'!K36,'70-2'!M36,'70-2'!P36,'70-2'!R36,'70-2'!T36,'70-2'!V36,'70-2'!X36,'70-2'!Z36)-'70-2'!C36</f>
        <v>0</v>
      </c>
      <c r="AK35" s="68">
        <f>SUM('70-2'!F36,'70-2'!H36,'70-2'!J36,'70-2'!L36,'70-2'!N36,'70-2'!Q36,'70-2'!S36,'70-2'!U36,'70-2'!W36,'70-2'!Y36,'70-2'!AA36)-'70-2'!D36</f>
        <v>0</v>
      </c>
      <c r="AL35" s="12"/>
      <c r="AM35" s="12"/>
      <c r="AN35" s="12"/>
      <c r="AO35" s="12"/>
      <c r="AP35" s="12"/>
    </row>
    <row r="36" spans="2:42" ht="12.15" customHeight="1" x14ac:dyDescent="0.15">
      <c r="B36" s="72" t="s">
        <v>26</v>
      </c>
      <c r="C36" s="64">
        <f>SUM(E36,'70-2'!C37)</f>
        <v>0</v>
      </c>
      <c r="D36" s="70">
        <f>SUM(F36,'70-2'!D37)</f>
        <v>0</v>
      </c>
      <c r="E36" s="83">
        <f t="shared" si="5"/>
        <v>0</v>
      </c>
      <c r="F36" s="83">
        <f t="shared" si="2"/>
        <v>0</v>
      </c>
      <c r="G36" s="84">
        <v>0</v>
      </c>
      <c r="H36" s="84">
        <v>0</v>
      </c>
      <c r="I36" s="84">
        <v>0</v>
      </c>
      <c r="J36" s="84">
        <v>0</v>
      </c>
      <c r="K36" s="84">
        <v>0</v>
      </c>
      <c r="L36" s="84">
        <v>0</v>
      </c>
      <c r="M36" s="84">
        <v>0</v>
      </c>
      <c r="N36" s="84">
        <v>0</v>
      </c>
      <c r="O36" s="84">
        <v>0</v>
      </c>
      <c r="P36" s="85">
        <v>0</v>
      </c>
      <c r="Q36" s="86"/>
      <c r="R36" s="87">
        <v>0</v>
      </c>
      <c r="S36" s="84">
        <v>0</v>
      </c>
      <c r="T36" s="84">
        <v>0</v>
      </c>
      <c r="U36" s="84">
        <v>0</v>
      </c>
      <c r="V36" s="84">
        <v>0</v>
      </c>
      <c r="W36" s="84">
        <v>0</v>
      </c>
      <c r="X36" s="84">
        <v>0</v>
      </c>
      <c r="Y36" s="84">
        <v>0</v>
      </c>
      <c r="Z36" s="84">
        <v>0</v>
      </c>
      <c r="AA36" s="84">
        <v>0</v>
      </c>
      <c r="AB36" s="84">
        <v>0</v>
      </c>
      <c r="AC36" s="84">
        <v>0</v>
      </c>
      <c r="AD36" s="73" t="s">
        <v>26</v>
      </c>
      <c r="AE36" s="12"/>
      <c r="AF36" s="68">
        <f>SUM(E36,'70-2'!C37)-'70-1'!C36</f>
        <v>0</v>
      </c>
      <c r="AG36" s="68">
        <f>SUM(F36,'70-2'!D37)-'70-1'!D36</f>
        <v>0</v>
      </c>
      <c r="AH36" s="69">
        <f>SUM(G36,I36,K36,O36,R36,T36,V36,X36,Z36,AB36,M36)-'70-1'!E36</f>
        <v>0</v>
      </c>
      <c r="AI36" s="69">
        <f>SUM(H36,J36,L36,P36,S36,U36,W36,Y36,AA36,AC36,N36)-'70-1'!F36</f>
        <v>0</v>
      </c>
      <c r="AJ36" s="68">
        <f>SUM('70-2'!E37,'70-2'!G37,'70-2'!I37,'70-2'!K37,'70-2'!M37,'70-2'!P37,'70-2'!R37,'70-2'!T37,'70-2'!V37,'70-2'!X37,'70-2'!Z37)-'70-2'!C37</f>
        <v>0</v>
      </c>
      <c r="AK36" s="68">
        <f>SUM('70-2'!F37,'70-2'!H37,'70-2'!J37,'70-2'!L37,'70-2'!N37,'70-2'!Q37,'70-2'!S37,'70-2'!U37,'70-2'!W37,'70-2'!Y37,'70-2'!AA37)-'70-2'!D37</f>
        <v>0</v>
      </c>
      <c r="AL36" s="12"/>
      <c r="AM36" s="12"/>
      <c r="AN36" s="12"/>
      <c r="AO36" s="12"/>
      <c r="AP36" s="12"/>
    </row>
    <row r="37" spans="2:42" ht="12.15" customHeight="1" x14ac:dyDescent="0.15">
      <c r="B37" s="72" t="s">
        <v>27</v>
      </c>
      <c r="C37" s="64">
        <f>SUM(E37,'70-2'!C38)</f>
        <v>1</v>
      </c>
      <c r="D37" s="70">
        <f>SUM(F37,'70-2'!D38)</f>
        <v>1</v>
      </c>
      <c r="E37" s="83">
        <f t="shared" si="5"/>
        <v>1</v>
      </c>
      <c r="F37" s="83">
        <f t="shared" si="2"/>
        <v>1</v>
      </c>
      <c r="G37" s="84">
        <v>0</v>
      </c>
      <c r="H37" s="84">
        <v>0</v>
      </c>
      <c r="I37" s="84">
        <v>0</v>
      </c>
      <c r="J37" s="84">
        <v>0</v>
      </c>
      <c r="K37" s="84">
        <v>1</v>
      </c>
      <c r="L37" s="84">
        <v>1</v>
      </c>
      <c r="M37" s="84">
        <v>0</v>
      </c>
      <c r="N37" s="84">
        <v>0</v>
      </c>
      <c r="O37" s="84">
        <v>0</v>
      </c>
      <c r="P37" s="85">
        <v>0</v>
      </c>
      <c r="Q37" s="86"/>
      <c r="R37" s="87">
        <v>0</v>
      </c>
      <c r="S37" s="84">
        <v>0</v>
      </c>
      <c r="T37" s="84">
        <v>0</v>
      </c>
      <c r="U37" s="84">
        <v>0</v>
      </c>
      <c r="V37" s="84">
        <v>0</v>
      </c>
      <c r="W37" s="84">
        <v>0</v>
      </c>
      <c r="X37" s="84">
        <v>0</v>
      </c>
      <c r="Y37" s="84">
        <v>0</v>
      </c>
      <c r="Z37" s="84">
        <v>0</v>
      </c>
      <c r="AA37" s="84">
        <v>0</v>
      </c>
      <c r="AB37" s="84">
        <v>0</v>
      </c>
      <c r="AC37" s="84">
        <v>0</v>
      </c>
      <c r="AD37" s="73" t="s">
        <v>27</v>
      </c>
      <c r="AE37" s="12"/>
      <c r="AF37" s="68">
        <f>SUM(E37,'70-2'!C38)-'70-1'!C37</f>
        <v>0</v>
      </c>
      <c r="AG37" s="68">
        <f>SUM(F37,'70-2'!D38)-'70-1'!D37</f>
        <v>0</v>
      </c>
      <c r="AH37" s="69">
        <f>SUM(G37,I37,K37,O37,R37,T37,V37,X37,Z37,AB37,M37)-'70-1'!E37</f>
        <v>0</v>
      </c>
      <c r="AI37" s="69">
        <f>SUM(H37,J37,L37,P37,S37,U37,W37,Y37,AA37,AC37,N37)-'70-1'!F37</f>
        <v>0</v>
      </c>
      <c r="AJ37" s="68">
        <f>SUM('70-2'!E38,'70-2'!G38,'70-2'!I38,'70-2'!K38,'70-2'!M38,'70-2'!P38,'70-2'!R38,'70-2'!T38,'70-2'!V38,'70-2'!X38,'70-2'!Z38)-'70-2'!C38</f>
        <v>0</v>
      </c>
      <c r="AK37" s="68">
        <f>SUM('70-2'!F38,'70-2'!H38,'70-2'!J38,'70-2'!L38,'70-2'!N38,'70-2'!Q38,'70-2'!S38,'70-2'!U38,'70-2'!W38,'70-2'!Y38,'70-2'!AA38)-'70-2'!D38</f>
        <v>0</v>
      </c>
      <c r="AL37" s="12"/>
      <c r="AM37" s="12"/>
      <c r="AN37" s="12"/>
      <c r="AO37" s="12"/>
      <c r="AP37" s="12"/>
    </row>
    <row r="38" spans="2:42" ht="12.15" customHeight="1" x14ac:dyDescent="0.15">
      <c r="B38" s="72" t="s">
        <v>28</v>
      </c>
      <c r="C38" s="64">
        <f>SUM(E38,'70-2'!C39)</f>
        <v>2</v>
      </c>
      <c r="D38" s="70">
        <f>SUM(F38,'70-2'!D39)</f>
        <v>2</v>
      </c>
      <c r="E38" s="83">
        <f t="shared" si="5"/>
        <v>1</v>
      </c>
      <c r="F38" s="83">
        <f t="shared" si="2"/>
        <v>0</v>
      </c>
      <c r="G38" s="84">
        <v>0</v>
      </c>
      <c r="H38" s="84">
        <v>0</v>
      </c>
      <c r="I38" s="84">
        <v>0</v>
      </c>
      <c r="J38" s="84">
        <v>0</v>
      </c>
      <c r="K38" s="84">
        <v>0</v>
      </c>
      <c r="L38" s="84">
        <v>0</v>
      </c>
      <c r="M38" s="84">
        <v>0</v>
      </c>
      <c r="N38" s="84">
        <v>0</v>
      </c>
      <c r="O38" s="84">
        <v>0</v>
      </c>
      <c r="P38" s="85">
        <v>0</v>
      </c>
      <c r="Q38" s="86"/>
      <c r="R38" s="87">
        <v>0</v>
      </c>
      <c r="S38" s="84">
        <v>0</v>
      </c>
      <c r="T38" s="84">
        <v>0</v>
      </c>
      <c r="U38" s="84">
        <v>0</v>
      </c>
      <c r="V38" s="84">
        <v>0</v>
      </c>
      <c r="W38" s="84">
        <v>0</v>
      </c>
      <c r="X38" s="84">
        <v>0</v>
      </c>
      <c r="Y38" s="84">
        <v>0</v>
      </c>
      <c r="Z38" s="84">
        <v>1</v>
      </c>
      <c r="AA38" s="84">
        <v>0</v>
      </c>
      <c r="AB38" s="84">
        <v>0</v>
      </c>
      <c r="AC38" s="84">
        <v>0</v>
      </c>
      <c r="AD38" s="73" t="s">
        <v>28</v>
      </c>
      <c r="AE38" s="12"/>
      <c r="AF38" s="68">
        <f>SUM(E38,'70-2'!C39)-'70-1'!C38</f>
        <v>0</v>
      </c>
      <c r="AG38" s="68">
        <f>SUM(F38,'70-2'!D39)-'70-1'!D38</f>
        <v>0</v>
      </c>
      <c r="AH38" s="69">
        <f>SUM(G38,I38,K38,O38,R38,T38,V38,X38,Z38,AB38,M38)-'70-1'!E38</f>
        <v>0</v>
      </c>
      <c r="AI38" s="69">
        <f>SUM(H38,J38,L38,P38,S38,U38,W38,Y38,AA38,AC38,N38)-'70-1'!F38</f>
        <v>0</v>
      </c>
      <c r="AJ38" s="68">
        <f>SUM('70-2'!E39,'70-2'!G39,'70-2'!I39,'70-2'!K39,'70-2'!M39,'70-2'!P39,'70-2'!R39,'70-2'!T39,'70-2'!V39,'70-2'!X39,'70-2'!Z39)-'70-2'!C39</f>
        <v>0</v>
      </c>
      <c r="AK38" s="68">
        <f>SUM('70-2'!F39,'70-2'!H39,'70-2'!J39,'70-2'!L39,'70-2'!N39,'70-2'!Q39,'70-2'!S39,'70-2'!U39,'70-2'!W39,'70-2'!Y39,'70-2'!AA39)-'70-2'!D39</f>
        <v>0</v>
      </c>
      <c r="AL38" s="12"/>
      <c r="AM38" s="12"/>
      <c r="AN38" s="12"/>
      <c r="AO38" s="12"/>
      <c r="AP38" s="12"/>
    </row>
    <row r="39" spans="2:42" ht="12.15" customHeight="1" x14ac:dyDescent="0.15">
      <c r="B39" s="72" t="s">
        <v>29</v>
      </c>
      <c r="C39" s="64">
        <f>SUM(E39,'70-2'!C40)</f>
        <v>16</v>
      </c>
      <c r="D39" s="70">
        <f>SUM(F39,'70-2'!D40)</f>
        <v>13</v>
      </c>
      <c r="E39" s="83">
        <f t="shared" si="5"/>
        <v>16</v>
      </c>
      <c r="F39" s="83">
        <f t="shared" si="2"/>
        <v>13</v>
      </c>
      <c r="G39" s="84">
        <v>0</v>
      </c>
      <c r="H39" s="84">
        <v>0</v>
      </c>
      <c r="I39" s="84">
        <v>11</v>
      </c>
      <c r="J39" s="84">
        <v>10</v>
      </c>
      <c r="K39" s="84">
        <v>0</v>
      </c>
      <c r="L39" s="84">
        <v>0</v>
      </c>
      <c r="M39" s="84">
        <v>0</v>
      </c>
      <c r="N39" s="84">
        <v>0</v>
      </c>
      <c r="O39" s="84">
        <v>0</v>
      </c>
      <c r="P39" s="85">
        <v>0</v>
      </c>
      <c r="Q39" s="86"/>
      <c r="R39" s="87">
        <v>0</v>
      </c>
      <c r="S39" s="84">
        <v>0</v>
      </c>
      <c r="T39" s="84">
        <v>4</v>
      </c>
      <c r="U39" s="84">
        <v>2</v>
      </c>
      <c r="V39" s="84">
        <v>0</v>
      </c>
      <c r="W39" s="84">
        <v>0</v>
      </c>
      <c r="X39" s="84">
        <v>1</v>
      </c>
      <c r="Y39" s="84">
        <v>1</v>
      </c>
      <c r="Z39" s="84">
        <v>0</v>
      </c>
      <c r="AA39" s="84">
        <v>0</v>
      </c>
      <c r="AB39" s="84">
        <v>0</v>
      </c>
      <c r="AC39" s="84">
        <v>0</v>
      </c>
      <c r="AD39" s="73" t="s">
        <v>29</v>
      </c>
      <c r="AE39" s="12"/>
      <c r="AF39" s="68">
        <f>SUM(E39,'70-2'!C40)-'70-1'!C39</f>
        <v>0</v>
      </c>
      <c r="AG39" s="68">
        <f>SUM(F39,'70-2'!D40)-'70-1'!D39</f>
        <v>0</v>
      </c>
      <c r="AH39" s="69">
        <f>SUM(G39,I39,K39,O39,R39,T39,V39,X39,Z39,AB39,M39)-'70-1'!E39</f>
        <v>0</v>
      </c>
      <c r="AI39" s="69">
        <f>SUM(H39,J39,L39,P39,S39,U39,W39,Y39,AA39,AC39,N39)-'70-1'!F39</f>
        <v>0</v>
      </c>
      <c r="AJ39" s="68">
        <f>SUM('70-2'!E40,'70-2'!G40,'70-2'!I40,'70-2'!K40,'70-2'!M40,'70-2'!P40,'70-2'!R40,'70-2'!T40,'70-2'!V40,'70-2'!X40,'70-2'!Z40)-'70-2'!C40</f>
        <v>0</v>
      </c>
      <c r="AK39" s="68">
        <f>SUM('70-2'!F40,'70-2'!H40,'70-2'!J40,'70-2'!L40,'70-2'!N40,'70-2'!Q40,'70-2'!S40,'70-2'!U40,'70-2'!W40,'70-2'!Y40,'70-2'!AA40)-'70-2'!D40</f>
        <v>0</v>
      </c>
      <c r="AL39" s="12"/>
      <c r="AM39" s="12"/>
      <c r="AN39" s="12"/>
      <c r="AO39" s="12"/>
      <c r="AP39" s="12"/>
    </row>
    <row r="40" spans="2:42" ht="12.15" customHeight="1" x14ac:dyDescent="0.15">
      <c r="B40" s="72" t="s">
        <v>30</v>
      </c>
      <c r="C40" s="64">
        <f>SUM(E40,'70-2'!C41)</f>
        <v>0</v>
      </c>
      <c r="D40" s="70">
        <f>SUM(F40,'70-2'!D41)</f>
        <v>0</v>
      </c>
      <c r="E40" s="83">
        <f t="shared" si="5"/>
        <v>0</v>
      </c>
      <c r="F40" s="83">
        <f t="shared" si="2"/>
        <v>0</v>
      </c>
      <c r="G40" s="84">
        <v>0</v>
      </c>
      <c r="H40" s="84">
        <v>0</v>
      </c>
      <c r="I40" s="84">
        <v>0</v>
      </c>
      <c r="J40" s="84">
        <v>0</v>
      </c>
      <c r="K40" s="84">
        <v>0</v>
      </c>
      <c r="L40" s="84">
        <v>0</v>
      </c>
      <c r="M40" s="84">
        <v>0</v>
      </c>
      <c r="N40" s="84">
        <v>0</v>
      </c>
      <c r="O40" s="84">
        <v>0</v>
      </c>
      <c r="P40" s="85">
        <v>0</v>
      </c>
      <c r="Q40" s="86"/>
      <c r="R40" s="87">
        <v>0</v>
      </c>
      <c r="S40" s="84">
        <v>0</v>
      </c>
      <c r="T40" s="84">
        <v>0</v>
      </c>
      <c r="U40" s="84">
        <v>0</v>
      </c>
      <c r="V40" s="84">
        <v>0</v>
      </c>
      <c r="W40" s="84">
        <v>0</v>
      </c>
      <c r="X40" s="84">
        <v>0</v>
      </c>
      <c r="Y40" s="84">
        <v>0</v>
      </c>
      <c r="Z40" s="84">
        <v>0</v>
      </c>
      <c r="AA40" s="84">
        <v>0</v>
      </c>
      <c r="AB40" s="84">
        <v>0</v>
      </c>
      <c r="AC40" s="84">
        <v>0</v>
      </c>
      <c r="AD40" s="73" t="s">
        <v>30</v>
      </c>
      <c r="AE40" s="12"/>
      <c r="AF40" s="68">
        <f>SUM(E40,'70-2'!C41)-'70-1'!C40</f>
        <v>0</v>
      </c>
      <c r="AG40" s="68">
        <f>SUM(F40,'70-2'!D41)-'70-1'!D40</f>
        <v>0</v>
      </c>
      <c r="AH40" s="69">
        <f>SUM(G40,I40,K40,O40,R40,T40,V40,X40,Z40,AB40,M40)-'70-1'!E40</f>
        <v>0</v>
      </c>
      <c r="AI40" s="69">
        <f>SUM(H40,J40,L40,P40,S40,U40,W40,Y40,AA40,AC40,N40)-'70-1'!F40</f>
        <v>0</v>
      </c>
      <c r="AJ40" s="68">
        <f>SUM('70-2'!E41,'70-2'!G41,'70-2'!I41,'70-2'!K41,'70-2'!M41,'70-2'!P41,'70-2'!R41,'70-2'!T41,'70-2'!V41,'70-2'!X41,'70-2'!Z41)-'70-2'!C41</f>
        <v>0</v>
      </c>
      <c r="AK40" s="68">
        <f>SUM('70-2'!F41,'70-2'!H41,'70-2'!J41,'70-2'!L41,'70-2'!N41,'70-2'!Q41,'70-2'!S41,'70-2'!U41,'70-2'!W41,'70-2'!Y41,'70-2'!AA41)-'70-2'!D41</f>
        <v>0</v>
      </c>
      <c r="AL40" s="12"/>
      <c r="AM40" s="12"/>
      <c r="AN40" s="12"/>
      <c r="AO40" s="12"/>
      <c r="AP40" s="12"/>
    </row>
    <row r="41" spans="2:42" ht="12.15" customHeight="1" x14ac:dyDescent="0.15">
      <c r="B41" s="63" t="s">
        <v>107</v>
      </c>
      <c r="C41" s="64">
        <f>SUM(E41,'70-2'!C42)</f>
        <v>95</v>
      </c>
      <c r="D41" s="70">
        <f>SUM(F41,'70-2'!D42)</f>
        <v>102</v>
      </c>
      <c r="E41" s="70">
        <f t="shared" si="5"/>
        <v>52</v>
      </c>
      <c r="F41" s="70">
        <f t="shared" si="2"/>
        <v>57</v>
      </c>
      <c r="G41" s="5">
        <f>SUM(G42:G47)</f>
        <v>24</v>
      </c>
      <c r="H41" s="5">
        <f t="shared" ref="H41:P41" si="12">SUM(H42:H47)</f>
        <v>24</v>
      </c>
      <c r="I41" s="5">
        <f t="shared" si="12"/>
        <v>17</v>
      </c>
      <c r="J41" s="5">
        <f t="shared" si="12"/>
        <v>28</v>
      </c>
      <c r="K41" s="5">
        <f t="shared" si="12"/>
        <v>1</v>
      </c>
      <c r="L41" s="5">
        <f t="shared" si="12"/>
        <v>1</v>
      </c>
      <c r="M41" s="5">
        <f t="shared" si="12"/>
        <v>0</v>
      </c>
      <c r="N41" s="5">
        <f t="shared" si="12"/>
        <v>0</v>
      </c>
      <c r="O41" s="5">
        <f t="shared" si="12"/>
        <v>0</v>
      </c>
      <c r="P41" s="6">
        <f t="shared" si="12"/>
        <v>0</v>
      </c>
      <c r="Q41" s="7"/>
      <c r="R41" s="8">
        <f t="shared" ref="R41:AC41" si="13">SUM(R42:R47)</f>
        <v>0</v>
      </c>
      <c r="S41" s="5">
        <f t="shared" si="13"/>
        <v>0</v>
      </c>
      <c r="T41" s="5">
        <f t="shared" si="13"/>
        <v>5</v>
      </c>
      <c r="U41" s="5">
        <f t="shared" si="13"/>
        <v>2</v>
      </c>
      <c r="V41" s="5">
        <f t="shared" si="13"/>
        <v>2</v>
      </c>
      <c r="W41" s="5">
        <f t="shared" si="13"/>
        <v>1</v>
      </c>
      <c r="X41" s="5">
        <f t="shared" si="13"/>
        <v>3</v>
      </c>
      <c r="Y41" s="5">
        <f t="shared" si="13"/>
        <v>0</v>
      </c>
      <c r="Z41" s="5">
        <f t="shared" si="13"/>
        <v>0</v>
      </c>
      <c r="AA41" s="5">
        <f t="shared" si="13"/>
        <v>1</v>
      </c>
      <c r="AB41" s="5">
        <f t="shared" si="13"/>
        <v>0</v>
      </c>
      <c r="AC41" s="5">
        <f t="shared" si="13"/>
        <v>0</v>
      </c>
      <c r="AD41" s="67" t="s">
        <v>107</v>
      </c>
      <c r="AE41" s="12"/>
      <c r="AF41" s="68">
        <f>SUM(E41,'70-2'!C42)-'70-1'!C41</f>
        <v>0</v>
      </c>
      <c r="AG41" s="68">
        <f>SUM(F41,'70-2'!D42)-'70-1'!D41</f>
        <v>0</v>
      </c>
      <c r="AH41" s="69">
        <f>SUM(G41,I41,K41,O41,R41,T41,V41,X41,Z41,AB41,M41)-'70-1'!E41</f>
        <v>0</v>
      </c>
      <c r="AI41" s="69">
        <f>SUM(H41,J41,L41,P41,S41,U41,W41,Y41,AA41,AC41,N41)-'70-1'!F41</f>
        <v>0</v>
      </c>
      <c r="AJ41" s="68">
        <f>SUM('70-2'!E42,'70-2'!G42,'70-2'!I42,'70-2'!K42,'70-2'!M42,'70-2'!P42,'70-2'!R42,'70-2'!T42,'70-2'!V42,'70-2'!X42,'70-2'!Z42)-'70-2'!C42</f>
        <v>0</v>
      </c>
      <c r="AK41" s="68">
        <f>SUM('70-2'!F42,'70-2'!H42,'70-2'!J42,'70-2'!L42,'70-2'!N42,'70-2'!Q42,'70-2'!S42,'70-2'!U42,'70-2'!W42,'70-2'!Y42,'70-2'!AA42)-'70-2'!D42</f>
        <v>0</v>
      </c>
      <c r="AL41" s="12"/>
      <c r="AM41" s="12"/>
      <c r="AN41" s="12"/>
      <c r="AO41" s="12"/>
      <c r="AP41" s="12"/>
    </row>
    <row r="42" spans="2:42" ht="12.15" customHeight="1" x14ac:dyDescent="0.15">
      <c r="B42" s="72" t="s">
        <v>31</v>
      </c>
      <c r="C42" s="64">
        <f>SUM(E42,'70-2'!C43)</f>
        <v>0</v>
      </c>
      <c r="D42" s="70">
        <f>SUM(F42,'70-2'!D43)</f>
        <v>0</v>
      </c>
      <c r="E42" s="83">
        <f t="shared" si="5"/>
        <v>0</v>
      </c>
      <c r="F42" s="83">
        <f t="shared" si="2"/>
        <v>0</v>
      </c>
      <c r="G42" s="84">
        <v>0</v>
      </c>
      <c r="H42" s="84">
        <v>0</v>
      </c>
      <c r="I42" s="92">
        <v>0</v>
      </c>
      <c r="J42" s="84">
        <v>0</v>
      </c>
      <c r="K42" s="84">
        <v>0</v>
      </c>
      <c r="L42" s="84">
        <v>0</v>
      </c>
      <c r="M42" s="84">
        <v>0</v>
      </c>
      <c r="N42" s="84">
        <v>0</v>
      </c>
      <c r="O42" s="84">
        <v>0</v>
      </c>
      <c r="P42" s="85">
        <v>0</v>
      </c>
      <c r="Q42" s="86"/>
      <c r="R42" s="87">
        <v>0</v>
      </c>
      <c r="S42" s="84">
        <v>0</v>
      </c>
      <c r="T42" s="84">
        <v>0</v>
      </c>
      <c r="U42" s="84">
        <v>0</v>
      </c>
      <c r="V42" s="84">
        <v>0</v>
      </c>
      <c r="W42" s="84">
        <v>0</v>
      </c>
      <c r="X42" s="84">
        <v>0</v>
      </c>
      <c r="Y42" s="84">
        <v>0</v>
      </c>
      <c r="Z42" s="84">
        <v>0</v>
      </c>
      <c r="AA42" s="84">
        <v>0</v>
      </c>
      <c r="AB42" s="84">
        <v>0</v>
      </c>
      <c r="AC42" s="84">
        <v>0</v>
      </c>
      <c r="AD42" s="73" t="s">
        <v>31</v>
      </c>
      <c r="AE42" s="12"/>
      <c r="AF42" s="68">
        <f>SUM(E42,'70-2'!C43)-'70-1'!C42</f>
        <v>0</v>
      </c>
      <c r="AG42" s="68">
        <f>SUM(F42,'70-2'!D43)-'70-1'!D42</f>
        <v>0</v>
      </c>
      <c r="AH42" s="69">
        <f>SUM(G42,I42,K42,O42,R42,T42,V42,X42,Z42,AB42,M42)-'70-1'!E42</f>
        <v>0</v>
      </c>
      <c r="AI42" s="69">
        <f>SUM(H42,J42,L42,P42,S42,U42,W42,Y42,AA42,AC42,N42)-'70-1'!F42</f>
        <v>0</v>
      </c>
      <c r="AJ42" s="68">
        <f>SUM('70-2'!E43,'70-2'!G43,'70-2'!I43,'70-2'!K43,'70-2'!M43,'70-2'!P43,'70-2'!R43,'70-2'!T43,'70-2'!V43,'70-2'!X43,'70-2'!Z43)-'70-2'!C43</f>
        <v>0</v>
      </c>
      <c r="AK42" s="68">
        <f>SUM('70-2'!F43,'70-2'!H43,'70-2'!J43,'70-2'!L43,'70-2'!N43,'70-2'!Q43,'70-2'!S43,'70-2'!U43,'70-2'!W43,'70-2'!Y43,'70-2'!AA43)-'70-2'!D43</f>
        <v>0</v>
      </c>
      <c r="AL42" s="12"/>
      <c r="AM42" s="12"/>
      <c r="AN42" s="12"/>
      <c r="AO42" s="12"/>
      <c r="AP42" s="12"/>
    </row>
    <row r="43" spans="2:42" ht="12.15" customHeight="1" x14ac:dyDescent="0.15">
      <c r="B43" s="72" t="s">
        <v>32</v>
      </c>
      <c r="C43" s="64">
        <f>SUM(E43,'70-2'!C44)</f>
        <v>2</v>
      </c>
      <c r="D43" s="70">
        <f>SUM(F43,'70-2'!D44)</f>
        <v>2</v>
      </c>
      <c r="E43" s="83">
        <f t="shared" si="5"/>
        <v>2</v>
      </c>
      <c r="F43" s="83">
        <f t="shared" si="2"/>
        <v>2</v>
      </c>
      <c r="G43" s="84">
        <v>2</v>
      </c>
      <c r="H43" s="84">
        <v>2</v>
      </c>
      <c r="I43" s="92">
        <v>0</v>
      </c>
      <c r="J43" s="84">
        <v>0</v>
      </c>
      <c r="K43" s="84">
        <v>0</v>
      </c>
      <c r="L43" s="84">
        <v>0</v>
      </c>
      <c r="M43" s="84">
        <v>0</v>
      </c>
      <c r="N43" s="84">
        <v>0</v>
      </c>
      <c r="O43" s="84">
        <v>0</v>
      </c>
      <c r="P43" s="85">
        <v>0</v>
      </c>
      <c r="Q43" s="86"/>
      <c r="R43" s="87">
        <v>0</v>
      </c>
      <c r="S43" s="84">
        <v>0</v>
      </c>
      <c r="T43" s="84">
        <v>0</v>
      </c>
      <c r="U43" s="84">
        <v>0</v>
      </c>
      <c r="V43" s="84">
        <v>0</v>
      </c>
      <c r="W43" s="84">
        <v>0</v>
      </c>
      <c r="X43" s="84">
        <v>0</v>
      </c>
      <c r="Y43" s="84">
        <v>0</v>
      </c>
      <c r="Z43" s="84">
        <v>0</v>
      </c>
      <c r="AA43" s="84">
        <v>0</v>
      </c>
      <c r="AB43" s="84">
        <v>0</v>
      </c>
      <c r="AC43" s="84">
        <v>0</v>
      </c>
      <c r="AD43" s="73" t="s">
        <v>32</v>
      </c>
      <c r="AE43" s="12"/>
      <c r="AF43" s="68">
        <f>SUM(E43,'70-2'!C44)-'70-1'!C43</f>
        <v>0</v>
      </c>
      <c r="AG43" s="68">
        <f>SUM(F43,'70-2'!D44)-'70-1'!D43</f>
        <v>0</v>
      </c>
      <c r="AH43" s="69">
        <f>SUM(G43,I43,K43,O43,R43,T43,V43,X43,Z43,AB43,M43)-'70-1'!E43</f>
        <v>0</v>
      </c>
      <c r="AI43" s="69">
        <f>SUM(H43,J43,L43,P43,S43,U43,W43,Y43,AA43,AC43,N43)-'70-1'!F43</f>
        <v>0</v>
      </c>
      <c r="AJ43" s="68">
        <f>SUM('70-2'!E44,'70-2'!G44,'70-2'!I44,'70-2'!K44,'70-2'!M44,'70-2'!P44,'70-2'!R44,'70-2'!T44,'70-2'!V44,'70-2'!X44,'70-2'!Z44)-'70-2'!C44</f>
        <v>0</v>
      </c>
      <c r="AK43" s="68">
        <f>SUM('70-2'!F44,'70-2'!H44,'70-2'!J44,'70-2'!L44,'70-2'!N44,'70-2'!Q44,'70-2'!S44,'70-2'!U44,'70-2'!W44,'70-2'!Y44,'70-2'!AA44)-'70-2'!D44</f>
        <v>0</v>
      </c>
      <c r="AL43" s="12"/>
      <c r="AM43" s="12"/>
      <c r="AN43" s="12"/>
      <c r="AO43" s="12"/>
      <c r="AP43" s="12"/>
    </row>
    <row r="44" spans="2:42" ht="12.15" customHeight="1" x14ac:dyDescent="0.15">
      <c r="B44" s="72" t="s">
        <v>33</v>
      </c>
      <c r="C44" s="64">
        <f>SUM(E44,'70-2'!C45)</f>
        <v>78</v>
      </c>
      <c r="D44" s="70">
        <f>SUM(F44,'70-2'!D45)</f>
        <v>91</v>
      </c>
      <c r="E44" s="83">
        <f t="shared" si="5"/>
        <v>35</v>
      </c>
      <c r="F44" s="83">
        <f t="shared" si="2"/>
        <v>46</v>
      </c>
      <c r="G44" s="84">
        <v>18</v>
      </c>
      <c r="H44" s="84">
        <v>18</v>
      </c>
      <c r="I44" s="92">
        <v>11</v>
      </c>
      <c r="J44" s="84">
        <v>25</v>
      </c>
      <c r="K44" s="84">
        <v>1</v>
      </c>
      <c r="L44" s="84">
        <v>1</v>
      </c>
      <c r="M44" s="84">
        <v>0</v>
      </c>
      <c r="N44" s="84">
        <v>0</v>
      </c>
      <c r="O44" s="84">
        <v>0</v>
      </c>
      <c r="P44" s="85">
        <v>0</v>
      </c>
      <c r="Q44" s="86"/>
      <c r="R44" s="87">
        <v>0</v>
      </c>
      <c r="S44" s="84">
        <v>0</v>
      </c>
      <c r="T44" s="84">
        <v>4</v>
      </c>
      <c r="U44" s="84">
        <v>1</v>
      </c>
      <c r="V44" s="84">
        <v>0</v>
      </c>
      <c r="W44" s="84">
        <v>0</v>
      </c>
      <c r="X44" s="84">
        <v>1</v>
      </c>
      <c r="Y44" s="84">
        <v>0</v>
      </c>
      <c r="Z44" s="84">
        <v>0</v>
      </c>
      <c r="AA44" s="84">
        <v>1</v>
      </c>
      <c r="AB44" s="84">
        <v>0</v>
      </c>
      <c r="AC44" s="84">
        <v>0</v>
      </c>
      <c r="AD44" s="73" t="s">
        <v>33</v>
      </c>
      <c r="AE44" s="12"/>
      <c r="AF44" s="68">
        <f>SUM(E44,'70-2'!C45)-'70-1'!C44</f>
        <v>0</v>
      </c>
      <c r="AG44" s="68">
        <f>SUM(F44,'70-2'!D45)-'70-1'!D44</f>
        <v>0</v>
      </c>
      <c r="AH44" s="69">
        <f>SUM(G44,I44,K44,O44,R44,T44,V44,X44,Z44,AB44,M44)-'70-1'!E44</f>
        <v>0</v>
      </c>
      <c r="AI44" s="69">
        <f>SUM(H44,J44,L44,P44,S44,U44,W44,Y44,AA44,AC44,N44)-'70-1'!F44</f>
        <v>0</v>
      </c>
      <c r="AJ44" s="68">
        <f>SUM('70-2'!E45,'70-2'!G45,'70-2'!I45,'70-2'!K45,'70-2'!M45,'70-2'!P45,'70-2'!R45,'70-2'!T45,'70-2'!V45,'70-2'!X45,'70-2'!Z45)-'70-2'!C45</f>
        <v>0</v>
      </c>
      <c r="AK44" s="68">
        <f>SUM('70-2'!F45,'70-2'!H45,'70-2'!J45,'70-2'!L45,'70-2'!N45,'70-2'!Q45,'70-2'!S45,'70-2'!U45,'70-2'!W45,'70-2'!Y45,'70-2'!AA45)-'70-2'!D45</f>
        <v>0</v>
      </c>
      <c r="AL44" s="12"/>
      <c r="AM44" s="12"/>
      <c r="AN44" s="12"/>
      <c r="AO44" s="12"/>
      <c r="AP44" s="12"/>
    </row>
    <row r="45" spans="2:42" ht="12.15" customHeight="1" x14ac:dyDescent="0.15">
      <c r="B45" s="72" t="s">
        <v>34</v>
      </c>
      <c r="C45" s="64">
        <f>SUM(E45,'70-2'!C46)</f>
        <v>12</v>
      </c>
      <c r="D45" s="70">
        <f>SUM(F45,'70-2'!D46)</f>
        <v>7</v>
      </c>
      <c r="E45" s="83">
        <f t="shared" si="5"/>
        <v>12</v>
      </c>
      <c r="F45" s="83">
        <f t="shared" si="2"/>
        <v>7</v>
      </c>
      <c r="G45" s="84">
        <v>4</v>
      </c>
      <c r="H45" s="84">
        <v>4</v>
      </c>
      <c r="I45" s="92">
        <v>4</v>
      </c>
      <c r="J45" s="84">
        <v>1</v>
      </c>
      <c r="K45" s="84">
        <v>0</v>
      </c>
      <c r="L45" s="84">
        <v>0</v>
      </c>
      <c r="M45" s="84">
        <v>0</v>
      </c>
      <c r="N45" s="84">
        <v>0</v>
      </c>
      <c r="O45" s="84">
        <v>0</v>
      </c>
      <c r="P45" s="85">
        <v>0</v>
      </c>
      <c r="Q45" s="86"/>
      <c r="R45" s="87">
        <v>0</v>
      </c>
      <c r="S45" s="84">
        <v>0</v>
      </c>
      <c r="T45" s="84">
        <v>1</v>
      </c>
      <c r="U45" s="84">
        <v>1</v>
      </c>
      <c r="V45" s="84">
        <v>2</v>
      </c>
      <c r="W45" s="84">
        <v>1</v>
      </c>
      <c r="X45" s="84">
        <v>1</v>
      </c>
      <c r="Y45" s="84">
        <v>0</v>
      </c>
      <c r="Z45" s="84">
        <v>0</v>
      </c>
      <c r="AA45" s="84">
        <v>0</v>
      </c>
      <c r="AB45" s="84">
        <v>0</v>
      </c>
      <c r="AC45" s="84">
        <v>0</v>
      </c>
      <c r="AD45" s="73" t="s">
        <v>34</v>
      </c>
      <c r="AE45" s="12"/>
      <c r="AF45" s="68">
        <f>SUM(E45,'70-2'!C46)-'70-1'!C45</f>
        <v>0</v>
      </c>
      <c r="AG45" s="68">
        <f>SUM(F45,'70-2'!D46)-'70-1'!D45</f>
        <v>0</v>
      </c>
      <c r="AH45" s="69">
        <f>SUM(G45,I45,K45,O45,R45,T45,V45,X45,Z45,AB45,M45)-'70-1'!E45</f>
        <v>0</v>
      </c>
      <c r="AI45" s="69">
        <f>SUM(H45,J45,L45,P45,S45,U45,W45,Y45,AA45,AC45,N45)-'70-1'!F45</f>
        <v>0</v>
      </c>
      <c r="AJ45" s="68">
        <f>SUM('70-2'!E46,'70-2'!G46,'70-2'!I46,'70-2'!K46,'70-2'!M46,'70-2'!P46,'70-2'!R46,'70-2'!T46,'70-2'!V46,'70-2'!X46,'70-2'!Z46)-'70-2'!C46</f>
        <v>0</v>
      </c>
      <c r="AK45" s="68">
        <f>SUM('70-2'!F46,'70-2'!H46,'70-2'!J46,'70-2'!L46,'70-2'!N46,'70-2'!Q46,'70-2'!S46,'70-2'!U46,'70-2'!W46,'70-2'!Y46,'70-2'!AA46)-'70-2'!D46</f>
        <v>0</v>
      </c>
      <c r="AL45" s="12"/>
      <c r="AM45" s="12"/>
      <c r="AN45" s="12"/>
      <c r="AO45" s="12"/>
      <c r="AP45" s="12"/>
    </row>
    <row r="46" spans="2:42" ht="12.15" customHeight="1" x14ac:dyDescent="0.15">
      <c r="B46" s="72" t="s">
        <v>35</v>
      </c>
      <c r="C46" s="64">
        <f>SUM(E46,'70-2'!C47)</f>
        <v>0</v>
      </c>
      <c r="D46" s="70">
        <f>SUM(F46,'70-2'!D47)</f>
        <v>0</v>
      </c>
      <c r="E46" s="83">
        <f t="shared" si="5"/>
        <v>0</v>
      </c>
      <c r="F46" s="83">
        <f t="shared" si="2"/>
        <v>0</v>
      </c>
      <c r="G46" s="84">
        <v>0</v>
      </c>
      <c r="H46" s="84">
        <v>0</v>
      </c>
      <c r="I46" s="92">
        <v>0</v>
      </c>
      <c r="J46" s="84">
        <v>0</v>
      </c>
      <c r="K46" s="84">
        <v>0</v>
      </c>
      <c r="L46" s="84">
        <v>0</v>
      </c>
      <c r="M46" s="84">
        <v>0</v>
      </c>
      <c r="N46" s="84">
        <v>0</v>
      </c>
      <c r="O46" s="84">
        <v>0</v>
      </c>
      <c r="P46" s="85">
        <v>0</v>
      </c>
      <c r="Q46" s="86"/>
      <c r="R46" s="87">
        <v>0</v>
      </c>
      <c r="S46" s="84">
        <v>0</v>
      </c>
      <c r="T46" s="84">
        <v>0</v>
      </c>
      <c r="U46" s="84">
        <v>0</v>
      </c>
      <c r="V46" s="84">
        <v>0</v>
      </c>
      <c r="W46" s="84">
        <v>0</v>
      </c>
      <c r="X46" s="84">
        <v>0</v>
      </c>
      <c r="Y46" s="84">
        <v>0</v>
      </c>
      <c r="Z46" s="84">
        <v>0</v>
      </c>
      <c r="AA46" s="84">
        <v>0</v>
      </c>
      <c r="AB46" s="84">
        <v>0</v>
      </c>
      <c r="AC46" s="84">
        <v>0</v>
      </c>
      <c r="AD46" s="73" t="s">
        <v>35</v>
      </c>
      <c r="AE46" s="12"/>
      <c r="AF46" s="68">
        <f>SUM(E46,'70-2'!C47)-'70-1'!C46</f>
        <v>0</v>
      </c>
      <c r="AG46" s="68">
        <f>SUM(F46,'70-2'!D47)-'70-1'!D46</f>
        <v>0</v>
      </c>
      <c r="AH46" s="69">
        <f>SUM(G46,I46,K46,O46,R46,T46,V46,X46,Z46,AB46,M46)-'70-1'!E46</f>
        <v>0</v>
      </c>
      <c r="AI46" s="69">
        <f>SUM(H46,J46,L46,P46,S46,U46,W46,Y46,AA46,AC46,N46)-'70-1'!F46</f>
        <v>0</v>
      </c>
      <c r="AJ46" s="68">
        <f>SUM('70-2'!E47,'70-2'!G47,'70-2'!I47,'70-2'!K47,'70-2'!M47,'70-2'!P47,'70-2'!R47,'70-2'!T47,'70-2'!V47,'70-2'!X47,'70-2'!Z47)-'70-2'!C47</f>
        <v>0</v>
      </c>
      <c r="AK46" s="68">
        <f>SUM('70-2'!F47,'70-2'!H47,'70-2'!J47,'70-2'!L47,'70-2'!N47,'70-2'!Q47,'70-2'!S47,'70-2'!U47,'70-2'!W47,'70-2'!Y47,'70-2'!AA47)-'70-2'!D47</f>
        <v>0</v>
      </c>
      <c r="AL46" s="12"/>
      <c r="AM46" s="12"/>
      <c r="AN46" s="12"/>
      <c r="AO46" s="12"/>
      <c r="AP46" s="12"/>
    </row>
    <row r="47" spans="2:42" ht="12.15" customHeight="1" x14ac:dyDescent="0.15">
      <c r="B47" s="72" t="s">
        <v>36</v>
      </c>
      <c r="C47" s="64">
        <f>SUM(E47,'70-2'!C48)</f>
        <v>3</v>
      </c>
      <c r="D47" s="70">
        <f>SUM(F47,'70-2'!D48)</f>
        <v>2</v>
      </c>
      <c r="E47" s="83">
        <f t="shared" si="5"/>
        <v>3</v>
      </c>
      <c r="F47" s="83">
        <f t="shared" si="2"/>
        <v>2</v>
      </c>
      <c r="G47" s="84">
        <v>0</v>
      </c>
      <c r="H47" s="84">
        <v>0</v>
      </c>
      <c r="I47" s="92">
        <v>2</v>
      </c>
      <c r="J47" s="84">
        <v>2</v>
      </c>
      <c r="K47" s="84">
        <v>0</v>
      </c>
      <c r="L47" s="84">
        <v>0</v>
      </c>
      <c r="M47" s="84">
        <v>0</v>
      </c>
      <c r="N47" s="84">
        <v>0</v>
      </c>
      <c r="O47" s="84">
        <v>0</v>
      </c>
      <c r="P47" s="85">
        <v>0</v>
      </c>
      <c r="Q47" s="86"/>
      <c r="R47" s="87">
        <v>0</v>
      </c>
      <c r="S47" s="84">
        <v>0</v>
      </c>
      <c r="T47" s="84">
        <v>0</v>
      </c>
      <c r="U47" s="84">
        <v>0</v>
      </c>
      <c r="V47" s="84">
        <v>0</v>
      </c>
      <c r="W47" s="84">
        <v>0</v>
      </c>
      <c r="X47" s="84">
        <v>1</v>
      </c>
      <c r="Y47" s="84">
        <v>0</v>
      </c>
      <c r="Z47" s="84">
        <v>0</v>
      </c>
      <c r="AA47" s="84">
        <v>0</v>
      </c>
      <c r="AB47" s="84">
        <v>0</v>
      </c>
      <c r="AC47" s="84">
        <v>0</v>
      </c>
      <c r="AD47" s="73" t="s">
        <v>36</v>
      </c>
      <c r="AE47" s="12"/>
      <c r="AF47" s="68">
        <f>SUM(E47,'70-2'!C48)-'70-1'!C47</f>
        <v>0</v>
      </c>
      <c r="AG47" s="68">
        <f>SUM(F47,'70-2'!D48)-'70-1'!D47</f>
        <v>0</v>
      </c>
      <c r="AH47" s="69">
        <f>SUM(G47,I47,K47,O47,R47,T47,V47,X47,Z47,AB47,M47)-'70-1'!E47</f>
        <v>0</v>
      </c>
      <c r="AI47" s="69">
        <f>SUM(H47,J47,L47,P47,S47,U47,W47,Y47,AA47,AC47,N47)-'70-1'!F47</f>
        <v>0</v>
      </c>
      <c r="AJ47" s="68">
        <f>SUM('70-2'!E48,'70-2'!G48,'70-2'!I48,'70-2'!K48,'70-2'!M48,'70-2'!P48,'70-2'!R48,'70-2'!T48,'70-2'!V48,'70-2'!X48,'70-2'!Z48)-'70-2'!C48</f>
        <v>0</v>
      </c>
      <c r="AK47" s="68">
        <f>SUM('70-2'!F48,'70-2'!H48,'70-2'!J48,'70-2'!L48,'70-2'!N48,'70-2'!Q48,'70-2'!S48,'70-2'!U48,'70-2'!W48,'70-2'!Y48,'70-2'!AA48)-'70-2'!D48</f>
        <v>0</v>
      </c>
      <c r="AL47" s="12"/>
      <c r="AM47" s="12"/>
      <c r="AN47" s="12"/>
      <c r="AO47" s="12"/>
      <c r="AP47" s="12"/>
    </row>
    <row r="48" spans="2:42" ht="12.15" customHeight="1" x14ac:dyDescent="0.15">
      <c r="B48" s="63" t="s">
        <v>108</v>
      </c>
      <c r="C48" s="64">
        <f>SUM(E48,'70-2'!C49)</f>
        <v>13</v>
      </c>
      <c r="D48" s="70">
        <f>SUM(F48,'70-2'!D49)</f>
        <v>12</v>
      </c>
      <c r="E48" s="70">
        <f t="shared" si="5"/>
        <v>9</v>
      </c>
      <c r="F48" s="70">
        <f t="shared" si="2"/>
        <v>9</v>
      </c>
      <c r="G48" s="5">
        <f>SUM(G49:G53)</f>
        <v>2</v>
      </c>
      <c r="H48" s="5">
        <f t="shared" ref="H48:P48" si="14">SUM(H49:H53)</f>
        <v>2</v>
      </c>
      <c r="I48" s="5">
        <f t="shared" si="14"/>
        <v>3</v>
      </c>
      <c r="J48" s="5">
        <f t="shared" si="14"/>
        <v>4</v>
      </c>
      <c r="K48" s="5">
        <f t="shared" si="14"/>
        <v>0</v>
      </c>
      <c r="L48" s="5">
        <f t="shared" si="14"/>
        <v>0</v>
      </c>
      <c r="M48" s="5">
        <f t="shared" si="14"/>
        <v>1</v>
      </c>
      <c r="N48" s="5">
        <f t="shared" si="14"/>
        <v>0</v>
      </c>
      <c r="O48" s="5">
        <f t="shared" si="14"/>
        <v>0</v>
      </c>
      <c r="P48" s="6">
        <f t="shared" si="14"/>
        <v>0</v>
      </c>
      <c r="Q48" s="7"/>
      <c r="R48" s="8">
        <f t="shared" ref="R48:AC48" si="15">SUM(R49:R53)</f>
        <v>0</v>
      </c>
      <c r="S48" s="5">
        <f t="shared" si="15"/>
        <v>0</v>
      </c>
      <c r="T48" s="5">
        <f t="shared" si="15"/>
        <v>0</v>
      </c>
      <c r="U48" s="5">
        <f t="shared" si="15"/>
        <v>0</v>
      </c>
      <c r="V48" s="5">
        <f t="shared" si="15"/>
        <v>1</v>
      </c>
      <c r="W48" s="5">
        <f t="shared" si="15"/>
        <v>1</v>
      </c>
      <c r="X48" s="5">
        <f t="shared" si="15"/>
        <v>2</v>
      </c>
      <c r="Y48" s="5">
        <f t="shared" si="15"/>
        <v>2</v>
      </c>
      <c r="Z48" s="5">
        <f t="shared" si="15"/>
        <v>0</v>
      </c>
      <c r="AA48" s="5">
        <f t="shared" si="15"/>
        <v>0</v>
      </c>
      <c r="AB48" s="5">
        <f t="shared" si="15"/>
        <v>0</v>
      </c>
      <c r="AC48" s="5">
        <f t="shared" si="15"/>
        <v>0</v>
      </c>
      <c r="AD48" s="67" t="s">
        <v>108</v>
      </c>
      <c r="AE48" s="12"/>
      <c r="AF48" s="68">
        <f>SUM(E48,'70-2'!C49)-'70-1'!C48</f>
        <v>0</v>
      </c>
      <c r="AG48" s="68">
        <f>SUM(F48,'70-2'!D49)-'70-1'!D48</f>
        <v>0</v>
      </c>
      <c r="AH48" s="69">
        <f>SUM(G48,I48,K48,O48,R48,T48,V48,X48,Z48,AB48,M48)-'70-1'!E48</f>
        <v>0</v>
      </c>
      <c r="AI48" s="69">
        <f>SUM(H48,J48,L48,P48,S48,U48,W48,Y48,AA48,AC48,N48)-'70-1'!F48</f>
        <v>0</v>
      </c>
      <c r="AJ48" s="68">
        <f>SUM('70-2'!E49,'70-2'!G49,'70-2'!I49,'70-2'!K49,'70-2'!M49,'70-2'!P49,'70-2'!R49,'70-2'!T49,'70-2'!V49,'70-2'!X49,'70-2'!Z49)-'70-2'!C49</f>
        <v>0</v>
      </c>
      <c r="AK48" s="68">
        <f>SUM('70-2'!F49,'70-2'!H49,'70-2'!J49,'70-2'!L49,'70-2'!N49,'70-2'!Q49,'70-2'!S49,'70-2'!U49,'70-2'!W49,'70-2'!Y49,'70-2'!AA49)-'70-2'!D49</f>
        <v>0</v>
      </c>
      <c r="AL48" s="12"/>
      <c r="AM48" s="12"/>
      <c r="AN48" s="12"/>
      <c r="AO48" s="12"/>
      <c r="AP48" s="12"/>
    </row>
    <row r="49" spans="2:42" ht="12.15" customHeight="1" x14ac:dyDescent="0.15">
      <c r="B49" s="72" t="s">
        <v>37</v>
      </c>
      <c r="C49" s="64">
        <f>SUM(E49,'70-2'!C50)</f>
        <v>1</v>
      </c>
      <c r="D49" s="70">
        <f>SUM(F49,'70-2'!D50)</f>
        <v>1</v>
      </c>
      <c r="E49" s="83">
        <f t="shared" si="5"/>
        <v>1</v>
      </c>
      <c r="F49" s="83">
        <f t="shared" si="2"/>
        <v>1</v>
      </c>
      <c r="G49" s="84">
        <v>0</v>
      </c>
      <c r="H49" s="84">
        <v>0</v>
      </c>
      <c r="I49" s="84">
        <v>1</v>
      </c>
      <c r="J49" s="84">
        <v>1</v>
      </c>
      <c r="K49" s="84">
        <v>0</v>
      </c>
      <c r="L49" s="84">
        <v>0</v>
      </c>
      <c r="M49" s="84">
        <v>0</v>
      </c>
      <c r="N49" s="84">
        <v>0</v>
      </c>
      <c r="O49" s="84">
        <v>0</v>
      </c>
      <c r="P49" s="85">
        <v>0</v>
      </c>
      <c r="Q49" s="86"/>
      <c r="R49" s="87">
        <v>0</v>
      </c>
      <c r="S49" s="84">
        <v>0</v>
      </c>
      <c r="T49" s="84">
        <v>0</v>
      </c>
      <c r="U49" s="84">
        <v>0</v>
      </c>
      <c r="V49" s="84">
        <v>0</v>
      </c>
      <c r="W49" s="84">
        <v>0</v>
      </c>
      <c r="X49" s="84">
        <v>0</v>
      </c>
      <c r="Y49" s="84">
        <v>0</v>
      </c>
      <c r="Z49" s="84">
        <v>0</v>
      </c>
      <c r="AA49" s="84">
        <v>0</v>
      </c>
      <c r="AB49" s="84">
        <v>0</v>
      </c>
      <c r="AC49" s="84">
        <v>0</v>
      </c>
      <c r="AD49" s="73" t="s">
        <v>37</v>
      </c>
      <c r="AE49" s="12"/>
      <c r="AF49" s="68">
        <f>SUM(E49,'70-2'!C50)-'70-1'!C49</f>
        <v>0</v>
      </c>
      <c r="AG49" s="68">
        <f>SUM(F49,'70-2'!D50)-'70-1'!D49</f>
        <v>0</v>
      </c>
      <c r="AH49" s="69">
        <f>SUM(G49,I49,K49,O49,R49,T49,V49,X49,Z49,AB49,M49)-'70-1'!E49</f>
        <v>0</v>
      </c>
      <c r="AI49" s="69">
        <f>SUM(H49,J49,L49,P49,S49,U49,W49,Y49,AA49,AC49,N49)-'70-1'!F49</f>
        <v>0</v>
      </c>
      <c r="AJ49" s="68">
        <f>SUM('70-2'!E50,'70-2'!G50,'70-2'!I50,'70-2'!K50,'70-2'!M50,'70-2'!P50,'70-2'!R50,'70-2'!T50,'70-2'!V50,'70-2'!X50,'70-2'!Z50)-'70-2'!C50</f>
        <v>0</v>
      </c>
      <c r="AK49" s="68">
        <f>SUM('70-2'!F50,'70-2'!H50,'70-2'!J50,'70-2'!L50,'70-2'!N50,'70-2'!Q50,'70-2'!S50,'70-2'!U50,'70-2'!W50,'70-2'!Y50,'70-2'!AA50)-'70-2'!D50</f>
        <v>0</v>
      </c>
      <c r="AL49" s="12"/>
      <c r="AM49" s="12"/>
      <c r="AN49" s="12"/>
      <c r="AO49" s="12"/>
      <c r="AP49" s="12"/>
    </row>
    <row r="50" spans="2:42" ht="12.15" customHeight="1" x14ac:dyDescent="0.15">
      <c r="B50" s="72" t="s">
        <v>38</v>
      </c>
      <c r="C50" s="64">
        <f>SUM(E50,'70-2'!C51)</f>
        <v>0</v>
      </c>
      <c r="D50" s="70">
        <f>SUM(F50,'70-2'!D51)</f>
        <v>0</v>
      </c>
      <c r="E50" s="83">
        <f t="shared" si="5"/>
        <v>0</v>
      </c>
      <c r="F50" s="83">
        <f t="shared" si="2"/>
        <v>0</v>
      </c>
      <c r="G50" s="84">
        <v>0</v>
      </c>
      <c r="H50" s="84">
        <v>0</v>
      </c>
      <c r="I50" s="84">
        <v>0</v>
      </c>
      <c r="J50" s="84">
        <v>0</v>
      </c>
      <c r="K50" s="84">
        <v>0</v>
      </c>
      <c r="L50" s="84">
        <v>0</v>
      </c>
      <c r="M50" s="84">
        <v>0</v>
      </c>
      <c r="N50" s="84">
        <v>0</v>
      </c>
      <c r="O50" s="84">
        <v>0</v>
      </c>
      <c r="P50" s="85">
        <v>0</v>
      </c>
      <c r="Q50" s="86"/>
      <c r="R50" s="87">
        <v>0</v>
      </c>
      <c r="S50" s="84">
        <v>0</v>
      </c>
      <c r="T50" s="84">
        <v>0</v>
      </c>
      <c r="U50" s="84">
        <v>0</v>
      </c>
      <c r="V50" s="84">
        <v>0</v>
      </c>
      <c r="W50" s="84">
        <v>0</v>
      </c>
      <c r="X50" s="84">
        <v>0</v>
      </c>
      <c r="Y50" s="84">
        <v>0</v>
      </c>
      <c r="Z50" s="84">
        <v>0</v>
      </c>
      <c r="AA50" s="84">
        <v>0</v>
      </c>
      <c r="AB50" s="84">
        <v>0</v>
      </c>
      <c r="AC50" s="84">
        <v>0</v>
      </c>
      <c r="AD50" s="73" t="s">
        <v>38</v>
      </c>
      <c r="AE50" s="12"/>
      <c r="AF50" s="68">
        <f>SUM(E50,'70-2'!C51)-'70-1'!C50</f>
        <v>0</v>
      </c>
      <c r="AG50" s="68">
        <f>SUM(F50,'70-2'!D51)-'70-1'!D50</f>
        <v>0</v>
      </c>
      <c r="AH50" s="69">
        <f>SUM(G50,I50,K50,O50,R50,T50,V50,X50,Z50,AB50,M50)-'70-1'!E50</f>
        <v>0</v>
      </c>
      <c r="AI50" s="69">
        <f>SUM(H50,J50,L50,P50,S50,U50,W50,Y50,AA50,AC50,N50)-'70-1'!F50</f>
        <v>0</v>
      </c>
      <c r="AJ50" s="68">
        <f>SUM('70-2'!E51,'70-2'!G51,'70-2'!I51,'70-2'!K51,'70-2'!M51,'70-2'!P51,'70-2'!R51,'70-2'!T51,'70-2'!V51,'70-2'!X51,'70-2'!Z51)-'70-2'!C51</f>
        <v>0</v>
      </c>
      <c r="AK50" s="68">
        <f>SUM('70-2'!F51,'70-2'!H51,'70-2'!J51,'70-2'!L51,'70-2'!N51,'70-2'!Q51,'70-2'!S51,'70-2'!U51,'70-2'!W51,'70-2'!Y51,'70-2'!AA51)-'70-2'!D51</f>
        <v>0</v>
      </c>
      <c r="AL50" s="12"/>
      <c r="AM50" s="12"/>
      <c r="AN50" s="12"/>
      <c r="AO50" s="12"/>
      <c r="AP50" s="12"/>
    </row>
    <row r="51" spans="2:42" ht="12.15" customHeight="1" x14ac:dyDescent="0.15">
      <c r="B51" s="72" t="s">
        <v>39</v>
      </c>
      <c r="C51" s="64">
        <f>SUM(E51,'70-2'!C52)</f>
        <v>5</v>
      </c>
      <c r="D51" s="70">
        <f>SUM(F51,'70-2'!D52)</f>
        <v>5</v>
      </c>
      <c r="E51" s="83">
        <f t="shared" si="5"/>
        <v>3</v>
      </c>
      <c r="F51" s="83">
        <f t="shared" si="2"/>
        <v>3</v>
      </c>
      <c r="G51" s="84">
        <v>1</v>
      </c>
      <c r="H51" s="84">
        <v>1</v>
      </c>
      <c r="I51" s="84">
        <v>1</v>
      </c>
      <c r="J51" s="84">
        <v>1</v>
      </c>
      <c r="K51" s="84">
        <v>0</v>
      </c>
      <c r="L51" s="84">
        <v>0</v>
      </c>
      <c r="M51" s="84">
        <v>0</v>
      </c>
      <c r="N51" s="84">
        <v>0</v>
      </c>
      <c r="O51" s="84">
        <v>0</v>
      </c>
      <c r="P51" s="85">
        <v>0</v>
      </c>
      <c r="Q51" s="86"/>
      <c r="R51" s="87">
        <v>0</v>
      </c>
      <c r="S51" s="84">
        <v>0</v>
      </c>
      <c r="T51" s="84">
        <v>0</v>
      </c>
      <c r="U51" s="84">
        <v>0</v>
      </c>
      <c r="V51" s="84">
        <v>0</v>
      </c>
      <c r="W51" s="84">
        <v>0</v>
      </c>
      <c r="X51" s="84">
        <v>1</v>
      </c>
      <c r="Y51" s="84">
        <v>1</v>
      </c>
      <c r="Z51" s="84">
        <v>0</v>
      </c>
      <c r="AA51" s="84">
        <v>0</v>
      </c>
      <c r="AB51" s="84">
        <v>0</v>
      </c>
      <c r="AC51" s="84">
        <v>0</v>
      </c>
      <c r="AD51" s="73" t="s">
        <v>39</v>
      </c>
      <c r="AE51" s="12"/>
      <c r="AF51" s="68">
        <f>SUM(E51,'70-2'!C52)-'70-1'!C51</f>
        <v>0</v>
      </c>
      <c r="AG51" s="68">
        <f>SUM(F51,'70-2'!D52)-'70-1'!D51</f>
        <v>0</v>
      </c>
      <c r="AH51" s="69">
        <f>SUM(G51,I51,K51,O51,R51,T51,V51,X51,Z51,AB51,M51)-'70-1'!E51</f>
        <v>0</v>
      </c>
      <c r="AI51" s="69">
        <f>SUM(H51,J51,L51,P51,S51,U51,W51,Y51,AA51,AC51,N51)-'70-1'!F51</f>
        <v>0</v>
      </c>
      <c r="AJ51" s="68">
        <f>SUM('70-2'!E52,'70-2'!G52,'70-2'!I52,'70-2'!K52,'70-2'!M52,'70-2'!P52,'70-2'!R52,'70-2'!T52,'70-2'!V52,'70-2'!X52,'70-2'!Z52)-'70-2'!C52</f>
        <v>0</v>
      </c>
      <c r="AK51" s="68">
        <f>SUM('70-2'!F52,'70-2'!H52,'70-2'!J52,'70-2'!L52,'70-2'!N52,'70-2'!Q52,'70-2'!S52,'70-2'!U52,'70-2'!W52,'70-2'!Y52,'70-2'!AA52)-'70-2'!D52</f>
        <v>0</v>
      </c>
      <c r="AL51" s="12"/>
      <c r="AM51" s="12"/>
      <c r="AN51" s="12"/>
      <c r="AO51" s="12"/>
      <c r="AP51" s="12"/>
    </row>
    <row r="52" spans="2:42" ht="12.15" customHeight="1" x14ac:dyDescent="0.15">
      <c r="B52" s="72" t="s">
        <v>40</v>
      </c>
      <c r="C52" s="64">
        <f>SUM(E52,'70-2'!C53)</f>
        <v>4</v>
      </c>
      <c r="D52" s="70">
        <f>SUM(F52,'70-2'!D53)</f>
        <v>5</v>
      </c>
      <c r="E52" s="83">
        <f t="shared" si="5"/>
        <v>3</v>
      </c>
      <c r="F52" s="83">
        <f t="shared" si="2"/>
        <v>4</v>
      </c>
      <c r="G52" s="84">
        <v>0</v>
      </c>
      <c r="H52" s="84">
        <v>0</v>
      </c>
      <c r="I52" s="84">
        <v>1</v>
      </c>
      <c r="J52" s="84">
        <v>2</v>
      </c>
      <c r="K52" s="84">
        <v>0</v>
      </c>
      <c r="L52" s="84">
        <v>0</v>
      </c>
      <c r="M52" s="84">
        <v>0</v>
      </c>
      <c r="N52" s="84">
        <v>0</v>
      </c>
      <c r="O52" s="84">
        <v>0</v>
      </c>
      <c r="P52" s="85">
        <v>0</v>
      </c>
      <c r="Q52" s="86"/>
      <c r="R52" s="87">
        <v>0</v>
      </c>
      <c r="S52" s="84">
        <v>0</v>
      </c>
      <c r="T52" s="84">
        <v>0</v>
      </c>
      <c r="U52" s="84">
        <v>0</v>
      </c>
      <c r="V52" s="84">
        <v>1</v>
      </c>
      <c r="W52" s="84">
        <v>1</v>
      </c>
      <c r="X52" s="84">
        <v>1</v>
      </c>
      <c r="Y52" s="84">
        <v>1</v>
      </c>
      <c r="Z52" s="84">
        <v>0</v>
      </c>
      <c r="AA52" s="84">
        <v>0</v>
      </c>
      <c r="AB52" s="84">
        <v>0</v>
      </c>
      <c r="AC52" s="84">
        <v>0</v>
      </c>
      <c r="AD52" s="73" t="s">
        <v>40</v>
      </c>
      <c r="AE52" s="12"/>
      <c r="AF52" s="68">
        <f>SUM(E52,'70-2'!C53)-'70-1'!C52</f>
        <v>0</v>
      </c>
      <c r="AG52" s="68">
        <f>SUM(F52,'70-2'!D53)-'70-1'!D52</f>
        <v>0</v>
      </c>
      <c r="AH52" s="69">
        <f>SUM(G52,I52,K52,O52,R52,T52,V52,X52,Z52,AB52,M52)-'70-1'!E52</f>
        <v>0</v>
      </c>
      <c r="AI52" s="69">
        <f>SUM(H52,J52,L52,P52,S52,U52,W52,Y52,AA52,AC52,N52)-'70-1'!F52</f>
        <v>0</v>
      </c>
      <c r="AJ52" s="68">
        <f>SUM('70-2'!E53,'70-2'!G53,'70-2'!I53,'70-2'!K53,'70-2'!M53,'70-2'!P53,'70-2'!R53,'70-2'!T53,'70-2'!V53,'70-2'!X53,'70-2'!Z53)-'70-2'!C53</f>
        <v>0</v>
      </c>
      <c r="AK52" s="68">
        <f>SUM('70-2'!F53,'70-2'!H53,'70-2'!J53,'70-2'!L53,'70-2'!N53,'70-2'!Q53,'70-2'!S53,'70-2'!U53,'70-2'!W53,'70-2'!Y53,'70-2'!AA53)-'70-2'!D53</f>
        <v>0</v>
      </c>
      <c r="AL52" s="12"/>
      <c r="AM52" s="12"/>
      <c r="AN52" s="12"/>
      <c r="AO52" s="12"/>
      <c r="AP52" s="12"/>
    </row>
    <row r="53" spans="2:42" ht="12.15" customHeight="1" x14ac:dyDescent="0.15">
      <c r="B53" s="72" t="s">
        <v>41</v>
      </c>
      <c r="C53" s="64">
        <f>SUM(E53,'70-2'!C54)</f>
        <v>3</v>
      </c>
      <c r="D53" s="70">
        <f>SUM(F53,'70-2'!D54)</f>
        <v>1</v>
      </c>
      <c r="E53" s="83">
        <f t="shared" si="5"/>
        <v>2</v>
      </c>
      <c r="F53" s="83">
        <f t="shared" si="2"/>
        <v>1</v>
      </c>
      <c r="G53" s="84">
        <v>1</v>
      </c>
      <c r="H53" s="84">
        <v>1</v>
      </c>
      <c r="I53" s="84">
        <v>0</v>
      </c>
      <c r="J53" s="84">
        <v>0</v>
      </c>
      <c r="K53" s="84">
        <v>0</v>
      </c>
      <c r="L53" s="84">
        <v>0</v>
      </c>
      <c r="M53" s="84">
        <v>1</v>
      </c>
      <c r="N53" s="84">
        <v>0</v>
      </c>
      <c r="O53" s="84">
        <v>0</v>
      </c>
      <c r="P53" s="85">
        <v>0</v>
      </c>
      <c r="Q53" s="86"/>
      <c r="R53" s="87">
        <v>0</v>
      </c>
      <c r="S53" s="84">
        <v>0</v>
      </c>
      <c r="T53" s="84">
        <v>0</v>
      </c>
      <c r="U53" s="84">
        <v>0</v>
      </c>
      <c r="V53" s="84">
        <v>0</v>
      </c>
      <c r="W53" s="84">
        <v>0</v>
      </c>
      <c r="X53" s="84">
        <v>0</v>
      </c>
      <c r="Y53" s="84">
        <v>0</v>
      </c>
      <c r="Z53" s="84">
        <v>0</v>
      </c>
      <c r="AA53" s="84">
        <v>0</v>
      </c>
      <c r="AB53" s="84">
        <v>0</v>
      </c>
      <c r="AC53" s="84">
        <v>0</v>
      </c>
      <c r="AD53" s="73" t="s">
        <v>41</v>
      </c>
      <c r="AE53" s="12"/>
      <c r="AF53" s="68">
        <f>SUM(E53,'70-2'!C54)-'70-1'!C53</f>
        <v>0</v>
      </c>
      <c r="AG53" s="68">
        <f>SUM(F53,'70-2'!D54)-'70-1'!D53</f>
        <v>0</v>
      </c>
      <c r="AH53" s="69">
        <f>SUM(G53,I53,K53,O53,R53,T53,V53,X53,Z53,AB53,M53)-'70-1'!E53</f>
        <v>0</v>
      </c>
      <c r="AI53" s="69">
        <f>SUM(H53,J53,L53,P53,S53,U53,W53,Y53,AA53,AC53,N53)-'70-1'!F53</f>
        <v>0</v>
      </c>
      <c r="AJ53" s="68">
        <f>SUM('70-2'!E54,'70-2'!G54,'70-2'!I54,'70-2'!K54,'70-2'!M54,'70-2'!P54,'70-2'!R54,'70-2'!T54,'70-2'!V54,'70-2'!X54,'70-2'!Z54)-'70-2'!C54</f>
        <v>0</v>
      </c>
      <c r="AK53" s="68">
        <f>SUM('70-2'!F54,'70-2'!H54,'70-2'!J54,'70-2'!L54,'70-2'!N54,'70-2'!Q54,'70-2'!S54,'70-2'!U54,'70-2'!W54,'70-2'!Y54,'70-2'!AA54)-'70-2'!D54</f>
        <v>0</v>
      </c>
      <c r="AL53" s="12"/>
      <c r="AM53" s="12"/>
      <c r="AN53" s="12"/>
      <c r="AO53" s="12"/>
      <c r="AP53" s="12"/>
    </row>
    <row r="54" spans="2:42" ht="12.15" customHeight="1" x14ac:dyDescent="0.15">
      <c r="B54" s="63" t="s">
        <v>109</v>
      </c>
      <c r="C54" s="64">
        <f>SUM(E54,'70-2'!C55)</f>
        <v>9</v>
      </c>
      <c r="D54" s="70">
        <f>SUM(F54,'70-2'!D55)</f>
        <v>5</v>
      </c>
      <c r="E54" s="70">
        <f t="shared" si="5"/>
        <v>7</v>
      </c>
      <c r="F54" s="70">
        <f t="shared" si="2"/>
        <v>4</v>
      </c>
      <c r="G54" s="5">
        <f>SUM(G55:G58)</f>
        <v>1</v>
      </c>
      <c r="H54" s="5">
        <f t="shared" ref="H54:P54" si="16">SUM(H55:H58)</f>
        <v>1</v>
      </c>
      <c r="I54" s="5">
        <f t="shared" si="16"/>
        <v>4</v>
      </c>
      <c r="J54" s="5">
        <f t="shared" si="16"/>
        <v>3</v>
      </c>
      <c r="K54" s="5">
        <f t="shared" si="16"/>
        <v>0</v>
      </c>
      <c r="L54" s="5">
        <f t="shared" si="16"/>
        <v>0</v>
      </c>
      <c r="M54" s="5">
        <f t="shared" si="16"/>
        <v>0</v>
      </c>
      <c r="N54" s="5">
        <f t="shared" si="16"/>
        <v>0</v>
      </c>
      <c r="O54" s="5">
        <f t="shared" si="16"/>
        <v>0</v>
      </c>
      <c r="P54" s="6">
        <f t="shared" si="16"/>
        <v>0</v>
      </c>
      <c r="Q54" s="7"/>
      <c r="R54" s="8">
        <f t="shared" ref="R54:AC54" si="17">SUM(R55:R58)</f>
        <v>0</v>
      </c>
      <c r="S54" s="5">
        <f t="shared" si="17"/>
        <v>0</v>
      </c>
      <c r="T54" s="5">
        <f t="shared" si="17"/>
        <v>1</v>
      </c>
      <c r="U54" s="5">
        <f t="shared" si="17"/>
        <v>0</v>
      </c>
      <c r="V54" s="5">
        <f t="shared" si="17"/>
        <v>1</v>
      </c>
      <c r="W54" s="5">
        <f t="shared" si="17"/>
        <v>0</v>
      </c>
      <c r="X54" s="5">
        <f t="shared" si="17"/>
        <v>0</v>
      </c>
      <c r="Y54" s="5">
        <f t="shared" si="17"/>
        <v>0</v>
      </c>
      <c r="Z54" s="5">
        <f t="shared" si="17"/>
        <v>0</v>
      </c>
      <c r="AA54" s="5">
        <f t="shared" si="17"/>
        <v>0</v>
      </c>
      <c r="AB54" s="5">
        <f t="shared" si="17"/>
        <v>0</v>
      </c>
      <c r="AC54" s="5">
        <f t="shared" si="17"/>
        <v>0</v>
      </c>
      <c r="AD54" s="67" t="s">
        <v>109</v>
      </c>
      <c r="AE54" s="12"/>
      <c r="AF54" s="68">
        <f>SUM(E54,'70-2'!C55)-'70-1'!C54</f>
        <v>0</v>
      </c>
      <c r="AG54" s="68">
        <f>SUM(F54,'70-2'!D55)-'70-1'!D54</f>
        <v>0</v>
      </c>
      <c r="AH54" s="69">
        <f>SUM(G54,I54,K54,O54,R54,T54,V54,X54,Z54,AB54,M54)-'70-1'!E54</f>
        <v>0</v>
      </c>
      <c r="AI54" s="69">
        <f>SUM(H54,J54,L54,P54,S54,U54,W54,Y54,AA54,AC54,N54)-'70-1'!F54</f>
        <v>0</v>
      </c>
      <c r="AJ54" s="68">
        <f>SUM('70-2'!E55,'70-2'!G55,'70-2'!I55,'70-2'!K55,'70-2'!M55,'70-2'!P55,'70-2'!R55,'70-2'!T55,'70-2'!V55,'70-2'!X55,'70-2'!Z55)-'70-2'!C55</f>
        <v>0</v>
      </c>
      <c r="AK54" s="68">
        <f>SUM('70-2'!F55,'70-2'!H55,'70-2'!J55,'70-2'!L55,'70-2'!N55,'70-2'!Q55,'70-2'!S55,'70-2'!U55,'70-2'!W55,'70-2'!Y55,'70-2'!AA55)-'70-2'!D55</f>
        <v>0</v>
      </c>
      <c r="AL54" s="12"/>
      <c r="AM54" s="12"/>
      <c r="AN54" s="12"/>
      <c r="AO54" s="12"/>
      <c r="AP54" s="12"/>
    </row>
    <row r="55" spans="2:42" ht="12.15" customHeight="1" x14ac:dyDescent="0.15">
      <c r="B55" s="72" t="s">
        <v>42</v>
      </c>
      <c r="C55" s="64">
        <f>SUM(E55,'70-2'!C56)</f>
        <v>0</v>
      </c>
      <c r="D55" s="70">
        <f>SUM(F55,'70-2'!D56)</f>
        <v>0</v>
      </c>
      <c r="E55" s="83">
        <f t="shared" si="5"/>
        <v>0</v>
      </c>
      <c r="F55" s="83">
        <f t="shared" si="2"/>
        <v>0</v>
      </c>
      <c r="G55" s="84">
        <v>0</v>
      </c>
      <c r="H55" s="84">
        <v>0</v>
      </c>
      <c r="I55" s="84">
        <v>0</v>
      </c>
      <c r="J55" s="84">
        <v>0</v>
      </c>
      <c r="K55" s="84">
        <v>0</v>
      </c>
      <c r="L55" s="84">
        <v>0</v>
      </c>
      <c r="M55" s="84">
        <v>0</v>
      </c>
      <c r="N55" s="84">
        <v>0</v>
      </c>
      <c r="O55" s="84">
        <v>0</v>
      </c>
      <c r="P55" s="85">
        <v>0</v>
      </c>
      <c r="Q55" s="86"/>
      <c r="R55" s="87">
        <v>0</v>
      </c>
      <c r="S55" s="84">
        <v>0</v>
      </c>
      <c r="T55" s="84">
        <v>0</v>
      </c>
      <c r="U55" s="84">
        <v>0</v>
      </c>
      <c r="V55" s="84">
        <v>0</v>
      </c>
      <c r="W55" s="84">
        <v>0</v>
      </c>
      <c r="X55" s="84">
        <v>0</v>
      </c>
      <c r="Y55" s="84">
        <v>0</v>
      </c>
      <c r="Z55" s="84">
        <v>0</v>
      </c>
      <c r="AA55" s="84">
        <v>0</v>
      </c>
      <c r="AB55" s="84">
        <v>0</v>
      </c>
      <c r="AC55" s="84">
        <v>0</v>
      </c>
      <c r="AD55" s="73" t="s">
        <v>42</v>
      </c>
      <c r="AE55" s="12"/>
      <c r="AF55" s="68">
        <f>SUM(E55,'70-2'!C56)-'70-1'!C55</f>
        <v>0</v>
      </c>
      <c r="AG55" s="68">
        <f>SUM(F55,'70-2'!D56)-'70-1'!D55</f>
        <v>0</v>
      </c>
      <c r="AH55" s="69">
        <f>SUM(G55,I55,K55,O55,R55,T55,V55,X55,Z55,AB55,M55)-'70-1'!E55</f>
        <v>0</v>
      </c>
      <c r="AI55" s="69">
        <f>SUM(H55,J55,L55,P55,S55,U55,W55,Y55,AA55,AC55,N55)-'70-1'!F55</f>
        <v>0</v>
      </c>
      <c r="AJ55" s="68">
        <f>SUM('70-2'!E56,'70-2'!G56,'70-2'!I56,'70-2'!K56,'70-2'!M56,'70-2'!P56,'70-2'!R56,'70-2'!T56,'70-2'!V56,'70-2'!X56,'70-2'!Z56)-'70-2'!C56</f>
        <v>0</v>
      </c>
      <c r="AK55" s="68">
        <f>SUM('70-2'!F56,'70-2'!H56,'70-2'!J56,'70-2'!L56,'70-2'!N56,'70-2'!Q56,'70-2'!S56,'70-2'!U56,'70-2'!W56,'70-2'!Y56,'70-2'!AA56)-'70-2'!D56</f>
        <v>0</v>
      </c>
      <c r="AL55" s="12"/>
      <c r="AM55" s="12"/>
      <c r="AN55" s="12"/>
      <c r="AO55" s="12"/>
      <c r="AP55" s="12"/>
    </row>
    <row r="56" spans="2:42" ht="12.15" customHeight="1" x14ac:dyDescent="0.15">
      <c r="B56" s="72" t="s">
        <v>43</v>
      </c>
      <c r="C56" s="64">
        <f>SUM(E56,'70-2'!C57)</f>
        <v>4</v>
      </c>
      <c r="D56" s="70">
        <f>SUM(F56,'70-2'!D57)</f>
        <v>0</v>
      </c>
      <c r="E56" s="83">
        <f t="shared" si="5"/>
        <v>3</v>
      </c>
      <c r="F56" s="83">
        <f t="shared" si="2"/>
        <v>0</v>
      </c>
      <c r="G56" s="84">
        <v>0</v>
      </c>
      <c r="H56" s="84">
        <v>0</v>
      </c>
      <c r="I56" s="84">
        <v>1</v>
      </c>
      <c r="J56" s="84">
        <v>0</v>
      </c>
      <c r="K56" s="84">
        <v>0</v>
      </c>
      <c r="L56" s="84">
        <v>0</v>
      </c>
      <c r="M56" s="84">
        <v>0</v>
      </c>
      <c r="N56" s="84">
        <v>0</v>
      </c>
      <c r="O56" s="84">
        <v>0</v>
      </c>
      <c r="P56" s="85">
        <v>0</v>
      </c>
      <c r="Q56" s="86"/>
      <c r="R56" s="87">
        <v>0</v>
      </c>
      <c r="S56" s="84">
        <v>0</v>
      </c>
      <c r="T56" s="84">
        <v>1</v>
      </c>
      <c r="U56" s="84">
        <v>0</v>
      </c>
      <c r="V56" s="84">
        <v>1</v>
      </c>
      <c r="W56" s="84">
        <v>0</v>
      </c>
      <c r="X56" s="84">
        <v>0</v>
      </c>
      <c r="Y56" s="84">
        <v>0</v>
      </c>
      <c r="Z56" s="84">
        <v>0</v>
      </c>
      <c r="AA56" s="84">
        <v>0</v>
      </c>
      <c r="AB56" s="84">
        <v>0</v>
      </c>
      <c r="AC56" s="84">
        <v>0</v>
      </c>
      <c r="AD56" s="73" t="s">
        <v>43</v>
      </c>
      <c r="AE56" s="12"/>
      <c r="AF56" s="68">
        <f>SUM(E56,'70-2'!C57)-'70-1'!C56</f>
        <v>0</v>
      </c>
      <c r="AG56" s="68">
        <f>SUM(F56,'70-2'!D57)-'70-1'!D56</f>
        <v>0</v>
      </c>
      <c r="AH56" s="69">
        <f>SUM(G56,I56,K56,O56,R56,T56,V56,X56,Z56,AB56,M56)-'70-1'!E56</f>
        <v>0</v>
      </c>
      <c r="AI56" s="69">
        <f>SUM(H56,J56,L56,P56,S56,U56,W56,Y56,AA56,AC56,N56)-'70-1'!F56</f>
        <v>0</v>
      </c>
      <c r="AJ56" s="68">
        <f>SUM('70-2'!E57,'70-2'!G57,'70-2'!I57,'70-2'!K57,'70-2'!M57,'70-2'!P57,'70-2'!R57,'70-2'!T57,'70-2'!V57,'70-2'!X57,'70-2'!Z57)-'70-2'!C57</f>
        <v>0</v>
      </c>
      <c r="AK56" s="68">
        <f>SUM('70-2'!F57,'70-2'!H57,'70-2'!J57,'70-2'!L57,'70-2'!N57,'70-2'!Q57,'70-2'!S57,'70-2'!U57,'70-2'!W57,'70-2'!Y57,'70-2'!AA57)-'70-2'!D57</f>
        <v>0</v>
      </c>
      <c r="AL56" s="12"/>
      <c r="AM56" s="12"/>
      <c r="AN56" s="12"/>
      <c r="AO56" s="12"/>
      <c r="AP56" s="12"/>
    </row>
    <row r="57" spans="2:42" ht="12.15" customHeight="1" x14ac:dyDescent="0.15">
      <c r="B57" s="72" t="s">
        <v>44</v>
      </c>
      <c r="C57" s="64">
        <f>SUM(E57,'70-2'!C58)</f>
        <v>4</v>
      </c>
      <c r="D57" s="70">
        <f>SUM(F57,'70-2'!D58)</f>
        <v>4</v>
      </c>
      <c r="E57" s="83">
        <f t="shared" si="5"/>
        <v>4</v>
      </c>
      <c r="F57" s="83">
        <f t="shared" si="2"/>
        <v>4</v>
      </c>
      <c r="G57" s="84">
        <v>1</v>
      </c>
      <c r="H57" s="84">
        <v>1</v>
      </c>
      <c r="I57" s="84">
        <v>3</v>
      </c>
      <c r="J57" s="84">
        <v>3</v>
      </c>
      <c r="K57" s="84">
        <v>0</v>
      </c>
      <c r="L57" s="84">
        <v>0</v>
      </c>
      <c r="M57" s="84">
        <v>0</v>
      </c>
      <c r="N57" s="84">
        <v>0</v>
      </c>
      <c r="O57" s="84">
        <v>0</v>
      </c>
      <c r="P57" s="85">
        <v>0</v>
      </c>
      <c r="Q57" s="86"/>
      <c r="R57" s="87">
        <v>0</v>
      </c>
      <c r="S57" s="84">
        <v>0</v>
      </c>
      <c r="T57" s="84">
        <v>0</v>
      </c>
      <c r="U57" s="84">
        <v>0</v>
      </c>
      <c r="V57" s="84">
        <v>0</v>
      </c>
      <c r="W57" s="84">
        <v>0</v>
      </c>
      <c r="X57" s="84">
        <v>0</v>
      </c>
      <c r="Y57" s="84">
        <v>0</v>
      </c>
      <c r="Z57" s="84">
        <v>0</v>
      </c>
      <c r="AA57" s="84">
        <v>0</v>
      </c>
      <c r="AB57" s="84">
        <v>0</v>
      </c>
      <c r="AC57" s="84">
        <v>0</v>
      </c>
      <c r="AD57" s="73" t="s">
        <v>44</v>
      </c>
      <c r="AE57" s="12"/>
      <c r="AF57" s="68">
        <f>SUM(E57,'70-2'!C58)-'70-1'!C57</f>
        <v>0</v>
      </c>
      <c r="AG57" s="68">
        <f>SUM(F57,'70-2'!D58)-'70-1'!D57</f>
        <v>0</v>
      </c>
      <c r="AH57" s="69">
        <f>SUM(G57,I57,K57,O57,R57,T57,V57,X57,Z57,AB57,M57)-'70-1'!E57</f>
        <v>0</v>
      </c>
      <c r="AI57" s="69">
        <f>SUM(H57,J57,L57,P57,S57,U57,W57,Y57,AA57,AC57,N57)-'70-1'!F57</f>
        <v>0</v>
      </c>
      <c r="AJ57" s="68">
        <f>SUM('70-2'!E58,'70-2'!G58,'70-2'!I58,'70-2'!K58,'70-2'!M58,'70-2'!P58,'70-2'!R58,'70-2'!T58,'70-2'!V58,'70-2'!X58,'70-2'!Z58)-'70-2'!C58</f>
        <v>0</v>
      </c>
      <c r="AK57" s="68">
        <f>SUM('70-2'!F58,'70-2'!H58,'70-2'!J58,'70-2'!L58,'70-2'!N58,'70-2'!Q58,'70-2'!S58,'70-2'!U58,'70-2'!W58,'70-2'!Y58,'70-2'!AA58)-'70-2'!D58</f>
        <v>0</v>
      </c>
      <c r="AL57" s="12"/>
      <c r="AM57" s="12"/>
      <c r="AN57" s="12"/>
      <c r="AO57" s="12"/>
      <c r="AP57" s="12"/>
    </row>
    <row r="58" spans="2:42" ht="12.15" customHeight="1" x14ac:dyDescent="0.15">
      <c r="B58" s="72" t="s">
        <v>45</v>
      </c>
      <c r="C58" s="64">
        <f>SUM(E58,'70-2'!C59)</f>
        <v>1</v>
      </c>
      <c r="D58" s="70">
        <f>SUM(F58,'70-2'!D59)</f>
        <v>1</v>
      </c>
      <c r="E58" s="83">
        <f t="shared" si="5"/>
        <v>0</v>
      </c>
      <c r="F58" s="83">
        <f t="shared" si="2"/>
        <v>0</v>
      </c>
      <c r="G58" s="84">
        <v>0</v>
      </c>
      <c r="H58" s="84">
        <v>0</v>
      </c>
      <c r="I58" s="84">
        <v>0</v>
      </c>
      <c r="J58" s="84">
        <v>0</v>
      </c>
      <c r="K58" s="84">
        <v>0</v>
      </c>
      <c r="L58" s="84">
        <v>0</v>
      </c>
      <c r="M58" s="84">
        <v>0</v>
      </c>
      <c r="N58" s="84">
        <v>0</v>
      </c>
      <c r="O58" s="84">
        <v>0</v>
      </c>
      <c r="P58" s="85">
        <v>0</v>
      </c>
      <c r="Q58" s="86"/>
      <c r="R58" s="87">
        <v>0</v>
      </c>
      <c r="S58" s="84">
        <v>0</v>
      </c>
      <c r="T58" s="84">
        <v>0</v>
      </c>
      <c r="U58" s="84">
        <v>0</v>
      </c>
      <c r="V58" s="84">
        <v>0</v>
      </c>
      <c r="W58" s="84">
        <v>0</v>
      </c>
      <c r="X58" s="84">
        <v>0</v>
      </c>
      <c r="Y58" s="84">
        <v>0</v>
      </c>
      <c r="Z58" s="84">
        <v>0</v>
      </c>
      <c r="AA58" s="84">
        <v>0</v>
      </c>
      <c r="AB58" s="84">
        <v>0</v>
      </c>
      <c r="AC58" s="84">
        <v>0</v>
      </c>
      <c r="AD58" s="73" t="s">
        <v>45</v>
      </c>
      <c r="AE58" s="12"/>
      <c r="AF58" s="68">
        <f>SUM(E58,'70-2'!C59)-'70-1'!C58</f>
        <v>0</v>
      </c>
      <c r="AG58" s="68">
        <f>SUM(F58,'70-2'!D59)-'70-1'!D58</f>
        <v>0</v>
      </c>
      <c r="AH58" s="69">
        <f>SUM(G58,I58,K58,O58,R58,T58,V58,X58,Z58,AB58,M58)-'70-1'!E58</f>
        <v>0</v>
      </c>
      <c r="AI58" s="69">
        <f>SUM(H58,J58,L58,P58,S58,U58,W58,Y58,AA58,AC58,N58)-'70-1'!F58</f>
        <v>0</v>
      </c>
      <c r="AJ58" s="68">
        <f>SUM('70-2'!E59,'70-2'!G59,'70-2'!I59,'70-2'!K59,'70-2'!M59,'70-2'!P59,'70-2'!R59,'70-2'!T59,'70-2'!V59,'70-2'!X59,'70-2'!Z59)-'70-2'!C59</f>
        <v>0</v>
      </c>
      <c r="AK58" s="68">
        <f>SUM('70-2'!F59,'70-2'!H59,'70-2'!J59,'70-2'!L59,'70-2'!N59,'70-2'!Q59,'70-2'!S59,'70-2'!U59,'70-2'!W59,'70-2'!Y59,'70-2'!AA59)-'70-2'!D59</f>
        <v>0</v>
      </c>
      <c r="AL58" s="12"/>
      <c r="AM58" s="12"/>
      <c r="AN58" s="12"/>
      <c r="AO58" s="12"/>
      <c r="AP58" s="12"/>
    </row>
    <row r="59" spans="2:42" ht="12.15" customHeight="1" x14ac:dyDescent="0.15">
      <c r="B59" s="63" t="s">
        <v>110</v>
      </c>
      <c r="C59" s="64">
        <f>SUM(E59,'70-2'!C60)</f>
        <v>32</v>
      </c>
      <c r="D59" s="70">
        <f>SUM(F59,'70-2'!D60)</f>
        <v>33</v>
      </c>
      <c r="E59" s="70">
        <f t="shared" si="5"/>
        <v>30</v>
      </c>
      <c r="F59" s="70">
        <f t="shared" si="2"/>
        <v>27</v>
      </c>
      <c r="G59" s="5">
        <f>SUM(G60:G67)</f>
        <v>2</v>
      </c>
      <c r="H59" s="5">
        <f t="shared" ref="H59:P59" si="18">SUM(H60:H67)</f>
        <v>2</v>
      </c>
      <c r="I59" s="5">
        <f t="shared" si="18"/>
        <v>10</v>
      </c>
      <c r="J59" s="5">
        <f t="shared" si="18"/>
        <v>4</v>
      </c>
      <c r="K59" s="5">
        <f t="shared" si="18"/>
        <v>0</v>
      </c>
      <c r="L59" s="5">
        <f t="shared" si="18"/>
        <v>0</v>
      </c>
      <c r="M59" s="5">
        <f t="shared" si="18"/>
        <v>0</v>
      </c>
      <c r="N59" s="5">
        <f t="shared" si="18"/>
        <v>0</v>
      </c>
      <c r="O59" s="5">
        <f t="shared" si="18"/>
        <v>0</v>
      </c>
      <c r="P59" s="6">
        <f t="shared" si="18"/>
        <v>0</v>
      </c>
      <c r="Q59" s="7"/>
      <c r="R59" s="8">
        <f t="shared" ref="R59:AC59" si="19">SUM(R60:R67)</f>
        <v>1</v>
      </c>
      <c r="S59" s="5">
        <f t="shared" si="19"/>
        <v>1</v>
      </c>
      <c r="T59" s="5">
        <f t="shared" si="19"/>
        <v>8</v>
      </c>
      <c r="U59" s="5">
        <f t="shared" si="19"/>
        <v>2</v>
      </c>
      <c r="V59" s="5">
        <f t="shared" si="19"/>
        <v>0</v>
      </c>
      <c r="W59" s="5">
        <f t="shared" si="19"/>
        <v>0</v>
      </c>
      <c r="X59" s="5">
        <f t="shared" si="19"/>
        <v>7</v>
      </c>
      <c r="Y59" s="5">
        <f t="shared" si="19"/>
        <v>16</v>
      </c>
      <c r="Z59" s="5">
        <f t="shared" si="19"/>
        <v>0</v>
      </c>
      <c r="AA59" s="5">
        <f t="shared" si="19"/>
        <v>0</v>
      </c>
      <c r="AB59" s="5">
        <f t="shared" si="19"/>
        <v>2</v>
      </c>
      <c r="AC59" s="5">
        <f t="shared" si="19"/>
        <v>2</v>
      </c>
      <c r="AD59" s="67" t="s">
        <v>110</v>
      </c>
      <c r="AE59" s="12"/>
      <c r="AF59" s="68">
        <f>SUM(E59,'70-2'!C60)-'70-1'!C59</f>
        <v>0</v>
      </c>
      <c r="AG59" s="68">
        <f>SUM(F59,'70-2'!D60)-'70-1'!D59</f>
        <v>0</v>
      </c>
      <c r="AH59" s="69">
        <f>SUM(G59,I59,K59,O59,R59,T59,V59,X59,Z59,AB59,M59)-'70-1'!E59</f>
        <v>0</v>
      </c>
      <c r="AI59" s="69">
        <f>SUM(H59,J59,L59,P59,S59,U59,W59,Y59,AA59,AC59,N59)-'70-1'!F59</f>
        <v>0</v>
      </c>
      <c r="AJ59" s="68">
        <f>SUM('70-2'!E60,'70-2'!G60,'70-2'!I60,'70-2'!K60,'70-2'!M60,'70-2'!P60,'70-2'!R60,'70-2'!T60,'70-2'!V60,'70-2'!X60,'70-2'!Z60)-'70-2'!C60</f>
        <v>0</v>
      </c>
      <c r="AK59" s="68">
        <f>SUM('70-2'!F60,'70-2'!H60,'70-2'!J60,'70-2'!L60,'70-2'!N60,'70-2'!Q60,'70-2'!S60,'70-2'!U60,'70-2'!W60,'70-2'!Y60,'70-2'!AA60)-'70-2'!D60</f>
        <v>0</v>
      </c>
      <c r="AL59" s="12"/>
      <c r="AM59" s="12"/>
      <c r="AN59" s="12"/>
      <c r="AO59" s="12"/>
      <c r="AP59" s="12"/>
    </row>
    <row r="60" spans="2:42" ht="12.15" customHeight="1" x14ac:dyDescent="0.15">
      <c r="B60" s="72" t="s">
        <v>46</v>
      </c>
      <c r="C60" s="64">
        <f>SUM(E60,'70-2'!C61)</f>
        <v>13</v>
      </c>
      <c r="D60" s="70">
        <f>SUM(F60,'70-2'!D61)</f>
        <v>10</v>
      </c>
      <c r="E60" s="83">
        <f t="shared" si="5"/>
        <v>13</v>
      </c>
      <c r="F60" s="83">
        <f t="shared" si="2"/>
        <v>10</v>
      </c>
      <c r="G60" s="84">
        <v>0</v>
      </c>
      <c r="H60" s="84">
        <v>0</v>
      </c>
      <c r="I60" s="84">
        <v>6</v>
      </c>
      <c r="J60" s="84">
        <v>2</v>
      </c>
      <c r="K60" s="84">
        <v>0</v>
      </c>
      <c r="L60" s="84">
        <v>0</v>
      </c>
      <c r="M60" s="84">
        <v>0</v>
      </c>
      <c r="N60" s="84">
        <v>0</v>
      </c>
      <c r="O60" s="84">
        <v>0</v>
      </c>
      <c r="P60" s="85">
        <v>0</v>
      </c>
      <c r="Q60" s="86"/>
      <c r="R60" s="87">
        <v>0</v>
      </c>
      <c r="S60" s="84">
        <v>0</v>
      </c>
      <c r="T60" s="84">
        <v>3</v>
      </c>
      <c r="U60" s="84">
        <v>1</v>
      </c>
      <c r="V60" s="84">
        <v>0</v>
      </c>
      <c r="W60" s="84">
        <v>0</v>
      </c>
      <c r="X60" s="84">
        <v>2</v>
      </c>
      <c r="Y60" s="84">
        <v>5</v>
      </c>
      <c r="Z60" s="84">
        <v>0</v>
      </c>
      <c r="AA60" s="84">
        <v>0</v>
      </c>
      <c r="AB60" s="84">
        <v>2</v>
      </c>
      <c r="AC60" s="84">
        <v>2</v>
      </c>
      <c r="AD60" s="73" t="s">
        <v>46</v>
      </c>
      <c r="AE60" s="12"/>
      <c r="AF60" s="68">
        <f>SUM(E60,'70-2'!C61)-'70-1'!C60</f>
        <v>0</v>
      </c>
      <c r="AG60" s="68">
        <f>SUM(F60,'70-2'!D61)-'70-1'!D60</f>
        <v>0</v>
      </c>
      <c r="AH60" s="69">
        <f>SUM(G60,I60,K60,O60,R60,T60,V60,X60,Z60,AB60,M60)-'70-1'!E60</f>
        <v>0</v>
      </c>
      <c r="AI60" s="69">
        <f>SUM(H60,J60,L60,P60,S60,U60,W60,Y60,AA60,AC60,N60)-'70-1'!F60</f>
        <v>0</v>
      </c>
      <c r="AJ60" s="68">
        <f>SUM('70-2'!E61,'70-2'!G61,'70-2'!I61,'70-2'!K61,'70-2'!M61,'70-2'!P61,'70-2'!R61,'70-2'!T61,'70-2'!V61,'70-2'!X61,'70-2'!Z61)-'70-2'!C61</f>
        <v>0</v>
      </c>
      <c r="AK60" s="68">
        <f>SUM('70-2'!F61,'70-2'!H61,'70-2'!J61,'70-2'!L61,'70-2'!N61,'70-2'!Q61,'70-2'!S61,'70-2'!U61,'70-2'!W61,'70-2'!Y61,'70-2'!AA61)-'70-2'!D61</f>
        <v>0</v>
      </c>
      <c r="AL60" s="12"/>
      <c r="AM60" s="12"/>
      <c r="AN60" s="12"/>
      <c r="AO60" s="12"/>
      <c r="AP60" s="12"/>
    </row>
    <row r="61" spans="2:42" ht="12.15" customHeight="1" x14ac:dyDescent="0.15">
      <c r="B61" s="72" t="s">
        <v>47</v>
      </c>
      <c r="C61" s="64">
        <f>SUM(E61,'70-2'!C62)</f>
        <v>5</v>
      </c>
      <c r="D61" s="70">
        <f>SUM(F61,'70-2'!D62)</f>
        <v>2</v>
      </c>
      <c r="E61" s="83">
        <f t="shared" si="5"/>
        <v>4</v>
      </c>
      <c r="F61" s="83">
        <f t="shared" si="2"/>
        <v>1</v>
      </c>
      <c r="G61" s="84">
        <v>0</v>
      </c>
      <c r="H61" s="84">
        <v>0</v>
      </c>
      <c r="I61" s="84">
        <v>2</v>
      </c>
      <c r="J61" s="84">
        <v>0</v>
      </c>
      <c r="K61" s="84">
        <v>0</v>
      </c>
      <c r="L61" s="84">
        <v>0</v>
      </c>
      <c r="M61" s="84">
        <v>0</v>
      </c>
      <c r="N61" s="84">
        <v>0</v>
      </c>
      <c r="O61" s="84">
        <v>0</v>
      </c>
      <c r="P61" s="85">
        <v>0</v>
      </c>
      <c r="Q61" s="86"/>
      <c r="R61" s="87">
        <v>0</v>
      </c>
      <c r="S61" s="84">
        <v>0</v>
      </c>
      <c r="T61" s="84">
        <v>2</v>
      </c>
      <c r="U61" s="84">
        <v>1</v>
      </c>
      <c r="V61" s="84">
        <v>0</v>
      </c>
      <c r="W61" s="84">
        <v>0</v>
      </c>
      <c r="X61" s="84">
        <v>0</v>
      </c>
      <c r="Y61" s="84">
        <v>0</v>
      </c>
      <c r="Z61" s="84">
        <v>0</v>
      </c>
      <c r="AA61" s="84">
        <v>0</v>
      </c>
      <c r="AB61" s="84">
        <v>0</v>
      </c>
      <c r="AC61" s="84">
        <v>0</v>
      </c>
      <c r="AD61" s="73" t="s">
        <v>47</v>
      </c>
      <c r="AE61" s="12"/>
      <c r="AF61" s="68">
        <f>SUM(E61,'70-2'!C62)-'70-1'!C61</f>
        <v>0</v>
      </c>
      <c r="AG61" s="68">
        <f>SUM(F61,'70-2'!D62)-'70-1'!D61</f>
        <v>0</v>
      </c>
      <c r="AH61" s="69">
        <f>SUM(G61,I61,K61,O61,R61,T61,V61,X61,Z61,AB61,M61)-'70-1'!E61</f>
        <v>0</v>
      </c>
      <c r="AI61" s="69">
        <f>SUM(H61,J61,L61,P61,S61,U61,W61,Y61,AA61,AC61,N61)-'70-1'!F61</f>
        <v>0</v>
      </c>
      <c r="AJ61" s="68">
        <f>SUM('70-2'!E62,'70-2'!G62,'70-2'!I62,'70-2'!K62,'70-2'!M62,'70-2'!P62,'70-2'!R62,'70-2'!T62,'70-2'!V62,'70-2'!X62,'70-2'!Z62)-'70-2'!C62</f>
        <v>0</v>
      </c>
      <c r="AK61" s="68">
        <f>SUM('70-2'!F62,'70-2'!H62,'70-2'!J62,'70-2'!L62,'70-2'!N62,'70-2'!Q62,'70-2'!S62,'70-2'!U62,'70-2'!W62,'70-2'!Y62,'70-2'!AA62)-'70-2'!D62</f>
        <v>0</v>
      </c>
      <c r="AL61" s="12"/>
      <c r="AM61" s="12"/>
      <c r="AN61" s="12"/>
      <c r="AO61" s="12"/>
      <c r="AP61" s="12"/>
    </row>
    <row r="62" spans="2:42" ht="12.15" customHeight="1" x14ac:dyDescent="0.15">
      <c r="B62" s="72" t="s">
        <v>48</v>
      </c>
      <c r="C62" s="64">
        <f>SUM(E62,'70-2'!C63)</f>
        <v>1</v>
      </c>
      <c r="D62" s="70">
        <f>SUM(F62,'70-2'!D63)</f>
        <v>1</v>
      </c>
      <c r="E62" s="83">
        <f t="shared" si="5"/>
        <v>1</v>
      </c>
      <c r="F62" s="83">
        <f t="shared" si="2"/>
        <v>1</v>
      </c>
      <c r="G62" s="84">
        <v>0</v>
      </c>
      <c r="H62" s="84">
        <v>0</v>
      </c>
      <c r="I62" s="84">
        <v>1</v>
      </c>
      <c r="J62" s="84">
        <v>1</v>
      </c>
      <c r="K62" s="84">
        <v>0</v>
      </c>
      <c r="L62" s="84">
        <v>0</v>
      </c>
      <c r="M62" s="84">
        <v>0</v>
      </c>
      <c r="N62" s="84">
        <v>0</v>
      </c>
      <c r="O62" s="84">
        <v>0</v>
      </c>
      <c r="P62" s="85">
        <v>0</v>
      </c>
      <c r="Q62" s="86"/>
      <c r="R62" s="87">
        <v>0</v>
      </c>
      <c r="S62" s="84">
        <v>0</v>
      </c>
      <c r="T62" s="84">
        <v>0</v>
      </c>
      <c r="U62" s="84">
        <v>0</v>
      </c>
      <c r="V62" s="84">
        <v>0</v>
      </c>
      <c r="W62" s="84">
        <v>0</v>
      </c>
      <c r="X62" s="84">
        <v>0</v>
      </c>
      <c r="Y62" s="84">
        <v>0</v>
      </c>
      <c r="Z62" s="84">
        <v>0</v>
      </c>
      <c r="AA62" s="84">
        <v>0</v>
      </c>
      <c r="AB62" s="84">
        <v>0</v>
      </c>
      <c r="AC62" s="84">
        <v>0</v>
      </c>
      <c r="AD62" s="73" t="s">
        <v>48</v>
      </c>
      <c r="AE62" s="12"/>
      <c r="AF62" s="68">
        <f>SUM(E62,'70-2'!C63)-'70-1'!C62</f>
        <v>0</v>
      </c>
      <c r="AG62" s="68">
        <f>SUM(F62,'70-2'!D63)-'70-1'!D62</f>
        <v>0</v>
      </c>
      <c r="AH62" s="69">
        <f>SUM(G62,I62,K62,O62,R62,T62,V62,X62,Z62,AB62,M62)-'70-1'!E62</f>
        <v>0</v>
      </c>
      <c r="AI62" s="69">
        <f>SUM(H62,J62,L62,P62,S62,U62,W62,Y62,AA62,AC62,N62)-'70-1'!F62</f>
        <v>0</v>
      </c>
      <c r="AJ62" s="68">
        <f>SUM('70-2'!E63,'70-2'!G63,'70-2'!I63,'70-2'!K63,'70-2'!M63,'70-2'!P63,'70-2'!R63,'70-2'!T63,'70-2'!V63,'70-2'!X63,'70-2'!Z63)-'70-2'!C63</f>
        <v>0</v>
      </c>
      <c r="AK62" s="68">
        <f>SUM('70-2'!F63,'70-2'!H63,'70-2'!J63,'70-2'!L63,'70-2'!N63,'70-2'!Q63,'70-2'!S63,'70-2'!U63,'70-2'!W63,'70-2'!Y63,'70-2'!AA63)-'70-2'!D63</f>
        <v>0</v>
      </c>
      <c r="AL62" s="12"/>
      <c r="AM62" s="12"/>
      <c r="AN62" s="12"/>
      <c r="AO62" s="12"/>
      <c r="AP62" s="12"/>
    </row>
    <row r="63" spans="2:42" ht="12.15" customHeight="1" x14ac:dyDescent="0.15">
      <c r="B63" s="72" t="s">
        <v>49</v>
      </c>
      <c r="C63" s="64">
        <f>SUM(E63,'70-2'!C64)</f>
        <v>7</v>
      </c>
      <c r="D63" s="70">
        <f>SUM(F63,'70-2'!D64)</f>
        <v>15</v>
      </c>
      <c r="E63" s="83">
        <f t="shared" si="5"/>
        <v>6</v>
      </c>
      <c r="F63" s="83">
        <f t="shared" si="2"/>
        <v>10</v>
      </c>
      <c r="G63" s="84">
        <v>2</v>
      </c>
      <c r="H63" s="84">
        <v>2</v>
      </c>
      <c r="I63" s="84">
        <v>0</v>
      </c>
      <c r="J63" s="84">
        <v>0</v>
      </c>
      <c r="K63" s="84">
        <v>0</v>
      </c>
      <c r="L63" s="84">
        <v>0</v>
      </c>
      <c r="M63" s="84">
        <v>0</v>
      </c>
      <c r="N63" s="84">
        <v>0</v>
      </c>
      <c r="O63" s="84">
        <v>0</v>
      </c>
      <c r="P63" s="85">
        <v>0</v>
      </c>
      <c r="Q63" s="86"/>
      <c r="R63" s="87">
        <v>1</v>
      </c>
      <c r="S63" s="84">
        <v>1</v>
      </c>
      <c r="T63" s="84">
        <v>0</v>
      </c>
      <c r="U63" s="84">
        <v>0</v>
      </c>
      <c r="V63" s="84">
        <v>0</v>
      </c>
      <c r="W63" s="84">
        <v>0</v>
      </c>
      <c r="X63" s="84">
        <v>3</v>
      </c>
      <c r="Y63" s="84">
        <v>7</v>
      </c>
      <c r="Z63" s="84">
        <v>0</v>
      </c>
      <c r="AA63" s="84">
        <v>0</v>
      </c>
      <c r="AB63" s="84">
        <v>0</v>
      </c>
      <c r="AC63" s="84">
        <v>0</v>
      </c>
      <c r="AD63" s="73" t="s">
        <v>49</v>
      </c>
      <c r="AE63" s="12"/>
      <c r="AF63" s="68">
        <f>SUM(E63,'70-2'!C64)-'70-1'!C63</f>
        <v>0</v>
      </c>
      <c r="AG63" s="68">
        <f>SUM(F63,'70-2'!D64)-'70-1'!D63</f>
        <v>0</v>
      </c>
      <c r="AH63" s="69">
        <f>SUM(G63,I63,K63,O63,R63,T63,V63,X63,Z63,AB63,M63)-'70-1'!E63</f>
        <v>0</v>
      </c>
      <c r="AI63" s="69">
        <f>SUM(H63,J63,L63,P63,S63,U63,W63,Y63,AA63,AC63,N63)-'70-1'!F63</f>
        <v>0</v>
      </c>
      <c r="AJ63" s="68">
        <f>SUM('70-2'!E64,'70-2'!G64,'70-2'!I64,'70-2'!K64,'70-2'!M64,'70-2'!P64,'70-2'!R64,'70-2'!T64,'70-2'!V64,'70-2'!X64,'70-2'!Z64)-'70-2'!C64</f>
        <v>0</v>
      </c>
      <c r="AK63" s="68">
        <f>SUM('70-2'!F64,'70-2'!H64,'70-2'!J64,'70-2'!L64,'70-2'!N64,'70-2'!Q64,'70-2'!S64,'70-2'!U64,'70-2'!W64,'70-2'!Y64,'70-2'!AA64)-'70-2'!D64</f>
        <v>0</v>
      </c>
      <c r="AL63" s="12"/>
      <c r="AM63" s="12"/>
      <c r="AN63" s="12"/>
      <c r="AO63" s="12"/>
      <c r="AP63" s="12"/>
    </row>
    <row r="64" spans="2:42" ht="12.15" customHeight="1" x14ac:dyDescent="0.15">
      <c r="B64" s="72" t="s">
        <v>50</v>
      </c>
      <c r="C64" s="64">
        <f>SUM(E64,'70-2'!C65)</f>
        <v>2</v>
      </c>
      <c r="D64" s="70">
        <f>SUM(F64,'70-2'!D65)</f>
        <v>5</v>
      </c>
      <c r="E64" s="83">
        <f t="shared" si="5"/>
        <v>2</v>
      </c>
      <c r="F64" s="83">
        <f t="shared" si="2"/>
        <v>5</v>
      </c>
      <c r="G64" s="84">
        <v>0</v>
      </c>
      <c r="H64" s="84">
        <v>0</v>
      </c>
      <c r="I64" s="84">
        <v>1</v>
      </c>
      <c r="J64" s="84">
        <v>1</v>
      </c>
      <c r="K64" s="84">
        <v>0</v>
      </c>
      <c r="L64" s="84">
        <v>0</v>
      </c>
      <c r="M64" s="84">
        <v>0</v>
      </c>
      <c r="N64" s="84">
        <v>0</v>
      </c>
      <c r="O64" s="84">
        <v>0</v>
      </c>
      <c r="P64" s="85">
        <v>0</v>
      </c>
      <c r="Q64" s="86"/>
      <c r="R64" s="87">
        <v>0</v>
      </c>
      <c r="S64" s="84">
        <v>0</v>
      </c>
      <c r="T64" s="84">
        <v>0</v>
      </c>
      <c r="U64" s="84">
        <v>0</v>
      </c>
      <c r="V64" s="84">
        <v>0</v>
      </c>
      <c r="W64" s="84">
        <v>0</v>
      </c>
      <c r="X64" s="84">
        <v>1</v>
      </c>
      <c r="Y64" s="84">
        <v>4</v>
      </c>
      <c r="Z64" s="84">
        <v>0</v>
      </c>
      <c r="AA64" s="84">
        <v>0</v>
      </c>
      <c r="AB64" s="84">
        <v>0</v>
      </c>
      <c r="AC64" s="84">
        <v>0</v>
      </c>
      <c r="AD64" s="73" t="s">
        <v>50</v>
      </c>
      <c r="AE64" s="12"/>
      <c r="AF64" s="68">
        <f>SUM(E64,'70-2'!C65)-'70-1'!C64</f>
        <v>0</v>
      </c>
      <c r="AG64" s="68">
        <f>SUM(F64,'70-2'!D65)-'70-1'!D64</f>
        <v>0</v>
      </c>
      <c r="AH64" s="69">
        <f>SUM(G64,I64,K64,O64,R64,T64,V64,X64,Z64,AB64,M64)-'70-1'!E64</f>
        <v>0</v>
      </c>
      <c r="AI64" s="69">
        <f>SUM(H64,J64,L64,P64,S64,U64,W64,Y64,AA64,AC64,N64)-'70-1'!F64</f>
        <v>0</v>
      </c>
      <c r="AJ64" s="68">
        <f>SUM('70-2'!E65,'70-2'!G65,'70-2'!I65,'70-2'!K65,'70-2'!M65,'70-2'!P65,'70-2'!R65,'70-2'!T65,'70-2'!V65,'70-2'!X65,'70-2'!Z65)-'70-2'!C65</f>
        <v>0</v>
      </c>
      <c r="AK64" s="68">
        <f>SUM('70-2'!F65,'70-2'!H65,'70-2'!J65,'70-2'!L65,'70-2'!N65,'70-2'!Q65,'70-2'!S65,'70-2'!U65,'70-2'!W65,'70-2'!Y65,'70-2'!AA65)-'70-2'!D65</f>
        <v>0</v>
      </c>
      <c r="AL64" s="12"/>
      <c r="AM64" s="12"/>
      <c r="AN64" s="12"/>
      <c r="AO64" s="12"/>
      <c r="AP64" s="12"/>
    </row>
    <row r="65" spans="2:43" ht="12.15" customHeight="1" x14ac:dyDescent="0.15">
      <c r="B65" s="72" t="s">
        <v>51</v>
      </c>
      <c r="C65" s="64">
        <f>SUM(E65,'70-2'!C66)</f>
        <v>0</v>
      </c>
      <c r="D65" s="70">
        <f>SUM(F65,'70-2'!D66)</f>
        <v>0</v>
      </c>
      <c r="E65" s="83">
        <f t="shared" si="5"/>
        <v>0</v>
      </c>
      <c r="F65" s="83">
        <f t="shared" si="2"/>
        <v>0</v>
      </c>
      <c r="G65" s="84">
        <v>0</v>
      </c>
      <c r="H65" s="84">
        <v>0</v>
      </c>
      <c r="I65" s="84">
        <v>0</v>
      </c>
      <c r="J65" s="84">
        <v>0</v>
      </c>
      <c r="K65" s="84">
        <v>0</v>
      </c>
      <c r="L65" s="84">
        <v>0</v>
      </c>
      <c r="M65" s="84">
        <v>0</v>
      </c>
      <c r="N65" s="84">
        <v>0</v>
      </c>
      <c r="O65" s="84">
        <v>0</v>
      </c>
      <c r="P65" s="85">
        <v>0</v>
      </c>
      <c r="Q65" s="86"/>
      <c r="R65" s="87">
        <v>0</v>
      </c>
      <c r="S65" s="84">
        <v>0</v>
      </c>
      <c r="T65" s="84">
        <v>0</v>
      </c>
      <c r="U65" s="84">
        <v>0</v>
      </c>
      <c r="V65" s="84">
        <v>0</v>
      </c>
      <c r="W65" s="84">
        <v>0</v>
      </c>
      <c r="X65" s="84">
        <v>0</v>
      </c>
      <c r="Y65" s="84">
        <v>0</v>
      </c>
      <c r="Z65" s="84">
        <v>0</v>
      </c>
      <c r="AA65" s="84">
        <v>0</v>
      </c>
      <c r="AB65" s="84">
        <v>0</v>
      </c>
      <c r="AC65" s="84">
        <v>0</v>
      </c>
      <c r="AD65" s="73" t="s">
        <v>51</v>
      </c>
      <c r="AE65" s="12"/>
      <c r="AF65" s="68">
        <f>SUM(E65,'70-2'!C66)-'70-1'!C65</f>
        <v>0</v>
      </c>
      <c r="AG65" s="68">
        <f>SUM(F65,'70-2'!D66)-'70-1'!D65</f>
        <v>0</v>
      </c>
      <c r="AH65" s="69">
        <f>SUM(G65,I65,K65,O65,R65,T65,V65,X65,Z65,AB65,M65)-'70-1'!E65</f>
        <v>0</v>
      </c>
      <c r="AI65" s="69">
        <f>SUM(H65,J65,L65,P65,S65,U65,W65,Y65,AA65,AC65,N65)-'70-1'!F65</f>
        <v>0</v>
      </c>
      <c r="AJ65" s="68">
        <f>SUM('70-2'!E66,'70-2'!G66,'70-2'!I66,'70-2'!K66,'70-2'!M66,'70-2'!P66,'70-2'!R66,'70-2'!T66,'70-2'!V66,'70-2'!X66,'70-2'!Z66)-'70-2'!C66</f>
        <v>0</v>
      </c>
      <c r="AK65" s="68">
        <f>SUM('70-2'!F66,'70-2'!H66,'70-2'!J66,'70-2'!L66,'70-2'!N66,'70-2'!Q66,'70-2'!S66,'70-2'!U66,'70-2'!W66,'70-2'!Y66,'70-2'!AA66)-'70-2'!D66</f>
        <v>0</v>
      </c>
      <c r="AL65" s="12"/>
      <c r="AM65" s="12"/>
      <c r="AN65" s="12"/>
      <c r="AO65" s="12"/>
      <c r="AP65" s="12"/>
    </row>
    <row r="66" spans="2:43" ht="12.15" customHeight="1" x14ac:dyDescent="0.15">
      <c r="B66" s="72" t="s">
        <v>52</v>
      </c>
      <c r="C66" s="64">
        <f>SUM(E66,'70-2'!C67)</f>
        <v>0</v>
      </c>
      <c r="D66" s="70">
        <f>SUM(F66,'70-2'!D67)</f>
        <v>0</v>
      </c>
      <c r="E66" s="83">
        <f t="shared" si="5"/>
        <v>0</v>
      </c>
      <c r="F66" s="83">
        <f t="shared" si="2"/>
        <v>0</v>
      </c>
      <c r="G66" s="84">
        <v>0</v>
      </c>
      <c r="H66" s="84">
        <v>0</v>
      </c>
      <c r="I66" s="84">
        <v>0</v>
      </c>
      <c r="J66" s="84">
        <v>0</v>
      </c>
      <c r="K66" s="84">
        <v>0</v>
      </c>
      <c r="L66" s="84">
        <v>0</v>
      </c>
      <c r="M66" s="84">
        <v>0</v>
      </c>
      <c r="N66" s="84">
        <v>0</v>
      </c>
      <c r="O66" s="84">
        <v>0</v>
      </c>
      <c r="P66" s="85">
        <v>0</v>
      </c>
      <c r="Q66" s="86"/>
      <c r="R66" s="87">
        <v>0</v>
      </c>
      <c r="S66" s="84">
        <v>0</v>
      </c>
      <c r="T66" s="84">
        <v>0</v>
      </c>
      <c r="U66" s="84">
        <v>0</v>
      </c>
      <c r="V66" s="84">
        <v>0</v>
      </c>
      <c r="W66" s="84">
        <v>0</v>
      </c>
      <c r="X66" s="84">
        <v>0</v>
      </c>
      <c r="Y66" s="84">
        <v>0</v>
      </c>
      <c r="Z66" s="84">
        <v>0</v>
      </c>
      <c r="AA66" s="84">
        <v>0</v>
      </c>
      <c r="AB66" s="84">
        <v>0</v>
      </c>
      <c r="AC66" s="84">
        <v>0</v>
      </c>
      <c r="AD66" s="73" t="s">
        <v>52</v>
      </c>
      <c r="AE66" s="12"/>
      <c r="AF66" s="68">
        <f>SUM(E66,'70-2'!C67)-'70-1'!C66</f>
        <v>0</v>
      </c>
      <c r="AG66" s="68">
        <f>SUM(F66,'70-2'!D67)-'70-1'!D66</f>
        <v>0</v>
      </c>
      <c r="AH66" s="69">
        <f>SUM(G66,I66,K66,O66,R66,T66,V66,X66,Z66,AB66,M66)-'70-1'!E66</f>
        <v>0</v>
      </c>
      <c r="AI66" s="69">
        <f>SUM(H66,J66,L66,P66,S66,U66,W66,Y66,AA66,AC66,N66)-'70-1'!F66</f>
        <v>0</v>
      </c>
      <c r="AJ66" s="68">
        <f>SUM('70-2'!E67,'70-2'!G67,'70-2'!I67,'70-2'!K67,'70-2'!M67,'70-2'!P67,'70-2'!R67,'70-2'!T67,'70-2'!V67,'70-2'!X67,'70-2'!Z67)-'70-2'!C67</f>
        <v>0</v>
      </c>
      <c r="AK66" s="68">
        <f>SUM('70-2'!F67,'70-2'!H67,'70-2'!J67,'70-2'!L67,'70-2'!N67,'70-2'!Q67,'70-2'!S67,'70-2'!U67,'70-2'!W67,'70-2'!Y67,'70-2'!AA67)-'70-2'!D67</f>
        <v>0</v>
      </c>
      <c r="AL66" s="12"/>
      <c r="AM66" s="12"/>
      <c r="AN66" s="12"/>
      <c r="AO66" s="12"/>
      <c r="AP66" s="12"/>
    </row>
    <row r="67" spans="2:43" ht="12.15" customHeight="1" thickBot="1" x14ac:dyDescent="0.2">
      <c r="B67" s="74" t="s">
        <v>53</v>
      </c>
      <c r="C67" s="75">
        <f>SUM(E67,'70-2'!C68)</f>
        <v>4</v>
      </c>
      <c r="D67" s="76">
        <f>SUM(F67,'70-2'!D68)</f>
        <v>0</v>
      </c>
      <c r="E67" s="88">
        <f t="shared" si="5"/>
        <v>4</v>
      </c>
      <c r="F67" s="88">
        <f t="shared" si="2"/>
        <v>0</v>
      </c>
      <c r="G67" s="89">
        <v>0</v>
      </c>
      <c r="H67" s="89">
        <v>0</v>
      </c>
      <c r="I67" s="89">
        <v>0</v>
      </c>
      <c r="J67" s="89">
        <v>0</v>
      </c>
      <c r="K67" s="89">
        <v>0</v>
      </c>
      <c r="L67" s="89">
        <v>0</v>
      </c>
      <c r="M67" s="89">
        <v>0</v>
      </c>
      <c r="N67" s="89">
        <v>0</v>
      </c>
      <c r="O67" s="89">
        <v>0</v>
      </c>
      <c r="P67" s="90">
        <v>0</v>
      </c>
      <c r="Q67" s="86"/>
      <c r="R67" s="91">
        <v>0</v>
      </c>
      <c r="S67" s="89">
        <v>0</v>
      </c>
      <c r="T67" s="89">
        <v>3</v>
      </c>
      <c r="U67" s="89">
        <v>0</v>
      </c>
      <c r="V67" s="89">
        <v>0</v>
      </c>
      <c r="W67" s="89">
        <v>0</v>
      </c>
      <c r="X67" s="89">
        <v>1</v>
      </c>
      <c r="Y67" s="89">
        <v>0</v>
      </c>
      <c r="Z67" s="89">
        <v>0</v>
      </c>
      <c r="AA67" s="89">
        <v>0</v>
      </c>
      <c r="AB67" s="89">
        <v>0</v>
      </c>
      <c r="AC67" s="89">
        <v>0</v>
      </c>
      <c r="AD67" s="77" t="s">
        <v>53</v>
      </c>
      <c r="AE67" s="12"/>
      <c r="AF67" s="68">
        <f>SUM(E67,'70-2'!C68)-'70-1'!C67</f>
        <v>0</v>
      </c>
      <c r="AG67" s="68">
        <f>SUM(F67,'70-2'!D68)-'70-1'!D67</f>
        <v>0</v>
      </c>
      <c r="AH67" s="69">
        <f>SUM(G67,I67,K67,O67,R67,T67,V67,X67,Z67,AB67,M67)-'70-1'!E67</f>
        <v>0</v>
      </c>
      <c r="AI67" s="69">
        <f>SUM(H67,J67,L67,P67,S67,U67,W67,Y67,AA67,AC67,N67)-'70-1'!F67</f>
        <v>0</v>
      </c>
      <c r="AJ67" s="68">
        <f>SUM('70-2'!E68,'70-2'!G68,'70-2'!I68,'70-2'!K68,'70-2'!M68,'70-2'!P68,'70-2'!R68,'70-2'!T68,'70-2'!V68,'70-2'!X68,'70-2'!Z68)-'70-2'!C68</f>
        <v>0</v>
      </c>
      <c r="AK67" s="68">
        <f>SUM('70-2'!F68,'70-2'!H68,'70-2'!J68,'70-2'!L68,'70-2'!N68,'70-2'!Q68,'70-2'!S68,'70-2'!U68,'70-2'!W68,'70-2'!Y68,'70-2'!AA68)-'70-2'!D68</f>
        <v>0</v>
      </c>
      <c r="AL67" s="12"/>
      <c r="AM67" s="12"/>
      <c r="AN67" s="12"/>
      <c r="AO67" s="12"/>
      <c r="AP67" s="12"/>
    </row>
    <row r="68" spans="2:43" ht="12.15" customHeight="1" x14ac:dyDescent="0.15">
      <c r="B68" s="43"/>
      <c r="C68" s="78"/>
      <c r="D68" s="78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</row>
    <row r="69" spans="2:43" x14ac:dyDescent="0.15">
      <c r="B69" s="12"/>
      <c r="C69" s="79"/>
      <c r="D69" s="79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</row>
    <row r="70" spans="2:43" x14ac:dyDescent="0.15">
      <c r="B70" s="44" t="s">
        <v>78</v>
      </c>
      <c r="C70" s="45">
        <f>SUM(C9,C15,C22,C23,C34,C41,C48,C54,C59)-C8</f>
        <v>0</v>
      </c>
      <c r="D70" s="45">
        <f t="shared" ref="D70:L70" si="20">SUM(D9,D15,D22,D23,D34,D41,D48,D54,D59)-D8</f>
        <v>0</v>
      </c>
      <c r="E70" s="45">
        <f t="shared" si="20"/>
        <v>0</v>
      </c>
      <c r="F70" s="45">
        <f t="shared" si="20"/>
        <v>0</v>
      </c>
      <c r="G70" s="45">
        <f t="shared" si="20"/>
        <v>0</v>
      </c>
      <c r="H70" s="45">
        <f t="shared" si="20"/>
        <v>0</v>
      </c>
      <c r="I70" s="45">
        <f t="shared" si="20"/>
        <v>0</v>
      </c>
      <c r="J70" s="45">
        <f t="shared" si="20"/>
        <v>0</v>
      </c>
      <c r="K70" s="45">
        <f t="shared" si="20"/>
        <v>0</v>
      </c>
      <c r="L70" s="45">
        <f t="shared" si="20"/>
        <v>0</v>
      </c>
      <c r="M70" s="45">
        <f>SUM(M9,M15,M22,M23,M34,M41,M48,M54,M59)-M8</f>
        <v>0</v>
      </c>
      <c r="N70" s="45">
        <f>SUM(N9,N15,N22,N23,N34,N41,N48,N54,N59)-N8</f>
        <v>0</v>
      </c>
      <c r="O70" s="45">
        <f>SUM(O9,O15,O22,O23,O34,O41,O48,O54,O59)-O8</f>
        <v>0</v>
      </c>
      <c r="P70" s="45">
        <f>SUM(P9,P15,P22,P23,P34,P41,P48,P54,P59)-P8</f>
        <v>0</v>
      </c>
      <c r="Q70" s="12"/>
      <c r="R70" s="45">
        <f t="shared" ref="R70:AC70" si="21">SUM(R9,R15,R22,R23,R34,R41,R48,R54,R59)-R8</f>
        <v>0</v>
      </c>
      <c r="S70" s="45">
        <f t="shared" si="21"/>
        <v>0</v>
      </c>
      <c r="T70" s="45">
        <f t="shared" si="21"/>
        <v>0</v>
      </c>
      <c r="U70" s="45">
        <f t="shared" si="21"/>
        <v>0</v>
      </c>
      <c r="V70" s="45">
        <f t="shared" si="21"/>
        <v>0</v>
      </c>
      <c r="W70" s="45">
        <f t="shared" si="21"/>
        <v>0</v>
      </c>
      <c r="X70" s="45">
        <f t="shared" si="21"/>
        <v>0</v>
      </c>
      <c r="Y70" s="45">
        <f t="shared" si="21"/>
        <v>0</v>
      </c>
      <c r="Z70" s="45">
        <f t="shared" si="21"/>
        <v>0</v>
      </c>
      <c r="AA70" s="45">
        <f t="shared" si="21"/>
        <v>0</v>
      </c>
      <c r="AB70" s="45">
        <f t="shared" si="21"/>
        <v>0</v>
      </c>
      <c r="AC70" s="45">
        <f t="shared" si="21"/>
        <v>0</v>
      </c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</row>
    <row r="71" spans="2:43" x14ac:dyDescent="0.15">
      <c r="B71" s="44" t="s">
        <v>79</v>
      </c>
      <c r="C71" s="45">
        <f>SUM(C10:C14)-C9</f>
        <v>0</v>
      </c>
      <c r="D71" s="45">
        <f t="shared" ref="D71:L71" si="22">SUM(D10:D14)-D9</f>
        <v>0</v>
      </c>
      <c r="E71" s="45">
        <f t="shared" si="22"/>
        <v>0</v>
      </c>
      <c r="F71" s="45">
        <f t="shared" si="22"/>
        <v>0</v>
      </c>
      <c r="G71" s="45">
        <f t="shared" si="22"/>
        <v>0</v>
      </c>
      <c r="H71" s="45">
        <f t="shared" si="22"/>
        <v>0</v>
      </c>
      <c r="I71" s="45">
        <f t="shared" si="22"/>
        <v>0</v>
      </c>
      <c r="J71" s="45">
        <f t="shared" si="22"/>
        <v>0</v>
      </c>
      <c r="K71" s="45">
        <f t="shared" si="22"/>
        <v>0</v>
      </c>
      <c r="L71" s="45">
        <f t="shared" si="22"/>
        <v>0</v>
      </c>
      <c r="M71" s="45">
        <f>SUM(M10:M14)-M9</f>
        <v>0</v>
      </c>
      <c r="N71" s="45">
        <f>SUM(N10:N14)-N9</f>
        <v>0</v>
      </c>
      <c r="O71" s="45">
        <f>SUM(O10:O14)-O9</f>
        <v>0</v>
      </c>
      <c r="P71" s="45">
        <f>SUM(P10:P14)-P9</f>
        <v>0</v>
      </c>
      <c r="Q71" s="12"/>
      <c r="R71" s="45">
        <f t="shared" ref="R71:AC71" si="23">SUM(R10:R14)-R9</f>
        <v>0</v>
      </c>
      <c r="S71" s="45">
        <f t="shared" si="23"/>
        <v>0</v>
      </c>
      <c r="T71" s="45">
        <f t="shared" si="23"/>
        <v>0</v>
      </c>
      <c r="U71" s="45">
        <f t="shared" si="23"/>
        <v>0</v>
      </c>
      <c r="V71" s="45">
        <f t="shared" si="23"/>
        <v>0</v>
      </c>
      <c r="W71" s="45">
        <f t="shared" si="23"/>
        <v>0</v>
      </c>
      <c r="X71" s="45">
        <f t="shared" si="23"/>
        <v>0</v>
      </c>
      <c r="Y71" s="45">
        <f t="shared" si="23"/>
        <v>0</v>
      </c>
      <c r="Z71" s="45">
        <f t="shared" si="23"/>
        <v>0</v>
      </c>
      <c r="AA71" s="45">
        <f t="shared" si="23"/>
        <v>0</v>
      </c>
      <c r="AB71" s="45">
        <f t="shared" si="23"/>
        <v>0</v>
      </c>
      <c r="AC71" s="45">
        <f t="shared" si="23"/>
        <v>0</v>
      </c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</row>
    <row r="72" spans="2:43" x14ac:dyDescent="0.15">
      <c r="B72" s="44" t="s">
        <v>80</v>
      </c>
      <c r="C72" s="45">
        <f>SUM(C16:C21)-C15</f>
        <v>0</v>
      </c>
      <c r="D72" s="45">
        <f t="shared" ref="D72:L72" si="24">SUM(D16:D21)-D15</f>
        <v>0</v>
      </c>
      <c r="E72" s="45">
        <f t="shared" si="24"/>
        <v>0</v>
      </c>
      <c r="F72" s="45">
        <f t="shared" si="24"/>
        <v>0</v>
      </c>
      <c r="G72" s="45">
        <f t="shared" si="24"/>
        <v>0</v>
      </c>
      <c r="H72" s="45">
        <f t="shared" si="24"/>
        <v>0</v>
      </c>
      <c r="I72" s="45">
        <f t="shared" si="24"/>
        <v>0</v>
      </c>
      <c r="J72" s="45">
        <f t="shared" si="24"/>
        <v>0</v>
      </c>
      <c r="K72" s="45">
        <f t="shared" si="24"/>
        <v>0</v>
      </c>
      <c r="L72" s="45">
        <f t="shared" si="24"/>
        <v>0</v>
      </c>
      <c r="M72" s="45">
        <f>SUM(M16:M21)-M15</f>
        <v>0</v>
      </c>
      <c r="N72" s="45">
        <f>SUM(N16:N21)-N15</f>
        <v>0</v>
      </c>
      <c r="O72" s="45">
        <f>SUM(O16:O21)-O15</f>
        <v>0</v>
      </c>
      <c r="P72" s="45">
        <f>SUM(P16:P21)-P15</f>
        <v>0</v>
      </c>
      <c r="Q72" s="12"/>
      <c r="R72" s="45">
        <f t="shared" ref="R72:AC72" si="25">SUM(R16:R21)-R15</f>
        <v>0</v>
      </c>
      <c r="S72" s="45">
        <f t="shared" si="25"/>
        <v>0</v>
      </c>
      <c r="T72" s="45">
        <f t="shared" si="25"/>
        <v>0</v>
      </c>
      <c r="U72" s="45">
        <f t="shared" si="25"/>
        <v>0</v>
      </c>
      <c r="V72" s="45">
        <f t="shared" si="25"/>
        <v>0</v>
      </c>
      <c r="W72" s="45">
        <f t="shared" si="25"/>
        <v>0</v>
      </c>
      <c r="X72" s="45">
        <f t="shared" si="25"/>
        <v>0</v>
      </c>
      <c r="Y72" s="45">
        <f t="shared" si="25"/>
        <v>0</v>
      </c>
      <c r="Z72" s="45">
        <f t="shared" si="25"/>
        <v>0</v>
      </c>
      <c r="AA72" s="45">
        <f t="shared" si="25"/>
        <v>0</v>
      </c>
      <c r="AB72" s="45">
        <f t="shared" si="25"/>
        <v>0</v>
      </c>
      <c r="AC72" s="45">
        <f t="shared" si="25"/>
        <v>0</v>
      </c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</row>
    <row r="73" spans="2:43" x14ac:dyDescent="0.15">
      <c r="B73" s="44" t="s">
        <v>81</v>
      </c>
      <c r="C73" s="45">
        <f>SUM(C24:C33)-C23</f>
        <v>0</v>
      </c>
      <c r="D73" s="45">
        <f t="shared" ref="D73:L73" si="26">SUM(D24:D33)-D23</f>
        <v>0</v>
      </c>
      <c r="E73" s="45">
        <f t="shared" si="26"/>
        <v>0</v>
      </c>
      <c r="F73" s="45">
        <f t="shared" si="26"/>
        <v>0</v>
      </c>
      <c r="G73" s="45">
        <f t="shared" si="26"/>
        <v>0</v>
      </c>
      <c r="H73" s="45">
        <f t="shared" si="26"/>
        <v>0</v>
      </c>
      <c r="I73" s="45">
        <f t="shared" si="26"/>
        <v>0</v>
      </c>
      <c r="J73" s="45">
        <f t="shared" si="26"/>
        <v>0</v>
      </c>
      <c r="K73" s="45">
        <f t="shared" si="26"/>
        <v>0</v>
      </c>
      <c r="L73" s="45">
        <f t="shared" si="26"/>
        <v>0</v>
      </c>
      <c r="M73" s="45">
        <f>SUM(M24:M33)-M23</f>
        <v>0</v>
      </c>
      <c r="N73" s="45">
        <f>SUM(N24:N33)-N23</f>
        <v>0</v>
      </c>
      <c r="O73" s="45">
        <f>SUM(O24:O33)-O23</f>
        <v>0</v>
      </c>
      <c r="P73" s="45">
        <f>SUM(P24:P33)-P23</f>
        <v>0</v>
      </c>
      <c r="Q73" s="12"/>
      <c r="R73" s="45">
        <f t="shared" ref="R73:AC73" si="27">SUM(R24:R33)-R23</f>
        <v>0</v>
      </c>
      <c r="S73" s="45">
        <f t="shared" si="27"/>
        <v>0</v>
      </c>
      <c r="T73" s="45">
        <f t="shared" si="27"/>
        <v>0</v>
      </c>
      <c r="U73" s="45">
        <f t="shared" si="27"/>
        <v>0</v>
      </c>
      <c r="V73" s="45">
        <f t="shared" si="27"/>
        <v>0</v>
      </c>
      <c r="W73" s="45">
        <f t="shared" si="27"/>
        <v>0</v>
      </c>
      <c r="X73" s="45">
        <f t="shared" si="27"/>
        <v>0</v>
      </c>
      <c r="Y73" s="45">
        <f t="shared" si="27"/>
        <v>0</v>
      </c>
      <c r="Z73" s="45">
        <f t="shared" si="27"/>
        <v>0</v>
      </c>
      <c r="AA73" s="45">
        <f t="shared" si="27"/>
        <v>0</v>
      </c>
      <c r="AB73" s="45">
        <f t="shared" si="27"/>
        <v>0</v>
      </c>
      <c r="AC73" s="45">
        <f t="shared" si="27"/>
        <v>0</v>
      </c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</row>
    <row r="74" spans="2:43" x14ac:dyDescent="0.15">
      <c r="B74" s="46" t="s">
        <v>82</v>
      </c>
      <c r="C74" s="47">
        <f>SUM(C35:C40)-C34</f>
        <v>0</v>
      </c>
      <c r="D74" s="47">
        <f t="shared" ref="D74:L74" si="28">SUM(D35:D40)-D34</f>
        <v>0</v>
      </c>
      <c r="E74" s="47">
        <f t="shared" si="28"/>
        <v>0</v>
      </c>
      <c r="F74" s="47">
        <f t="shared" si="28"/>
        <v>0</v>
      </c>
      <c r="G74" s="47">
        <f t="shared" si="28"/>
        <v>0</v>
      </c>
      <c r="H74" s="47">
        <f t="shared" si="28"/>
        <v>0</v>
      </c>
      <c r="I74" s="47">
        <f t="shared" si="28"/>
        <v>0</v>
      </c>
      <c r="J74" s="47">
        <f t="shared" si="28"/>
        <v>0</v>
      </c>
      <c r="K74" s="47">
        <f t="shared" si="28"/>
        <v>0</v>
      </c>
      <c r="L74" s="47">
        <f t="shared" si="28"/>
        <v>0</v>
      </c>
      <c r="M74" s="47">
        <f>SUM(M35:M40)-M34</f>
        <v>0</v>
      </c>
      <c r="N74" s="47">
        <f>SUM(N35:N40)-N34</f>
        <v>0</v>
      </c>
      <c r="O74" s="47">
        <f>SUM(O35:O40)-O34</f>
        <v>0</v>
      </c>
      <c r="P74" s="47">
        <f>SUM(P35:P40)-P34</f>
        <v>0</v>
      </c>
      <c r="Q74" s="12"/>
      <c r="R74" s="47">
        <f t="shared" ref="R74:AC74" si="29">SUM(R35:R40)-R34</f>
        <v>0</v>
      </c>
      <c r="S74" s="47">
        <f t="shared" si="29"/>
        <v>0</v>
      </c>
      <c r="T74" s="47">
        <f t="shared" si="29"/>
        <v>0</v>
      </c>
      <c r="U74" s="47">
        <f t="shared" si="29"/>
        <v>0</v>
      </c>
      <c r="V74" s="47">
        <f t="shared" si="29"/>
        <v>0</v>
      </c>
      <c r="W74" s="47">
        <f t="shared" si="29"/>
        <v>0</v>
      </c>
      <c r="X74" s="47">
        <f t="shared" si="29"/>
        <v>0</v>
      </c>
      <c r="Y74" s="47">
        <f t="shared" si="29"/>
        <v>0</v>
      </c>
      <c r="Z74" s="47">
        <f t="shared" si="29"/>
        <v>0</v>
      </c>
      <c r="AA74" s="47">
        <f t="shared" si="29"/>
        <v>0</v>
      </c>
      <c r="AB74" s="47">
        <f t="shared" si="29"/>
        <v>0</v>
      </c>
      <c r="AC74" s="47">
        <f t="shared" si="29"/>
        <v>0</v>
      </c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</row>
    <row r="75" spans="2:43" x14ac:dyDescent="0.15">
      <c r="B75" s="46" t="s">
        <v>83</v>
      </c>
      <c r="C75" s="47">
        <f>SUM(C42:C47)-C41</f>
        <v>0</v>
      </c>
      <c r="D75" s="47">
        <f t="shared" ref="D75:L75" si="30">SUM(D42:D47)-D41</f>
        <v>0</v>
      </c>
      <c r="E75" s="47">
        <f t="shared" si="30"/>
        <v>0</v>
      </c>
      <c r="F75" s="47">
        <f t="shared" si="30"/>
        <v>0</v>
      </c>
      <c r="G75" s="47">
        <f t="shared" si="30"/>
        <v>0</v>
      </c>
      <c r="H75" s="47">
        <f t="shared" si="30"/>
        <v>0</v>
      </c>
      <c r="I75" s="47">
        <f t="shared" si="30"/>
        <v>0</v>
      </c>
      <c r="J75" s="47">
        <f t="shared" si="30"/>
        <v>0</v>
      </c>
      <c r="K75" s="47">
        <f t="shared" si="30"/>
        <v>0</v>
      </c>
      <c r="L75" s="47">
        <f t="shared" si="30"/>
        <v>0</v>
      </c>
      <c r="M75" s="47">
        <f>SUM(M42:M47)-M41</f>
        <v>0</v>
      </c>
      <c r="N75" s="47">
        <f>SUM(N42:N47)-N41</f>
        <v>0</v>
      </c>
      <c r="O75" s="47">
        <f>SUM(O42:O47)-O41</f>
        <v>0</v>
      </c>
      <c r="P75" s="47">
        <f>SUM(P42:P47)-P41</f>
        <v>0</v>
      </c>
      <c r="Q75" s="12"/>
      <c r="R75" s="47">
        <f t="shared" ref="R75:AC75" si="31">SUM(R42:R47)-R41</f>
        <v>0</v>
      </c>
      <c r="S75" s="47">
        <f t="shared" si="31"/>
        <v>0</v>
      </c>
      <c r="T75" s="47">
        <f t="shared" si="31"/>
        <v>0</v>
      </c>
      <c r="U75" s="47">
        <f t="shared" si="31"/>
        <v>0</v>
      </c>
      <c r="V75" s="47">
        <f t="shared" si="31"/>
        <v>0</v>
      </c>
      <c r="W75" s="47">
        <f t="shared" si="31"/>
        <v>0</v>
      </c>
      <c r="X75" s="47">
        <f t="shared" si="31"/>
        <v>0</v>
      </c>
      <c r="Y75" s="47">
        <f t="shared" si="31"/>
        <v>0</v>
      </c>
      <c r="Z75" s="47">
        <f t="shared" si="31"/>
        <v>0</v>
      </c>
      <c r="AA75" s="47">
        <f t="shared" si="31"/>
        <v>0</v>
      </c>
      <c r="AB75" s="47">
        <f t="shared" si="31"/>
        <v>0</v>
      </c>
      <c r="AC75" s="47">
        <f t="shared" si="31"/>
        <v>0</v>
      </c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</row>
    <row r="76" spans="2:43" x14ac:dyDescent="0.15">
      <c r="B76" s="46" t="s">
        <v>84</v>
      </c>
      <c r="C76" s="47">
        <f>SUM(C55:C58)-C54</f>
        <v>0</v>
      </c>
      <c r="D76" s="47">
        <f t="shared" ref="D76:L76" si="32">SUM(D55:D58)-D54</f>
        <v>0</v>
      </c>
      <c r="E76" s="47">
        <f t="shared" si="32"/>
        <v>0</v>
      </c>
      <c r="F76" s="47">
        <f t="shared" si="32"/>
        <v>0</v>
      </c>
      <c r="G76" s="47">
        <f t="shared" si="32"/>
        <v>0</v>
      </c>
      <c r="H76" s="47">
        <f t="shared" si="32"/>
        <v>0</v>
      </c>
      <c r="I76" s="47">
        <f t="shared" si="32"/>
        <v>0</v>
      </c>
      <c r="J76" s="47">
        <f t="shared" si="32"/>
        <v>0</v>
      </c>
      <c r="K76" s="47">
        <f t="shared" si="32"/>
        <v>0</v>
      </c>
      <c r="L76" s="47">
        <f t="shared" si="32"/>
        <v>0</v>
      </c>
      <c r="M76" s="47">
        <f>SUM(M55:M58)-M54</f>
        <v>0</v>
      </c>
      <c r="N76" s="47">
        <f>SUM(N55:N58)-N54</f>
        <v>0</v>
      </c>
      <c r="O76" s="47">
        <f>SUM(O55:O58)-O54</f>
        <v>0</v>
      </c>
      <c r="P76" s="47">
        <f>SUM(P55:P58)-P54</f>
        <v>0</v>
      </c>
      <c r="Q76" s="12"/>
      <c r="R76" s="47">
        <f t="shared" ref="R76:AC76" si="33">SUM(R55:R58)-R54</f>
        <v>0</v>
      </c>
      <c r="S76" s="47">
        <f t="shared" si="33"/>
        <v>0</v>
      </c>
      <c r="T76" s="47">
        <f t="shared" si="33"/>
        <v>0</v>
      </c>
      <c r="U76" s="47">
        <f t="shared" si="33"/>
        <v>0</v>
      </c>
      <c r="V76" s="47">
        <f t="shared" si="33"/>
        <v>0</v>
      </c>
      <c r="W76" s="47">
        <f t="shared" si="33"/>
        <v>0</v>
      </c>
      <c r="X76" s="47">
        <f t="shared" si="33"/>
        <v>0</v>
      </c>
      <c r="Y76" s="47">
        <f t="shared" si="33"/>
        <v>0</v>
      </c>
      <c r="Z76" s="47">
        <f t="shared" si="33"/>
        <v>0</v>
      </c>
      <c r="AA76" s="47">
        <f t="shared" si="33"/>
        <v>0</v>
      </c>
      <c r="AB76" s="47">
        <f t="shared" si="33"/>
        <v>0</v>
      </c>
      <c r="AC76" s="47">
        <f t="shared" si="33"/>
        <v>0</v>
      </c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</row>
    <row r="77" spans="2:43" x14ac:dyDescent="0.15">
      <c r="B77" s="46" t="s">
        <v>85</v>
      </c>
      <c r="C77" s="47">
        <f>SUM(C55:C58)-C54</f>
        <v>0</v>
      </c>
      <c r="D77" s="47">
        <f t="shared" ref="D77:L77" si="34">SUM(D55:D58)-D54</f>
        <v>0</v>
      </c>
      <c r="E77" s="47">
        <f t="shared" si="34"/>
        <v>0</v>
      </c>
      <c r="F77" s="47">
        <f t="shared" si="34"/>
        <v>0</v>
      </c>
      <c r="G77" s="47">
        <f t="shared" si="34"/>
        <v>0</v>
      </c>
      <c r="H77" s="47">
        <f t="shared" si="34"/>
        <v>0</v>
      </c>
      <c r="I77" s="47">
        <f t="shared" si="34"/>
        <v>0</v>
      </c>
      <c r="J77" s="47">
        <f t="shared" si="34"/>
        <v>0</v>
      </c>
      <c r="K77" s="47">
        <f t="shared" si="34"/>
        <v>0</v>
      </c>
      <c r="L77" s="47">
        <f t="shared" si="34"/>
        <v>0</v>
      </c>
      <c r="M77" s="47">
        <f>SUM(M55:M58)-M54</f>
        <v>0</v>
      </c>
      <c r="N77" s="47">
        <f>SUM(N55:N58)-N54</f>
        <v>0</v>
      </c>
      <c r="O77" s="47">
        <f>SUM(O55:O58)-O54</f>
        <v>0</v>
      </c>
      <c r="P77" s="47">
        <f>SUM(P55:P58)-P54</f>
        <v>0</v>
      </c>
      <c r="Q77" s="12"/>
      <c r="R77" s="47">
        <f t="shared" ref="R77:AC77" si="35">SUM(R55:R58)-R54</f>
        <v>0</v>
      </c>
      <c r="S77" s="47">
        <f t="shared" si="35"/>
        <v>0</v>
      </c>
      <c r="T77" s="47">
        <f t="shared" si="35"/>
        <v>0</v>
      </c>
      <c r="U77" s="47">
        <f t="shared" si="35"/>
        <v>0</v>
      </c>
      <c r="V77" s="47">
        <f t="shared" si="35"/>
        <v>0</v>
      </c>
      <c r="W77" s="47">
        <f t="shared" si="35"/>
        <v>0</v>
      </c>
      <c r="X77" s="47">
        <f t="shared" si="35"/>
        <v>0</v>
      </c>
      <c r="Y77" s="47">
        <f t="shared" si="35"/>
        <v>0</v>
      </c>
      <c r="Z77" s="47">
        <f t="shared" si="35"/>
        <v>0</v>
      </c>
      <c r="AA77" s="47">
        <f t="shared" si="35"/>
        <v>0</v>
      </c>
      <c r="AB77" s="47">
        <f t="shared" si="35"/>
        <v>0</v>
      </c>
      <c r="AC77" s="47">
        <f t="shared" si="35"/>
        <v>0</v>
      </c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</row>
    <row r="78" spans="2:43" x14ac:dyDescent="0.15">
      <c r="B78" s="46" t="s">
        <v>86</v>
      </c>
      <c r="C78" s="47">
        <f>SUM(C60:C67)-C59</f>
        <v>0</v>
      </c>
      <c r="D78" s="47">
        <f t="shared" ref="D78:L78" si="36">SUM(D60:D67)-D59</f>
        <v>0</v>
      </c>
      <c r="E78" s="47">
        <f t="shared" si="36"/>
        <v>0</v>
      </c>
      <c r="F78" s="47">
        <f t="shared" si="36"/>
        <v>0</v>
      </c>
      <c r="G78" s="47">
        <f t="shared" si="36"/>
        <v>0</v>
      </c>
      <c r="H78" s="47">
        <f t="shared" si="36"/>
        <v>0</v>
      </c>
      <c r="I78" s="47">
        <f t="shared" si="36"/>
        <v>0</v>
      </c>
      <c r="J78" s="47">
        <f t="shared" si="36"/>
        <v>0</v>
      </c>
      <c r="K78" s="47">
        <f t="shared" si="36"/>
        <v>0</v>
      </c>
      <c r="L78" s="47">
        <f t="shared" si="36"/>
        <v>0</v>
      </c>
      <c r="M78" s="47">
        <f>SUM(M60:M67)-M59</f>
        <v>0</v>
      </c>
      <c r="N78" s="47">
        <f>SUM(N60:N67)-N59</f>
        <v>0</v>
      </c>
      <c r="O78" s="47">
        <f>SUM(O60:O67)-O59</f>
        <v>0</v>
      </c>
      <c r="P78" s="47">
        <f>SUM(P60:P67)-P59</f>
        <v>0</v>
      </c>
      <c r="Q78" s="12"/>
      <c r="R78" s="47">
        <f t="shared" ref="R78:AC78" si="37">SUM(R60:R67)-R59</f>
        <v>0</v>
      </c>
      <c r="S78" s="47">
        <f t="shared" si="37"/>
        <v>0</v>
      </c>
      <c r="T78" s="47">
        <f t="shared" si="37"/>
        <v>0</v>
      </c>
      <c r="U78" s="47">
        <f t="shared" si="37"/>
        <v>0</v>
      </c>
      <c r="V78" s="47">
        <f t="shared" si="37"/>
        <v>0</v>
      </c>
      <c r="W78" s="47">
        <f t="shared" si="37"/>
        <v>0</v>
      </c>
      <c r="X78" s="47">
        <f t="shared" si="37"/>
        <v>0</v>
      </c>
      <c r="Y78" s="47">
        <f t="shared" si="37"/>
        <v>0</v>
      </c>
      <c r="Z78" s="47">
        <f t="shared" si="37"/>
        <v>0</v>
      </c>
      <c r="AA78" s="47">
        <f t="shared" si="37"/>
        <v>0</v>
      </c>
      <c r="AB78" s="47">
        <f t="shared" si="37"/>
        <v>0</v>
      </c>
      <c r="AC78" s="47">
        <f t="shared" si="37"/>
        <v>0</v>
      </c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</row>
    <row r="79" spans="2:43" x14ac:dyDescent="0.15">
      <c r="B79" s="12"/>
      <c r="C79" s="79"/>
      <c r="D79" s="79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</row>
    <row r="80" spans="2:43" x14ac:dyDescent="0.15">
      <c r="B80" s="12"/>
      <c r="C80" s="79"/>
      <c r="D80" s="79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</row>
    <row r="81" spans="2:43" x14ac:dyDescent="0.15">
      <c r="B81" s="12"/>
      <c r="C81" s="79"/>
      <c r="D81" s="79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</row>
    <row r="82" spans="2:43" x14ac:dyDescent="0.15">
      <c r="B82" s="12"/>
      <c r="C82" s="79"/>
      <c r="D82" s="79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</row>
    <row r="83" spans="2:43" x14ac:dyDescent="0.15">
      <c r="B83" s="12"/>
      <c r="C83" s="79"/>
      <c r="D83" s="79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</row>
    <row r="84" spans="2:43" x14ac:dyDescent="0.15">
      <c r="B84" s="12"/>
      <c r="C84" s="79"/>
      <c r="D84" s="79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</row>
    <row r="85" spans="2:43" x14ac:dyDescent="0.15">
      <c r="B85" s="12"/>
      <c r="C85" s="79"/>
      <c r="D85" s="79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</row>
    <row r="86" spans="2:43" x14ac:dyDescent="0.15">
      <c r="B86" s="12"/>
      <c r="C86" s="79"/>
      <c r="D86" s="79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</row>
    <row r="87" spans="2:43" x14ac:dyDescent="0.15">
      <c r="B87" s="12"/>
      <c r="C87" s="79"/>
      <c r="D87" s="79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</row>
    <row r="140" spans="17:17" x14ac:dyDescent="0.15">
      <c r="Q140" s="80"/>
    </row>
  </sheetData>
  <mergeCells count="18">
    <mergeCell ref="I6:J6"/>
    <mergeCell ref="K6:L6"/>
    <mergeCell ref="X6:Y6"/>
    <mergeCell ref="M6:N6"/>
    <mergeCell ref="D3:O3"/>
    <mergeCell ref="S3:AB3"/>
    <mergeCell ref="B5:B7"/>
    <mergeCell ref="Z6:AA6"/>
    <mergeCell ref="AB6:AC6"/>
    <mergeCell ref="O6:P6"/>
    <mergeCell ref="R6:S6"/>
    <mergeCell ref="T6:U6"/>
    <mergeCell ref="V6:W6"/>
    <mergeCell ref="E5:P5"/>
    <mergeCell ref="R5:AC5"/>
    <mergeCell ref="C5:D6"/>
    <mergeCell ref="E6:F6"/>
    <mergeCell ref="G6:H6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5" pageOrder="overThenDown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134"/>
  <sheetViews>
    <sheetView view="pageBreakPreview" zoomScaleNormal="100" zoomScaleSheetLayoutView="100" workbookViewId="0">
      <pane xSplit="2" ySplit="8" topLeftCell="C9" activePane="bottomRight" state="frozen"/>
      <selection activeCell="B4" sqref="B4"/>
      <selection pane="topRight" activeCell="B4" sqref="B4"/>
      <selection pane="bottomLeft" activeCell="B4" sqref="B4"/>
      <selection pane="bottomRight" activeCell="C3" sqref="C3"/>
    </sheetView>
  </sheetViews>
  <sheetFormatPr defaultColWidth="9.109375" defaultRowHeight="12" x14ac:dyDescent="0.15"/>
  <cols>
    <col min="1" max="1" width="2.6640625" style="11" customWidth="1"/>
    <col min="2" max="2" width="11.6640625" style="11" customWidth="1"/>
    <col min="3" max="14" width="7.6640625" style="11" customWidth="1"/>
    <col min="15" max="15" width="2.33203125" style="11" customWidth="1"/>
    <col min="16" max="27" width="7.6640625" style="11" customWidth="1"/>
    <col min="28" max="28" width="11.6640625" style="11" customWidth="1"/>
    <col min="29" max="16384" width="9.109375" style="11"/>
  </cols>
  <sheetData>
    <row r="1" spans="1:40" x14ac:dyDescent="0.15"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</row>
    <row r="2" spans="1:40" x14ac:dyDescent="0.15">
      <c r="B2" s="81" t="s">
        <v>100</v>
      </c>
      <c r="P2" s="81" t="s">
        <v>101</v>
      </c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</row>
    <row r="3" spans="1:40" s="13" customFormat="1" ht="14.4" x14ac:dyDescent="0.15">
      <c r="B3" s="14" t="s">
        <v>77</v>
      </c>
      <c r="C3" s="15"/>
      <c r="D3" s="103" t="s">
        <v>112</v>
      </c>
      <c r="E3" s="104"/>
      <c r="F3" s="104"/>
      <c r="G3" s="104"/>
      <c r="H3" s="104"/>
      <c r="I3" s="104"/>
      <c r="J3" s="104"/>
      <c r="K3" s="104"/>
      <c r="L3" s="104"/>
      <c r="M3" s="104"/>
      <c r="N3" s="15"/>
      <c r="P3" s="14" t="s">
        <v>76</v>
      </c>
      <c r="Q3" s="103" t="s">
        <v>103</v>
      </c>
      <c r="R3" s="104"/>
      <c r="S3" s="104"/>
      <c r="T3" s="104"/>
      <c r="U3" s="104"/>
      <c r="V3" s="104"/>
      <c r="W3" s="104"/>
      <c r="X3" s="104"/>
      <c r="Y3" s="104"/>
      <c r="Z3" s="104"/>
      <c r="AA3" s="15"/>
      <c r="AB3" s="15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</row>
    <row r="4" spans="1:40" s="17" customFormat="1" ht="6" customHeight="1" thickBot="1" x14ac:dyDescent="0.2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9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</row>
    <row r="5" spans="1:40" s="17" customFormat="1" ht="10.5" customHeight="1" x14ac:dyDescent="0.15">
      <c r="B5" s="127" t="s">
        <v>0</v>
      </c>
      <c r="C5" s="133" t="s">
        <v>56</v>
      </c>
      <c r="D5" s="134"/>
      <c r="E5" s="21"/>
      <c r="F5" s="21"/>
      <c r="G5" s="21"/>
      <c r="H5" s="21"/>
      <c r="I5" s="21"/>
      <c r="J5" s="21"/>
      <c r="K5" s="21"/>
      <c r="L5" s="21"/>
      <c r="M5" s="21"/>
      <c r="N5" s="21"/>
      <c r="O5" s="19"/>
      <c r="P5" s="22"/>
      <c r="Q5" s="22"/>
      <c r="R5" s="22"/>
      <c r="S5" s="22"/>
      <c r="T5" s="22"/>
      <c r="U5" s="22"/>
      <c r="V5" s="22"/>
      <c r="W5" s="22"/>
      <c r="X5" s="22"/>
      <c r="Y5" s="22"/>
      <c r="AA5" s="23"/>
      <c r="AB5" s="124" t="s">
        <v>0</v>
      </c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</row>
    <row r="6" spans="1:40" s="24" customFormat="1" ht="10.5" customHeight="1" x14ac:dyDescent="0.15">
      <c r="B6" s="128"/>
      <c r="C6" s="135"/>
      <c r="D6" s="136"/>
      <c r="E6" s="130" t="s">
        <v>74</v>
      </c>
      <c r="F6" s="131"/>
      <c r="G6" s="131"/>
      <c r="H6" s="131"/>
      <c r="I6" s="131"/>
      <c r="J6" s="132"/>
      <c r="K6" s="130" t="s">
        <v>64</v>
      </c>
      <c r="L6" s="131"/>
      <c r="M6" s="131"/>
      <c r="N6" s="131"/>
      <c r="O6" s="25"/>
      <c r="P6" s="131" t="s">
        <v>60</v>
      </c>
      <c r="Q6" s="131"/>
      <c r="R6" s="131"/>
      <c r="S6" s="132"/>
      <c r="T6" s="130" t="s">
        <v>61</v>
      </c>
      <c r="U6" s="131"/>
      <c r="V6" s="131"/>
      <c r="W6" s="132"/>
      <c r="X6" s="141" t="s">
        <v>71</v>
      </c>
      <c r="Y6" s="142"/>
      <c r="Z6" s="144" t="s">
        <v>73</v>
      </c>
      <c r="AA6" s="145"/>
      <c r="AB6" s="125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</row>
    <row r="7" spans="1:40" s="24" customFormat="1" ht="24" customHeight="1" x14ac:dyDescent="0.15">
      <c r="B7" s="128"/>
      <c r="C7" s="137"/>
      <c r="D7" s="138"/>
      <c r="E7" s="123" t="s">
        <v>58</v>
      </c>
      <c r="F7" s="102"/>
      <c r="G7" s="121" t="s">
        <v>59</v>
      </c>
      <c r="H7" s="122"/>
      <c r="I7" s="123" t="s">
        <v>56</v>
      </c>
      <c r="J7" s="102"/>
      <c r="K7" s="101" t="s">
        <v>54</v>
      </c>
      <c r="L7" s="140"/>
      <c r="M7" s="123" t="s">
        <v>63</v>
      </c>
      <c r="N7" s="109"/>
      <c r="O7" s="25"/>
      <c r="P7" s="139" t="s">
        <v>72</v>
      </c>
      <c r="Q7" s="140"/>
      <c r="R7" s="123" t="s">
        <v>56</v>
      </c>
      <c r="S7" s="102"/>
      <c r="T7" s="121" t="s">
        <v>62</v>
      </c>
      <c r="U7" s="122"/>
      <c r="V7" s="123" t="s">
        <v>56</v>
      </c>
      <c r="W7" s="102"/>
      <c r="X7" s="137"/>
      <c r="Y7" s="143"/>
      <c r="Z7" s="146"/>
      <c r="AA7" s="147"/>
      <c r="AB7" s="125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</row>
    <row r="8" spans="1:40" s="27" customFormat="1" ht="12.15" customHeight="1" x14ac:dyDescent="0.15">
      <c r="B8" s="129"/>
      <c r="C8" s="28" t="s">
        <v>57</v>
      </c>
      <c r="D8" s="28" t="s">
        <v>55</v>
      </c>
      <c r="E8" s="28" t="s">
        <v>57</v>
      </c>
      <c r="F8" s="28" t="s">
        <v>55</v>
      </c>
      <c r="G8" s="28" t="s">
        <v>57</v>
      </c>
      <c r="H8" s="28" t="s">
        <v>55</v>
      </c>
      <c r="I8" s="28" t="s">
        <v>57</v>
      </c>
      <c r="J8" s="28" t="s">
        <v>55</v>
      </c>
      <c r="K8" s="28" t="s">
        <v>57</v>
      </c>
      <c r="L8" s="28" t="s">
        <v>55</v>
      </c>
      <c r="M8" s="28" t="s">
        <v>57</v>
      </c>
      <c r="N8" s="28" t="s">
        <v>55</v>
      </c>
      <c r="O8" s="29"/>
      <c r="P8" s="30" t="s">
        <v>57</v>
      </c>
      <c r="Q8" s="28" t="s">
        <v>55</v>
      </c>
      <c r="R8" s="28" t="s">
        <v>57</v>
      </c>
      <c r="S8" s="28" t="s">
        <v>55</v>
      </c>
      <c r="T8" s="28" t="s">
        <v>57</v>
      </c>
      <c r="U8" s="28" t="s">
        <v>55</v>
      </c>
      <c r="V8" s="28" t="s">
        <v>57</v>
      </c>
      <c r="W8" s="28" t="s">
        <v>55</v>
      </c>
      <c r="X8" s="28" t="s">
        <v>57</v>
      </c>
      <c r="Y8" s="28" t="s">
        <v>55</v>
      </c>
      <c r="Z8" s="28" t="s">
        <v>57</v>
      </c>
      <c r="AA8" s="28" t="s">
        <v>55</v>
      </c>
      <c r="AB8" s="126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</row>
    <row r="9" spans="1:40" s="38" customFormat="1" ht="12" customHeight="1" x14ac:dyDescent="0.15">
      <c r="A9" s="17"/>
      <c r="B9" s="32" t="s">
        <v>1</v>
      </c>
      <c r="C9" s="6">
        <f>SUM(E9+G9+I9+K9+M9+P9+R9+T9+V9+X9+Z9)</f>
        <v>131</v>
      </c>
      <c r="D9" s="33">
        <f t="shared" ref="C9:D11" si="0">SUM(F9+H9+J9+L9+N9+Q9+S9+U9+W9+Y9+AA9)</f>
        <v>136</v>
      </c>
      <c r="E9" s="6">
        <f>SUM(E10,E16,E24,E23,E35,E42,E49,E55,E60)</f>
        <v>1</v>
      </c>
      <c r="F9" s="6">
        <f t="shared" ref="F9:N9" si="1">SUM(F10,F16,F24,F23,F35,F42,F49,F55,F60)</f>
        <v>2</v>
      </c>
      <c r="G9" s="6">
        <f t="shared" si="1"/>
        <v>0</v>
      </c>
      <c r="H9" s="6">
        <f t="shared" si="1"/>
        <v>0</v>
      </c>
      <c r="I9" s="6">
        <f t="shared" si="1"/>
        <v>4</v>
      </c>
      <c r="J9" s="6">
        <f t="shared" si="1"/>
        <v>12</v>
      </c>
      <c r="K9" s="6">
        <f t="shared" si="1"/>
        <v>3</v>
      </c>
      <c r="L9" s="6">
        <f t="shared" si="1"/>
        <v>4</v>
      </c>
      <c r="M9" s="6">
        <f t="shared" si="1"/>
        <v>0</v>
      </c>
      <c r="N9" s="6">
        <f t="shared" si="1"/>
        <v>0</v>
      </c>
      <c r="O9" s="9"/>
      <c r="P9" s="34">
        <f t="shared" ref="P9:AA9" si="2">SUM(P10,P16,P24,P23,P35,P42,P49,P55,P60)</f>
        <v>9</v>
      </c>
      <c r="Q9" s="35">
        <f t="shared" si="2"/>
        <v>15</v>
      </c>
      <c r="R9" s="35">
        <f t="shared" si="2"/>
        <v>0</v>
      </c>
      <c r="S9" s="35">
        <f t="shared" si="2"/>
        <v>0</v>
      </c>
      <c r="T9" s="35">
        <f t="shared" si="2"/>
        <v>0</v>
      </c>
      <c r="U9" s="35">
        <f t="shared" si="2"/>
        <v>0</v>
      </c>
      <c r="V9" s="35">
        <f t="shared" si="2"/>
        <v>0</v>
      </c>
      <c r="W9" s="35">
        <f t="shared" si="2"/>
        <v>0</v>
      </c>
      <c r="X9" s="35">
        <f t="shared" si="2"/>
        <v>0</v>
      </c>
      <c r="Y9" s="35">
        <f t="shared" si="2"/>
        <v>0</v>
      </c>
      <c r="Z9" s="35">
        <f t="shared" si="2"/>
        <v>114</v>
      </c>
      <c r="AA9" s="33">
        <f t="shared" si="2"/>
        <v>103</v>
      </c>
      <c r="AB9" s="36" t="s">
        <v>1</v>
      </c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</row>
    <row r="10" spans="1:40" s="38" customFormat="1" ht="12" customHeight="1" x14ac:dyDescent="0.15">
      <c r="B10" s="32" t="s">
        <v>2</v>
      </c>
      <c r="C10" s="6">
        <f t="shared" si="0"/>
        <v>50</v>
      </c>
      <c r="D10" s="5">
        <f t="shared" si="0"/>
        <v>44</v>
      </c>
      <c r="E10" s="6">
        <f>SUM(E11:E15)</f>
        <v>0</v>
      </c>
      <c r="F10" s="6">
        <f t="shared" ref="F10:N10" si="3">SUM(F11:F15)</f>
        <v>0</v>
      </c>
      <c r="G10" s="6">
        <f t="shared" si="3"/>
        <v>0</v>
      </c>
      <c r="H10" s="6">
        <f t="shared" si="3"/>
        <v>0</v>
      </c>
      <c r="I10" s="6">
        <f t="shared" si="3"/>
        <v>0</v>
      </c>
      <c r="J10" s="6">
        <f t="shared" si="3"/>
        <v>0</v>
      </c>
      <c r="K10" s="6">
        <f t="shared" si="3"/>
        <v>0</v>
      </c>
      <c r="L10" s="6">
        <f t="shared" si="3"/>
        <v>0</v>
      </c>
      <c r="M10" s="6">
        <f t="shared" si="3"/>
        <v>0</v>
      </c>
      <c r="N10" s="6">
        <f t="shared" si="3"/>
        <v>0</v>
      </c>
      <c r="O10" s="9"/>
      <c r="P10" s="9">
        <f t="shared" ref="P10:AA10" si="4">SUM(P11:P15)</f>
        <v>1</v>
      </c>
      <c r="Q10" s="6">
        <f t="shared" si="4"/>
        <v>1</v>
      </c>
      <c r="R10" s="6">
        <f t="shared" si="4"/>
        <v>0</v>
      </c>
      <c r="S10" s="6">
        <f t="shared" si="4"/>
        <v>0</v>
      </c>
      <c r="T10" s="6">
        <f t="shared" si="4"/>
        <v>0</v>
      </c>
      <c r="U10" s="6">
        <f t="shared" si="4"/>
        <v>0</v>
      </c>
      <c r="V10" s="6">
        <f t="shared" si="4"/>
        <v>0</v>
      </c>
      <c r="W10" s="6">
        <f t="shared" si="4"/>
        <v>0</v>
      </c>
      <c r="X10" s="6">
        <f t="shared" si="4"/>
        <v>0</v>
      </c>
      <c r="Y10" s="6">
        <f t="shared" si="4"/>
        <v>0</v>
      </c>
      <c r="Z10" s="6">
        <f t="shared" si="4"/>
        <v>49</v>
      </c>
      <c r="AA10" s="5">
        <f t="shared" si="4"/>
        <v>43</v>
      </c>
      <c r="AB10" s="36" t="s">
        <v>2</v>
      </c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</row>
    <row r="11" spans="1:40" s="38" customFormat="1" ht="12" customHeight="1" x14ac:dyDescent="0.15">
      <c r="B11" s="39" t="s">
        <v>3</v>
      </c>
      <c r="C11" s="93">
        <f t="shared" si="0"/>
        <v>38</v>
      </c>
      <c r="D11" s="93">
        <f t="shared" si="0"/>
        <v>32</v>
      </c>
      <c r="E11" s="85">
        <v>0</v>
      </c>
      <c r="F11" s="85">
        <v>0</v>
      </c>
      <c r="G11" s="85">
        <v>0</v>
      </c>
      <c r="H11" s="85">
        <v>0</v>
      </c>
      <c r="I11" s="85">
        <v>0</v>
      </c>
      <c r="J11" s="85">
        <v>0</v>
      </c>
      <c r="K11" s="85">
        <v>0</v>
      </c>
      <c r="L11" s="85">
        <v>0</v>
      </c>
      <c r="M11" s="85">
        <v>0</v>
      </c>
      <c r="N11" s="85">
        <v>0</v>
      </c>
      <c r="O11" s="94"/>
      <c r="P11" s="82">
        <v>1</v>
      </c>
      <c r="Q11" s="85">
        <v>1</v>
      </c>
      <c r="R11" s="85">
        <v>0</v>
      </c>
      <c r="S11" s="85">
        <v>0</v>
      </c>
      <c r="T11" s="85">
        <v>0</v>
      </c>
      <c r="U11" s="85">
        <v>0</v>
      </c>
      <c r="V11" s="85">
        <v>0</v>
      </c>
      <c r="W11" s="85">
        <v>0</v>
      </c>
      <c r="X11" s="85">
        <v>0</v>
      </c>
      <c r="Y11" s="85">
        <v>0</v>
      </c>
      <c r="Z11" s="85">
        <v>37</v>
      </c>
      <c r="AA11" s="84">
        <v>31</v>
      </c>
      <c r="AB11" s="40" t="s">
        <v>3</v>
      </c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</row>
    <row r="12" spans="1:40" s="38" customFormat="1" ht="12" customHeight="1" x14ac:dyDescent="0.15">
      <c r="B12" s="39" t="s">
        <v>4</v>
      </c>
      <c r="C12" s="93">
        <f t="shared" ref="C12:C68" si="5">SUM(E12+G12+I12+K12+M12+P12+R12+T12+V12+X12+Z12)</f>
        <v>1</v>
      </c>
      <c r="D12" s="93">
        <f t="shared" ref="D12:D68" si="6">SUM(F12+H12+J12+L12+N12+Q12+S12+U12+W12+Y12+AA12)</f>
        <v>1</v>
      </c>
      <c r="E12" s="85">
        <v>0</v>
      </c>
      <c r="F12" s="85">
        <v>0</v>
      </c>
      <c r="G12" s="85">
        <v>0</v>
      </c>
      <c r="H12" s="85">
        <v>0</v>
      </c>
      <c r="I12" s="85">
        <v>0</v>
      </c>
      <c r="J12" s="85">
        <v>0</v>
      </c>
      <c r="K12" s="85">
        <v>0</v>
      </c>
      <c r="L12" s="85">
        <v>0</v>
      </c>
      <c r="M12" s="85">
        <v>0</v>
      </c>
      <c r="N12" s="85">
        <v>0</v>
      </c>
      <c r="O12" s="94"/>
      <c r="P12" s="82">
        <v>0</v>
      </c>
      <c r="Q12" s="85">
        <v>0</v>
      </c>
      <c r="R12" s="85">
        <v>0</v>
      </c>
      <c r="S12" s="85">
        <v>0</v>
      </c>
      <c r="T12" s="85">
        <v>0</v>
      </c>
      <c r="U12" s="85">
        <v>0</v>
      </c>
      <c r="V12" s="85">
        <v>0</v>
      </c>
      <c r="W12" s="85">
        <v>0</v>
      </c>
      <c r="X12" s="85">
        <v>0</v>
      </c>
      <c r="Y12" s="85">
        <v>0</v>
      </c>
      <c r="Z12" s="85">
        <v>1</v>
      </c>
      <c r="AA12" s="84">
        <v>1</v>
      </c>
      <c r="AB12" s="40" t="s">
        <v>4</v>
      </c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</row>
    <row r="13" spans="1:40" s="38" customFormat="1" ht="12" customHeight="1" x14ac:dyDescent="0.15">
      <c r="B13" s="39" t="s">
        <v>5</v>
      </c>
      <c r="C13" s="93">
        <f t="shared" si="5"/>
        <v>5</v>
      </c>
      <c r="D13" s="93">
        <f t="shared" si="6"/>
        <v>5</v>
      </c>
      <c r="E13" s="85">
        <v>0</v>
      </c>
      <c r="F13" s="85">
        <v>0</v>
      </c>
      <c r="G13" s="85">
        <v>0</v>
      </c>
      <c r="H13" s="85">
        <v>0</v>
      </c>
      <c r="I13" s="85">
        <v>0</v>
      </c>
      <c r="J13" s="85">
        <v>0</v>
      </c>
      <c r="K13" s="85">
        <v>0</v>
      </c>
      <c r="L13" s="85">
        <v>0</v>
      </c>
      <c r="M13" s="85">
        <v>0</v>
      </c>
      <c r="N13" s="85">
        <v>0</v>
      </c>
      <c r="O13" s="94"/>
      <c r="P13" s="82">
        <v>0</v>
      </c>
      <c r="Q13" s="85">
        <v>0</v>
      </c>
      <c r="R13" s="85">
        <v>0</v>
      </c>
      <c r="S13" s="85">
        <v>0</v>
      </c>
      <c r="T13" s="85">
        <v>0</v>
      </c>
      <c r="U13" s="85">
        <v>0</v>
      </c>
      <c r="V13" s="85">
        <v>0</v>
      </c>
      <c r="W13" s="85">
        <v>0</v>
      </c>
      <c r="X13" s="85">
        <v>0</v>
      </c>
      <c r="Y13" s="85">
        <v>0</v>
      </c>
      <c r="Z13" s="85">
        <v>5</v>
      </c>
      <c r="AA13" s="84">
        <v>5</v>
      </c>
      <c r="AB13" s="40" t="s">
        <v>5</v>
      </c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</row>
    <row r="14" spans="1:40" s="38" customFormat="1" ht="12" customHeight="1" x14ac:dyDescent="0.15">
      <c r="B14" s="39" t="s">
        <v>6</v>
      </c>
      <c r="C14" s="93">
        <f t="shared" si="5"/>
        <v>5</v>
      </c>
      <c r="D14" s="93">
        <f t="shared" si="6"/>
        <v>5</v>
      </c>
      <c r="E14" s="85">
        <v>0</v>
      </c>
      <c r="F14" s="85">
        <v>0</v>
      </c>
      <c r="G14" s="85">
        <v>0</v>
      </c>
      <c r="H14" s="85">
        <v>0</v>
      </c>
      <c r="I14" s="85">
        <v>0</v>
      </c>
      <c r="J14" s="85">
        <v>0</v>
      </c>
      <c r="K14" s="85">
        <v>0</v>
      </c>
      <c r="L14" s="85">
        <v>0</v>
      </c>
      <c r="M14" s="85">
        <v>0</v>
      </c>
      <c r="N14" s="85">
        <v>0</v>
      </c>
      <c r="O14" s="94"/>
      <c r="P14" s="82">
        <v>0</v>
      </c>
      <c r="Q14" s="85">
        <v>0</v>
      </c>
      <c r="R14" s="85">
        <v>0</v>
      </c>
      <c r="S14" s="85">
        <v>0</v>
      </c>
      <c r="T14" s="85">
        <v>0</v>
      </c>
      <c r="U14" s="85">
        <v>0</v>
      </c>
      <c r="V14" s="85">
        <v>0</v>
      </c>
      <c r="W14" s="85">
        <v>0</v>
      </c>
      <c r="X14" s="85">
        <v>0</v>
      </c>
      <c r="Y14" s="85">
        <v>0</v>
      </c>
      <c r="Z14" s="85">
        <v>5</v>
      </c>
      <c r="AA14" s="84">
        <v>5</v>
      </c>
      <c r="AB14" s="40" t="s">
        <v>6</v>
      </c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</row>
    <row r="15" spans="1:40" s="38" customFormat="1" ht="12" customHeight="1" x14ac:dyDescent="0.15">
      <c r="B15" s="39" t="s">
        <v>7</v>
      </c>
      <c r="C15" s="93">
        <f t="shared" si="5"/>
        <v>1</v>
      </c>
      <c r="D15" s="93">
        <f t="shared" si="6"/>
        <v>1</v>
      </c>
      <c r="E15" s="85">
        <v>0</v>
      </c>
      <c r="F15" s="85">
        <v>0</v>
      </c>
      <c r="G15" s="85">
        <v>0</v>
      </c>
      <c r="H15" s="85">
        <v>0</v>
      </c>
      <c r="I15" s="85">
        <v>0</v>
      </c>
      <c r="J15" s="85">
        <v>0</v>
      </c>
      <c r="K15" s="85">
        <v>0</v>
      </c>
      <c r="L15" s="85">
        <v>0</v>
      </c>
      <c r="M15" s="85">
        <v>0</v>
      </c>
      <c r="N15" s="85">
        <v>0</v>
      </c>
      <c r="O15" s="94"/>
      <c r="P15" s="82">
        <v>0</v>
      </c>
      <c r="Q15" s="85">
        <v>0</v>
      </c>
      <c r="R15" s="85">
        <v>0</v>
      </c>
      <c r="S15" s="85">
        <v>0</v>
      </c>
      <c r="T15" s="85">
        <v>0</v>
      </c>
      <c r="U15" s="85">
        <v>0</v>
      </c>
      <c r="V15" s="85">
        <v>0</v>
      </c>
      <c r="W15" s="85">
        <v>0</v>
      </c>
      <c r="X15" s="85">
        <v>0</v>
      </c>
      <c r="Y15" s="85">
        <v>0</v>
      </c>
      <c r="Z15" s="85">
        <v>1</v>
      </c>
      <c r="AA15" s="84">
        <v>1</v>
      </c>
      <c r="AB15" s="40" t="s">
        <v>7</v>
      </c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</row>
    <row r="16" spans="1:40" s="38" customFormat="1" ht="12" customHeight="1" x14ac:dyDescent="0.15">
      <c r="B16" s="32" t="s">
        <v>104</v>
      </c>
      <c r="C16" s="6">
        <f t="shared" si="5"/>
        <v>0</v>
      </c>
      <c r="D16" s="5">
        <f t="shared" si="6"/>
        <v>0</v>
      </c>
      <c r="E16" s="6">
        <f>SUM(E17:E22)</f>
        <v>0</v>
      </c>
      <c r="F16" s="6">
        <f t="shared" ref="F16:N16" si="7">SUM(F17:F22)</f>
        <v>0</v>
      </c>
      <c r="G16" s="6">
        <f t="shared" si="7"/>
        <v>0</v>
      </c>
      <c r="H16" s="6">
        <f t="shared" si="7"/>
        <v>0</v>
      </c>
      <c r="I16" s="6">
        <f t="shared" si="7"/>
        <v>0</v>
      </c>
      <c r="J16" s="6">
        <f t="shared" si="7"/>
        <v>0</v>
      </c>
      <c r="K16" s="6">
        <f t="shared" si="7"/>
        <v>0</v>
      </c>
      <c r="L16" s="6">
        <f t="shared" si="7"/>
        <v>0</v>
      </c>
      <c r="M16" s="6">
        <f t="shared" si="7"/>
        <v>0</v>
      </c>
      <c r="N16" s="6">
        <f t="shared" si="7"/>
        <v>0</v>
      </c>
      <c r="O16" s="9"/>
      <c r="P16" s="9">
        <f t="shared" ref="P16:AA16" si="8">SUM(P17:P22)</f>
        <v>0</v>
      </c>
      <c r="Q16" s="6">
        <f t="shared" si="8"/>
        <v>0</v>
      </c>
      <c r="R16" s="6">
        <f t="shared" si="8"/>
        <v>0</v>
      </c>
      <c r="S16" s="6">
        <f t="shared" si="8"/>
        <v>0</v>
      </c>
      <c r="T16" s="6">
        <f t="shared" si="8"/>
        <v>0</v>
      </c>
      <c r="U16" s="6">
        <f t="shared" si="8"/>
        <v>0</v>
      </c>
      <c r="V16" s="6">
        <f t="shared" si="8"/>
        <v>0</v>
      </c>
      <c r="W16" s="6">
        <f t="shared" si="8"/>
        <v>0</v>
      </c>
      <c r="X16" s="6">
        <f t="shared" si="8"/>
        <v>0</v>
      </c>
      <c r="Y16" s="6">
        <f t="shared" si="8"/>
        <v>0</v>
      </c>
      <c r="Z16" s="6">
        <f t="shared" si="8"/>
        <v>0</v>
      </c>
      <c r="AA16" s="5">
        <f t="shared" si="8"/>
        <v>0</v>
      </c>
      <c r="AB16" s="36" t="s">
        <v>104</v>
      </c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</row>
    <row r="17" spans="2:40" s="38" customFormat="1" ht="12" customHeight="1" x14ac:dyDescent="0.15">
      <c r="B17" s="39" t="s">
        <v>8</v>
      </c>
      <c r="C17" s="93">
        <f t="shared" si="5"/>
        <v>0</v>
      </c>
      <c r="D17" s="95">
        <f t="shared" si="6"/>
        <v>0</v>
      </c>
      <c r="E17" s="85">
        <v>0</v>
      </c>
      <c r="F17" s="85">
        <v>0</v>
      </c>
      <c r="G17" s="85">
        <v>0</v>
      </c>
      <c r="H17" s="85">
        <v>0</v>
      </c>
      <c r="I17" s="85">
        <v>0</v>
      </c>
      <c r="J17" s="85">
        <v>0</v>
      </c>
      <c r="K17" s="85">
        <v>0</v>
      </c>
      <c r="L17" s="85">
        <v>0</v>
      </c>
      <c r="M17" s="85">
        <v>0</v>
      </c>
      <c r="N17" s="85">
        <v>0</v>
      </c>
      <c r="O17" s="94"/>
      <c r="P17" s="82">
        <v>0</v>
      </c>
      <c r="Q17" s="85">
        <v>0</v>
      </c>
      <c r="R17" s="85">
        <v>0</v>
      </c>
      <c r="S17" s="85">
        <v>0</v>
      </c>
      <c r="T17" s="85">
        <v>0</v>
      </c>
      <c r="U17" s="85">
        <v>0</v>
      </c>
      <c r="V17" s="85">
        <v>0</v>
      </c>
      <c r="W17" s="85">
        <v>0</v>
      </c>
      <c r="X17" s="85">
        <v>0</v>
      </c>
      <c r="Y17" s="85">
        <v>0</v>
      </c>
      <c r="Z17" s="85">
        <v>0</v>
      </c>
      <c r="AA17" s="84">
        <v>0</v>
      </c>
      <c r="AB17" s="40" t="s">
        <v>8</v>
      </c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</row>
    <row r="18" spans="2:40" s="38" customFormat="1" ht="12" customHeight="1" x14ac:dyDescent="0.15">
      <c r="B18" s="39" t="s">
        <v>9</v>
      </c>
      <c r="C18" s="93">
        <f t="shared" si="5"/>
        <v>0</v>
      </c>
      <c r="D18" s="95">
        <f t="shared" si="6"/>
        <v>0</v>
      </c>
      <c r="E18" s="85">
        <v>0</v>
      </c>
      <c r="F18" s="85">
        <v>0</v>
      </c>
      <c r="G18" s="85">
        <v>0</v>
      </c>
      <c r="H18" s="85">
        <v>0</v>
      </c>
      <c r="I18" s="85">
        <v>0</v>
      </c>
      <c r="J18" s="85">
        <v>0</v>
      </c>
      <c r="K18" s="85">
        <v>0</v>
      </c>
      <c r="L18" s="85">
        <v>0</v>
      </c>
      <c r="M18" s="85">
        <v>0</v>
      </c>
      <c r="N18" s="85">
        <v>0</v>
      </c>
      <c r="O18" s="94"/>
      <c r="P18" s="82">
        <v>0</v>
      </c>
      <c r="Q18" s="85">
        <v>0</v>
      </c>
      <c r="R18" s="85">
        <v>0</v>
      </c>
      <c r="S18" s="85">
        <v>0</v>
      </c>
      <c r="T18" s="85">
        <v>0</v>
      </c>
      <c r="U18" s="85">
        <v>0</v>
      </c>
      <c r="V18" s="85">
        <v>0</v>
      </c>
      <c r="W18" s="85">
        <v>0</v>
      </c>
      <c r="X18" s="85">
        <v>0</v>
      </c>
      <c r="Y18" s="85">
        <v>0</v>
      </c>
      <c r="Z18" s="85">
        <v>0</v>
      </c>
      <c r="AA18" s="84">
        <v>0</v>
      </c>
      <c r="AB18" s="40" t="s">
        <v>9</v>
      </c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</row>
    <row r="19" spans="2:40" s="38" customFormat="1" ht="12" customHeight="1" x14ac:dyDescent="0.15">
      <c r="B19" s="39" t="s">
        <v>10</v>
      </c>
      <c r="C19" s="93">
        <f t="shared" si="5"/>
        <v>0</v>
      </c>
      <c r="D19" s="95">
        <f t="shared" si="6"/>
        <v>0</v>
      </c>
      <c r="E19" s="85">
        <v>0</v>
      </c>
      <c r="F19" s="85">
        <v>0</v>
      </c>
      <c r="G19" s="85">
        <v>0</v>
      </c>
      <c r="H19" s="85">
        <v>0</v>
      </c>
      <c r="I19" s="85">
        <v>0</v>
      </c>
      <c r="J19" s="85">
        <v>0</v>
      </c>
      <c r="K19" s="85">
        <v>0</v>
      </c>
      <c r="L19" s="85">
        <v>0</v>
      </c>
      <c r="M19" s="85">
        <v>0</v>
      </c>
      <c r="N19" s="85">
        <v>0</v>
      </c>
      <c r="O19" s="94"/>
      <c r="P19" s="82">
        <v>0</v>
      </c>
      <c r="Q19" s="85">
        <v>0</v>
      </c>
      <c r="R19" s="85">
        <v>0</v>
      </c>
      <c r="S19" s="85">
        <v>0</v>
      </c>
      <c r="T19" s="85">
        <v>0</v>
      </c>
      <c r="U19" s="85">
        <v>0</v>
      </c>
      <c r="V19" s="85">
        <v>0</v>
      </c>
      <c r="W19" s="85">
        <v>0</v>
      </c>
      <c r="X19" s="85">
        <v>0</v>
      </c>
      <c r="Y19" s="85">
        <v>0</v>
      </c>
      <c r="Z19" s="85">
        <v>0</v>
      </c>
      <c r="AA19" s="84">
        <v>0</v>
      </c>
      <c r="AB19" s="40" t="s">
        <v>10</v>
      </c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</row>
    <row r="20" spans="2:40" s="38" customFormat="1" ht="12" customHeight="1" x14ac:dyDescent="0.15">
      <c r="B20" s="39" t="s">
        <v>11</v>
      </c>
      <c r="C20" s="93">
        <f t="shared" si="5"/>
        <v>0</v>
      </c>
      <c r="D20" s="95">
        <f t="shared" si="6"/>
        <v>0</v>
      </c>
      <c r="E20" s="85">
        <v>0</v>
      </c>
      <c r="F20" s="85">
        <v>0</v>
      </c>
      <c r="G20" s="85">
        <v>0</v>
      </c>
      <c r="H20" s="85">
        <v>0</v>
      </c>
      <c r="I20" s="85">
        <v>0</v>
      </c>
      <c r="J20" s="85">
        <v>0</v>
      </c>
      <c r="K20" s="85">
        <v>0</v>
      </c>
      <c r="L20" s="85">
        <v>0</v>
      </c>
      <c r="M20" s="85">
        <v>0</v>
      </c>
      <c r="N20" s="85">
        <v>0</v>
      </c>
      <c r="O20" s="94"/>
      <c r="P20" s="82">
        <v>0</v>
      </c>
      <c r="Q20" s="85">
        <v>0</v>
      </c>
      <c r="R20" s="85">
        <v>0</v>
      </c>
      <c r="S20" s="85">
        <v>0</v>
      </c>
      <c r="T20" s="85">
        <v>0</v>
      </c>
      <c r="U20" s="85">
        <v>0</v>
      </c>
      <c r="V20" s="85">
        <v>0</v>
      </c>
      <c r="W20" s="85">
        <v>0</v>
      </c>
      <c r="X20" s="85">
        <v>0</v>
      </c>
      <c r="Y20" s="85">
        <v>0</v>
      </c>
      <c r="Z20" s="85">
        <v>0</v>
      </c>
      <c r="AA20" s="84">
        <v>0</v>
      </c>
      <c r="AB20" s="40" t="s">
        <v>11</v>
      </c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</row>
    <row r="21" spans="2:40" s="38" customFormat="1" ht="12" customHeight="1" x14ac:dyDescent="0.15">
      <c r="B21" s="39" t="s">
        <v>12</v>
      </c>
      <c r="C21" s="93">
        <f t="shared" si="5"/>
        <v>0</v>
      </c>
      <c r="D21" s="95">
        <f t="shared" si="6"/>
        <v>0</v>
      </c>
      <c r="E21" s="85">
        <v>0</v>
      </c>
      <c r="F21" s="85">
        <v>0</v>
      </c>
      <c r="G21" s="85">
        <v>0</v>
      </c>
      <c r="H21" s="85">
        <v>0</v>
      </c>
      <c r="I21" s="85">
        <v>0</v>
      </c>
      <c r="J21" s="85">
        <v>0</v>
      </c>
      <c r="K21" s="85">
        <v>0</v>
      </c>
      <c r="L21" s="85">
        <v>0</v>
      </c>
      <c r="M21" s="85">
        <v>0</v>
      </c>
      <c r="N21" s="85">
        <v>0</v>
      </c>
      <c r="O21" s="94"/>
      <c r="P21" s="82">
        <v>0</v>
      </c>
      <c r="Q21" s="85">
        <v>0</v>
      </c>
      <c r="R21" s="85">
        <v>0</v>
      </c>
      <c r="S21" s="85">
        <v>0</v>
      </c>
      <c r="T21" s="85">
        <v>0</v>
      </c>
      <c r="U21" s="85">
        <v>0</v>
      </c>
      <c r="V21" s="85">
        <v>0</v>
      </c>
      <c r="W21" s="85">
        <v>0</v>
      </c>
      <c r="X21" s="85">
        <v>0</v>
      </c>
      <c r="Y21" s="85">
        <v>0</v>
      </c>
      <c r="Z21" s="85">
        <v>0</v>
      </c>
      <c r="AA21" s="84">
        <v>0</v>
      </c>
      <c r="AB21" s="40" t="s">
        <v>12</v>
      </c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</row>
    <row r="22" spans="2:40" s="38" customFormat="1" ht="12" customHeight="1" x14ac:dyDescent="0.15">
      <c r="B22" s="39" t="s">
        <v>13</v>
      </c>
      <c r="C22" s="93">
        <f t="shared" si="5"/>
        <v>0</v>
      </c>
      <c r="D22" s="95">
        <f t="shared" si="6"/>
        <v>0</v>
      </c>
      <c r="E22" s="85">
        <v>0</v>
      </c>
      <c r="F22" s="85">
        <v>0</v>
      </c>
      <c r="G22" s="85">
        <v>0</v>
      </c>
      <c r="H22" s="85">
        <v>0</v>
      </c>
      <c r="I22" s="85">
        <v>0</v>
      </c>
      <c r="J22" s="85">
        <v>0</v>
      </c>
      <c r="K22" s="85">
        <v>0</v>
      </c>
      <c r="L22" s="85">
        <v>0</v>
      </c>
      <c r="M22" s="85">
        <v>0</v>
      </c>
      <c r="N22" s="85">
        <v>0</v>
      </c>
      <c r="O22" s="94"/>
      <c r="P22" s="82">
        <v>0</v>
      </c>
      <c r="Q22" s="85">
        <v>0</v>
      </c>
      <c r="R22" s="85">
        <v>0</v>
      </c>
      <c r="S22" s="85">
        <v>0</v>
      </c>
      <c r="T22" s="85">
        <v>0</v>
      </c>
      <c r="U22" s="85">
        <v>0</v>
      </c>
      <c r="V22" s="85">
        <v>0</v>
      </c>
      <c r="W22" s="85">
        <v>0</v>
      </c>
      <c r="X22" s="85">
        <v>0</v>
      </c>
      <c r="Y22" s="85">
        <v>0</v>
      </c>
      <c r="Z22" s="85">
        <v>0</v>
      </c>
      <c r="AA22" s="84">
        <v>0</v>
      </c>
      <c r="AB22" s="40" t="s">
        <v>13</v>
      </c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</row>
    <row r="23" spans="2:40" s="38" customFormat="1" ht="12" customHeight="1" x14ac:dyDescent="0.15">
      <c r="B23" s="32" t="s">
        <v>14</v>
      </c>
      <c r="C23" s="6">
        <f t="shared" si="5"/>
        <v>2</v>
      </c>
      <c r="D23" s="5">
        <f t="shared" si="6"/>
        <v>8</v>
      </c>
      <c r="E23" s="1">
        <v>1</v>
      </c>
      <c r="F23" s="1">
        <v>2</v>
      </c>
      <c r="G23" s="1">
        <v>0</v>
      </c>
      <c r="H23" s="1">
        <v>0</v>
      </c>
      <c r="I23" s="1">
        <v>1</v>
      </c>
      <c r="J23" s="1">
        <v>6</v>
      </c>
      <c r="K23" s="1">
        <v>0</v>
      </c>
      <c r="L23" s="1">
        <v>0</v>
      </c>
      <c r="M23" s="1">
        <v>0</v>
      </c>
      <c r="N23" s="1">
        <v>0</v>
      </c>
      <c r="O23" s="10"/>
      <c r="P23" s="2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3">
        <v>0</v>
      </c>
      <c r="AB23" s="36" t="s">
        <v>14</v>
      </c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</row>
    <row r="24" spans="2:40" s="38" customFormat="1" ht="12" customHeight="1" x14ac:dyDescent="0.15">
      <c r="B24" s="32" t="s">
        <v>105</v>
      </c>
      <c r="C24" s="6">
        <f t="shared" si="5"/>
        <v>26</v>
      </c>
      <c r="D24" s="5">
        <f t="shared" si="6"/>
        <v>27</v>
      </c>
      <c r="E24" s="6">
        <f>SUM(E25:E34)</f>
        <v>0</v>
      </c>
      <c r="F24" s="6">
        <f t="shared" ref="F24:N24" si="9">SUM(F25:F34)</f>
        <v>0</v>
      </c>
      <c r="G24" s="6">
        <f t="shared" si="9"/>
        <v>0</v>
      </c>
      <c r="H24" s="6">
        <f t="shared" si="9"/>
        <v>0</v>
      </c>
      <c r="I24" s="6">
        <f t="shared" si="9"/>
        <v>2</v>
      </c>
      <c r="J24" s="6">
        <f t="shared" si="9"/>
        <v>3</v>
      </c>
      <c r="K24" s="6">
        <f t="shared" si="9"/>
        <v>0</v>
      </c>
      <c r="L24" s="6">
        <f t="shared" si="9"/>
        <v>0</v>
      </c>
      <c r="M24" s="6">
        <f t="shared" si="9"/>
        <v>0</v>
      </c>
      <c r="N24" s="6">
        <f t="shared" si="9"/>
        <v>0</v>
      </c>
      <c r="O24" s="9"/>
      <c r="P24" s="9">
        <f t="shared" ref="P24:AA24" si="10">SUM(P25:P34)</f>
        <v>3</v>
      </c>
      <c r="Q24" s="6">
        <f t="shared" si="10"/>
        <v>5</v>
      </c>
      <c r="R24" s="6">
        <f t="shared" si="10"/>
        <v>0</v>
      </c>
      <c r="S24" s="6">
        <f t="shared" si="10"/>
        <v>0</v>
      </c>
      <c r="T24" s="6">
        <f t="shared" si="10"/>
        <v>0</v>
      </c>
      <c r="U24" s="6">
        <f t="shared" si="10"/>
        <v>0</v>
      </c>
      <c r="V24" s="6">
        <f t="shared" si="10"/>
        <v>0</v>
      </c>
      <c r="W24" s="6">
        <f t="shared" si="10"/>
        <v>0</v>
      </c>
      <c r="X24" s="6">
        <f t="shared" si="10"/>
        <v>0</v>
      </c>
      <c r="Y24" s="6">
        <f t="shared" si="10"/>
        <v>0</v>
      </c>
      <c r="Z24" s="6">
        <f t="shared" si="10"/>
        <v>21</v>
      </c>
      <c r="AA24" s="5">
        <f t="shared" si="10"/>
        <v>19</v>
      </c>
      <c r="AB24" s="36" t="s">
        <v>105</v>
      </c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</row>
    <row r="25" spans="2:40" s="38" customFormat="1" ht="12" customHeight="1" x14ac:dyDescent="0.15">
      <c r="B25" s="39" t="s">
        <v>15</v>
      </c>
      <c r="C25" s="93">
        <f t="shared" si="5"/>
        <v>0</v>
      </c>
      <c r="D25" s="95">
        <f t="shared" si="6"/>
        <v>0</v>
      </c>
      <c r="E25" s="85">
        <v>0</v>
      </c>
      <c r="F25" s="85">
        <v>0</v>
      </c>
      <c r="G25" s="85">
        <v>0</v>
      </c>
      <c r="H25" s="85">
        <v>0</v>
      </c>
      <c r="I25" s="85">
        <v>0</v>
      </c>
      <c r="J25" s="85">
        <v>0</v>
      </c>
      <c r="K25" s="85">
        <v>0</v>
      </c>
      <c r="L25" s="85">
        <v>0</v>
      </c>
      <c r="M25" s="85">
        <v>0</v>
      </c>
      <c r="N25" s="85">
        <v>0</v>
      </c>
      <c r="O25" s="94"/>
      <c r="P25" s="82">
        <v>0</v>
      </c>
      <c r="Q25" s="85">
        <v>0</v>
      </c>
      <c r="R25" s="85">
        <v>0</v>
      </c>
      <c r="S25" s="85">
        <v>0</v>
      </c>
      <c r="T25" s="85">
        <v>0</v>
      </c>
      <c r="U25" s="85">
        <v>0</v>
      </c>
      <c r="V25" s="85">
        <v>0</v>
      </c>
      <c r="W25" s="85">
        <v>0</v>
      </c>
      <c r="X25" s="85">
        <v>0</v>
      </c>
      <c r="Y25" s="85">
        <v>0</v>
      </c>
      <c r="Z25" s="85">
        <v>0</v>
      </c>
      <c r="AA25" s="84">
        <v>0</v>
      </c>
      <c r="AB25" s="40" t="s">
        <v>15</v>
      </c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</row>
    <row r="26" spans="2:40" s="38" customFormat="1" ht="12" customHeight="1" x14ac:dyDescent="0.15">
      <c r="B26" s="39" t="s">
        <v>16</v>
      </c>
      <c r="C26" s="93">
        <f t="shared" si="5"/>
        <v>0</v>
      </c>
      <c r="D26" s="95">
        <f t="shared" si="6"/>
        <v>0</v>
      </c>
      <c r="E26" s="85">
        <v>0</v>
      </c>
      <c r="F26" s="85">
        <v>0</v>
      </c>
      <c r="G26" s="85">
        <v>0</v>
      </c>
      <c r="H26" s="85">
        <v>0</v>
      </c>
      <c r="I26" s="85">
        <v>0</v>
      </c>
      <c r="J26" s="85">
        <v>0</v>
      </c>
      <c r="K26" s="85">
        <v>0</v>
      </c>
      <c r="L26" s="85">
        <v>0</v>
      </c>
      <c r="M26" s="85">
        <v>0</v>
      </c>
      <c r="N26" s="85">
        <v>0</v>
      </c>
      <c r="O26" s="94"/>
      <c r="P26" s="82">
        <v>0</v>
      </c>
      <c r="Q26" s="85">
        <v>0</v>
      </c>
      <c r="R26" s="85">
        <v>0</v>
      </c>
      <c r="S26" s="85">
        <v>0</v>
      </c>
      <c r="T26" s="85">
        <v>0</v>
      </c>
      <c r="U26" s="85">
        <v>0</v>
      </c>
      <c r="V26" s="85">
        <v>0</v>
      </c>
      <c r="W26" s="85">
        <v>0</v>
      </c>
      <c r="X26" s="85">
        <v>0</v>
      </c>
      <c r="Y26" s="85">
        <v>0</v>
      </c>
      <c r="Z26" s="85">
        <v>0</v>
      </c>
      <c r="AA26" s="84">
        <v>0</v>
      </c>
      <c r="AB26" s="40" t="s">
        <v>16</v>
      </c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</row>
    <row r="27" spans="2:40" s="38" customFormat="1" ht="12" customHeight="1" x14ac:dyDescent="0.15">
      <c r="B27" s="39" t="s">
        <v>17</v>
      </c>
      <c r="C27" s="93">
        <f t="shared" si="5"/>
        <v>0</v>
      </c>
      <c r="D27" s="95">
        <f t="shared" si="6"/>
        <v>0</v>
      </c>
      <c r="E27" s="85">
        <v>0</v>
      </c>
      <c r="F27" s="85">
        <v>0</v>
      </c>
      <c r="G27" s="85">
        <v>0</v>
      </c>
      <c r="H27" s="85">
        <v>0</v>
      </c>
      <c r="I27" s="85">
        <v>0</v>
      </c>
      <c r="J27" s="85">
        <v>0</v>
      </c>
      <c r="K27" s="85">
        <v>0</v>
      </c>
      <c r="L27" s="85">
        <v>0</v>
      </c>
      <c r="M27" s="85">
        <v>0</v>
      </c>
      <c r="N27" s="85">
        <v>0</v>
      </c>
      <c r="O27" s="94"/>
      <c r="P27" s="82">
        <v>0</v>
      </c>
      <c r="Q27" s="85">
        <v>0</v>
      </c>
      <c r="R27" s="85">
        <v>0</v>
      </c>
      <c r="S27" s="85">
        <v>0</v>
      </c>
      <c r="T27" s="85">
        <v>0</v>
      </c>
      <c r="U27" s="85">
        <v>0</v>
      </c>
      <c r="V27" s="85">
        <v>0</v>
      </c>
      <c r="W27" s="85">
        <v>0</v>
      </c>
      <c r="X27" s="85">
        <v>0</v>
      </c>
      <c r="Y27" s="85">
        <v>0</v>
      </c>
      <c r="Z27" s="85">
        <v>0</v>
      </c>
      <c r="AA27" s="84">
        <v>0</v>
      </c>
      <c r="AB27" s="40" t="s">
        <v>17</v>
      </c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</row>
    <row r="28" spans="2:40" s="38" customFormat="1" ht="12" customHeight="1" x14ac:dyDescent="0.15">
      <c r="B28" s="39" t="s">
        <v>18</v>
      </c>
      <c r="C28" s="93">
        <f t="shared" si="5"/>
        <v>0</v>
      </c>
      <c r="D28" s="95">
        <f t="shared" si="6"/>
        <v>0</v>
      </c>
      <c r="E28" s="85">
        <v>0</v>
      </c>
      <c r="F28" s="85">
        <v>0</v>
      </c>
      <c r="G28" s="85">
        <v>0</v>
      </c>
      <c r="H28" s="85">
        <v>0</v>
      </c>
      <c r="I28" s="85">
        <v>0</v>
      </c>
      <c r="J28" s="85">
        <v>0</v>
      </c>
      <c r="K28" s="85">
        <v>0</v>
      </c>
      <c r="L28" s="85">
        <v>0</v>
      </c>
      <c r="M28" s="85">
        <v>0</v>
      </c>
      <c r="N28" s="85">
        <v>0</v>
      </c>
      <c r="O28" s="94"/>
      <c r="P28" s="82">
        <v>0</v>
      </c>
      <c r="Q28" s="85">
        <v>0</v>
      </c>
      <c r="R28" s="85">
        <v>0</v>
      </c>
      <c r="S28" s="85">
        <v>0</v>
      </c>
      <c r="T28" s="85">
        <v>0</v>
      </c>
      <c r="U28" s="85">
        <v>0</v>
      </c>
      <c r="V28" s="85">
        <v>0</v>
      </c>
      <c r="W28" s="85">
        <v>0</v>
      </c>
      <c r="X28" s="85">
        <v>0</v>
      </c>
      <c r="Y28" s="85">
        <v>0</v>
      </c>
      <c r="Z28" s="85">
        <v>0</v>
      </c>
      <c r="AA28" s="84">
        <v>0</v>
      </c>
      <c r="AB28" s="40" t="s">
        <v>18</v>
      </c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</row>
    <row r="29" spans="2:40" s="38" customFormat="1" ht="12" customHeight="1" x14ac:dyDescent="0.15">
      <c r="B29" s="39" t="s">
        <v>19</v>
      </c>
      <c r="C29" s="93">
        <f t="shared" si="5"/>
        <v>2</v>
      </c>
      <c r="D29" s="95">
        <f t="shared" si="6"/>
        <v>2</v>
      </c>
      <c r="E29" s="85">
        <v>0</v>
      </c>
      <c r="F29" s="85">
        <v>0</v>
      </c>
      <c r="G29" s="85">
        <v>0</v>
      </c>
      <c r="H29" s="85">
        <v>0</v>
      </c>
      <c r="I29" s="85">
        <v>0</v>
      </c>
      <c r="J29" s="85">
        <v>0</v>
      </c>
      <c r="K29" s="85">
        <v>0</v>
      </c>
      <c r="L29" s="85">
        <v>0</v>
      </c>
      <c r="M29" s="85">
        <v>0</v>
      </c>
      <c r="N29" s="85">
        <v>0</v>
      </c>
      <c r="O29" s="94"/>
      <c r="P29" s="82">
        <v>0</v>
      </c>
      <c r="Q29" s="85">
        <v>0</v>
      </c>
      <c r="R29" s="85">
        <v>0</v>
      </c>
      <c r="S29" s="85">
        <v>0</v>
      </c>
      <c r="T29" s="85">
        <v>0</v>
      </c>
      <c r="U29" s="85">
        <v>0</v>
      </c>
      <c r="V29" s="85">
        <v>0</v>
      </c>
      <c r="W29" s="85">
        <v>0</v>
      </c>
      <c r="X29" s="85">
        <v>0</v>
      </c>
      <c r="Y29" s="85">
        <v>0</v>
      </c>
      <c r="Z29" s="85">
        <v>2</v>
      </c>
      <c r="AA29" s="84">
        <v>2</v>
      </c>
      <c r="AB29" s="40" t="s">
        <v>19</v>
      </c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</row>
    <row r="30" spans="2:40" s="38" customFormat="1" ht="12" customHeight="1" x14ac:dyDescent="0.15">
      <c r="B30" s="39" t="s">
        <v>20</v>
      </c>
      <c r="C30" s="93">
        <f t="shared" si="5"/>
        <v>4</v>
      </c>
      <c r="D30" s="95">
        <f t="shared" si="6"/>
        <v>6</v>
      </c>
      <c r="E30" s="85">
        <v>0</v>
      </c>
      <c r="F30" s="85">
        <v>0</v>
      </c>
      <c r="G30" s="85">
        <v>0</v>
      </c>
      <c r="H30" s="85">
        <v>0</v>
      </c>
      <c r="I30" s="85">
        <v>2</v>
      </c>
      <c r="J30" s="85">
        <v>3</v>
      </c>
      <c r="K30" s="85">
        <v>0</v>
      </c>
      <c r="L30" s="85">
        <v>0</v>
      </c>
      <c r="M30" s="85">
        <v>0</v>
      </c>
      <c r="N30" s="85">
        <v>0</v>
      </c>
      <c r="O30" s="94"/>
      <c r="P30" s="82">
        <v>2</v>
      </c>
      <c r="Q30" s="85">
        <v>3</v>
      </c>
      <c r="R30" s="85">
        <v>0</v>
      </c>
      <c r="S30" s="85">
        <v>0</v>
      </c>
      <c r="T30" s="85">
        <v>0</v>
      </c>
      <c r="U30" s="85">
        <v>0</v>
      </c>
      <c r="V30" s="85">
        <v>0</v>
      </c>
      <c r="W30" s="85">
        <v>0</v>
      </c>
      <c r="X30" s="85">
        <v>0</v>
      </c>
      <c r="Y30" s="85">
        <v>0</v>
      </c>
      <c r="Z30" s="85">
        <v>0</v>
      </c>
      <c r="AA30" s="84">
        <v>0</v>
      </c>
      <c r="AB30" s="40" t="s">
        <v>20</v>
      </c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</row>
    <row r="31" spans="2:40" s="38" customFormat="1" ht="12" customHeight="1" x14ac:dyDescent="0.15">
      <c r="B31" s="39" t="s">
        <v>21</v>
      </c>
      <c r="C31" s="93">
        <f t="shared" si="5"/>
        <v>1</v>
      </c>
      <c r="D31" s="95">
        <f t="shared" si="6"/>
        <v>2</v>
      </c>
      <c r="E31" s="85">
        <v>0</v>
      </c>
      <c r="F31" s="85">
        <v>0</v>
      </c>
      <c r="G31" s="85">
        <v>0</v>
      </c>
      <c r="H31" s="85">
        <v>0</v>
      </c>
      <c r="I31" s="85">
        <v>0</v>
      </c>
      <c r="J31" s="85">
        <v>0</v>
      </c>
      <c r="K31" s="85">
        <v>0</v>
      </c>
      <c r="L31" s="85">
        <v>0</v>
      </c>
      <c r="M31" s="85">
        <v>0</v>
      </c>
      <c r="N31" s="85">
        <v>0</v>
      </c>
      <c r="O31" s="94"/>
      <c r="P31" s="82">
        <v>1</v>
      </c>
      <c r="Q31" s="85">
        <v>2</v>
      </c>
      <c r="R31" s="85">
        <v>0</v>
      </c>
      <c r="S31" s="85">
        <v>0</v>
      </c>
      <c r="T31" s="85">
        <v>0</v>
      </c>
      <c r="U31" s="85">
        <v>0</v>
      </c>
      <c r="V31" s="85">
        <v>0</v>
      </c>
      <c r="W31" s="85">
        <v>0</v>
      </c>
      <c r="X31" s="85">
        <v>0</v>
      </c>
      <c r="Y31" s="85">
        <v>0</v>
      </c>
      <c r="Z31" s="85">
        <v>0</v>
      </c>
      <c r="AA31" s="84">
        <v>0</v>
      </c>
      <c r="AB31" s="40" t="s">
        <v>21</v>
      </c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</row>
    <row r="32" spans="2:40" s="38" customFormat="1" ht="12" customHeight="1" x14ac:dyDescent="0.15">
      <c r="B32" s="39" t="s">
        <v>22</v>
      </c>
      <c r="C32" s="93">
        <f t="shared" si="5"/>
        <v>0</v>
      </c>
      <c r="D32" s="95">
        <f t="shared" si="6"/>
        <v>0</v>
      </c>
      <c r="E32" s="85">
        <v>0</v>
      </c>
      <c r="F32" s="85">
        <v>0</v>
      </c>
      <c r="G32" s="85">
        <v>0</v>
      </c>
      <c r="H32" s="85">
        <v>0</v>
      </c>
      <c r="I32" s="85">
        <v>0</v>
      </c>
      <c r="J32" s="85">
        <v>0</v>
      </c>
      <c r="K32" s="85">
        <v>0</v>
      </c>
      <c r="L32" s="85">
        <v>0</v>
      </c>
      <c r="M32" s="85">
        <v>0</v>
      </c>
      <c r="N32" s="85">
        <v>0</v>
      </c>
      <c r="O32" s="94"/>
      <c r="P32" s="82">
        <v>0</v>
      </c>
      <c r="Q32" s="85">
        <v>0</v>
      </c>
      <c r="R32" s="85">
        <v>0</v>
      </c>
      <c r="S32" s="85">
        <v>0</v>
      </c>
      <c r="T32" s="85">
        <v>0</v>
      </c>
      <c r="U32" s="85">
        <v>0</v>
      </c>
      <c r="V32" s="85">
        <v>0</v>
      </c>
      <c r="W32" s="85">
        <v>0</v>
      </c>
      <c r="X32" s="85">
        <v>0</v>
      </c>
      <c r="Y32" s="85">
        <v>0</v>
      </c>
      <c r="Z32" s="85">
        <v>0</v>
      </c>
      <c r="AA32" s="84">
        <v>0</v>
      </c>
      <c r="AB32" s="40" t="s">
        <v>22</v>
      </c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</row>
    <row r="33" spans="2:40" s="38" customFormat="1" ht="12" customHeight="1" x14ac:dyDescent="0.15">
      <c r="B33" s="39" t="s">
        <v>23</v>
      </c>
      <c r="C33" s="93">
        <f t="shared" si="5"/>
        <v>0</v>
      </c>
      <c r="D33" s="95">
        <f t="shared" si="6"/>
        <v>0</v>
      </c>
      <c r="E33" s="85">
        <v>0</v>
      </c>
      <c r="F33" s="85">
        <v>0</v>
      </c>
      <c r="G33" s="85">
        <v>0</v>
      </c>
      <c r="H33" s="85">
        <v>0</v>
      </c>
      <c r="I33" s="85">
        <v>0</v>
      </c>
      <c r="J33" s="85">
        <v>0</v>
      </c>
      <c r="K33" s="85">
        <v>0</v>
      </c>
      <c r="L33" s="85">
        <v>0</v>
      </c>
      <c r="M33" s="85">
        <v>0</v>
      </c>
      <c r="N33" s="85">
        <v>0</v>
      </c>
      <c r="O33" s="94"/>
      <c r="P33" s="82">
        <v>0</v>
      </c>
      <c r="Q33" s="85">
        <v>0</v>
      </c>
      <c r="R33" s="85">
        <v>0</v>
      </c>
      <c r="S33" s="85">
        <v>0</v>
      </c>
      <c r="T33" s="85">
        <v>0</v>
      </c>
      <c r="U33" s="85">
        <v>0</v>
      </c>
      <c r="V33" s="85">
        <v>0</v>
      </c>
      <c r="W33" s="85">
        <v>0</v>
      </c>
      <c r="X33" s="85">
        <v>0</v>
      </c>
      <c r="Y33" s="85">
        <v>0</v>
      </c>
      <c r="Z33" s="85">
        <v>0</v>
      </c>
      <c r="AA33" s="84">
        <v>0</v>
      </c>
      <c r="AB33" s="40" t="s">
        <v>23</v>
      </c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</row>
    <row r="34" spans="2:40" s="38" customFormat="1" ht="12" customHeight="1" x14ac:dyDescent="0.15">
      <c r="B34" s="39" t="s">
        <v>24</v>
      </c>
      <c r="C34" s="93">
        <f t="shared" si="5"/>
        <v>19</v>
      </c>
      <c r="D34" s="95">
        <f t="shared" si="6"/>
        <v>17</v>
      </c>
      <c r="E34" s="85">
        <v>0</v>
      </c>
      <c r="F34" s="85">
        <v>0</v>
      </c>
      <c r="G34" s="85">
        <v>0</v>
      </c>
      <c r="H34" s="85">
        <v>0</v>
      </c>
      <c r="I34" s="85">
        <v>0</v>
      </c>
      <c r="J34" s="85">
        <v>0</v>
      </c>
      <c r="K34" s="85">
        <v>0</v>
      </c>
      <c r="L34" s="85">
        <v>0</v>
      </c>
      <c r="M34" s="85">
        <v>0</v>
      </c>
      <c r="N34" s="85">
        <v>0</v>
      </c>
      <c r="O34" s="94"/>
      <c r="P34" s="82">
        <v>0</v>
      </c>
      <c r="Q34" s="85">
        <v>0</v>
      </c>
      <c r="R34" s="85">
        <v>0</v>
      </c>
      <c r="S34" s="85">
        <v>0</v>
      </c>
      <c r="T34" s="85">
        <v>0</v>
      </c>
      <c r="U34" s="85">
        <v>0</v>
      </c>
      <c r="V34" s="85">
        <v>0</v>
      </c>
      <c r="W34" s="85">
        <v>0</v>
      </c>
      <c r="X34" s="85">
        <v>0</v>
      </c>
      <c r="Y34" s="85">
        <v>0</v>
      </c>
      <c r="Z34" s="85">
        <v>19</v>
      </c>
      <c r="AA34" s="84">
        <v>17</v>
      </c>
      <c r="AB34" s="40" t="s">
        <v>24</v>
      </c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</row>
    <row r="35" spans="2:40" s="38" customFormat="1" ht="12" customHeight="1" x14ac:dyDescent="0.15">
      <c r="B35" s="32" t="s">
        <v>106</v>
      </c>
      <c r="C35" s="6">
        <f t="shared" si="5"/>
        <v>2</v>
      </c>
      <c r="D35" s="5">
        <f t="shared" si="6"/>
        <v>2</v>
      </c>
      <c r="E35" s="6">
        <f>SUM(E36:E41)</f>
        <v>0</v>
      </c>
      <c r="F35" s="6">
        <f t="shared" ref="F35:N35" si="11">SUM(F36:F41)</f>
        <v>0</v>
      </c>
      <c r="G35" s="6">
        <f t="shared" si="11"/>
        <v>0</v>
      </c>
      <c r="H35" s="6">
        <f t="shared" si="11"/>
        <v>0</v>
      </c>
      <c r="I35" s="6">
        <f t="shared" si="11"/>
        <v>0</v>
      </c>
      <c r="J35" s="6">
        <f t="shared" si="11"/>
        <v>0</v>
      </c>
      <c r="K35" s="6">
        <f t="shared" si="11"/>
        <v>0</v>
      </c>
      <c r="L35" s="6">
        <f t="shared" si="11"/>
        <v>0</v>
      </c>
      <c r="M35" s="6">
        <f t="shared" si="11"/>
        <v>0</v>
      </c>
      <c r="N35" s="6">
        <f t="shared" si="11"/>
        <v>0</v>
      </c>
      <c r="O35" s="9"/>
      <c r="P35" s="9">
        <f t="shared" ref="P35:AA35" si="12">SUM(P36:P41)</f>
        <v>1</v>
      </c>
      <c r="Q35" s="6">
        <f t="shared" si="12"/>
        <v>2</v>
      </c>
      <c r="R35" s="6">
        <f t="shared" si="12"/>
        <v>0</v>
      </c>
      <c r="S35" s="6">
        <f t="shared" si="12"/>
        <v>0</v>
      </c>
      <c r="T35" s="6">
        <f t="shared" si="12"/>
        <v>0</v>
      </c>
      <c r="U35" s="6">
        <f t="shared" si="12"/>
        <v>0</v>
      </c>
      <c r="V35" s="6">
        <f t="shared" si="12"/>
        <v>0</v>
      </c>
      <c r="W35" s="6">
        <f t="shared" si="12"/>
        <v>0</v>
      </c>
      <c r="X35" s="6">
        <f t="shared" si="12"/>
        <v>0</v>
      </c>
      <c r="Y35" s="6">
        <f t="shared" si="12"/>
        <v>0</v>
      </c>
      <c r="Z35" s="6">
        <f t="shared" si="12"/>
        <v>1</v>
      </c>
      <c r="AA35" s="5">
        <f t="shared" si="12"/>
        <v>0</v>
      </c>
      <c r="AB35" s="36" t="s">
        <v>106</v>
      </c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</row>
    <row r="36" spans="2:40" s="38" customFormat="1" ht="12" customHeight="1" x14ac:dyDescent="0.15">
      <c r="B36" s="39" t="s">
        <v>25</v>
      </c>
      <c r="C36" s="93">
        <f t="shared" si="5"/>
        <v>1</v>
      </c>
      <c r="D36" s="95">
        <f t="shared" si="6"/>
        <v>0</v>
      </c>
      <c r="E36" s="85">
        <v>0</v>
      </c>
      <c r="F36" s="85">
        <v>0</v>
      </c>
      <c r="G36" s="85">
        <v>0</v>
      </c>
      <c r="H36" s="85">
        <v>0</v>
      </c>
      <c r="I36" s="85">
        <v>0</v>
      </c>
      <c r="J36" s="85">
        <v>0</v>
      </c>
      <c r="K36" s="85">
        <v>0</v>
      </c>
      <c r="L36" s="85">
        <v>0</v>
      </c>
      <c r="M36" s="85">
        <v>0</v>
      </c>
      <c r="N36" s="85">
        <v>0</v>
      </c>
      <c r="O36" s="94"/>
      <c r="P36" s="82">
        <v>0</v>
      </c>
      <c r="Q36" s="85">
        <v>0</v>
      </c>
      <c r="R36" s="85">
        <v>0</v>
      </c>
      <c r="S36" s="85">
        <v>0</v>
      </c>
      <c r="T36" s="85">
        <v>0</v>
      </c>
      <c r="U36" s="85">
        <v>0</v>
      </c>
      <c r="V36" s="85">
        <v>0</v>
      </c>
      <c r="W36" s="85">
        <v>0</v>
      </c>
      <c r="X36" s="85">
        <v>0</v>
      </c>
      <c r="Y36" s="85">
        <v>0</v>
      </c>
      <c r="Z36" s="85">
        <v>1</v>
      </c>
      <c r="AA36" s="84">
        <v>0</v>
      </c>
      <c r="AB36" s="40" t="s">
        <v>25</v>
      </c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</row>
    <row r="37" spans="2:40" s="38" customFormat="1" ht="12" customHeight="1" x14ac:dyDescent="0.15">
      <c r="B37" s="39" t="s">
        <v>26</v>
      </c>
      <c r="C37" s="93">
        <f t="shared" si="5"/>
        <v>0</v>
      </c>
      <c r="D37" s="95">
        <f t="shared" si="6"/>
        <v>0</v>
      </c>
      <c r="E37" s="85">
        <v>0</v>
      </c>
      <c r="F37" s="85">
        <v>0</v>
      </c>
      <c r="G37" s="85">
        <v>0</v>
      </c>
      <c r="H37" s="85">
        <v>0</v>
      </c>
      <c r="I37" s="85">
        <v>0</v>
      </c>
      <c r="J37" s="85">
        <v>0</v>
      </c>
      <c r="K37" s="85">
        <v>0</v>
      </c>
      <c r="L37" s="85">
        <v>0</v>
      </c>
      <c r="M37" s="85">
        <v>0</v>
      </c>
      <c r="N37" s="85">
        <v>0</v>
      </c>
      <c r="O37" s="94"/>
      <c r="P37" s="82">
        <v>0</v>
      </c>
      <c r="Q37" s="85">
        <v>0</v>
      </c>
      <c r="R37" s="85">
        <v>0</v>
      </c>
      <c r="S37" s="85">
        <v>0</v>
      </c>
      <c r="T37" s="85">
        <v>0</v>
      </c>
      <c r="U37" s="85">
        <v>0</v>
      </c>
      <c r="V37" s="85">
        <v>0</v>
      </c>
      <c r="W37" s="85">
        <v>0</v>
      </c>
      <c r="X37" s="85">
        <v>0</v>
      </c>
      <c r="Y37" s="85">
        <v>0</v>
      </c>
      <c r="Z37" s="85">
        <v>0</v>
      </c>
      <c r="AA37" s="84">
        <v>0</v>
      </c>
      <c r="AB37" s="40" t="s">
        <v>26</v>
      </c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</row>
    <row r="38" spans="2:40" s="38" customFormat="1" ht="12" customHeight="1" x14ac:dyDescent="0.15">
      <c r="B38" s="39" t="s">
        <v>27</v>
      </c>
      <c r="C38" s="93">
        <f t="shared" si="5"/>
        <v>0</v>
      </c>
      <c r="D38" s="95">
        <f t="shared" si="6"/>
        <v>0</v>
      </c>
      <c r="E38" s="85">
        <v>0</v>
      </c>
      <c r="F38" s="85">
        <v>0</v>
      </c>
      <c r="G38" s="85">
        <v>0</v>
      </c>
      <c r="H38" s="85">
        <v>0</v>
      </c>
      <c r="I38" s="85">
        <v>0</v>
      </c>
      <c r="J38" s="85">
        <v>0</v>
      </c>
      <c r="K38" s="85">
        <v>0</v>
      </c>
      <c r="L38" s="85">
        <v>0</v>
      </c>
      <c r="M38" s="85">
        <v>0</v>
      </c>
      <c r="N38" s="85">
        <v>0</v>
      </c>
      <c r="O38" s="94"/>
      <c r="P38" s="82">
        <v>0</v>
      </c>
      <c r="Q38" s="85">
        <v>0</v>
      </c>
      <c r="R38" s="85">
        <v>0</v>
      </c>
      <c r="S38" s="85">
        <v>0</v>
      </c>
      <c r="T38" s="85">
        <v>0</v>
      </c>
      <c r="U38" s="85">
        <v>0</v>
      </c>
      <c r="V38" s="85">
        <v>0</v>
      </c>
      <c r="W38" s="85">
        <v>0</v>
      </c>
      <c r="X38" s="85">
        <v>0</v>
      </c>
      <c r="Y38" s="85">
        <v>0</v>
      </c>
      <c r="Z38" s="85">
        <v>0</v>
      </c>
      <c r="AA38" s="84">
        <v>0</v>
      </c>
      <c r="AB38" s="40" t="s">
        <v>27</v>
      </c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</row>
    <row r="39" spans="2:40" s="38" customFormat="1" ht="12" customHeight="1" x14ac:dyDescent="0.15">
      <c r="B39" s="39" t="s">
        <v>28</v>
      </c>
      <c r="C39" s="93">
        <f t="shared" si="5"/>
        <v>1</v>
      </c>
      <c r="D39" s="95">
        <f t="shared" si="6"/>
        <v>2</v>
      </c>
      <c r="E39" s="85">
        <v>0</v>
      </c>
      <c r="F39" s="85">
        <v>0</v>
      </c>
      <c r="G39" s="85">
        <v>0</v>
      </c>
      <c r="H39" s="85">
        <v>0</v>
      </c>
      <c r="I39" s="85">
        <v>0</v>
      </c>
      <c r="J39" s="85">
        <v>0</v>
      </c>
      <c r="K39" s="85">
        <v>0</v>
      </c>
      <c r="L39" s="85">
        <v>0</v>
      </c>
      <c r="M39" s="85">
        <v>0</v>
      </c>
      <c r="N39" s="85">
        <v>0</v>
      </c>
      <c r="O39" s="94"/>
      <c r="P39" s="82">
        <v>1</v>
      </c>
      <c r="Q39" s="85">
        <v>2</v>
      </c>
      <c r="R39" s="85">
        <v>0</v>
      </c>
      <c r="S39" s="85">
        <v>0</v>
      </c>
      <c r="T39" s="85">
        <v>0</v>
      </c>
      <c r="U39" s="85">
        <v>0</v>
      </c>
      <c r="V39" s="85">
        <v>0</v>
      </c>
      <c r="W39" s="85">
        <v>0</v>
      </c>
      <c r="X39" s="85">
        <v>0</v>
      </c>
      <c r="Y39" s="85">
        <v>0</v>
      </c>
      <c r="Z39" s="85">
        <v>0</v>
      </c>
      <c r="AA39" s="84">
        <v>0</v>
      </c>
      <c r="AB39" s="40" t="s">
        <v>28</v>
      </c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</row>
    <row r="40" spans="2:40" s="38" customFormat="1" ht="12" customHeight="1" x14ac:dyDescent="0.15">
      <c r="B40" s="39" t="s">
        <v>29</v>
      </c>
      <c r="C40" s="93">
        <f t="shared" si="5"/>
        <v>0</v>
      </c>
      <c r="D40" s="95">
        <f t="shared" si="6"/>
        <v>0</v>
      </c>
      <c r="E40" s="85">
        <v>0</v>
      </c>
      <c r="F40" s="85">
        <v>0</v>
      </c>
      <c r="G40" s="85">
        <v>0</v>
      </c>
      <c r="H40" s="85">
        <v>0</v>
      </c>
      <c r="I40" s="85">
        <v>0</v>
      </c>
      <c r="J40" s="85">
        <v>0</v>
      </c>
      <c r="K40" s="85">
        <v>0</v>
      </c>
      <c r="L40" s="85">
        <v>0</v>
      </c>
      <c r="M40" s="85">
        <v>0</v>
      </c>
      <c r="N40" s="85">
        <v>0</v>
      </c>
      <c r="O40" s="94"/>
      <c r="P40" s="82">
        <v>0</v>
      </c>
      <c r="Q40" s="85">
        <v>0</v>
      </c>
      <c r="R40" s="85">
        <v>0</v>
      </c>
      <c r="S40" s="85">
        <v>0</v>
      </c>
      <c r="T40" s="85">
        <v>0</v>
      </c>
      <c r="U40" s="85">
        <v>0</v>
      </c>
      <c r="V40" s="85">
        <v>0</v>
      </c>
      <c r="W40" s="85">
        <v>0</v>
      </c>
      <c r="X40" s="85">
        <v>0</v>
      </c>
      <c r="Y40" s="85">
        <v>0</v>
      </c>
      <c r="Z40" s="85">
        <v>0</v>
      </c>
      <c r="AA40" s="84">
        <v>0</v>
      </c>
      <c r="AB40" s="40" t="s">
        <v>29</v>
      </c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</row>
    <row r="41" spans="2:40" s="38" customFormat="1" ht="12" customHeight="1" x14ac:dyDescent="0.15">
      <c r="B41" s="39" t="s">
        <v>30</v>
      </c>
      <c r="C41" s="93">
        <f t="shared" si="5"/>
        <v>0</v>
      </c>
      <c r="D41" s="95">
        <f t="shared" si="6"/>
        <v>0</v>
      </c>
      <c r="E41" s="85">
        <v>0</v>
      </c>
      <c r="F41" s="85">
        <v>0</v>
      </c>
      <c r="G41" s="85">
        <v>0</v>
      </c>
      <c r="H41" s="85">
        <v>0</v>
      </c>
      <c r="I41" s="85">
        <v>0</v>
      </c>
      <c r="J41" s="85">
        <v>0</v>
      </c>
      <c r="K41" s="85">
        <v>0</v>
      </c>
      <c r="L41" s="85">
        <v>0</v>
      </c>
      <c r="M41" s="85">
        <v>0</v>
      </c>
      <c r="N41" s="85">
        <v>0</v>
      </c>
      <c r="O41" s="94"/>
      <c r="P41" s="82">
        <v>0</v>
      </c>
      <c r="Q41" s="85">
        <v>0</v>
      </c>
      <c r="R41" s="85">
        <v>0</v>
      </c>
      <c r="S41" s="85">
        <v>0</v>
      </c>
      <c r="T41" s="85">
        <v>0</v>
      </c>
      <c r="U41" s="85">
        <v>0</v>
      </c>
      <c r="V41" s="85">
        <v>0</v>
      </c>
      <c r="W41" s="85">
        <v>0</v>
      </c>
      <c r="X41" s="85">
        <v>0</v>
      </c>
      <c r="Y41" s="85">
        <v>0</v>
      </c>
      <c r="Z41" s="85">
        <v>0</v>
      </c>
      <c r="AA41" s="84">
        <v>0</v>
      </c>
      <c r="AB41" s="40" t="s">
        <v>30</v>
      </c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</row>
    <row r="42" spans="2:40" s="38" customFormat="1" ht="12" customHeight="1" x14ac:dyDescent="0.15">
      <c r="B42" s="32" t="s">
        <v>107</v>
      </c>
      <c r="C42" s="6">
        <f t="shared" si="5"/>
        <v>43</v>
      </c>
      <c r="D42" s="5">
        <f t="shared" si="6"/>
        <v>45</v>
      </c>
      <c r="E42" s="6">
        <f>SUM(E43:E48)</f>
        <v>0</v>
      </c>
      <c r="F42" s="6">
        <f t="shared" ref="F42:N42" si="13">SUM(F43:F48)</f>
        <v>0</v>
      </c>
      <c r="G42" s="6">
        <f t="shared" si="13"/>
        <v>0</v>
      </c>
      <c r="H42" s="6">
        <f t="shared" si="13"/>
        <v>0</v>
      </c>
      <c r="I42" s="6">
        <f t="shared" si="13"/>
        <v>0</v>
      </c>
      <c r="J42" s="6">
        <f t="shared" si="13"/>
        <v>1</v>
      </c>
      <c r="K42" s="6">
        <f t="shared" si="13"/>
        <v>1</v>
      </c>
      <c r="L42" s="6">
        <f t="shared" si="13"/>
        <v>1</v>
      </c>
      <c r="M42" s="6">
        <f t="shared" si="13"/>
        <v>0</v>
      </c>
      <c r="N42" s="6">
        <f t="shared" si="13"/>
        <v>0</v>
      </c>
      <c r="O42" s="9"/>
      <c r="P42" s="9">
        <f t="shared" ref="P42:AA42" si="14">SUM(P43:P48)</f>
        <v>3</v>
      </c>
      <c r="Q42" s="6">
        <f t="shared" si="14"/>
        <v>6</v>
      </c>
      <c r="R42" s="6">
        <f t="shared" si="14"/>
        <v>0</v>
      </c>
      <c r="S42" s="6">
        <f t="shared" si="14"/>
        <v>0</v>
      </c>
      <c r="T42" s="6">
        <f t="shared" si="14"/>
        <v>0</v>
      </c>
      <c r="U42" s="6">
        <f t="shared" si="14"/>
        <v>0</v>
      </c>
      <c r="V42" s="6">
        <f t="shared" si="14"/>
        <v>0</v>
      </c>
      <c r="W42" s="6">
        <f t="shared" si="14"/>
        <v>0</v>
      </c>
      <c r="X42" s="6">
        <f t="shared" si="14"/>
        <v>0</v>
      </c>
      <c r="Y42" s="6">
        <f t="shared" si="14"/>
        <v>0</v>
      </c>
      <c r="Z42" s="6">
        <f t="shared" si="14"/>
        <v>39</v>
      </c>
      <c r="AA42" s="5">
        <f t="shared" si="14"/>
        <v>37</v>
      </c>
      <c r="AB42" s="36" t="s">
        <v>107</v>
      </c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</row>
    <row r="43" spans="2:40" s="38" customFormat="1" ht="12" customHeight="1" x14ac:dyDescent="0.15">
      <c r="B43" s="39" t="s">
        <v>31</v>
      </c>
      <c r="C43" s="93">
        <f t="shared" si="5"/>
        <v>0</v>
      </c>
      <c r="D43" s="95">
        <f t="shared" si="6"/>
        <v>0</v>
      </c>
      <c r="E43" s="85">
        <v>0</v>
      </c>
      <c r="F43" s="85">
        <v>0</v>
      </c>
      <c r="G43" s="85">
        <v>0</v>
      </c>
      <c r="H43" s="85">
        <v>0</v>
      </c>
      <c r="I43" s="85">
        <v>0</v>
      </c>
      <c r="J43" s="85">
        <v>0</v>
      </c>
      <c r="K43" s="85">
        <v>0</v>
      </c>
      <c r="L43" s="85">
        <v>0</v>
      </c>
      <c r="M43" s="85">
        <v>0</v>
      </c>
      <c r="N43" s="85">
        <v>0</v>
      </c>
      <c r="O43" s="94"/>
      <c r="P43" s="82">
        <v>0</v>
      </c>
      <c r="Q43" s="85">
        <v>0</v>
      </c>
      <c r="R43" s="85">
        <v>0</v>
      </c>
      <c r="S43" s="85">
        <v>0</v>
      </c>
      <c r="T43" s="85">
        <v>0</v>
      </c>
      <c r="U43" s="85">
        <v>0</v>
      </c>
      <c r="V43" s="85">
        <v>0</v>
      </c>
      <c r="W43" s="85">
        <v>0</v>
      </c>
      <c r="X43" s="85">
        <v>0</v>
      </c>
      <c r="Y43" s="85">
        <v>0</v>
      </c>
      <c r="Z43" s="85">
        <v>0</v>
      </c>
      <c r="AA43" s="84">
        <v>0</v>
      </c>
      <c r="AB43" s="40" t="s">
        <v>31</v>
      </c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</row>
    <row r="44" spans="2:40" s="38" customFormat="1" ht="12" customHeight="1" x14ac:dyDescent="0.15">
      <c r="B44" s="39" t="s">
        <v>32</v>
      </c>
      <c r="C44" s="93">
        <f t="shared" si="5"/>
        <v>0</v>
      </c>
      <c r="D44" s="95">
        <f t="shared" si="6"/>
        <v>0</v>
      </c>
      <c r="E44" s="85">
        <v>0</v>
      </c>
      <c r="F44" s="85">
        <v>0</v>
      </c>
      <c r="G44" s="85">
        <v>0</v>
      </c>
      <c r="H44" s="85">
        <v>0</v>
      </c>
      <c r="I44" s="85">
        <v>0</v>
      </c>
      <c r="J44" s="85">
        <v>0</v>
      </c>
      <c r="K44" s="85">
        <v>0</v>
      </c>
      <c r="L44" s="85">
        <v>0</v>
      </c>
      <c r="M44" s="85">
        <v>0</v>
      </c>
      <c r="N44" s="85">
        <v>0</v>
      </c>
      <c r="O44" s="94"/>
      <c r="P44" s="82">
        <v>0</v>
      </c>
      <c r="Q44" s="85">
        <v>0</v>
      </c>
      <c r="R44" s="85">
        <v>0</v>
      </c>
      <c r="S44" s="85">
        <v>0</v>
      </c>
      <c r="T44" s="85">
        <v>0</v>
      </c>
      <c r="U44" s="85">
        <v>0</v>
      </c>
      <c r="V44" s="85">
        <v>0</v>
      </c>
      <c r="W44" s="85">
        <v>0</v>
      </c>
      <c r="X44" s="85">
        <v>0</v>
      </c>
      <c r="Y44" s="85">
        <v>0</v>
      </c>
      <c r="Z44" s="85">
        <v>0</v>
      </c>
      <c r="AA44" s="84">
        <v>0</v>
      </c>
      <c r="AB44" s="40" t="s">
        <v>32</v>
      </c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</row>
    <row r="45" spans="2:40" s="38" customFormat="1" ht="12" customHeight="1" x14ac:dyDescent="0.15">
      <c r="B45" s="39" t="s">
        <v>33</v>
      </c>
      <c r="C45" s="93">
        <f t="shared" si="5"/>
        <v>43</v>
      </c>
      <c r="D45" s="95">
        <f t="shared" si="6"/>
        <v>45</v>
      </c>
      <c r="E45" s="85">
        <v>0</v>
      </c>
      <c r="F45" s="85">
        <v>0</v>
      </c>
      <c r="G45" s="85">
        <v>0</v>
      </c>
      <c r="H45" s="85">
        <v>0</v>
      </c>
      <c r="I45" s="85">
        <v>0</v>
      </c>
      <c r="J45" s="85">
        <v>1</v>
      </c>
      <c r="K45" s="85">
        <v>1</v>
      </c>
      <c r="L45" s="85">
        <v>1</v>
      </c>
      <c r="M45" s="85">
        <v>0</v>
      </c>
      <c r="N45" s="85">
        <v>0</v>
      </c>
      <c r="O45" s="94"/>
      <c r="P45" s="82">
        <v>3</v>
      </c>
      <c r="Q45" s="85">
        <v>6</v>
      </c>
      <c r="R45" s="85">
        <v>0</v>
      </c>
      <c r="S45" s="85">
        <v>0</v>
      </c>
      <c r="T45" s="85">
        <v>0</v>
      </c>
      <c r="U45" s="85">
        <v>0</v>
      </c>
      <c r="V45" s="85">
        <v>0</v>
      </c>
      <c r="W45" s="85">
        <v>0</v>
      </c>
      <c r="X45" s="85">
        <v>0</v>
      </c>
      <c r="Y45" s="85">
        <v>0</v>
      </c>
      <c r="Z45" s="85">
        <v>39</v>
      </c>
      <c r="AA45" s="84">
        <v>37</v>
      </c>
      <c r="AB45" s="40" t="s">
        <v>33</v>
      </c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</row>
    <row r="46" spans="2:40" s="38" customFormat="1" ht="12" customHeight="1" x14ac:dyDescent="0.15">
      <c r="B46" s="39" t="s">
        <v>34</v>
      </c>
      <c r="C46" s="93">
        <f t="shared" si="5"/>
        <v>0</v>
      </c>
      <c r="D46" s="95">
        <f t="shared" si="6"/>
        <v>0</v>
      </c>
      <c r="E46" s="85">
        <v>0</v>
      </c>
      <c r="F46" s="85">
        <v>0</v>
      </c>
      <c r="G46" s="85">
        <v>0</v>
      </c>
      <c r="H46" s="85">
        <v>0</v>
      </c>
      <c r="I46" s="85">
        <v>0</v>
      </c>
      <c r="J46" s="85">
        <v>0</v>
      </c>
      <c r="K46" s="85">
        <v>0</v>
      </c>
      <c r="L46" s="85">
        <v>0</v>
      </c>
      <c r="M46" s="85">
        <v>0</v>
      </c>
      <c r="N46" s="85">
        <v>0</v>
      </c>
      <c r="O46" s="94"/>
      <c r="P46" s="82">
        <v>0</v>
      </c>
      <c r="Q46" s="85">
        <v>0</v>
      </c>
      <c r="R46" s="85">
        <v>0</v>
      </c>
      <c r="S46" s="85">
        <v>0</v>
      </c>
      <c r="T46" s="85">
        <v>0</v>
      </c>
      <c r="U46" s="85">
        <v>0</v>
      </c>
      <c r="V46" s="85">
        <v>0</v>
      </c>
      <c r="W46" s="85">
        <v>0</v>
      </c>
      <c r="X46" s="85">
        <v>0</v>
      </c>
      <c r="Y46" s="85">
        <v>0</v>
      </c>
      <c r="Z46" s="85">
        <v>0</v>
      </c>
      <c r="AA46" s="84">
        <v>0</v>
      </c>
      <c r="AB46" s="40" t="s">
        <v>34</v>
      </c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</row>
    <row r="47" spans="2:40" s="38" customFormat="1" ht="12" customHeight="1" x14ac:dyDescent="0.15">
      <c r="B47" s="39" t="s">
        <v>35</v>
      </c>
      <c r="C47" s="93">
        <f t="shared" si="5"/>
        <v>0</v>
      </c>
      <c r="D47" s="95">
        <f t="shared" si="6"/>
        <v>0</v>
      </c>
      <c r="E47" s="85">
        <v>0</v>
      </c>
      <c r="F47" s="85">
        <v>0</v>
      </c>
      <c r="G47" s="85">
        <v>0</v>
      </c>
      <c r="H47" s="85">
        <v>0</v>
      </c>
      <c r="I47" s="85">
        <v>0</v>
      </c>
      <c r="J47" s="85">
        <v>0</v>
      </c>
      <c r="K47" s="85">
        <v>0</v>
      </c>
      <c r="L47" s="85">
        <v>0</v>
      </c>
      <c r="M47" s="85">
        <v>0</v>
      </c>
      <c r="N47" s="85">
        <v>0</v>
      </c>
      <c r="O47" s="94"/>
      <c r="P47" s="82">
        <v>0</v>
      </c>
      <c r="Q47" s="85">
        <v>0</v>
      </c>
      <c r="R47" s="85">
        <v>0</v>
      </c>
      <c r="S47" s="85">
        <v>0</v>
      </c>
      <c r="T47" s="85">
        <v>0</v>
      </c>
      <c r="U47" s="85">
        <v>0</v>
      </c>
      <c r="V47" s="85">
        <v>0</v>
      </c>
      <c r="W47" s="85">
        <v>0</v>
      </c>
      <c r="X47" s="85">
        <v>0</v>
      </c>
      <c r="Y47" s="85">
        <v>0</v>
      </c>
      <c r="Z47" s="85">
        <v>0</v>
      </c>
      <c r="AA47" s="84">
        <v>0</v>
      </c>
      <c r="AB47" s="40" t="s">
        <v>35</v>
      </c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</row>
    <row r="48" spans="2:40" s="38" customFormat="1" ht="12" customHeight="1" x14ac:dyDescent="0.15">
      <c r="B48" s="39" t="s">
        <v>36</v>
      </c>
      <c r="C48" s="93">
        <f t="shared" si="5"/>
        <v>0</v>
      </c>
      <c r="D48" s="95">
        <f t="shared" si="6"/>
        <v>0</v>
      </c>
      <c r="E48" s="85">
        <v>0</v>
      </c>
      <c r="F48" s="85">
        <v>0</v>
      </c>
      <c r="G48" s="85">
        <v>0</v>
      </c>
      <c r="H48" s="85">
        <v>0</v>
      </c>
      <c r="I48" s="85">
        <v>0</v>
      </c>
      <c r="J48" s="85">
        <v>0</v>
      </c>
      <c r="K48" s="85">
        <v>0</v>
      </c>
      <c r="L48" s="85">
        <v>0</v>
      </c>
      <c r="M48" s="85">
        <v>0</v>
      </c>
      <c r="N48" s="85">
        <v>0</v>
      </c>
      <c r="O48" s="94"/>
      <c r="P48" s="82">
        <v>0</v>
      </c>
      <c r="Q48" s="85">
        <v>0</v>
      </c>
      <c r="R48" s="85">
        <v>0</v>
      </c>
      <c r="S48" s="85">
        <v>0</v>
      </c>
      <c r="T48" s="85">
        <v>0</v>
      </c>
      <c r="U48" s="85">
        <v>0</v>
      </c>
      <c r="V48" s="85">
        <v>0</v>
      </c>
      <c r="W48" s="85">
        <v>0</v>
      </c>
      <c r="X48" s="85">
        <v>0</v>
      </c>
      <c r="Y48" s="85">
        <v>0</v>
      </c>
      <c r="Z48" s="85">
        <v>0</v>
      </c>
      <c r="AA48" s="84">
        <v>0</v>
      </c>
      <c r="AB48" s="40" t="s">
        <v>36</v>
      </c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</row>
    <row r="49" spans="2:40" s="38" customFormat="1" ht="12" customHeight="1" x14ac:dyDescent="0.15">
      <c r="B49" s="32" t="s">
        <v>108</v>
      </c>
      <c r="C49" s="6">
        <f t="shared" si="5"/>
        <v>4</v>
      </c>
      <c r="D49" s="5">
        <f t="shared" si="6"/>
        <v>3</v>
      </c>
      <c r="E49" s="6">
        <f>SUM(E50:E54)</f>
        <v>0</v>
      </c>
      <c r="F49" s="6">
        <f t="shared" ref="F49:N49" si="15">SUM(F50:F54)</f>
        <v>0</v>
      </c>
      <c r="G49" s="6">
        <f t="shared" si="15"/>
        <v>0</v>
      </c>
      <c r="H49" s="6">
        <f t="shared" si="15"/>
        <v>0</v>
      </c>
      <c r="I49" s="6">
        <f t="shared" si="15"/>
        <v>1</v>
      </c>
      <c r="J49" s="6">
        <f t="shared" si="15"/>
        <v>0</v>
      </c>
      <c r="K49" s="6">
        <f t="shared" si="15"/>
        <v>0</v>
      </c>
      <c r="L49" s="6">
        <f t="shared" si="15"/>
        <v>0</v>
      </c>
      <c r="M49" s="6">
        <f t="shared" si="15"/>
        <v>0</v>
      </c>
      <c r="N49" s="6">
        <f t="shared" si="15"/>
        <v>0</v>
      </c>
      <c r="O49" s="9"/>
      <c r="P49" s="9">
        <f t="shared" ref="P49:AA49" si="16">SUM(P50:P54)</f>
        <v>0</v>
      </c>
      <c r="Q49" s="6">
        <f t="shared" si="16"/>
        <v>0</v>
      </c>
      <c r="R49" s="6">
        <f t="shared" si="16"/>
        <v>0</v>
      </c>
      <c r="S49" s="6">
        <f t="shared" si="16"/>
        <v>0</v>
      </c>
      <c r="T49" s="6">
        <f t="shared" si="16"/>
        <v>0</v>
      </c>
      <c r="U49" s="6">
        <f t="shared" si="16"/>
        <v>0</v>
      </c>
      <c r="V49" s="6">
        <f t="shared" si="16"/>
        <v>0</v>
      </c>
      <c r="W49" s="6">
        <f t="shared" si="16"/>
        <v>0</v>
      </c>
      <c r="X49" s="6">
        <f t="shared" si="16"/>
        <v>0</v>
      </c>
      <c r="Y49" s="6">
        <f t="shared" si="16"/>
        <v>0</v>
      </c>
      <c r="Z49" s="6">
        <f t="shared" si="16"/>
        <v>3</v>
      </c>
      <c r="AA49" s="5">
        <f t="shared" si="16"/>
        <v>3</v>
      </c>
      <c r="AB49" s="36" t="s">
        <v>108</v>
      </c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</row>
    <row r="50" spans="2:40" s="38" customFormat="1" ht="12" customHeight="1" x14ac:dyDescent="0.15">
      <c r="B50" s="39" t="s">
        <v>37</v>
      </c>
      <c r="C50" s="93">
        <f t="shared" si="5"/>
        <v>0</v>
      </c>
      <c r="D50" s="95">
        <f t="shared" si="6"/>
        <v>0</v>
      </c>
      <c r="E50" s="85">
        <v>0</v>
      </c>
      <c r="F50" s="85">
        <v>0</v>
      </c>
      <c r="G50" s="85">
        <v>0</v>
      </c>
      <c r="H50" s="85">
        <v>0</v>
      </c>
      <c r="I50" s="85">
        <v>0</v>
      </c>
      <c r="J50" s="85">
        <v>0</v>
      </c>
      <c r="K50" s="85">
        <v>0</v>
      </c>
      <c r="L50" s="85">
        <v>0</v>
      </c>
      <c r="M50" s="85">
        <v>0</v>
      </c>
      <c r="N50" s="85">
        <v>0</v>
      </c>
      <c r="O50" s="94"/>
      <c r="P50" s="82">
        <v>0</v>
      </c>
      <c r="Q50" s="85">
        <v>0</v>
      </c>
      <c r="R50" s="85">
        <v>0</v>
      </c>
      <c r="S50" s="85">
        <v>0</v>
      </c>
      <c r="T50" s="85">
        <v>0</v>
      </c>
      <c r="U50" s="85">
        <v>0</v>
      </c>
      <c r="V50" s="85">
        <v>0</v>
      </c>
      <c r="W50" s="85">
        <v>0</v>
      </c>
      <c r="X50" s="85">
        <v>0</v>
      </c>
      <c r="Y50" s="85">
        <v>0</v>
      </c>
      <c r="Z50" s="85">
        <v>0</v>
      </c>
      <c r="AA50" s="84">
        <v>0</v>
      </c>
      <c r="AB50" s="40" t="s">
        <v>37</v>
      </c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</row>
    <row r="51" spans="2:40" s="38" customFormat="1" ht="12" customHeight="1" x14ac:dyDescent="0.15">
      <c r="B51" s="39" t="s">
        <v>38</v>
      </c>
      <c r="C51" s="93">
        <f t="shared" si="5"/>
        <v>0</v>
      </c>
      <c r="D51" s="95">
        <f t="shared" si="6"/>
        <v>0</v>
      </c>
      <c r="E51" s="85">
        <v>0</v>
      </c>
      <c r="F51" s="85">
        <v>0</v>
      </c>
      <c r="G51" s="85">
        <v>0</v>
      </c>
      <c r="H51" s="85">
        <v>0</v>
      </c>
      <c r="I51" s="85">
        <v>0</v>
      </c>
      <c r="J51" s="85">
        <v>0</v>
      </c>
      <c r="K51" s="85">
        <v>0</v>
      </c>
      <c r="L51" s="85">
        <v>0</v>
      </c>
      <c r="M51" s="85">
        <v>0</v>
      </c>
      <c r="N51" s="85">
        <v>0</v>
      </c>
      <c r="O51" s="94"/>
      <c r="P51" s="82">
        <v>0</v>
      </c>
      <c r="Q51" s="85">
        <v>0</v>
      </c>
      <c r="R51" s="85">
        <v>0</v>
      </c>
      <c r="S51" s="85">
        <v>0</v>
      </c>
      <c r="T51" s="85">
        <v>0</v>
      </c>
      <c r="U51" s="85">
        <v>0</v>
      </c>
      <c r="V51" s="85">
        <v>0</v>
      </c>
      <c r="W51" s="85">
        <v>0</v>
      </c>
      <c r="X51" s="85">
        <v>0</v>
      </c>
      <c r="Y51" s="85">
        <v>0</v>
      </c>
      <c r="Z51" s="85">
        <v>0</v>
      </c>
      <c r="AA51" s="84">
        <v>0</v>
      </c>
      <c r="AB51" s="40" t="s">
        <v>38</v>
      </c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</row>
    <row r="52" spans="2:40" s="38" customFormat="1" ht="12" customHeight="1" x14ac:dyDescent="0.15">
      <c r="B52" s="39" t="s">
        <v>39</v>
      </c>
      <c r="C52" s="93">
        <f t="shared" si="5"/>
        <v>2</v>
      </c>
      <c r="D52" s="95">
        <f t="shared" si="6"/>
        <v>2</v>
      </c>
      <c r="E52" s="85">
        <v>0</v>
      </c>
      <c r="F52" s="85">
        <v>0</v>
      </c>
      <c r="G52" s="85">
        <v>0</v>
      </c>
      <c r="H52" s="85">
        <v>0</v>
      </c>
      <c r="I52" s="85">
        <v>0</v>
      </c>
      <c r="J52" s="85">
        <v>0</v>
      </c>
      <c r="K52" s="85">
        <v>0</v>
      </c>
      <c r="L52" s="85">
        <v>0</v>
      </c>
      <c r="M52" s="85">
        <v>0</v>
      </c>
      <c r="N52" s="85">
        <v>0</v>
      </c>
      <c r="O52" s="94"/>
      <c r="P52" s="82">
        <v>0</v>
      </c>
      <c r="Q52" s="85">
        <v>0</v>
      </c>
      <c r="R52" s="85">
        <v>0</v>
      </c>
      <c r="S52" s="85">
        <v>0</v>
      </c>
      <c r="T52" s="85">
        <v>0</v>
      </c>
      <c r="U52" s="85">
        <v>0</v>
      </c>
      <c r="V52" s="85">
        <v>0</v>
      </c>
      <c r="W52" s="85">
        <v>0</v>
      </c>
      <c r="X52" s="85">
        <v>0</v>
      </c>
      <c r="Y52" s="85">
        <v>0</v>
      </c>
      <c r="Z52" s="85">
        <v>2</v>
      </c>
      <c r="AA52" s="84">
        <v>2</v>
      </c>
      <c r="AB52" s="40" t="s">
        <v>39</v>
      </c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</row>
    <row r="53" spans="2:40" s="38" customFormat="1" ht="12" customHeight="1" x14ac:dyDescent="0.15">
      <c r="B53" s="39" t="s">
        <v>40</v>
      </c>
      <c r="C53" s="93">
        <f t="shared" si="5"/>
        <v>1</v>
      </c>
      <c r="D53" s="95">
        <f t="shared" si="6"/>
        <v>1</v>
      </c>
      <c r="E53" s="85">
        <v>0</v>
      </c>
      <c r="F53" s="85">
        <v>0</v>
      </c>
      <c r="G53" s="85">
        <v>0</v>
      </c>
      <c r="H53" s="85">
        <v>0</v>
      </c>
      <c r="I53" s="85">
        <v>0</v>
      </c>
      <c r="J53" s="85">
        <v>0</v>
      </c>
      <c r="K53" s="85">
        <v>0</v>
      </c>
      <c r="L53" s="85">
        <v>0</v>
      </c>
      <c r="M53" s="85">
        <v>0</v>
      </c>
      <c r="N53" s="85">
        <v>0</v>
      </c>
      <c r="O53" s="94"/>
      <c r="P53" s="82">
        <v>0</v>
      </c>
      <c r="Q53" s="85">
        <v>0</v>
      </c>
      <c r="R53" s="85">
        <v>0</v>
      </c>
      <c r="S53" s="85">
        <v>0</v>
      </c>
      <c r="T53" s="85">
        <v>0</v>
      </c>
      <c r="U53" s="85">
        <v>0</v>
      </c>
      <c r="V53" s="85">
        <v>0</v>
      </c>
      <c r="W53" s="85">
        <v>0</v>
      </c>
      <c r="X53" s="85">
        <v>0</v>
      </c>
      <c r="Y53" s="85">
        <v>0</v>
      </c>
      <c r="Z53" s="85">
        <v>1</v>
      </c>
      <c r="AA53" s="84">
        <v>1</v>
      </c>
      <c r="AB53" s="40" t="s">
        <v>40</v>
      </c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</row>
    <row r="54" spans="2:40" s="38" customFormat="1" ht="12" customHeight="1" x14ac:dyDescent="0.15">
      <c r="B54" s="39" t="s">
        <v>41</v>
      </c>
      <c r="C54" s="93">
        <f t="shared" si="5"/>
        <v>1</v>
      </c>
      <c r="D54" s="95">
        <f t="shared" si="6"/>
        <v>0</v>
      </c>
      <c r="E54" s="85">
        <v>0</v>
      </c>
      <c r="F54" s="85">
        <v>0</v>
      </c>
      <c r="G54" s="85">
        <v>0</v>
      </c>
      <c r="H54" s="85">
        <v>0</v>
      </c>
      <c r="I54" s="85">
        <v>1</v>
      </c>
      <c r="J54" s="85">
        <v>0</v>
      </c>
      <c r="K54" s="85">
        <v>0</v>
      </c>
      <c r="L54" s="85">
        <v>0</v>
      </c>
      <c r="M54" s="85">
        <v>0</v>
      </c>
      <c r="N54" s="85">
        <v>0</v>
      </c>
      <c r="O54" s="94"/>
      <c r="P54" s="82">
        <v>0</v>
      </c>
      <c r="Q54" s="85">
        <v>0</v>
      </c>
      <c r="R54" s="85">
        <v>0</v>
      </c>
      <c r="S54" s="85">
        <v>0</v>
      </c>
      <c r="T54" s="85">
        <v>0</v>
      </c>
      <c r="U54" s="85">
        <v>0</v>
      </c>
      <c r="V54" s="85">
        <v>0</v>
      </c>
      <c r="W54" s="85">
        <v>0</v>
      </c>
      <c r="X54" s="85">
        <v>0</v>
      </c>
      <c r="Y54" s="85">
        <v>0</v>
      </c>
      <c r="Z54" s="85">
        <v>0</v>
      </c>
      <c r="AA54" s="84">
        <v>0</v>
      </c>
      <c r="AB54" s="40" t="s">
        <v>41</v>
      </c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</row>
    <row r="55" spans="2:40" s="38" customFormat="1" ht="12" customHeight="1" x14ac:dyDescent="0.15">
      <c r="B55" s="32" t="s">
        <v>109</v>
      </c>
      <c r="C55" s="6">
        <f t="shared" si="5"/>
        <v>2</v>
      </c>
      <c r="D55" s="5">
        <f t="shared" si="6"/>
        <v>1</v>
      </c>
      <c r="E55" s="6">
        <f>SUM(E56:E59)</f>
        <v>0</v>
      </c>
      <c r="F55" s="6">
        <f t="shared" ref="F55:N55" si="17">SUM(F56:F59)</f>
        <v>0</v>
      </c>
      <c r="G55" s="6">
        <f t="shared" si="17"/>
        <v>0</v>
      </c>
      <c r="H55" s="6">
        <f t="shared" si="17"/>
        <v>0</v>
      </c>
      <c r="I55" s="6">
        <f t="shared" si="17"/>
        <v>0</v>
      </c>
      <c r="J55" s="6">
        <f t="shared" si="17"/>
        <v>0</v>
      </c>
      <c r="K55" s="6">
        <f t="shared" si="17"/>
        <v>1</v>
      </c>
      <c r="L55" s="6">
        <f t="shared" si="17"/>
        <v>0</v>
      </c>
      <c r="M55" s="6">
        <f t="shared" si="17"/>
        <v>0</v>
      </c>
      <c r="N55" s="6">
        <f t="shared" si="17"/>
        <v>0</v>
      </c>
      <c r="O55" s="9"/>
      <c r="P55" s="9">
        <f t="shared" ref="P55:AA55" si="18">SUM(P56:P59)</f>
        <v>0</v>
      </c>
      <c r="Q55" s="6">
        <f t="shared" si="18"/>
        <v>0</v>
      </c>
      <c r="R55" s="6">
        <f t="shared" si="18"/>
        <v>0</v>
      </c>
      <c r="S55" s="6">
        <f t="shared" si="18"/>
        <v>0</v>
      </c>
      <c r="T55" s="6">
        <f t="shared" si="18"/>
        <v>0</v>
      </c>
      <c r="U55" s="6">
        <f t="shared" si="18"/>
        <v>0</v>
      </c>
      <c r="V55" s="6">
        <f t="shared" si="18"/>
        <v>0</v>
      </c>
      <c r="W55" s="6">
        <f t="shared" si="18"/>
        <v>0</v>
      </c>
      <c r="X55" s="6">
        <f t="shared" si="18"/>
        <v>0</v>
      </c>
      <c r="Y55" s="6">
        <f t="shared" si="18"/>
        <v>0</v>
      </c>
      <c r="Z55" s="6">
        <f t="shared" si="18"/>
        <v>1</v>
      </c>
      <c r="AA55" s="5">
        <f t="shared" si="18"/>
        <v>1</v>
      </c>
      <c r="AB55" s="36" t="s">
        <v>109</v>
      </c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</row>
    <row r="56" spans="2:40" s="38" customFormat="1" ht="12" customHeight="1" x14ac:dyDescent="0.15">
      <c r="B56" s="39" t="s">
        <v>42</v>
      </c>
      <c r="C56" s="93">
        <f t="shared" si="5"/>
        <v>0</v>
      </c>
      <c r="D56" s="95">
        <f t="shared" si="6"/>
        <v>0</v>
      </c>
      <c r="E56" s="85">
        <v>0</v>
      </c>
      <c r="F56" s="85">
        <v>0</v>
      </c>
      <c r="G56" s="85">
        <v>0</v>
      </c>
      <c r="H56" s="85">
        <v>0</v>
      </c>
      <c r="I56" s="85">
        <v>0</v>
      </c>
      <c r="J56" s="85">
        <v>0</v>
      </c>
      <c r="K56" s="85">
        <v>0</v>
      </c>
      <c r="L56" s="85">
        <v>0</v>
      </c>
      <c r="M56" s="85">
        <v>0</v>
      </c>
      <c r="N56" s="85">
        <v>0</v>
      </c>
      <c r="O56" s="94"/>
      <c r="P56" s="82">
        <v>0</v>
      </c>
      <c r="Q56" s="85">
        <v>0</v>
      </c>
      <c r="R56" s="85">
        <v>0</v>
      </c>
      <c r="S56" s="85">
        <v>0</v>
      </c>
      <c r="T56" s="85">
        <v>0</v>
      </c>
      <c r="U56" s="85">
        <v>0</v>
      </c>
      <c r="V56" s="85">
        <v>0</v>
      </c>
      <c r="W56" s="85">
        <v>0</v>
      </c>
      <c r="X56" s="85">
        <v>0</v>
      </c>
      <c r="Y56" s="85">
        <v>0</v>
      </c>
      <c r="Z56" s="85">
        <v>0</v>
      </c>
      <c r="AA56" s="84">
        <v>0</v>
      </c>
      <c r="AB56" s="40" t="s">
        <v>42</v>
      </c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</row>
    <row r="57" spans="2:40" s="38" customFormat="1" ht="12" customHeight="1" x14ac:dyDescent="0.15">
      <c r="B57" s="39" t="s">
        <v>43</v>
      </c>
      <c r="C57" s="93">
        <f t="shared" si="5"/>
        <v>1</v>
      </c>
      <c r="D57" s="95">
        <f t="shared" si="6"/>
        <v>0</v>
      </c>
      <c r="E57" s="85">
        <v>0</v>
      </c>
      <c r="F57" s="85">
        <v>0</v>
      </c>
      <c r="G57" s="85">
        <v>0</v>
      </c>
      <c r="H57" s="85">
        <v>0</v>
      </c>
      <c r="I57" s="85">
        <v>0</v>
      </c>
      <c r="J57" s="85">
        <v>0</v>
      </c>
      <c r="K57" s="85">
        <v>1</v>
      </c>
      <c r="L57" s="85">
        <v>0</v>
      </c>
      <c r="M57" s="85">
        <v>0</v>
      </c>
      <c r="N57" s="85">
        <v>0</v>
      </c>
      <c r="O57" s="94"/>
      <c r="P57" s="82">
        <v>0</v>
      </c>
      <c r="Q57" s="85">
        <v>0</v>
      </c>
      <c r="R57" s="85">
        <v>0</v>
      </c>
      <c r="S57" s="85">
        <v>0</v>
      </c>
      <c r="T57" s="85">
        <v>0</v>
      </c>
      <c r="U57" s="85">
        <v>0</v>
      </c>
      <c r="V57" s="85">
        <v>0</v>
      </c>
      <c r="W57" s="85">
        <v>0</v>
      </c>
      <c r="X57" s="85">
        <v>0</v>
      </c>
      <c r="Y57" s="85">
        <v>0</v>
      </c>
      <c r="Z57" s="85">
        <v>0</v>
      </c>
      <c r="AA57" s="84">
        <v>0</v>
      </c>
      <c r="AB57" s="40" t="s">
        <v>43</v>
      </c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</row>
    <row r="58" spans="2:40" s="38" customFormat="1" ht="12" customHeight="1" x14ac:dyDescent="0.15">
      <c r="B58" s="39" t="s">
        <v>44</v>
      </c>
      <c r="C58" s="93">
        <f t="shared" si="5"/>
        <v>0</v>
      </c>
      <c r="D58" s="95">
        <f t="shared" si="6"/>
        <v>0</v>
      </c>
      <c r="E58" s="85">
        <v>0</v>
      </c>
      <c r="F58" s="85">
        <v>0</v>
      </c>
      <c r="G58" s="85">
        <v>0</v>
      </c>
      <c r="H58" s="85">
        <v>0</v>
      </c>
      <c r="I58" s="85">
        <v>0</v>
      </c>
      <c r="J58" s="85">
        <v>0</v>
      </c>
      <c r="K58" s="85">
        <v>0</v>
      </c>
      <c r="L58" s="85">
        <v>0</v>
      </c>
      <c r="M58" s="85">
        <v>0</v>
      </c>
      <c r="N58" s="85">
        <v>0</v>
      </c>
      <c r="O58" s="94"/>
      <c r="P58" s="82">
        <v>0</v>
      </c>
      <c r="Q58" s="85">
        <v>0</v>
      </c>
      <c r="R58" s="85">
        <v>0</v>
      </c>
      <c r="S58" s="85">
        <v>0</v>
      </c>
      <c r="T58" s="85">
        <v>0</v>
      </c>
      <c r="U58" s="85">
        <v>0</v>
      </c>
      <c r="V58" s="85">
        <v>0</v>
      </c>
      <c r="W58" s="85">
        <v>0</v>
      </c>
      <c r="X58" s="85">
        <v>0</v>
      </c>
      <c r="Y58" s="85">
        <v>0</v>
      </c>
      <c r="Z58" s="85">
        <v>0</v>
      </c>
      <c r="AA58" s="84">
        <v>0</v>
      </c>
      <c r="AB58" s="40" t="s">
        <v>44</v>
      </c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</row>
    <row r="59" spans="2:40" s="38" customFormat="1" ht="12" customHeight="1" x14ac:dyDescent="0.15">
      <c r="B59" s="39" t="s">
        <v>45</v>
      </c>
      <c r="C59" s="93">
        <f t="shared" si="5"/>
        <v>1</v>
      </c>
      <c r="D59" s="95">
        <f t="shared" si="6"/>
        <v>1</v>
      </c>
      <c r="E59" s="85">
        <v>0</v>
      </c>
      <c r="F59" s="85">
        <v>0</v>
      </c>
      <c r="G59" s="85">
        <v>0</v>
      </c>
      <c r="H59" s="85">
        <v>0</v>
      </c>
      <c r="I59" s="85">
        <v>0</v>
      </c>
      <c r="J59" s="85">
        <v>0</v>
      </c>
      <c r="K59" s="85">
        <v>0</v>
      </c>
      <c r="L59" s="85">
        <v>0</v>
      </c>
      <c r="M59" s="85">
        <v>0</v>
      </c>
      <c r="N59" s="85">
        <v>0</v>
      </c>
      <c r="O59" s="94"/>
      <c r="P59" s="82">
        <v>0</v>
      </c>
      <c r="Q59" s="85">
        <v>0</v>
      </c>
      <c r="R59" s="85">
        <v>0</v>
      </c>
      <c r="S59" s="85">
        <v>0</v>
      </c>
      <c r="T59" s="85">
        <v>0</v>
      </c>
      <c r="U59" s="85">
        <v>0</v>
      </c>
      <c r="V59" s="85">
        <v>0</v>
      </c>
      <c r="W59" s="85">
        <v>0</v>
      </c>
      <c r="X59" s="85">
        <v>0</v>
      </c>
      <c r="Y59" s="85">
        <v>0</v>
      </c>
      <c r="Z59" s="85">
        <v>1</v>
      </c>
      <c r="AA59" s="84">
        <v>1</v>
      </c>
      <c r="AB59" s="40" t="s">
        <v>45</v>
      </c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</row>
    <row r="60" spans="2:40" s="38" customFormat="1" ht="12" customHeight="1" x14ac:dyDescent="0.15">
      <c r="B60" s="32" t="s">
        <v>110</v>
      </c>
      <c r="C60" s="6">
        <f t="shared" si="5"/>
        <v>2</v>
      </c>
      <c r="D60" s="5">
        <f t="shared" si="6"/>
        <v>6</v>
      </c>
      <c r="E60" s="6">
        <f>SUM(E61:E68)</f>
        <v>0</v>
      </c>
      <c r="F60" s="6">
        <f t="shared" ref="F60:N60" si="19">SUM(F61:F68)</f>
        <v>0</v>
      </c>
      <c r="G60" s="6">
        <f t="shared" si="19"/>
        <v>0</v>
      </c>
      <c r="H60" s="6">
        <f t="shared" si="19"/>
        <v>0</v>
      </c>
      <c r="I60" s="6">
        <f t="shared" si="19"/>
        <v>0</v>
      </c>
      <c r="J60" s="6">
        <f t="shared" si="19"/>
        <v>2</v>
      </c>
      <c r="K60" s="6">
        <f t="shared" si="19"/>
        <v>1</v>
      </c>
      <c r="L60" s="6">
        <f t="shared" si="19"/>
        <v>3</v>
      </c>
      <c r="M60" s="6">
        <f t="shared" si="19"/>
        <v>0</v>
      </c>
      <c r="N60" s="6">
        <f t="shared" si="19"/>
        <v>0</v>
      </c>
      <c r="O60" s="9"/>
      <c r="P60" s="9">
        <f t="shared" ref="P60:AA60" si="20">SUM(P61:P68)</f>
        <v>1</v>
      </c>
      <c r="Q60" s="6">
        <f t="shared" si="20"/>
        <v>1</v>
      </c>
      <c r="R60" s="6">
        <f t="shared" si="20"/>
        <v>0</v>
      </c>
      <c r="S60" s="6">
        <f t="shared" si="20"/>
        <v>0</v>
      </c>
      <c r="T60" s="6">
        <f t="shared" si="20"/>
        <v>0</v>
      </c>
      <c r="U60" s="6">
        <f t="shared" si="20"/>
        <v>0</v>
      </c>
      <c r="V60" s="6">
        <f t="shared" si="20"/>
        <v>0</v>
      </c>
      <c r="W60" s="6">
        <f t="shared" si="20"/>
        <v>0</v>
      </c>
      <c r="X60" s="6">
        <f t="shared" si="20"/>
        <v>0</v>
      </c>
      <c r="Y60" s="6">
        <f t="shared" si="20"/>
        <v>0</v>
      </c>
      <c r="Z60" s="6">
        <f t="shared" si="20"/>
        <v>0</v>
      </c>
      <c r="AA60" s="5">
        <f t="shared" si="20"/>
        <v>0</v>
      </c>
      <c r="AB60" s="36" t="s">
        <v>110</v>
      </c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</row>
    <row r="61" spans="2:40" s="38" customFormat="1" ht="12" customHeight="1" x14ac:dyDescent="0.15">
      <c r="B61" s="39" t="s">
        <v>46</v>
      </c>
      <c r="C61" s="93">
        <f t="shared" si="5"/>
        <v>0</v>
      </c>
      <c r="D61" s="95">
        <f t="shared" si="6"/>
        <v>0</v>
      </c>
      <c r="E61" s="85">
        <v>0</v>
      </c>
      <c r="F61" s="85">
        <v>0</v>
      </c>
      <c r="G61" s="85">
        <v>0</v>
      </c>
      <c r="H61" s="85">
        <v>0</v>
      </c>
      <c r="I61" s="85">
        <v>0</v>
      </c>
      <c r="J61" s="85">
        <v>0</v>
      </c>
      <c r="K61" s="85">
        <v>0</v>
      </c>
      <c r="L61" s="85">
        <v>0</v>
      </c>
      <c r="M61" s="85">
        <v>0</v>
      </c>
      <c r="N61" s="85">
        <v>0</v>
      </c>
      <c r="O61" s="94"/>
      <c r="P61" s="82">
        <v>0</v>
      </c>
      <c r="Q61" s="85">
        <v>0</v>
      </c>
      <c r="R61" s="85">
        <v>0</v>
      </c>
      <c r="S61" s="85">
        <v>0</v>
      </c>
      <c r="T61" s="85">
        <v>0</v>
      </c>
      <c r="U61" s="85">
        <v>0</v>
      </c>
      <c r="V61" s="85">
        <v>0</v>
      </c>
      <c r="W61" s="85">
        <v>0</v>
      </c>
      <c r="X61" s="85">
        <v>0</v>
      </c>
      <c r="Y61" s="85">
        <v>0</v>
      </c>
      <c r="Z61" s="85">
        <v>0</v>
      </c>
      <c r="AA61" s="84">
        <v>0</v>
      </c>
      <c r="AB61" s="40" t="s">
        <v>46</v>
      </c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</row>
    <row r="62" spans="2:40" s="38" customFormat="1" ht="12" customHeight="1" x14ac:dyDescent="0.15">
      <c r="B62" s="39" t="s">
        <v>47</v>
      </c>
      <c r="C62" s="93">
        <f t="shared" si="5"/>
        <v>1</v>
      </c>
      <c r="D62" s="95">
        <f t="shared" si="6"/>
        <v>1</v>
      </c>
      <c r="E62" s="85">
        <v>0</v>
      </c>
      <c r="F62" s="85">
        <v>0</v>
      </c>
      <c r="G62" s="85">
        <v>0</v>
      </c>
      <c r="H62" s="85">
        <v>0</v>
      </c>
      <c r="I62" s="85">
        <v>0</v>
      </c>
      <c r="J62" s="85">
        <v>0</v>
      </c>
      <c r="K62" s="85">
        <v>0</v>
      </c>
      <c r="L62" s="85">
        <v>0</v>
      </c>
      <c r="M62" s="85">
        <v>0</v>
      </c>
      <c r="N62" s="85">
        <v>0</v>
      </c>
      <c r="O62" s="94"/>
      <c r="P62" s="82">
        <v>1</v>
      </c>
      <c r="Q62" s="85">
        <v>1</v>
      </c>
      <c r="R62" s="85">
        <v>0</v>
      </c>
      <c r="S62" s="85">
        <v>0</v>
      </c>
      <c r="T62" s="85">
        <v>0</v>
      </c>
      <c r="U62" s="85">
        <v>0</v>
      </c>
      <c r="V62" s="85">
        <v>0</v>
      </c>
      <c r="W62" s="85">
        <v>0</v>
      </c>
      <c r="X62" s="85">
        <v>0</v>
      </c>
      <c r="Y62" s="85">
        <v>0</v>
      </c>
      <c r="Z62" s="85">
        <v>0</v>
      </c>
      <c r="AA62" s="84">
        <v>0</v>
      </c>
      <c r="AB62" s="40" t="s">
        <v>47</v>
      </c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</row>
    <row r="63" spans="2:40" s="38" customFormat="1" ht="12" customHeight="1" x14ac:dyDescent="0.15">
      <c r="B63" s="39" t="s">
        <v>48</v>
      </c>
      <c r="C63" s="93">
        <f t="shared" si="5"/>
        <v>0</v>
      </c>
      <c r="D63" s="95">
        <f t="shared" si="6"/>
        <v>0</v>
      </c>
      <c r="E63" s="85">
        <v>0</v>
      </c>
      <c r="F63" s="85">
        <v>0</v>
      </c>
      <c r="G63" s="85">
        <v>0</v>
      </c>
      <c r="H63" s="85">
        <v>0</v>
      </c>
      <c r="I63" s="85">
        <v>0</v>
      </c>
      <c r="J63" s="85">
        <v>0</v>
      </c>
      <c r="K63" s="85">
        <v>0</v>
      </c>
      <c r="L63" s="85">
        <v>0</v>
      </c>
      <c r="M63" s="85">
        <v>0</v>
      </c>
      <c r="N63" s="85">
        <v>0</v>
      </c>
      <c r="O63" s="94"/>
      <c r="P63" s="82">
        <v>0</v>
      </c>
      <c r="Q63" s="85">
        <v>0</v>
      </c>
      <c r="R63" s="85">
        <v>0</v>
      </c>
      <c r="S63" s="85">
        <v>0</v>
      </c>
      <c r="T63" s="85">
        <v>0</v>
      </c>
      <c r="U63" s="85">
        <v>0</v>
      </c>
      <c r="V63" s="85">
        <v>0</v>
      </c>
      <c r="W63" s="85">
        <v>0</v>
      </c>
      <c r="X63" s="85">
        <v>0</v>
      </c>
      <c r="Y63" s="85">
        <v>0</v>
      </c>
      <c r="Z63" s="85">
        <v>0</v>
      </c>
      <c r="AA63" s="84">
        <v>0</v>
      </c>
      <c r="AB63" s="40" t="s">
        <v>48</v>
      </c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</row>
    <row r="64" spans="2:40" s="38" customFormat="1" ht="12" customHeight="1" x14ac:dyDescent="0.15">
      <c r="B64" s="39" t="s">
        <v>49</v>
      </c>
      <c r="C64" s="93">
        <f t="shared" si="5"/>
        <v>1</v>
      </c>
      <c r="D64" s="95">
        <f t="shared" si="6"/>
        <v>5</v>
      </c>
      <c r="E64" s="85">
        <v>0</v>
      </c>
      <c r="F64" s="85">
        <v>0</v>
      </c>
      <c r="G64" s="85">
        <v>0</v>
      </c>
      <c r="H64" s="85">
        <v>0</v>
      </c>
      <c r="I64" s="85">
        <v>0</v>
      </c>
      <c r="J64" s="85">
        <v>2</v>
      </c>
      <c r="K64" s="85">
        <v>1</v>
      </c>
      <c r="L64" s="85">
        <v>3</v>
      </c>
      <c r="M64" s="85">
        <v>0</v>
      </c>
      <c r="N64" s="85">
        <v>0</v>
      </c>
      <c r="O64" s="94"/>
      <c r="P64" s="82">
        <v>0</v>
      </c>
      <c r="Q64" s="85">
        <v>0</v>
      </c>
      <c r="R64" s="85">
        <v>0</v>
      </c>
      <c r="S64" s="85">
        <v>0</v>
      </c>
      <c r="T64" s="85">
        <v>0</v>
      </c>
      <c r="U64" s="85">
        <v>0</v>
      </c>
      <c r="V64" s="85">
        <v>0</v>
      </c>
      <c r="W64" s="85">
        <v>0</v>
      </c>
      <c r="X64" s="85">
        <v>0</v>
      </c>
      <c r="Y64" s="85">
        <v>0</v>
      </c>
      <c r="Z64" s="85">
        <v>0</v>
      </c>
      <c r="AA64" s="84">
        <v>0</v>
      </c>
      <c r="AB64" s="40" t="s">
        <v>49</v>
      </c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</row>
    <row r="65" spans="2:40" s="38" customFormat="1" ht="12" customHeight="1" x14ac:dyDescent="0.15">
      <c r="B65" s="39" t="s">
        <v>50</v>
      </c>
      <c r="C65" s="93">
        <f t="shared" si="5"/>
        <v>0</v>
      </c>
      <c r="D65" s="95">
        <f t="shared" si="6"/>
        <v>0</v>
      </c>
      <c r="E65" s="85">
        <v>0</v>
      </c>
      <c r="F65" s="85">
        <v>0</v>
      </c>
      <c r="G65" s="85">
        <v>0</v>
      </c>
      <c r="H65" s="85">
        <v>0</v>
      </c>
      <c r="I65" s="85">
        <v>0</v>
      </c>
      <c r="J65" s="85">
        <v>0</v>
      </c>
      <c r="K65" s="85">
        <v>0</v>
      </c>
      <c r="L65" s="85">
        <v>0</v>
      </c>
      <c r="M65" s="85">
        <v>0</v>
      </c>
      <c r="N65" s="85">
        <v>0</v>
      </c>
      <c r="O65" s="94"/>
      <c r="P65" s="82">
        <v>0</v>
      </c>
      <c r="Q65" s="85">
        <v>0</v>
      </c>
      <c r="R65" s="85">
        <v>0</v>
      </c>
      <c r="S65" s="85">
        <v>0</v>
      </c>
      <c r="T65" s="85">
        <v>0</v>
      </c>
      <c r="U65" s="85">
        <v>0</v>
      </c>
      <c r="V65" s="85">
        <v>0</v>
      </c>
      <c r="W65" s="85">
        <v>0</v>
      </c>
      <c r="X65" s="85">
        <v>0</v>
      </c>
      <c r="Y65" s="85">
        <v>0</v>
      </c>
      <c r="Z65" s="85">
        <v>0</v>
      </c>
      <c r="AA65" s="84">
        <v>0</v>
      </c>
      <c r="AB65" s="40" t="s">
        <v>50</v>
      </c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</row>
    <row r="66" spans="2:40" s="38" customFormat="1" ht="12" customHeight="1" x14ac:dyDescent="0.15">
      <c r="B66" s="39" t="s">
        <v>51</v>
      </c>
      <c r="C66" s="93">
        <f t="shared" si="5"/>
        <v>0</v>
      </c>
      <c r="D66" s="95">
        <f t="shared" si="6"/>
        <v>0</v>
      </c>
      <c r="E66" s="85">
        <v>0</v>
      </c>
      <c r="F66" s="85">
        <v>0</v>
      </c>
      <c r="G66" s="85">
        <v>0</v>
      </c>
      <c r="H66" s="85">
        <v>0</v>
      </c>
      <c r="I66" s="85">
        <v>0</v>
      </c>
      <c r="J66" s="85">
        <v>0</v>
      </c>
      <c r="K66" s="85">
        <v>0</v>
      </c>
      <c r="L66" s="85">
        <v>0</v>
      </c>
      <c r="M66" s="85">
        <v>0</v>
      </c>
      <c r="N66" s="85">
        <v>0</v>
      </c>
      <c r="O66" s="94"/>
      <c r="P66" s="82">
        <v>0</v>
      </c>
      <c r="Q66" s="85">
        <v>0</v>
      </c>
      <c r="R66" s="85">
        <v>0</v>
      </c>
      <c r="S66" s="85">
        <v>0</v>
      </c>
      <c r="T66" s="85">
        <v>0</v>
      </c>
      <c r="U66" s="85">
        <v>0</v>
      </c>
      <c r="V66" s="85">
        <v>0</v>
      </c>
      <c r="W66" s="85">
        <v>0</v>
      </c>
      <c r="X66" s="85">
        <v>0</v>
      </c>
      <c r="Y66" s="85">
        <v>0</v>
      </c>
      <c r="Z66" s="85">
        <v>0</v>
      </c>
      <c r="AA66" s="84">
        <v>0</v>
      </c>
      <c r="AB66" s="40" t="s">
        <v>51</v>
      </c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</row>
    <row r="67" spans="2:40" s="38" customFormat="1" ht="12" customHeight="1" x14ac:dyDescent="0.15">
      <c r="B67" s="39" t="s">
        <v>52</v>
      </c>
      <c r="C67" s="93">
        <f t="shared" si="5"/>
        <v>0</v>
      </c>
      <c r="D67" s="95">
        <f t="shared" si="6"/>
        <v>0</v>
      </c>
      <c r="E67" s="85">
        <v>0</v>
      </c>
      <c r="F67" s="85">
        <v>0</v>
      </c>
      <c r="G67" s="85">
        <v>0</v>
      </c>
      <c r="H67" s="85">
        <v>0</v>
      </c>
      <c r="I67" s="85">
        <v>0</v>
      </c>
      <c r="J67" s="85">
        <v>0</v>
      </c>
      <c r="K67" s="85">
        <v>0</v>
      </c>
      <c r="L67" s="85">
        <v>0</v>
      </c>
      <c r="M67" s="85">
        <v>0</v>
      </c>
      <c r="N67" s="85">
        <v>0</v>
      </c>
      <c r="O67" s="94"/>
      <c r="P67" s="82">
        <v>0</v>
      </c>
      <c r="Q67" s="85">
        <v>0</v>
      </c>
      <c r="R67" s="85">
        <v>0</v>
      </c>
      <c r="S67" s="85">
        <v>0</v>
      </c>
      <c r="T67" s="85">
        <v>0</v>
      </c>
      <c r="U67" s="85">
        <v>0</v>
      </c>
      <c r="V67" s="85">
        <v>0</v>
      </c>
      <c r="W67" s="85">
        <v>0</v>
      </c>
      <c r="X67" s="85">
        <v>0</v>
      </c>
      <c r="Y67" s="85">
        <v>0</v>
      </c>
      <c r="Z67" s="85">
        <v>0</v>
      </c>
      <c r="AA67" s="84">
        <v>0</v>
      </c>
      <c r="AB67" s="40" t="s">
        <v>52</v>
      </c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</row>
    <row r="68" spans="2:40" s="38" customFormat="1" ht="12" customHeight="1" thickBot="1" x14ac:dyDescent="0.2">
      <c r="B68" s="41" t="s">
        <v>53</v>
      </c>
      <c r="C68" s="96">
        <f t="shared" si="5"/>
        <v>0</v>
      </c>
      <c r="D68" s="97">
        <f t="shared" si="6"/>
        <v>0</v>
      </c>
      <c r="E68" s="90">
        <v>0</v>
      </c>
      <c r="F68" s="90">
        <v>0</v>
      </c>
      <c r="G68" s="90">
        <v>0</v>
      </c>
      <c r="H68" s="90">
        <v>0</v>
      </c>
      <c r="I68" s="90">
        <v>0</v>
      </c>
      <c r="J68" s="90">
        <v>0</v>
      </c>
      <c r="K68" s="90">
        <v>0</v>
      </c>
      <c r="L68" s="90">
        <v>0</v>
      </c>
      <c r="M68" s="90">
        <v>0</v>
      </c>
      <c r="N68" s="90">
        <v>0</v>
      </c>
      <c r="O68" s="94"/>
      <c r="P68" s="98">
        <v>0</v>
      </c>
      <c r="Q68" s="90">
        <v>0</v>
      </c>
      <c r="R68" s="90">
        <v>0</v>
      </c>
      <c r="S68" s="90">
        <v>0</v>
      </c>
      <c r="T68" s="90">
        <v>0</v>
      </c>
      <c r="U68" s="90">
        <v>0</v>
      </c>
      <c r="V68" s="90">
        <v>0</v>
      </c>
      <c r="W68" s="90">
        <v>0</v>
      </c>
      <c r="X68" s="90">
        <v>0</v>
      </c>
      <c r="Y68" s="90">
        <v>0</v>
      </c>
      <c r="Z68" s="90">
        <v>0</v>
      </c>
      <c r="AA68" s="89">
        <v>0</v>
      </c>
      <c r="AB68" s="42" t="s">
        <v>53</v>
      </c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</row>
    <row r="69" spans="2:40" x14ac:dyDescent="0.15"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</row>
    <row r="70" spans="2:40" x14ac:dyDescent="0.15"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</row>
    <row r="71" spans="2:40" x14ac:dyDescent="0.15">
      <c r="B71" s="44" t="s">
        <v>78</v>
      </c>
      <c r="C71" s="45">
        <f>SUM(C10,C16,C23,C24,C35,C42,C49,C55,C60)-C9</f>
        <v>0</v>
      </c>
      <c r="D71" s="45">
        <f t="shared" ref="D71:N71" si="21">SUM(D10,D16,D23,D24,D35,D42,D49,D55,D60)-D9</f>
        <v>0</v>
      </c>
      <c r="E71" s="45">
        <f t="shared" si="21"/>
        <v>0</v>
      </c>
      <c r="F71" s="45">
        <f t="shared" si="21"/>
        <v>0</v>
      </c>
      <c r="G71" s="45">
        <f t="shared" si="21"/>
        <v>0</v>
      </c>
      <c r="H71" s="45">
        <f t="shared" si="21"/>
        <v>0</v>
      </c>
      <c r="I71" s="45">
        <f t="shared" si="21"/>
        <v>0</v>
      </c>
      <c r="J71" s="45">
        <f t="shared" si="21"/>
        <v>0</v>
      </c>
      <c r="K71" s="45">
        <f t="shared" si="21"/>
        <v>0</v>
      </c>
      <c r="L71" s="45">
        <f t="shared" si="21"/>
        <v>0</v>
      </c>
      <c r="M71" s="45">
        <f t="shared" si="21"/>
        <v>0</v>
      </c>
      <c r="N71" s="45">
        <f t="shared" si="21"/>
        <v>0</v>
      </c>
      <c r="O71" s="12"/>
      <c r="P71" s="45">
        <f t="shared" ref="P71:AA71" si="22">SUM(P10,P16,P23,P24,P35,P42,P49,P55,P60)-P9</f>
        <v>0</v>
      </c>
      <c r="Q71" s="45">
        <f t="shared" si="22"/>
        <v>0</v>
      </c>
      <c r="R71" s="45">
        <f t="shared" si="22"/>
        <v>0</v>
      </c>
      <c r="S71" s="45">
        <f t="shared" si="22"/>
        <v>0</v>
      </c>
      <c r="T71" s="45">
        <f t="shared" si="22"/>
        <v>0</v>
      </c>
      <c r="U71" s="45">
        <f t="shared" si="22"/>
        <v>0</v>
      </c>
      <c r="V71" s="45">
        <f t="shared" si="22"/>
        <v>0</v>
      </c>
      <c r="W71" s="45">
        <f t="shared" si="22"/>
        <v>0</v>
      </c>
      <c r="X71" s="45">
        <f t="shared" si="22"/>
        <v>0</v>
      </c>
      <c r="Y71" s="45">
        <f t="shared" si="22"/>
        <v>0</v>
      </c>
      <c r="Z71" s="45">
        <f t="shared" si="22"/>
        <v>0</v>
      </c>
      <c r="AA71" s="45">
        <f t="shared" si="22"/>
        <v>0</v>
      </c>
      <c r="AB71" s="12"/>
      <c r="AC71" s="12"/>
      <c r="AD71" s="12"/>
      <c r="AE71" s="12"/>
      <c r="AF71" s="12"/>
      <c r="AG71" s="12"/>
      <c r="AH71" s="12"/>
    </row>
    <row r="72" spans="2:40" x14ac:dyDescent="0.15">
      <c r="B72" s="44" t="s">
        <v>79</v>
      </c>
      <c r="C72" s="45">
        <f>SUM(C11:C15)-C10</f>
        <v>0</v>
      </c>
      <c r="D72" s="45">
        <f t="shared" ref="D72:N72" si="23">SUM(D11:D15)-D10</f>
        <v>0</v>
      </c>
      <c r="E72" s="45">
        <f t="shared" si="23"/>
        <v>0</v>
      </c>
      <c r="F72" s="45">
        <f t="shared" si="23"/>
        <v>0</v>
      </c>
      <c r="G72" s="45">
        <f t="shared" si="23"/>
        <v>0</v>
      </c>
      <c r="H72" s="45">
        <f t="shared" si="23"/>
        <v>0</v>
      </c>
      <c r="I72" s="45">
        <f t="shared" si="23"/>
        <v>0</v>
      </c>
      <c r="J72" s="45">
        <f t="shared" si="23"/>
        <v>0</v>
      </c>
      <c r="K72" s="45">
        <f t="shared" si="23"/>
        <v>0</v>
      </c>
      <c r="L72" s="45">
        <f t="shared" si="23"/>
        <v>0</v>
      </c>
      <c r="M72" s="45">
        <f t="shared" si="23"/>
        <v>0</v>
      </c>
      <c r="N72" s="45">
        <f t="shared" si="23"/>
        <v>0</v>
      </c>
      <c r="O72" s="12"/>
      <c r="P72" s="45">
        <f t="shared" ref="P72:AA72" si="24">SUM(P11:P15)-P10</f>
        <v>0</v>
      </c>
      <c r="Q72" s="45">
        <f t="shared" si="24"/>
        <v>0</v>
      </c>
      <c r="R72" s="45">
        <f t="shared" si="24"/>
        <v>0</v>
      </c>
      <c r="S72" s="45">
        <f t="shared" si="24"/>
        <v>0</v>
      </c>
      <c r="T72" s="45">
        <f t="shared" si="24"/>
        <v>0</v>
      </c>
      <c r="U72" s="45">
        <f t="shared" si="24"/>
        <v>0</v>
      </c>
      <c r="V72" s="45">
        <f t="shared" si="24"/>
        <v>0</v>
      </c>
      <c r="W72" s="45">
        <f t="shared" si="24"/>
        <v>0</v>
      </c>
      <c r="X72" s="45">
        <f t="shared" si="24"/>
        <v>0</v>
      </c>
      <c r="Y72" s="45">
        <f t="shared" si="24"/>
        <v>0</v>
      </c>
      <c r="Z72" s="45">
        <f t="shared" si="24"/>
        <v>0</v>
      </c>
      <c r="AA72" s="45">
        <f t="shared" si="24"/>
        <v>0</v>
      </c>
      <c r="AB72" s="12"/>
      <c r="AC72" s="12"/>
      <c r="AD72" s="12"/>
      <c r="AE72" s="12"/>
      <c r="AF72" s="12"/>
      <c r="AG72" s="12"/>
      <c r="AH72" s="12"/>
    </row>
    <row r="73" spans="2:40" x14ac:dyDescent="0.15">
      <c r="B73" s="44" t="s">
        <v>80</v>
      </c>
      <c r="C73" s="45">
        <f>SUM(C17:C22)-C16</f>
        <v>0</v>
      </c>
      <c r="D73" s="45">
        <f t="shared" ref="D73:N73" si="25">SUM(D17:D22)-D16</f>
        <v>0</v>
      </c>
      <c r="E73" s="45">
        <f t="shared" si="25"/>
        <v>0</v>
      </c>
      <c r="F73" s="45">
        <f t="shared" si="25"/>
        <v>0</v>
      </c>
      <c r="G73" s="45">
        <f t="shared" si="25"/>
        <v>0</v>
      </c>
      <c r="H73" s="45">
        <f t="shared" si="25"/>
        <v>0</v>
      </c>
      <c r="I73" s="45">
        <f t="shared" si="25"/>
        <v>0</v>
      </c>
      <c r="J73" s="45">
        <f t="shared" si="25"/>
        <v>0</v>
      </c>
      <c r="K73" s="45">
        <f t="shared" si="25"/>
        <v>0</v>
      </c>
      <c r="L73" s="45">
        <f t="shared" si="25"/>
        <v>0</v>
      </c>
      <c r="M73" s="45">
        <f t="shared" si="25"/>
        <v>0</v>
      </c>
      <c r="N73" s="45">
        <f t="shared" si="25"/>
        <v>0</v>
      </c>
      <c r="O73" s="12"/>
      <c r="P73" s="45">
        <f t="shared" ref="P73:AA73" si="26">SUM(P17:P22)-P16</f>
        <v>0</v>
      </c>
      <c r="Q73" s="45">
        <f t="shared" si="26"/>
        <v>0</v>
      </c>
      <c r="R73" s="45">
        <f t="shared" si="26"/>
        <v>0</v>
      </c>
      <c r="S73" s="45">
        <f t="shared" si="26"/>
        <v>0</v>
      </c>
      <c r="T73" s="45">
        <f t="shared" si="26"/>
        <v>0</v>
      </c>
      <c r="U73" s="45">
        <f t="shared" si="26"/>
        <v>0</v>
      </c>
      <c r="V73" s="45">
        <f t="shared" si="26"/>
        <v>0</v>
      </c>
      <c r="W73" s="45">
        <f t="shared" si="26"/>
        <v>0</v>
      </c>
      <c r="X73" s="45">
        <f t="shared" si="26"/>
        <v>0</v>
      </c>
      <c r="Y73" s="45">
        <f t="shared" si="26"/>
        <v>0</v>
      </c>
      <c r="Z73" s="45">
        <f t="shared" si="26"/>
        <v>0</v>
      </c>
      <c r="AA73" s="45">
        <f t="shared" si="26"/>
        <v>0</v>
      </c>
      <c r="AB73" s="12"/>
      <c r="AC73" s="12"/>
      <c r="AD73" s="12"/>
      <c r="AE73" s="12"/>
      <c r="AF73" s="12"/>
      <c r="AG73" s="12"/>
      <c r="AH73" s="12"/>
    </row>
    <row r="74" spans="2:40" x14ac:dyDescent="0.15">
      <c r="B74" s="44" t="s">
        <v>81</v>
      </c>
      <c r="C74" s="45">
        <f>SUM(C25:C34)-C24</f>
        <v>0</v>
      </c>
      <c r="D74" s="45">
        <f t="shared" ref="D74:N74" si="27">SUM(D25:D34)-D24</f>
        <v>0</v>
      </c>
      <c r="E74" s="45">
        <f t="shared" si="27"/>
        <v>0</v>
      </c>
      <c r="F74" s="45">
        <f t="shared" si="27"/>
        <v>0</v>
      </c>
      <c r="G74" s="45">
        <f t="shared" si="27"/>
        <v>0</v>
      </c>
      <c r="H74" s="45">
        <f t="shared" si="27"/>
        <v>0</v>
      </c>
      <c r="I74" s="45">
        <f t="shared" si="27"/>
        <v>0</v>
      </c>
      <c r="J74" s="45">
        <f t="shared" si="27"/>
        <v>0</v>
      </c>
      <c r="K74" s="45">
        <f t="shared" si="27"/>
        <v>0</v>
      </c>
      <c r="L74" s="45">
        <f t="shared" si="27"/>
        <v>0</v>
      </c>
      <c r="M74" s="45">
        <f t="shared" si="27"/>
        <v>0</v>
      </c>
      <c r="N74" s="45">
        <f t="shared" si="27"/>
        <v>0</v>
      </c>
      <c r="O74" s="12"/>
      <c r="P74" s="45">
        <f t="shared" ref="P74:AA74" si="28">SUM(P25:P34)-P24</f>
        <v>0</v>
      </c>
      <c r="Q74" s="45">
        <f t="shared" si="28"/>
        <v>0</v>
      </c>
      <c r="R74" s="45">
        <f t="shared" si="28"/>
        <v>0</v>
      </c>
      <c r="S74" s="45">
        <f t="shared" si="28"/>
        <v>0</v>
      </c>
      <c r="T74" s="45">
        <f t="shared" si="28"/>
        <v>0</v>
      </c>
      <c r="U74" s="45">
        <f t="shared" si="28"/>
        <v>0</v>
      </c>
      <c r="V74" s="45">
        <f t="shared" si="28"/>
        <v>0</v>
      </c>
      <c r="W74" s="45">
        <f t="shared" si="28"/>
        <v>0</v>
      </c>
      <c r="X74" s="45">
        <f t="shared" si="28"/>
        <v>0</v>
      </c>
      <c r="Y74" s="45">
        <f t="shared" si="28"/>
        <v>0</v>
      </c>
      <c r="Z74" s="45">
        <f t="shared" si="28"/>
        <v>0</v>
      </c>
      <c r="AA74" s="45">
        <f t="shared" si="28"/>
        <v>0</v>
      </c>
      <c r="AB74" s="12"/>
      <c r="AC74" s="12"/>
      <c r="AD74" s="12"/>
      <c r="AE74" s="12"/>
      <c r="AF74" s="12"/>
      <c r="AG74" s="12"/>
      <c r="AH74" s="12"/>
    </row>
    <row r="75" spans="2:40" x14ac:dyDescent="0.15">
      <c r="B75" s="46" t="s">
        <v>82</v>
      </c>
      <c r="C75" s="47">
        <f>SUM(C36:C41)-C35</f>
        <v>0</v>
      </c>
      <c r="D75" s="47">
        <f t="shared" ref="D75:N75" si="29">SUM(D36:D41)-D35</f>
        <v>0</v>
      </c>
      <c r="E75" s="47">
        <f t="shared" si="29"/>
        <v>0</v>
      </c>
      <c r="F75" s="47">
        <f t="shared" si="29"/>
        <v>0</v>
      </c>
      <c r="G75" s="47">
        <f t="shared" si="29"/>
        <v>0</v>
      </c>
      <c r="H75" s="47">
        <f t="shared" si="29"/>
        <v>0</v>
      </c>
      <c r="I75" s="47">
        <f t="shared" si="29"/>
        <v>0</v>
      </c>
      <c r="J75" s="47">
        <f t="shared" si="29"/>
        <v>0</v>
      </c>
      <c r="K75" s="47">
        <f t="shared" si="29"/>
        <v>0</v>
      </c>
      <c r="L75" s="47">
        <f t="shared" si="29"/>
        <v>0</v>
      </c>
      <c r="M75" s="47">
        <f t="shared" si="29"/>
        <v>0</v>
      </c>
      <c r="N75" s="47">
        <f t="shared" si="29"/>
        <v>0</v>
      </c>
      <c r="O75" s="12"/>
      <c r="P75" s="47">
        <f t="shared" ref="P75:AA75" si="30">SUM(P36:P41)-P35</f>
        <v>0</v>
      </c>
      <c r="Q75" s="47">
        <f t="shared" si="30"/>
        <v>0</v>
      </c>
      <c r="R75" s="47">
        <f t="shared" si="30"/>
        <v>0</v>
      </c>
      <c r="S75" s="47">
        <f t="shared" si="30"/>
        <v>0</v>
      </c>
      <c r="T75" s="47">
        <f t="shared" si="30"/>
        <v>0</v>
      </c>
      <c r="U75" s="47">
        <f t="shared" si="30"/>
        <v>0</v>
      </c>
      <c r="V75" s="47">
        <f t="shared" si="30"/>
        <v>0</v>
      </c>
      <c r="W75" s="47">
        <f t="shared" si="30"/>
        <v>0</v>
      </c>
      <c r="X75" s="47">
        <f t="shared" si="30"/>
        <v>0</v>
      </c>
      <c r="Y75" s="47">
        <f t="shared" si="30"/>
        <v>0</v>
      </c>
      <c r="Z75" s="47">
        <f t="shared" si="30"/>
        <v>0</v>
      </c>
      <c r="AA75" s="47">
        <f t="shared" si="30"/>
        <v>0</v>
      </c>
      <c r="AB75" s="12"/>
      <c r="AC75" s="12"/>
      <c r="AD75" s="12"/>
      <c r="AE75" s="12"/>
      <c r="AF75" s="12"/>
      <c r="AG75" s="12"/>
      <c r="AH75" s="12"/>
    </row>
    <row r="76" spans="2:40" x14ac:dyDescent="0.15">
      <c r="B76" s="46" t="s">
        <v>83</v>
      </c>
      <c r="C76" s="47">
        <f>SUM(C43:C48)-C42</f>
        <v>0</v>
      </c>
      <c r="D76" s="47">
        <f t="shared" ref="D76:N76" si="31">SUM(D43:D48)-D42</f>
        <v>0</v>
      </c>
      <c r="E76" s="47">
        <f t="shared" si="31"/>
        <v>0</v>
      </c>
      <c r="F76" s="47">
        <f t="shared" si="31"/>
        <v>0</v>
      </c>
      <c r="G76" s="47">
        <f t="shared" si="31"/>
        <v>0</v>
      </c>
      <c r="H76" s="47">
        <f t="shared" si="31"/>
        <v>0</v>
      </c>
      <c r="I76" s="47">
        <f t="shared" si="31"/>
        <v>0</v>
      </c>
      <c r="J76" s="47">
        <f t="shared" si="31"/>
        <v>0</v>
      </c>
      <c r="K76" s="47">
        <f t="shared" si="31"/>
        <v>0</v>
      </c>
      <c r="L76" s="47">
        <f t="shared" si="31"/>
        <v>0</v>
      </c>
      <c r="M76" s="47">
        <f t="shared" si="31"/>
        <v>0</v>
      </c>
      <c r="N76" s="47">
        <f t="shared" si="31"/>
        <v>0</v>
      </c>
      <c r="O76" s="12"/>
      <c r="P76" s="47">
        <f t="shared" ref="P76:AA76" si="32">SUM(P43:P48)-P42</f>
        <v>0</v>
      </c>
      <c r="Q76" s="47">
        <f t="shared" si="32"/>
        <v>0</v>
      </c>
      <c r="R76" s="47">
        <f t="shared" si="32"/>
        <v>0</v>
      </c>
      <c r="S76" s="47">
        <f t="shared" si="32"/>
        <v>0</v>
      </c>
      <c r="T76" s="47">
        <f t="shared" si="32"/>
        <v>0</v>
      </c>
      <c r="U76" s="47">
        <f t="shared" si="32"/>
        <v>0</v>
      </c>
      <c r="V76" s="47">
        <f t="shared" si="32"/>
        <v>0</v>
      </c>
      <c r="W76" s="47">
        <f t="shared" si="32"/>
        <v>0</v>
      </c>
      <c r="X76" s="47">
        <f t="shared" si="32"/>
        <v>0</v>
      </c>
      <c r="Y76" s="47">
        <f t="shared" si="32"/>
        <v>0</v>
      </c>
      <c r="Z76" s="47">
        <f t="shared" si="32"/>
        <v>0</v>
      </c>
      <c r="AA76" s="47">
        <f t="shared" si="32"/>
        <v>0</v>
      </c>
      <c r="AB76" s="12"/>
      <c r="AC76" s="12"/>
      <c r="AD76" s="12"/>
      <c r="AE76" s="12"/>
      <c r="AF76" s="12"/>
      <c r="AG76" s="12"/>
      <c r="AH76" s="12"/>
    </row>
    <row r="77" spans="2:40" x14ac:dyDescent="0.15">
      <c r="B77" s="46" t="s">
        <v>84</v>
      </c>
      <c r="C77" s="47">
        <f>SUM(C50:C54)-C49</f>
        <v>0</v>
      </c>
      <c r="D77" s="47">
        <f t="shared" ref="D77:N77" si="33">SUM(D50:D54)-D49</f>
        <v>0</v>
      </c>
      <c r="E77" s="47">
        <f t="shared" si="33"/>
        <v>0</v>
      </c>
      <c r="F77" s="47">
        <f t="shared" si="33"/>
        <v>0</v>
      </c>
      <c r="G77" s="47">
        <f t="shared" si="33"/>
        <v>0</v>
      </c>
      <c r="H77" s="47">
        <f t="shared" si="33"/>
        <v>0</v>
      </c>
      <c r="I77" s="47">
        <f t="shared" si="33"/>
        <v>0</v>
      </c>
      <c r="J77" s="47">
        <f t="shared" si="33"/>
        <v>0</v>
      </c>
      <c r="K77" s="47">
        <f t="shared" si="33"/>
        <v>0</v>
      </c>
      <c r="L77" s="47">
        <f t="shared" si="33"/>
        <v>0</v>
      </c>
      <c r="M77" s="47">
        <f t="shared" si="33"/>
        <v>0</v>
      </c>
      <c r="N77" s="47">
        <f t="shared" si="33"/>
        <v>0</v>
      </c>
      <c r="O77" s="12"/>
      <c r="P77" s="47">
        <f t="shared" ref="P77:AA77" si="34">SUM(P50:P54)-P49</f>
        <v>0</v>
      </c>
      <c r="Q77" s="47">
        <f t="shared" si="34"/>
        <v>0</v>
      </c>
      <c r="R77" s="47">
        <f t="shared" si="34"/>
        <v>0</v>
      </c>
      <c r="S77" s="47">
        <f t="shared" si="34"/>
        <v>0</v>
      </c>
      <c r="T77" s="47">
        <f t="shared" si="34"/>
        <v>0</v>
      </c>
      <c r="U77" s="47">
        <f t="shared" si="34"/>
        <v>0</v>
      </c>
      <c r="V77" s="47">
        <f t="shared" si="34"/>
        <v>0</v>
      </c>
      <c r="W77" s="47">
        <f t="shared" si="34"/>
        <v>0</v>
      </c>
      <c r="X77" s="47">
        <f t="shared" si="34"/>
        <v>0</v>
      </c>
      <c r="Y77" s="47">
        <f t="shared" si="34"/>
        <v>0</v>
      </c>
      <c r="Z77" s="47">
        <f t="shared" si="34"/>
        <v>0</v>
      </c>
      <c r="AA77" s="47">
        <f t="shared" si="34"/>
        <v>0</v>
      </c>
      <c r="AB77" s="12"/>
      <c r="AC77" s="12"/>
      <c r="AD77" s="12"/>
      <c r="AE77" s="12"/>
      <c r="AF77" s="12"/>
      <c r="AG77" s="12"/>
      <c r="AH77" s="12"/>
    </row>
    <row r="78" spans="2:40" x14ac:dyDescent="0.15">
      <c r="B78" s="46" t="s">
        <v>85</v>
      </c>
      <c r="C78" s="47">
        <f>SUM(C56:C59)-C55</f>
        <v>0</v>
      </c>
      <c r="D78" s="47">
        <f t="shared" ref="D78:N78" si="35">SUM(D56:D59)-D55</f>
        <v>0</v>
      </c>
      <c r="E78" s="47">
        <f t="shared" si="35"/>
        <v>0</v>
      </c>
      <c r="F78" s="47">
        <f t="shared" si="35"/>
        <v>0</v>
      </c>
      <c r="G78" s="47">
        <f t="shared" si="35"/>
        <v>0</v>
      </c>
      <c r="H78" s="47">
        <f t="shared" si="35"/>
        <v>0</v>
      </c>
      <c r="I78" s="47">
        <f t="shared" si="35"/>
        <v>0</v>
      </c>
      <c r="J78" s="47">
        <f t="shared" si="35"/>
        <v>0</v>
      </c>
      <c r="K78" s="47">
        <f t="shared" si="35"/>
        <v>0</v>
      </c>
      <c r="L78" s="47">
        <f t="shared" si="35"/>
        <v>0</v>
      </c>
      <c r="M78" s="47">
        <f t="shared" si="35"/>
        <v>0</v>
      </c>
      <c r="N78" s="47">
        <f t="shared" si="35"/>
        <v>0</v>
      </c>
      <c r="O78" s="12"/>
      <c r="P78" s="47">
        <f t="shared" ref="P78:AA78" si="36">SUM(P56:P59)-P55</f>
        <v>0</v>
      </c>
      <c r="Q78" s="47">
        <f t="shared" si="36"/>
        <v>0</v>
      </c>
      <c r="R78" s="47">
        <f t="shared" si="36"/>
        <v>0</v>
      </c>
      <c r="S78" s="47">
        <f t="shared" si="36"/>
        <v>0</v>
      </c>
      <c r="T78" s="47">
        <f t="shared" si="36"/>
        <v>0</v>
      </c>
      <c r="U78" s="47">
        <f t="shared" si="36"/>
        <v>0</v>
      </c>
      <c r="V78" s="47">
        <f t="shared" si="36"/>
        <v>0</v>
      </c>
      <c r="W78" s="47">
        <f t="shared" si="36"/>
        <v>0</v>
      </c>
      <c r="X78" s="47">
        <f t="shared" si="36"/>
        <v>0</v>
      </c>
      <c r="Y78" s="47">
        <f t="shared" si="36"/>
        <v>0</v>
      </c>
      <c r="Z78" s="47">
        <f t="shared" si="36"/>
        <v>0</v>
      </c>
      <c r="AA78" s="47">
        <f t="shared" si="36"/>
        <v>0</v>
      </c>
      <c r="AB78" s="12"/>
      <c r="AC78" s="12"/>
      <c r="AD78" s="12"/>
      <c r="AE78" s="12"/>
      <c r="AF78" s="12"/>
      <c r="AG78" s="12"/>
      <c r="AH78" s="12"/>
    </row>
    <row r="79" spans="2:40" x14ac:dyDescent="0.15">
      <c r="B79" s="46" t="s">
        <v>86</v>
      </c>
      <c r="C79" s="47">
        <f>SUM(C61:C68)-C60</f>
        <v>0</v>
      </c>
      <c r="D79" s="47">
        <f t="shared" ref="D79:N79" si="37">SUM(D61:D68)-D60</f>
        <v>0</v>
      </c>
      <c r="E79" s="47">
        <f t="shared" si="37"/>
        <v>0</v>
      </c>
      <c r="F79" s="47">
        <f t="shared" si="37"/>
        <v>0</v>
      </c>
      <c r="G79" s="47">
        <f t="shared" si="37"/>
        <v>0</v>
      </c>
      <c r="H79" s="47">
        <f t="shared" si="37"/>
        <v>0</v>
      </c>
      <c r="I79" s="47">
        <f t="shared" si="37"/>
        <v>0</v>
      </c>
      <c r="J79" s="47">
        <f t="shared" si="37"/>
        <v>0</v>
      </c>
      <c r="K79" s="47">
        <f t="shared" si="37"/>
        <v>0</v>
      </c>
      <c r="L79" s="47">
        <f t="shared" si="37"/>
        <v>0</v>
      </c>
      <c r="M79" s="47">
        <f t="shared" si="37"/>
        <v>0</v>
      </c>
      <c r="N79" s="47">
        <f t="shared" si="37"/>
        <v>0</v>
      </c>
      <c r="O79" s="12"/>
      <c r="P79" s="47">
        <f t="shared" ref="P79:AA79" si="38">SUM(P61:P68)-P60</f>
        <v>0</v>
      </c>
      <c r="Q79" s="47">
        <f t="shared" si="38"/>
        <v>0</v>
      </c>
      <c r="R79" s="47">
        <f t="shared" si="38"/>
        <v>0</v>
      </c>
      <c r="S79" s="47">
        <f t="shared" si="38"/>
        <v>0</v>
      </c>
      <c r="T79" s="47">
        <f t="shared" si="38"/>
        <v>0</v>
      </c>
      <c r="U79" s="47">
        <f t="shared" si="38"/>
        <v>0</v>
      </c>
      <c r="V79" s="47">
        <f t="shared" si="38"/>
        <v>0</v>
      </c>
      <c r="W79" s="47">
        <f t="shared" si="38"/>
        <v>0</v>
      </c>
      <c r="X79" s="47">
        <f t="shared" si="38"/>
        <v>0</v>
      </c>
      <c r="Y79" s="47">
        <f t="shared" si="38"/>
        <v>0</v>
      </c>
      <c r="Z79" s="47">
        <f t="shared" si="38"/>
        <v>0</v>
      </c>
      <c r="AA79" s="47">
        <f t="shared" si="38"/>
        <v>0</v>
      </c>
      <c r="AB79" s="12"/>
      <c r="AC79" s="12"/>
      <c r="AD79" s="12"/>
      <c r="AE79" s="12"/>
      <c r="AF79" s="12"/>
      <c r="AG79" s="12"/>
      <c r="AH79" s="12"/>
    </row>
    <row r="80" spans="2:40" x14ac:dyDescent="0.15"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</row>
    <row r="81" spans="2:34" x14ac:dyDescent="0.15"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</row>
    <row r="82" spans="2:34" x14ac:dyDescent="0.15"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</row>
    <row r="83" spans="2:34" x14ac:dyDescent="0.15"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</row>
    <row r="84" spans="2:34" x14ac:dyDescent="0.15"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</row>
    <row r="85" spans="2:34" x14ac:dyDescent="0.15"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</row>
    <row r="86" spans="2:34" x14ac:dyDescent="0.15"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</row>
    <row r="87" spans="2:34" x14ac:dyDescent="0.15"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</row>
    <row r="88" spans="2:34" x14ac:dyDescent="0.15"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</row>
    <row r="89" spans="2:34" x14ac:dyDescent="0.15"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</row>
    <row r="90" spans="2:34" x14ac:dyDescent="0.15"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</row>
    <row r="91" spans="2:34" x14ac:dyDescent="0.15"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</row>
    <row r="92" spans="2:34" x14ac:dyDescent="0.15"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</row>
    <row r="93" spans="2:34" x14ac:dyDescent="0.15"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</row>
    <row r="94" spans="2:34" x14ac:dyDescent="0.15"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</row>
    <row r="95" spans="2:34" x14ac:dyDescent="0.15"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</row>
    <row r="96" spans="2:34" x14ac:dyDescent="0.15"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</row>
    <row r="97" spans="2:34" x14ac:dyDescent="0.15"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</row>
    <row r="98" spans="2:34" x14ac:dyDescent="0.15"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</row>
    <row r="99" spans="2:34" x14ac:dyDescent="0.15"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</row>
    <row r="100" spans="2:34" x14ac:dyDescent="0.15"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</row>
    <row r="101" spans="2:34" x14ac:dyDescent="0.15"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</row>
    <row r="102" spans="2:34" x14ac:dyDescent="0.15"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</row>
    <row r="103" spans="2:34" x14ac:dyDescent="0.15"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</row>
    <row r="104" spans="2:34" x14ac:dyDescent="0.15"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</row>
    <row r="105" spans="2:34" x14ac:dyDescent="0.15"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</row>
    <row r="106" spans="2:34" x14ac:dyDescent="0.15"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</row>
    <row r="107" spans="2:34" x14ac:dyDescent="0.15"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</row>
    <row r="108" spans="2:34" x14ac:dyDescent="0.15"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</row>
    <row r="109" spans="2:34" x14ac:dyDescent="0.15"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</row>
    <row r="110" spans="2:34" x14ac:dyDescent="0.15"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</row>
    <row r="111" spans="2:34" x14ac:dyDescent="0.15"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</row>
    <row r="112" spans="2:34" x14ac:dyDescent="0.15"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</row>
    <row r="113" spans="2:34" x14ac:dyDescent="0.15"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</row>
    <row r="114" spans="2:34" x14ac:dyDescent="0.15"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</row>
    <row r="115" spans="2:34" x14ac:dyDescent="0.15"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</row>
    <row r="116" spans="2:34" x14ac:dyDescent="0.15"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</row>
    <row r="117" spans="2:34" x14ac:dyDescent="0.15"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</row>
    <row r="118" spans="2:34" x14ac:dyDescent="0.15"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</row>
    <row r="119" spans="2:34" x14ac:dyDescent="0.15"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</row>
    <row r="120" spans="2:34" x14ac:dyDescent="0.15"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</row>
    <row r="121" spans="2:34" x14ac:dyDescent="0.15"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</row>
    <row r="122" spans="2:34" x14ac:dyDescent="0.15"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</row>
    <row r="123" spans="2:34" x14ac:dyDescent="0.15"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</row>
    <row r="124" spans="2:34" x14ac:dyDescent="0.15"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</row>
    <row r="125" spans="2:34" x14ac:dyDescent="0.15"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</row>
    <row r="126" spans="2:34" x14ac:dyDescent="0.15"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</row>
    <row r="127" spans="2:34" x14ac:dyDescent="0.15"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</row>
    <row r="128" spans="2:34" x14ac:dyDescent="0.15"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</row>
    <row r="129" spans="2:34" x14ac:dyDescent="0.15"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</row>
    <row r="130" spans="2:34" x14ac:dyDescent="0.15"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</row>
    <row r="131" spans="2:34" x14ac:dyDescent="0.15"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</row>
    <row r="132" spans="2:34" x14ac:dyDescent="0.15"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</row>
    <row r="133" spans="2:34" x14ac:dyDescent="0.15"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</row>
    <row r="134" spans="2:34" x14ac:dyDescent="0.15"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</row>
  </sheetData>
  <mergeCells count="20">
    <mergeCell ref="AB5:AB8"/>
    <mergeCell ref="B5:B8"/>
    <mergeCell ref="E6:J6"/>
    <mergeCell ref="C5:D7"/>
    <mergeCell ref="P7:Q7"/>
    <mergeCell ref="X6:Y7"/>
    <mergeCell ref="Z6:AA7"/>
    <mergeCell ref="M7:N7"/>
    <mergeCell ref="T6:W6"/>
    <mergeCell ref="K7:L7"/>
    <mergeCell ref="V7:W7"/>
    <mergeCell ref="P6:S6"/>
    <mergeCell ref="K6:N6"/>
    <mergeCell ref="E7:F7"/>
    <mergeCell ref="G7:H7"/>
    <mergeCell ref="I7:J7"/>
    <mergeCell ref="R7:S7"/>
    <mergeCell ref="T7:U7"/>
    <mergeCell ref="D3:M3"/>
    <mergeCell ref="Q3:Z3"/>
  </mergeCells>
  <phoneticPr fontId="1"/>
  <printOptions horizontalCentered="1"/>
  <pageMargins left="0.39370078740157483" right="0.39370078740157483" top="0.59055118110236227" bottom="0.39370078740157483" header="0.31496062992125984" footer="0.31496062992125984"/>
  <pageSetup paperSize="9" scale="95" pageOrder="overThenDown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70-1</vt:lpstr>
      <vt:lpstr>70-2</vt:lpstr>
      <vt:lpstr>'70-1'!Print_Area</vt:lpstr>
      <vt:lpstr>'70-2'!Print_Area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2022-07-28T06:02:53Z</dcterms:created>
  <dcterms:modified xsi:type="dcterms:W3CDTF">2022-07-28T06:02:53Z</dcterms:modified>
</cp:coreProperties>
</file>