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70F88CCB-ECF0-40E4-AD6B-D179E13419B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60" sheetId="1" r:id="rId1"/>
  </sheets>
  <definedNames>
    <definedName name="_xlnm.Print_Area" localSheetId="0">'60'!$B$2:$L$37,'60'!$N$2:$Y$37</definedName>
  </definedNames>
  <calcPr calcId="191029"/>
</workbook>
</file>

<file path=xl/calcChain.xml><?xml version="1.0" encoding="utf-8"?>
<calcChain xmlns="http://schemas.openxmlformats.org/spreadsheetml/2006/main">
  <c r="S8" i="1" l="1"/>
  <c r="E8" i="1"/>
  <c r="AB8" i="1" s="1"/>
  <c r="AE8" i="1"/>
  <c r="L8" i="1"/>
  <c r="AC8" i="1" s="1"/>
  <c r="E35" i="1"/>
  <c r="AB35" i="1" s="1"/>
  <c r="E34" i="1"/>
  <c r="AB34" i="1" s="1"/>
  <c r="E33" i="1"/>
  <c r="AB33" i="1" s="1"/>
  <c r="E32" i="1"/>
  <c r="AB32" i="1" s="1"/>
  <c r="E31" i="1"/>
  <c r="AB31" i="1" s="1"/>
  <c r="E30" i="1"/>
  <c r="AB30" i="1" s="1"/>
  <c r="E29" i="1"/>
  <c r="AB29" i="1" s="1"/>
  <c r="E28" i="1"/>
  <c r="AB28" i="1" s="1"/>
  <c r="E27" i="1"/>
  <c r="AB27" i="1" s="1"/>
  <c r="E26" i="1"/>
  <c r="AB26" i="1" s="1"/>
  <c r="E25" i="1"/>
  <c r="E24" i="1"/>
  <c r="AB24" i="1" s="1"/>
  <c r="E23" i="1"/>
  <c r="AB23" i="1" s="1"/>
  <c r="E22" i="1"/>
  <c r="AB22" i="1" s="1"/>
  <c r="E21" i="1"/>
  <c r="AB21" i="1" s="1"/>
  <c r="E20" i="1"/>
  <c r="AB20" i="1" s="1"/>
  <c r="E19" i="1"/>
  <c r="AB19" i="1" s="1"/>
  <c r="E18" i="1"/>
  <c r="AB18" i="1" s="1"/>
  <c r="E17" i="1"/>
  <c r="AB17" i="1" s="1"/>
  <c r="E16" i="1"/>
  <c r="AB16" i="1" s="1"/>
  <c r="E15" i="1"/>
  <c r="AB15" i="1" s="1"/>
  <c r="E14" i="1"/>
  <c r="AB14" i="1" s="1"/>
  <c r="E13" i="1"/>
  <c r="AB13" i="1"/>
  <c r="E12" i="1"/>
  <c r="AB12" i="1" s="1"/>
  <c r="E11" i="1"/>
  <c r="AB11" i="1" s="1"/>
  <c r="E10" i="1"/>
  <c r="AB10" i="1" s="1"/>
  <c r="E9" i="1"/>
  <c r="AB9" i="1" s="1"/>
  <c r="S14" i="1"/>
  <c r="AE14" i="1" s="1"/>
  <c r="P14" i="1"/>
  <c r="AD14" i="1"/>
  <c r="L9" i="1"/>
  <c r="AC9" i="1"/>
  <c r="P9" i="1"/>
  <c r="AD9" i="1" s="1"/>
  <c r="S9" i="1"/>
  <c r="AE9" i="1" s="1"/>
  <c r="L10" i="1"/>
  <c r="P10" i="1"/>
  <c r="AD10" i="1" s="1"/>
  <c r="S10" i="1"/>
  <c r="AE10" i="1"/>
  <c r="L11" i="1"/>
  <c r="AC11" i="1"/>
  <c r="P11" i="1"/>
  <c r="AD11" i="1" s="1"/>
  <c r="S11" i="1"/>
  <c r="AE11" i="1" s="1"/>
  <c r="L12" i="1"/>
  <c r="AC12" i="1" s="1"/>
  <c r="P12" i="1"/>
  <c r="AD12" i="1"/>
  <c r="S12" i="1"/>
  <c r="AE12" i="1" s="1"/>
  <c r="L13" i="1"/>
  <c r="AC13" i="1" s="1"/>
  <c r="P13" i="1"/>
  <c r="AD13" i="1"/>
  <c r="S13" i="1"/>
  <c r="AE13" i="1"/>
  <c r="L14" i="1"/>
  <c r="AC14" i="1" s="1"/>
  <c r="L15" i="1"/>
  <c r="AC15" i="1" s="1"/>
  <c r="P15" i="1"/>
  <c r="AD15" i="1" s="1"/>
  <c r="S15" i="1"/>
  <c r="AE15" i="1" s="1"/>
  <c r="L16" i="1"/>
  <c r="P16" i="1"/>
  <c r="AD16" i="1" s="1"/>
  <c r="S16" i="1"/>
  <c r="AE16" i="1" s="1"/>
  <c r="L17" i="1"/>
  <c r="AC17" i="1" s="1"/>
  <c r="P17" i="1"/>
  <c r="AD17" i="1" s="1"/>
  <c r="S17" i="1"/>
  <c r="AE17" i="1" s="1"/>
  <c r="L18" i="1"/>
  <c r="AC18" i="1" s="1"/>
  <c r="P18" i="1"/>
  <c r="AD18" i="1" s="1"/>
  <c r="S18" i="1"/>
  <c r="AE18" i="1" s="1"/>
  <c r="L19" i="1"/>
  <c r="P19" i="1"/>
  <c r="AD19" i="1" s="1"/>
  <c r="S19" i="1"/>
  <c r="AE19" i="1" s="1"/>
  <c r="L20" i="1"/>
  <c r="AC20" i="1" s="1"/>
  <c r="P20" i="1"/>
  <c r="AD20" i="1" s="1"/>
  <c r="S20" i="1"/>
  <c r="AE20" i="1" s="1"/>
  <c r="L21" i="1"/>
  <c r="AC21" i="1" s="1"/>
  <c r="P21" i="1"/>
  <c r="AD21" i="1" s="1"/>
  <c r="S21" i="1"/>
  <c r="AE21" i="1" s="1"/>
  <c r="L22" i="1"/>
  <c r="AC22" i="1"/>
  <c r="P22" i="1"/>
  <c r="AD22" i="1"/>
  <c r="S22" i="1"/>
  <c r="AE22" i="1" s="1"/>
  <c r="L23" i="1"/>
  <c r="AC23" i="1" s="1"/>
  <c r="P23" i="1"/>
  <c r="AD23" i="1"/>
  <c r="S23" i="1"/>
  <c r="L24" i="1"/>
  <c r="AC24" i="1"/>
  <c r="P24" i="1"/>
  <c r="AD24" i="1" s="1"/>
  <c r="S24" i="1"/>
  <c r="AE24" i="1" s="1"/>
  <c r="L25" i="1"/>
  <c r="AC25" i="1" s="1"/>
  <c r="P25" i="1"/>
  <c r="AD25" i="1" s="1"/>
  <c r="S25" i="1"/>
  <c r="AE25" i="1" s="1"/>
  <c r="L26" i="1"/>
  <c r="AC26" i="1" s="1"/>
  <c r="P26" i="1"/>
  <c r="AD26" i="1" s="1"/>
  <c r="S26" i="1"/>
  <c r="AE26" i="1" s="1"/>
  <c r="L27" i="1"/>
  <c r="AC27" i="1" s="1"/>
  <c r="P27" i="1"/>
  <c r="AD27" i="1" s="1"/>
  <c r="S27" i="1"/>
  <c r="AE27" i="1" s="1"/>
  <c r="L28" i="1"/>
  <c r="AC28" i="1" s="1"/>
  <c r="P28" i="1"/>
  <c r="AD28" i="1" s="1"/>
  <c r="S28" i="1"/>
  <c r="AE28" i="1" s="1"/>
  <c r="L29" i="1"/>
  <c r="AC29" i="1" s="1"/>
  <c r="P29" i="1"/>
  <c r="AD29" i="1" s="1"/>
  <c r="S29" i="1"/>
  <c r="AE29" i="1" s="1"/>
  <c r="L30" i="1"/>
  <c r="AC30" i="1" s="1"/>
  <c r="P30" i="1"/>
  <c r="AD30" i="1" s="1"/>
  <c r="S30" i="1"/>
  <c r="AE30" i="1" s="1"/>
  <c r="L31" i="1"/>
  <c r="AC31" i="1" s="1"/>
  <c r="P31" i="1"/>
  <c r="AD31" i="1" s="1"/>
  <c r="S31" i="1"/>
  <c r="AE31" i="1" s="1"/>
  <c r="L32" i="1"/>
  <c r="AC32" i="1" s="1"/>
  <c r="P32" i="1"/>
  <c r="AD32" i="1" s="1"/>
  <c r="S32" i="1"/>
  <c r="AE32" i="1" s="1"/>
  <c r="L33" i="1"/>
  <c r="AC33" i="1" s="1"/>
  <c r="P33" i="1"/>
  <c r="AD33" i="1" s="1"/>
  <c r="S33" i="1"/>
  <c r="AE33" i="1" s="1"/>
  <c r="L34" i="1"/>
  <c r="AC34" i="1" s="1"/>
  <c r="P34" i="1"/>
  <c r="AD34" i="1" s="1"/>
  <c r="S34" i="1"/>
  <c r="AE34" i="1" s="1"/>
  <c r="L35" i="1"/>
  <c r="AC35" i="1" s="1"/>
  <c r="P35" i="1"/>
  <c r="AD35" i="1"/>
  <c r="S35" i="1"/>
  <c r="AE35" i="1" s="1"/>
  <c r="P8" i="1"/>
  <c r="AD8" i="1" s="1"/>
  <c r="AC16" i="1"/>
  <c r="AC10" i="1"/>
  <c r="D23" i="1" l="1"/>
  <c r="AA23" i="1" s="1"/>
  <c r="D13" i="1"/>
  <c r="AA13" i="1" s="1"/>
  <c r="AE23" i="1"/>
  <c r="D18" i="1"/>
  <c r="AA18" i="1" s="1"/>
  <c r="D10" i="1"/>
  <c r="AA10" i="1" s="1"/>
  <c r="D21" i="1"/>
  <c r="AA21" i="1" s="1"/>
  <c r="D22" i="1"/>
  <c r="AA22" i="1" s="1"/>
  <c r="D11" i="1"/>
  <c r="AA11" i="1" s="1"/>
  <c r="D25" i="1"/>
  <c r="AA25" i="1" s="1"/>
  <c r="D32" i="1"/>
  <c r="AA32" i="1" s="1"/>
  <c r="D28" i="1"/>
  <c r="AA28" i="1" s="1"/>
  <c r="D15" i="1"/>
  <c r="AA15" i="1" s="1"/>
  <c r="D19" i="1"/>
  <c r="AA19" i="1" s="1"/>
  <c r="D24" i="1"/>
  <c r="AA24" i="1" s="1"/>
  <c r="D14" i="1"/>
  <c r="AA14" i="1" s="1"/>
  <c r="AB25" i="1"/>
  <c r="D12" i="1"/>
  <c r="AA12" i="1" s="1"/>
  <c r="D26" i="1"/>
  <c r="AA26" i="1" s="1"/>
  <c r="D33" i="1"/>
  <c r="AA33" i="1" s="1"/>
  <c r="D27" i="1"/>
  <c r="AA27" i="1" s="1"/>
  <c r="D34" i="1"/>
  <c r="AA34" i="1" s="1"/>
  <c r="D31" i="1"/>
  <c r="AA31" i="1" s="1"/>
  <c r="AC19" i="1"/>
  <c r="D17" i="1"/>
  <c r="AA17" i="1" s="1"/>
  <c r="D8" i="1"/>
  <c r="AA8" i="1" s="1"/>
  <c r="D20" i="1"/>
  <c r="AA20" i="1" s="1"/>
  <c r="D9" i="1"/>
  <c r="AA9" i="1" s="1"/>
  <c r="D16" i="1"/>
  <c r="AA16" i="1" s="1"/>
  <c r="D35" i="1"/>
  <c r="AA35" i="1" s="1"/>
  <c r="D30" i="1"/>
  <c r="AA30" i="1" s="1"/>
  <c r="D29" i="1"/>
  <c r="AA29" i="1" s="1"/>
</calcChain>
</file>

<file path=xl/sharedStrings.xml><?xml version="1.0" encoding="utf-8"?>
<sst xmlns="http://schemas.openxmlformats.org/spreadsheetml/2006/main" count="101" uniqueCount="66">
  <si>
    <t>うち）</t>
  </si>
  <si>
    <t>微罪処分</t>
  </si>
  <si>
    <t>簡易書式</t>
  </si>
  <si>
    <t>公職選挙法</t>
  </si>
  <si>
    <t>外国人登録法</t>
  </si>
  <si>
    <t>入管法</t>
  </si>
  <si>
    <t>軽犯罪法</t>
  </si>
  <si>
    <t>競馬法</t>
  </si>
  <si>
    <t>風営適正化法</t>
  </si>
  <si>
    <t>売春防止法</t>
  </si>
  <si>
    <t>児童福祉法</t>
  </si>
  <si>
    <t>出資法</t>
  </si>
  <si>
    <t>宅地建物取引業法</t>
  </si>
  <si>
    <t>関税法</t>
  </si>
  <si>
    <t>外為法</t>
  </si>
  <si>
    <t>著作権法</t>
  </si>
  <si>
    <t>商標法</t>
  </si>
  <si>
    <t>不正競争防止法</t>
  </si>
  <si>
    <t>銃刀法</t>
  </si>
  <si>
    <t>火薬類取締法</t>
  </si>
  <si>
    <t>麻薬等取締法</t>
  </si>
  <si>
    <t>あへん法</t>
  </si>
  <si>
    <t>大麻取締法</t>
  </si>
  <si>
    <t>毒物及び劇物取締法</t>
  </si>
  <si>
    <t>廃棄物処理法</t>
  </si>
  <si>
    <t>労働基準法</t>
  </si>
  <si>
    <t>不正競争防止法</t>
    <phoneticPr fontId="1"/>
  </si>
  <si>
    <t>送致</t>
  </si>
  <si>
    <t>法令</t>
  </si>
  <si>
    <t>身柄措置</t>
  </si>
  <si>
    <t>特別法犯総数</t>
    <rPh sb="0" eb="3">
      <t>トクベツホウ</t>
    </rPh>
    <rPh sb="3" eb="4">
      <t>ハン</t>
    </rPh>
    <rPh sb="4" eb="6">
      <t>ソウスウ</t>
    </rPh>
    <phoneticPr fontId="1"/>
  </si>
  <si>
    <t>計</t>
    <phoneticPr fontId="1"/>
  </si>
  <si>
    <t>身柄付送致</t>
    <phoneticPr fontId="1"/>
  </si>
  <si>
    <t>書類送致（付）</t>
    <phoneticPr fontId="1"/>
  </si>
  <si>
    <t xml:space="preserve">現行犯逮捕   </t>
    <phoneticPr fontId="1"/>
  </si>
  <si>
    <t>送致</t>
    <phoneticPr fontId="1"/>
  </si>
  <si>
    <t>少年
簡易
送致</t>
    <rPh sb="3" eb="5">
      <t>カンイ</t>
    </rPh>
    <rPh sb="6" eb="8">
      <t>ソウチ</t>
    </rPh>
    <phoneticPr fontId="1"/>
  </si>
  <si>
    <t>総数</t>
    <phoneticPr fontId="1"/>
  </si>
  <si>
    <t>身柄付
送致</t>
    <rPh sb="4" eb="6">
      <t>ソウチ</t>
    </rPh>
    <phoneticPr fontId="1"/>
  </si>
  <si>
    <t>緊</t>
    <phoneticPr fontId="1"/>
  </si>
  <si>
    <t>急逮捕</t>
    <phoneticPr fontId="1"/>
  </si>
  <si>
    <t>計</t>
    <rPh sb="0" eb="1">
      <t>ケイ</t>
    </rPh>
    <phoneticPr fontId="1"/>
  </si>
  <si>
    <t>通常逮捕</t>
    <phoneticPr fontId="1"/>
  </si>
  <si>
    <t>身柄不拘束</t>
    <phoneticPr fontId="1"/>
  </si>
  <si>
    <t>書類送致
（付）</t>
    <rPh sb="2" eb="4">
      <t>ソウチ</t>
    </rPh>
    <rPh sb="6" eb="7">
      <t>フ</t>
    </rPh>
    <phoneticPr fontId="1"/>
  </si>
  <si>
    <t>身柄措置</t>
    <phoneticPr fontId="1"/>
  </si>
  <si>
    <t>　　　　　　　　　法令</t>
    <phoneticPr fontId="1"/>
  </si>
  <si>
    <t xml:space="preserve">60　　法  令  別      身  柄  措  置  別  </t>
    <phoneticPr fontId="1"/>
  </si>
  <si>
    <t>注１　特別法犯総数には、交通関係法令を含まない。</t>
    <rPh sb="3" eb="5">
      <t>トクベツ</t>
    </rPh>
    <rPh sb="5" eb="6">
      <t>ホウ</t>
    </rPh>
    <rPh sb="6" eb="7">
      <t>ハン</t>
    </rPh>
    <rPh sb="7" eb="9">
      <t>ソウスウ</t>
    </rPh>
    <rPh sb="12" eb="14">
      <t>コウツウ</t>
    </rPh>
    <rPh sb="14" eb="16">
      <t>カンケイ</t>
    </rPh>
    <rPh sb="16" eb="18">
      <t>ホウレイ</t>
    </rPh>
    <rPh sb="19" eb="20">
      <t>フク</t>
    </rPh>
    <phoneticPr fontId="1"/>
  </si>
  <si>
    <t>　３　「身柄不拘束」とは、終始身柄を拘束しなかったものをいう。</t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</si>
  <si>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</si>
  <si>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オヨ</t>
    </rPh>
    <phoneticPr fontId="1"/>
  </si>
  <si>
    <t>通逮</t>
    <rPh sb="0" eb="1">
      <t>ツウ</t>
    </rPh>
    <rPh sb="1" eb="2">
      <t>オヨ</t>
    </rPh>
    <phoneticPr fontId="1"/>
  </si>
  <si>
    <t>緊逮</t>
    <rPh sb="0" eb="1">
      <t>キビ</t>
    </rPh>
    <rPh sb="1" eb="2">
      <t>オヨ</t>
    </rPh>
    <phoneticPr fontId="1"/>
  </si>
  <si>
    <t>不拘束</t>
    <rPh sb="0" eb="1">
      <t>フ</t>
    </rPh>
    <rPh sb="1" eb="3">
      <t>コウソク</t>
    </rPh>
    <phoneticPr fontId="1"/>
  </si>
  <si>
    <t>　２　上記法令は、主要違反法令を列記してあるので、個々の数字の合計は総計に一致しない。</t>
    <rPh sb="3" eb="5">
      <t>ジョウキ</t>
    </rPh>
    <rPh sb="5" eb="7">
      <t>ホウレイ</t>
    </rPh>
    <rPh sb="9" eb="11">
      <t>シュヨウ</t>
    </rPh>
    <rPh sb="11" eb="13">
      <t>イハン</t>
    </rPh>
    <rPh sb="13" eb="15">
      <t>ホウレイ</t>
    </rPh>
    <rPh sb="16" eb="18">
      <t>レッキ</t>
    </rPh>
    <rPh sb="25" eb="27">
      <t>ココ</t>
    </rPh>
    <rPh sb="28" eb="30">
      <t>スウジ</t>
    </rPh>
    <rPh sb="31" eb="33">
      <t>ゴウケイ</t>
    </rPh>
    <rPh sb="34" eb="36">
      <t>ソウケイ</t>
    </rPh>
    <rPh sb="37" eb="39">
      <t>イッチ</t>
    </rPh>
    <phoneticPr fontId="1"/>
  </si>
  <si>
    <t>青少年保護育成条例</t>
    <rPh sb="3" eb="5">
      <t>ホゴ</t>
    </rPh>
    <phoneticPr fontId="1"/>
  </si>
  <si>
    <t>貸金業法</t>
    <phoneticPr fontId="1"/>
  </si>
  <si>
    <t>出資法</t>
    <phoneticPr fontId="1"/>
  </si>
  <si>
    <t>宅地建物取引業法</t>
    <phoneticPr fontId="1"/>
  </si>
  <si>
    <t>総括374</t>
    <rPh sb="0" eb="2">
      <t>ソウカツ</t>
    </rPh>
    <phoneticPr fontId="1"/>
  </si>
  <si>
    <t>総括375</t>
    <rPh sb="0" eb="2">
      <t>ソウカツ</t>
    </rPh>
    <phoneticPr fontId="1"/>
  </si>
  <si>
    <t>医薬品医療機器等法</t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</si>
  <si>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1"/>
  </si>
  <si>
    <t>　 送  致  別　　  検　挙  人  員</t>
    <rPh sb="2" eb="3">
      <t>ソウ</t>
    </rPh>
    <rPh sb="5" eb="6">
      <t>イタ</t>
    </rPh>
    <rPh sb="8" eb="9">
      <t>ベツ</t>
    </rPh>
    <rPh sb="13" eb="14">
      <t>ケン</t>
    </rPh>
    <rPh sb="15" eb="16">
      <t>コゾル</t>
    </rPh>
    <rPh sb="18" eb="19">
      <t>ヒト</t>
    </rPh>
    <rPh sb="21" eb="22">
      <t>イン</t>
    </rPh>
    <phoneticPr fontId="1"/>
  </si>
  <si>
    <t>覚醒剤取締法</t>
    <rPh sb="0" eb="2">
      <t>カクセイ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</si>
</sst>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7"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0">
    <xf numFmtId="0" fontId="0" fillId="0" borderId="0" xfId="0"/>
    <xf numFmtId="38" fontId="0" fillId="0" borderId="0" xfId="0" applyNumberFormat="1" applyFill="1" applyProtection="1"/>
    <xf numFmtId="38" fontId="0" fillId="0" borderId="0" xfId="0" applyNumberFormat="1" applyFill="1"/>
    <xf numFmtId="38" fontId="2" fillId="0" borderId="0" xfId="0" applyNumberFormat="1" applyFont="1" applyFill="1" applyProtection="1"/>
    <xf numFmtId="38" fontId="2" fillId="0" borderId="0" xfId="0" applyNumberFormat="1" applyFont="1" applyFill="1"/>
    <xf numFmtId="38" fontId="0" fillId="0" borderId="0" xfId="0" applyNumberFormat="1" applyFill="1" applyBorder="1" applyProtection="1"/>
    <xf numFmtId="38" fontId="3" fillId="0" borderId="1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0" xfId="0" applyNumberFormat="1" applyFont="1" applyFill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left" vertical="center"/>
    </xf>
    <xf numFmtId="38" fontId="3" fillId="0" borderId="6" xfId="0" quotePrefix="1" applyNumberFormat="1" applyFont="1" applyFill="1" applyBorder="1" applyAlignment="1" applyProtection="1">
      <alignment horizontal="left" vertical="center"/>
    </xf>
    <xf numFmtId="38" fontId="3" fillId="0" borderId="7" xfId="0" applyNumberFormat="1" applyFont="1" applyFill="1" applyBorder="1" applyAlignment="1" applyProtection="1">
      <alignment horizontal="center" vertical="center"/>
    </xf>
    <xf numFmtId="38" fontId="3" fillId="0" borderId="7" xfId="0" quotePrefix="1" applyNumberFormat="1" applyFont="1" applyFill="1" applyBorder="1" applyAlignment="1" applyProtection="1">
      <alignment horizontal="left" vertical="center"/>
    </xf>
    <xf numFmtId="38" fontId="3" fillId="0" borderId="6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distributed"/>
    </xf>
    <xf numFmtId="38" fontId="4" fillId="0" borderId="0" xfId="0" applyNumberFormat="1" applyFont="1" applyFill="1" applyBorder="1" applyAlignment="1" applyProtection="1">
      <alignment horizontal="distributed" justifyLastLine="1"/>
    </xf>
    <xf numFmtId="176" fontId="4" fillId="0" borderId="5" xfId="0" applyNumberFormat="1" applyFont="1" applyFill="1" applyBorder="1" applyProtection="1"/>
    <xf numFmtId="176" fontId="4" fillId="0" borderId="5" xfId="0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Protection="1"/>
    <xf numFmtId="38" fontId="4" fillId="0" borderId="8" xfId="0" applyNumberFormat="1" applyFont="1" applyFill="1" applyBorder="1" applyAlignment="1" applyProtection="1">
      <alignment horizontal="distributed" justifyLastLine="1"/>
    </xf>
    <xf numFmtId="38" fontId="4" fillId="0" borderId="0" xfId="0" applyNumberFormat="1" applyFont="1" applyFill="1" applyProtection="1">
      <protection locked="0"/>
    </xf>
    <xf numFmtId="38" fontId="4" fillId="0" borderId="0" xfId="0" applyNumberFormat="1" applyFont="1" applyFill="1" applyAlignment="1" applyProtection="1">
      <alignment horizontal="right"/>
      <protection locked="0"/>
    </xf>
    <xf numFmtId="38" fontId="4" fillId="0" borderId="0" xfId="0" applyNumberFormat="1" applyFont="1" applyFill="1"/>
    <xf numFmtId="38" fontId="0" fillId="0" borderId="0" xfId="0" applyNumberFormat="1" applyFill="1" applyAlignment="1" applyProtection="1">
      <alignment horizontal="distributed"/>
    </xf>
    <xf numFmtId="38" fontId="0" fillId="0" borderId="0" xfId="0" applyNumberFormat="1" applyFill="1" applyAlignment="1" applyProtection="1">
      <alignment horizontal="distributed" justifyLastLine="1"/>
    </xf>
    <xf numFmtId="176" fontId="0" fillId="0" borderId="5" xfId="0" applyNumberFormat="1" applyFill="1" applyBorder="1" applyProtection="1"/>
    <xf numFmtId="176" fontId="0" fillId="0" borderId="5" xfId="0" applyNumberFormat="1" applyFill="1" applyBorder="1" applyAlignment="1" applyProtection="1">
      <alignment horizontal="right"/>
      <protection locked="0"/>
    </xf>
    <xf numFmtId="176" fontId="0" fillId="0" borderId="0" xfId="0" applyNumberFormat="1" applyFill="1" applyProtection="1"/>
    <xf numFmtId="38" fontId="0" fillId="0" borderId="5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Border="1" applyAlignment="1" applyProtection="1">
      <alignment horizontal="distributed"/>
    </xf>
    <xf numFmtId="38" fontId="0" fillId="0" borderId="0" xfId="0" applyNumberFormat="1" applyFill="1" applyProtection="1">
      <protection locked="0"/>
    </xf>
    <xf numFmtId="38" fontId="0" fillId="0" borderId="0" xfId="0" quotePrefix="1" applyNumberFormat="1" applyFill="1" applyAlignment="1" applyProtection="1">
      <alignment horizontal="distributed" justifyLastLine="1"/>
    </xf>
    <xf numFmtId="38" fontId="0" fillId="0" borderId="5" xfId="0" quotePrefix="1" applyNumberFormat="1" applyFill="1" applyBorder="1" applyAlignment="1" applyProtection="1">
      <alignment horizontal="distributed" justifyLastLine="1"/>
    </xf>
    <xf numFmtId="38" fontId="0" fillId="0" borderId="9" xfId="0" applyNumberFormat="1" applyFill="1" applyBorder="1" applyAlignment="1" applyProtection="1">
      <alignment horizontal="distributed"/>
    </xf>
    <xf numFmtId="38" fontId="0" fillId="0" borderId="9" xfId="0" applyNumberFormat="1" applyFill="1" applyBorder="1" applyAlignment="1" applyProtection="1">
      <alignment horizontal="distributed" justifyLastLine="1"/>
    </xf>
    <xf numFmtId="176" fontId="0" fillId="0" borderId="10" xfId="0" applyNumberFormat="1" applyFill="1" applyBorder="1" applyProtection="1"/>
    <xf numFmtId="176" fontId="0" fillId="0" borderId="11" xfId="0" applyNumberFormat="1" applyFill="1" applyBorder="1" applyProtection="1"/>
    <xf numFmtId="176" fontId="0" fillId="0" borderId="10" xfId="0" applyNumberFormat="1" applyFill="1" applyBorder="1" applyAlignment="1" applyProtection="1">
      <alignment horizontal="right"/>
      <protection locked="0"/>
    </xf>
    <xf numFmtId="176" fontId="0" fillId="0" borderId="0" xfId="0" applyNumberFormat="1" applyFill="1" applyBorder="1" applyProtection="1"/>
    <xf numFmtId="38" fontId="0" fillId="0" borderId="10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Alignment="1" applyProtection="1">
      <alignment horizontal="left"/>
    </xf>
    <xf numFmtId="176" fontId="24" fillId="0" borderId="12" xfId="454" applyNumberFormat="1" applyFont="1" applyFill="1" applyBorder="1" applyAlignment="1">
      <alignment horizontal="right" wrapText="1"/>
    </xf>
    <xf numFmtId="176" fontId="24" fillId="0" borderId="12" xfId="455" applyNumberFormat="1" applyFont="1" applyFill="1" applyBorder="1" applyAlignment="1">
      <alignment horizontal="right" wrapText="1"/>
    </xf>
    <xf numFmtId="176" fontId="24" fillId="0" borderId="12" xfId="456" applyNumberFormat="1" applyFont="1" applyFill="1" applyBorder="1" applyAlignment="1">
      <alignment horizontal="right" wrapText="1"/>
    </xf>
    <xf numFmtId="176" fontId="24" fillId="0" borderId="12" xfId="457" applyNumberFormat="1" applyFont="1" applyFill="1" applyBorder="1" applyAlignment="1">
      <alignment horizontal="right" wrapText="1"/>
    </xf>
    <xf numFmtId="176" fontId="25" fillId="0" borderId="12" xfId="454" applyNumberFormat="1" applyFont="1" applyFill="1" applyBorder="1" applyAlignment="1">
      <alignment horizontal="right" wrapText="1"/>
    </xf>
    <xf numFmtId="176" fontId="25" fillId="0" borderId="12" xfId="455" applyNumberFormat="1" applyFont="1" applyFill="1" applyBorder="1" applyAlignment="1">
      <alignment horizontal="right" wrapText="1"/>
    </xf>
    <xf numFmtId="176" fontId="25" fillId="0" borderId="12" xfId="456" applyNumberFormat="1" applyFont="1" applyFill="1" applyBorder="1" applyAlignment="1">
      <alignment horizontal="right" wrapText="1"/>
    </xf>
    <xf numFmtId="176" fontId="25" fillId="0" borderId="12" xfId="457" applyNumberFormat="1" applyFont="1" applyFill="1" applyBorder="1" applyAlignment="1">
      <alignment horizontal="right" wrapText="1"/>
    </xf>
    <xf numFmtId="176" fontId="25" fillId="0" borderId="11" xfId="454" applyNumberFormat="1" applyFont="1" applyFill="1" applyBorder="1" applyAlignment="1">
      <alignment horizontal="right" wrapText="1"/>
    </xf>
    <xf numFmtId="176" fontId="25" fillId="0" borderId="11" xfId="455" applyNumberFormat="1" applyFont="1" applyFill="1" applyBorder="1" applyAlignment="1">
      <alignment horizontal="right" wrapText="1"/>
    </xf>
    <xf numFmtId="176" fontId="25" fillId="0" borderId="11" xfId="456" applyNumberFormat="1" applyFont="1" applyFill="1" applyBorder="1" applyAlignment="1">
      <alignment horizontal="right" wrapText="1"/>
    </xf>
    <xf numFmtId="176" fontId="25" fillId="0" borderId="11" xfId="457" applyNumberFormat="1" applyFont="1" applyFill="1" applyBorder="1" applyAlignment="1">
      <alignment horizontal="right" wrapText="1"/>
    </xf>
    <xf numFmtId="176" fontId="24" fillId="0" borderId="12" xfId="459" applyNumberFormat="1" applyFont="1" applyFill="1" applyBorder="1" applyAlignment="1">
      <alignment horizontal="right" wrapText="1"/>
    </xf>
    <xf numFmtId="176" fontId="24" fillId="0" borderId="12" xfId="450" applyNumberFormat="1" applyFont="1" applyFill="1" applyBorder="1" applyAlignment="1">
      <alignment horizontal="right" wrapText="1"/>
    </xf>
    <xf numFmtId="176" fontId="24" fillId="0" borderId="12" xfId="451" applyNumberFormat="1" applyFont="1" applyFill="1" applyBorder="1" applyAlignment="1">
      <alignment horizontal="right" wrapText="1"/>
    </xf>
    <xf numFmtId="176" fontId="24" fillId="0" borderId="12" xfId="453" applyNumberFormat="1" applyFont="1" applyFill="1" applyBorder="1" applyAlignment="1">
      <alignment horizontal="right" wrapText="1"/>
    </xf>
    <xf numFmtId="176" fontId="24" fillId="0" borderId="12" xfId="452" applyNumberFormat="1" applyFont="1" applyFill="1" applyBorder="1" applyAlignment="1">
      <alignment horizontal="right" wrapText="1"/>
    </xf>
    <xf numFmtId="176" fontId="25" fillId="0" borderId="12" xfId="459" applyNumberFormat="1" applyFont="1" applyFill="1" applyBorder="1" applyAlignment="1">
      <alignment horizontal="right" wrapText="1"/>
    </xf>
    <xf numFmtId="176" fontId="25" fillId="0" borderId="12" xfId="450" applyNumberFormat="1" applyFont="1" applyFill="1" applyBorder="1" applyAlignment="1">
      <alignment horizontal="right" wrapText="1"/>
    </xf>
    <xf numFmtId="176" fontId="25" fillId="0" borderId="12" xfId="451" applyNumberFormat="1" applyFont="1" applyFill="1" applyBorder="1" applyAlignment="1">
      <alignment horizontal="right" wrapText="1"/>
    </xf>
    <xf numFmtId="176" fontId="25" fillId="0" borderId="12" xfId="453" applyNumberFormat="1" applyFont="1" applyFill="1" applyBorder="1" applyAlignment="1">
      <alignment horizontal="right" wrapText="1"/>
    </xf>
    <xf numFmtId="176" fontId="25" fillId="0" borderId="12" xfId="452" applyNumberFormat="1" applyFont="1" applyFill="1" applyBorder="1" applyAlignment="1">
      <alignment horizontal="right" wrapText="1"/>
    </xf>
    <xf numFmtId="176" fontId="25" fillId="0" borderId="11" xfId="459" applyNumberFormat="1" applyFont="1" applyFill="1" applyBorder="1" applyAlignment="1">
      <alignment horizontal="right" wrapText="1"/>
    </xf>
    <xf numFmtId="176" fontId="25" fillId="0" borderId="11" xfId="450" applyNumberFormat="1" applyFont="1" applyFill="1" applyBorder="1" applyAlignment="1">
      <alignment horizontal="right" wrapText="1"/>
    </xf>
    <xf numFmtId="176" fontId="25" fillId="0" borderId="11" xfId="451" applyNumberFormat="1" applyFont="1" applyFill="1" applyBorder="1" applyAlignment="1">
      <alignment horizontal="right" wrapText="1"/>
    </xf>
    <xf numFmtId="176" fontId="25" fillId="0" borderId="11" xfId="453" applyNumberFormat="1" applyFont="1" applyFill="1" applyBorder="1" applyAlignment="1">
      <alignment horizontal="right" wrapText="1"/>
    </xf>
    <xf numFmtId="176" fontId="25" fillId="0" borderId="11" xfId="452" applyNumberFormat="1" applyFont="1" applyFill="1" applyBorder="1" applyAlignment="1">
      <alignment horizontal="right" wrapText="1"/>
    </xf>
    <xf numFmtId="176" fontId="24" fillId="0" borderId="13" xfId="458" applyNumberFormat="1" applyFont="1" applyFill="1" applyBorder="1" applyAlignment="1">
      <alignment horizontal="right" wrapText="1"/>
    </xf>
    <xf numFmtId="176" fontId="4" fillId="0" borderId="12" xfId="0" applyNumberFormat="1" applyFont="1" applyFill="1" applyBorder="1" applyProtection="1">
      <protection locked="0"/>
    </xf>
    <xf numFmtId="176" fontId="25" fillId="0" borderId="13" xfId="458" applyNumberFormat="1" applyFont="1" applyFill="1" applyBorder="1" applyAlignment="1">
      <alignment horizontal="right" wrapText="1"/>
    </xf>
    <xf numFmtId="176" fontId="0" fillId="0" borderId="12" xfId="0" applyNumberFormat="1" applyFill="1" applyBorder="1" applyProtection="1">
      <protection locked="0"/>
    </xf>
    <xf numFmtId="176" fontId="25" fillId="0" borderId="14" xfId="458" applyNumberFormat="1" applyFont="1" applyFill="1" applyBorder="1" applyAlignment="1">
      <alignment horizontal="right" wrapText="1"/>
    </xf>
    <xf numFmtId="176" fontId="0" fillId="0" borderId="11" xfId="0" applyNumberFormat="1" applyFill="1" applyBorder="1" applyProtection="1">
      <protection locked="0"/>
    </xf>
    <xf numFmtId="38" fontId="2" fillId="0" borderId="0" xfId="0" applyNumberFormat="1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horizontal="left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16" xfId="0" applyNumberFormat="1" applyFont="1" applyFill="1" applyBorder="1" applyAlignment="1" applyProtection="1">
      <alignment horizontal="distributed" vertical="center" justifyLastLine="1"/>
    </xf>
    <xf numFmtId="38" fontId="3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7" xfId="0" applyNumberFormat="1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38" fontId="3" fillId="0" borderId="19" xfId="0" applyNumberFormat="1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38" fontId="3" fillId="0" borderId="4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3" fillId="0" borderId="8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3" fillId="0" borderId="4" xfId="0" applyNumberFormat="1" applyFont="1" applyFill="1" applyBorder="1" applyAlignment="1" applyProtection="1">
      <alignment horizontal="distributed" vertical="center" wrapText="1" justifyLastLine="1"/>
    </xf>
    <xf numFmtId="38" fontId="3" fillId="0" borderId="19" xfId="0" applyNumberFormat="1" applyFon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quotePrefix="1" applyNumberFormat="1" applyFill="1" applyBorder="1" applyAlignment="1" applyProtection="1">
      <alignment horizontal="left"/>
    </xf>
    <xf numFmtId="38" fontId="0" fillId="0" borderId="0" xfId="0" applyNumberFormat="1" applyFill="1" applyAlignment="1" applyProtection="1">
      <alignment horizontal="left"/>
    </xf>
  </cellXfs>
  <cellStyles count="58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2" xfId="7" xr:uid="{00000000-0005-0000-0000-000006000000}"/>
    <cellStyle name="20% - アクセント 1 3" xfId="8" xr:uid="{00000000-0005-0000-0000-000007000000}"/>
    <cellStyle name="20% - アクセント 1 4" xfId="9" xr:uid="{00000000-0005-0000-0000-000008000000}"/>
    <cellStyle name="20% - アクセント 1 5" xfId="10" xr:uid="{00000000-0005-0000-0000-000009000000}"/>
    <cellStyle name="20% - アクセント 1 6" xfId="11" xr:uid="{00000000-0005-0000-0000-00000A000000}"/>
    <cellStyle name="20% - アクセント 1 7" xfId="12" xr:uid="{00000000-0005-0000-0000-00000B000000}"/>
    <cellStyle name="20% - アクセント 1 8" xfId="13" xr:uid="{00000000-0005-0000-0000-00000C000000}"/>
    <cellStyle name="20% - アクセント 1 9" xfId="14" xr:uid="{00000000-0005-0000-0000-00000D000000}"/>
    <cellStyle name="20% - アクセント 2 10" xfId="15" xr:uid="{00000000-0005-0000-0000-00000E000000}"/>
    <cellStyle name="20% - アクセント 2 11" xfId="16" xr:uid="{00000000-0005-0000-0000-00000F000000}"/>
    <cellStyle name="20% - アクセント 2 12" xfId="17" xr:uid="{00000000-0005-0000-0000-000010000000}"/>
    <cellStyle name="20% - アクセント 2 13" xfId="18" xr:uid="{00000000-0005-0000-0000-000011000000}"/>
    <cellStyle name="20% - アクセント 2 14" xfId="19" xr:uid="{00000000-0005-0000-0000-000012000000}"/>
    <cellStyle name="20% - アクセント 2 15" xfId="20" xr:uid="{00000000-0005-0000-0000-000013000000}"/>
    <cellStyle name="20% - アクセント 2 2" xfId="21" xr:uid="{00000000-0005-0000-0000-000014000000}"/>
    <cellStyle name="20% - アクセント 2 3" xfId="22" xr:uid="{00000000-0005-0000-0000-000015000000}"/>
    <cellStyle name="20% - アクセント 2 4" xfId="23" xr:uid="{00000000-0005-0000-0000-000016000000}"/>
    <cellStyle name="20% - アクセント 2 5" xfId="24" xr:uid="{00000000-0005-0000-0000-000017000000}"/>
    <cellStyle name="20% - アクセント 2 6" xfId="25" xr:uid="{00000000-0005-0000-0000-000018000000}"/>
    <cellStyle name="20% - アクセント 2 7" xfId="26" xr:uid="{00000000-0005-0000-0000-000019000000}"/>
    <cellStyle name="20% - アクセント 2 8" xfId="27" xr:uid="{00000000-0005-0000-0000-00001A000000}"/>
    <cellStyle name="20% - アクセント 2 9" xfId="28" xr:uid="{00000000-0005-0000-0000-00001B000000}"/>
    <cellStyle name="20% - アクセント 3 10" xfId="29" xr:uid="{00000000-0005-0000-0000-00001C000000}"/>
    <cellStyle name="20% - アクセント 3 11" xfId="30" xr:uid="{00000000-0005-0000-0000-00001D000000}"/>
    <cellStyle name="20% - アクセント 3 12" xfId="31" xr:uid="{00000000-0005-0000-0000-00001E000000}"/>
    <cellStyle name="20% - アクセント 3 13" xfId="32" xr:uid="{00000000-0005-0000-0000-00001F000000}"/>
    <cellStyle name="20% - アクセント 3 14" xfId="33" xr:uid="{00000000-0005-0000-0000-000020000000}"/>
    <cellStyle name="20% - アクセント 3 15" xfId="34" xr:uid="{00000000-0005-0000-0000-000021000000}"/>
    <cellStyle name="20% - アクセント 3 2" xfId="35" xr:uid="{00000000-0005-0000-0000-000022000000}"/>
    <cellStyle name="20% - アクセント 3 3" xfId="36" xr:uid="{00000000-0005-0000-0000-000023000000}"/>
    <cellStyle name="20% - アクセント 3 4" xfId="37" xr:uid="{00000000-0005-0000-0000-000024000000}"/>
    <cellStyle name="20% - アクセント 3 5" xfId="38" xr:uid="{00000000-0005-0000-0000-000025000000}"/>
    <cellStyle name="20% - アクセント 3 6" xfId="39" xr:uid="{00000000-0005-0000-0000-000026000000}"/>
    <cellStyle name="20% - アクセント 3 7" xfId="40" xr:uid="{00000000-0005-0000-0000-000027000000}"/>
    <cellStyle name="20% - アクセント 3 8" xfId="41" xr:uid="{00000000-0005-0000-0000-000028000000}"/>
    <cellStyle name="20% - アクセント 3 9" xfId="42" xr:uid="{00000000-0005-0000-0000-000029000000}"/>
    <cellStyle name="20% - アクセント 4 10" xfId="43" xr:uid="{00000000-0005-0000-0000-00002A000000}"/>
    <cellStyle name="20% - アクセント 4 11" xfId="44" xr:uid="{00000000-0005-0000-0000-00002B000000}"/>
    <cellStyle name="20% - アクセント 4 12" xfId="45" xr:uid="{00000000-0005-0000-0000-00002C000000}"/>
    <cellStyle name="20% - アクセント 4 13" xfId="46" xr:uid="{00000000-0005-0000-0000-00002D000000}"/>
    <cellStyle name="20% - アクセント 4 14" xfId="47" xr:uid="{00000000-0005-0000-0000-00002E000000}"/>
    <cellStyle name="20% - アクセント 4 15" xfId="48" xr:uid="{00000000-0005-0000-0000-00002F000000}"/>
    <cellStyle name="20% - アクセント 4 2" xfId="49" xr:uid="{00000000-0005-0000-0000-000030000000}"/>
    <cellStyle name="20% - アクセント 4 3" xfId="50" xr:uid="{00000000-0005-0000-0000-000031000000}"/>
    <cellStyle name="20% - アクセント 4 4" xfId="51" xr:uid="{00000000-0005-0000-0000-000032000000}"/>
    <cellStyle name="20% - アクセント 4 5" xfId="52" xr:uid="{00000000-0005-0000-0000-000033000000}"/>
    <cellStyle name="20% - アクセント 4 6" xfId="53" xr:uid="{00000000-0005-0000-0000-000034000000}"/>
    <cellStyle name="20% - アクセント 4 7" xfId="54" xr:uid="{00000000-0005-0000-0000-000035000000}"/>
    <cellStyle name="20% - アクセント 4 8" xfId="55" xr:uid="{00000000-0005-0000-0000-000036000000}"/>
    <cellStyle name="20% - アクセント 4 9" xfId="56" xr:uid="{00000000-0005-0000-0000-000037000000}"/>
    <cellStyle name="20% - アクセント 5 10" xfId="57" xr:uid="{00000000-0005-0000-0000-000038000000}"/>
    <cellStyle name="20% - アクセント 5 11" xfId="58" xr:uid="{00000000-0005-0000-0000-000039000000}"/>
    <cellStyle name="20% - アクセント 5 12" xfId="59" xr:uid="{00000000-0005-0000-0000-00003A000000}"/>
    <cellStyle name="20% - アクセント 5 13" xfId="60" xr:uid="{00000000-0005-0000-0000-00003B000000}"/>
    <cellStyle name="20% - アクセント 5 14" xfId="61" xr:uid="{00000000-0005-0000-0000-00003C000000}"/>
    <cellStyle name="20% - アクセント 5 15" xfId="62" xr:uid="{00000000-0005-0000-0000-00003D000000}"/>
    <cellStyle name="20% - アクセント 5 2" xfId="63" xr:uid="{00000000-0005-0000-0000-00003E000000}"/>
    <cellStyle name="20% - アクセント 5 3" xfId="64" xr:uid="{00000000-0005-0000-0000-00003F000000}"/>
    <cellStyle name="20% - アクセント 5 4" xfId="65" xr:uid="{00000000-0005-0000-0000-000040000000}"/>
    <cellStyle name="20% - アクセント 5 5" xfId="66" xr:uid="{00000000-0005-0000-0000-000041000000}"/>
    <cellStyle name="20% - アクセント 5 6" xfId="67" xr:uid="{00000000-0005-0000-0000-000042000000}"/>
    <cellStyle name="20% - アクセント 5 7" xfId="68" xr:uid="{00000000-0005-0000-0000-000043000000}"/>
    <cellStyle name="20% - アクセント 5 8" xfId="69" xr:uid="{00000000-0005-0000-0000-000044000000}"/>
    <cellStyle name="20% - アクセント 5 9" xfId="70" xr:uid="{00000000-0005-0000-0000-000045000000}"/>
    <cellStyle name="20% - アクセント 6 10" xfId="71" xr:uid="{00000000-0005-0000-0000-000046000000}"/>
    <cellStyle name="20% - アクセント 6 11" xfId="72" xr:uid="{00000000-0005-0000-0000-000047000000}"/>
    <cellStyle name="20% - アクセント 6 12" xfId="73" xr:uid="{00000000-0005-0000-0000-000048000000}"/>
    <cellStyle name="20% - アクセント 6 13" xfId="74" xr:uid="{00000000-0005-0000-0000-000049000000}"/>
    <cellStyle name="20% - アクセント 6 14" xfId="75" xr:uid="{00000000-0005-0000-0000-00004A000000}"/>
    <cellStyle name="20% - アクセント 6 15" xfId="76" xr:uid="{00000000-0005-0000-0000-00004B000000}"/>
    <cellStyle name="20% - アクセント 6 2" xfId="77" xr:uid="{00000000-0005-0000-0000-00004C000000}"/>
    <cellStyle name="20% - アクセント 6 3" xfId="78" xr:uid="{00000000-0005-0000-0000-00004D000000}"/>
    <cellStyle name="20% - アクセント 6 4" xfId="79" xr:uid="{00000000-0005-0000-0000-00004E000000}"/>
    <cellStyle name="20% - アクセント 6 5" xfId="80" xr:uid="{00000000-0005-0000-0000-00004F000000}"/>
    <cellStyle name="20% - アクセント 6 6" xfId="81" xr:uid="{00000000-0005-0000-0000-000050000000}"/>
    <cellStyle name="20% - アクセント 6 7" xfId="82" xr:uid="{00000000-0005-0000-0000-000051000000}"/>
    <cellStyle name="20% - アクセント 6 8" xfId="83" xr:uid="{00000000-0005-0000-0000-000052000000}"/>
    <cellStyle name="20% - アクセント 6 9" xfId="84" xr:uid="{00000000-0005-0000-0000-000053000000}"/>
    <cellStyle name="40% - アクセント 1 10" xfId="85" xr:uid="{00000000-0005-0000-0000-000054000000}"/>
    <cellStyle name="40% - アクセント 1 11" xfId="86" xr:uid="{00000000-0005-0000-0000-000055000000}"/>
    <cellStyle name="40% - アクセント 1 12" xfId="87" xr:uid="{00000000-0005-0000-0000-000056000000}"/>
    <cellStyle name="40% - アクセント 1 13" xfId="88" xr:uid="{00000000-0005-0000-0000-000057000000}"/>
    <cellStyle name="40% - アクセント 1 14" xfId="89" xr:uid="{00000000-0005-0000-0000-000058000000}"/>
    <cellStyle name="40% - アクセント 1 15" xfId="90" xr:uid="{00000000-0005-0000-0000-000059000000}"/>
    <cellStyle name="40% - アクセント 1 2" xfId="91" xr:uid="{00000000-0005-0000-0000-00005A000000}"/>
    <cellStyle name="40% - アクセント 1 3" xfId="92" xr:uid="{00000000-0005-0000-0000-00005B000000}"/>
    <cellStyle name="40% - アクセント 1 4" xfId="93" xr:uid="{00000000-0005-0000-0000-00005C000000}"/>
    <cellStyle name="40% - アクセント 1 5" xfId="94" xr:uid="{00000000-0005-0000-0000-00005D000000}"/>
    <cellStyle name="40% - アクセント 1 6" xfId="95" xr:uid="{00000000-0005-0000-0000-00005E000000}"/>
    <cellStyle name="40% - アクセント 1 7" xfId="96" xr:uid="{00000000-0005-0000-0000-00005F000000}"/>
    <cellStyle name="40% - アクセント 1 8" xfId="97" xr:uid="{00000000-0005-0000-0000-000060000000}"/>
    <cellStyle name="40% - アクセント 1 9" xfId="98" xr:uid="{00000000-0005-0000-0000-000061000000}"/>
    <cellStyle name="40% - アクセント 2 10" xfId="99" xr:uid="{00000000-0005-0000-0000-000062000000}"/>
    <cellStyle name="40% - アクセント 2 11" xfId="100" xr:uid="{00000000-0005-0000-0000-000063000000}"/>
    <cellStyle name="40% - アクセント 2 12" xfId="101" xr:uid="{00000000-0005-0000-0000-000064000000}"/>
    <cellStyle name="40% - アクセント 2 13" xfId="102" xr:uid="{00000000-0005-0000-0000-000065000000}"/>
    <cellStyle name="40% - アクセント 2 14" xfId="103" xr:uid="{00000000-0005-0000-0000-000066000000}"/>
    <cellStyle name="40% - アクセント 2 15" xfId="104" xr:uid="{00000000-0005-0000-0000-000067000000}"/>
    <cellStyle name="40% - アクセント 2 2" xfId="105" xr:uid="{00000000-0005-0000-0000-000068000000}"/>
    <cellStyle name="40% - アクセント 2 3" xfId="106" xr:uid="{00000000-0005-0000-0000-000069000000}"/>
    <cellStyle name="40% - アクセント 2 4" xfId="107" xr:uid="{00000000-0005-0000-0000-00006A000000}"/>
    <cellStyle name="40% - アクセント 2 5" xfId="108" xr:uid="{00000000-0005-0000-0000-00006B000000}"/>
    <cellStyle name="40% - アクセント 2 6" xfId="109" xr:uid="{00000000-0005-0000-0000-00006C000000}"/>
    <cellStyle name="40% - アクセント 2 7" xfId="110" xr:uid="{00000000-0005-0000-0000-00006D000000}"/>
    <cellStyle name="40% - アクセント 2 8" xfId="111" xr:uid="{00000000-0005-0000-0000-00006E000000}"/>
    <cellStyle name="40% - アクセント 2 9" xfId="112" xr:uid="{00000000-0005-0000-0000-00006F000000}"/>
    <cellStyle name="40% - アクセント 3 10" xfId="113" xr:uid="{00000000-0005-0000-0000-000070000000}"/>
    <cellStyle name="40% - アクセント 3 11" xfId="114" xr:uid="{00000000-0005-0000-0000-000071000000}"/>
    <cellStyle name="40% - アクセント 3 12" xfId="115" xr:uid="{00000000-0005-0000-0000-000072000000}"/>
    <cellStyle name="40% - アクセント 3 13" xfId="116" xr:uid="{00000000-0005-0000-0000-000073000000}"/>
    <cellStyle name="40% - アクセント 3 14" xfId="117" xr:uid="{00000000-0005-0000-0000-000074000000}"/>
    <cellStyle name="40% - アクセント 3 15" xfId="118" xr:uid="{00000000-0005-0000-0000-000075000000}"/>
    <cellStyle name="40% - アクセント 3 2" xfId="119" xr:uid="{00000000-0005-0000-0000-000076000000}"/>
    <cellStyle name="40% - アクセント 3 3" xfId="120" xr:uid="{00000000-0005-0000-0000-000077000000}"/>
    <cellStyle name="40% - アクセント 3 4" xfId="121" xr:uid="{00000000-0005-0000-0000-000078000000}"/>
    <cellStyle name="40% - アクセント 3 5" xfId="122" xr:uid="{00000000-0005-0000-0000-000079000000}"/>
    <cellStyle name="40% - アクセント 3 6" xfId="123" xr:uid="{00000000-0005-0000-0000-00007A000000}"/>
    <cellStyle name="40% - アクセント 3 7" xfId="124" xr:uid="{00000000-0005-0000-0000-00007B000000}"/>
    <cellStyle name="40% - アクセント 3 8" xfId="125" xr:uid="{00000000-0005-0000-0000-00007C000000}"/>
    <cellStyle name="40% - アクセント 3 9" xfId="126" xr:uid="{00000000-0005-0000-0000-00007D000000}"/>
    <cellStyle name="40% - アクセント 4 10" xfId="127" xr:uid="{00000000-0005-0000-0000-00007E000000}"/>
    <cellStyle name="40% - アクセント 4 11" xfId="128" xr:uid="{00000000-0005-0000-0000-00007F000000}"/>
    <cellStyle name="40% - アクセント 4 12" xfId="129" xr:uid="{00000000-0005-0000-0000-000080000000}"/>
    <cellStyle name="40% - アクセント 4 13" xfId="130" xr:uid="{00000000-0005-0000-0000-000081000000}"/>
    <cellStyle name="40% - アクセント 4 14" xfId="131" xr:uid="{00000000-0005-0000-0000-000082000000}"/>
    <cellStyle name="40% - アクセント 4 15" xfId="132" xr:uid="{00000000-0005-0000-0000-000083000000}"/>
    <cellStyle name="40% - アクセント 4 2" xfId="133" xr:uid="{00000000-0005-0000-0000-000084000000}"/>
    <cellStyle name="40% - アクセント 4 3" xfId="134" xr:uid="{00000000-0005-0000-0000-000085000000}"/>
    <cellStyle name="40% - アクセント 4 4" xfId="135" xr:uid="{00000000-0005-0000-0000-000086000000}"/>
    <cellStyle name="40% - アクセント 4 5" xfId="136" xr:uid="{00000000-0005-0000-0000-000087000000}"/>
    <cellStyle name="40% - アクセント 4 6" xfId="137" xr:uid="{00000000-0005-0000-0000-000088000000}"/>
    <cellStyle name="40% - アクセント 4 7" xfId="138" xr:uid="{00000000-0005-0000-0000-000089000000}"/>
    <cellStyle name="40% - アクセント 4 8" xfId="139" xr:uid="{00000000-0005-0000-0000-00008A000000}"/>
    <cellStyle name="40% - アクセント 4 9" xfId="140" xr:uid="{00000000-0005-0000-0000-00008B000000}"/>
    <cellStyle name="40% - アクセント 5 10" xfId="141" xr:uid="{00000000-0005-0000-0000-00008C000000}"/>
    <cellStyle name="40% - アクセント 5 11" xfId="142" xr:uid="{00000000-0005-0000-0000-00008D000000}"/>
    <cellStyle name="40% - アクセント 5 12" xfId="143" xr:uid="{00000000-0005-0000-0000-00008E000000}"/>
    <cellStyle name="40% - アクセント 5 13" xfId="144" xr:uid="{00000000-0005-0000-0000-00008F000000}"/>
    <cellStyle name="40% - アクセント 5 14" xfId="145" xr:uid="{00000000-0005-0000-0000-000090000000}"/>
    <cellStyle name="40% - アクセント 5 15" xfId="146" xr:uid="{00000000-0005-0000-0000-000091000000}"/>
    <cellStyle name="40% - アクセント 5 2" xfId="147" xr:uid="{00000000-0005-0000-0000-000092000000}"/>
    <cellStyle name="40% - アクセント 5 3" xfId="148" xr:uid="{00000000-0005-0000-0000-000093000000}"/>
    <cellStyle name="40% - アクセント 5 4" xfId="149" xr:uid="{00000000-0005-0000-0000-000094000000}"/>
    <cellStyle name="40% - アクセント 5 5" xfId="150" xr:uid="{00000000-0005-0000-0000-000095000000}"/>
    <cellStyle name="40% - アクセント 5 6" xfId="151" xr:uid="{00000000-0005-0000-0000-000096000000}"/>
    <cellStyle name="40% - アクセント 5 7" xfId="152" xr:uid="{00000000-0005-0000-0000-000097000000}"/>
    <cellStyle name="40% - アクセント 5 8" xfId="153" xr:uid="{00000000-0005-0000-0000-000098000000}"/>
    <cellStyle name="40% - アクセント 5 9" xfId="154" xr:uid="{00000000-0005-0000-0000-000099000000}"/>
    <cellStyle name="40% - アクセント 6 10" xfId="155" xr:uid="{00000000-0005-0000-0000-00009A000000}"/>
    <cellStyle name="40% - アクセント 6 11" xfId="156" xr:uid="{00000000-0005-0000-0000-00009B000000}"/>
    <cellStyle name="40% - アクセント 6 12" xfId="157" xr:uid="{00000000-0005-0000-0000-00009C000000}"/>
    <cellStyle name="40% - アクセント 6 13" xfId="158" xr:uid="{00000000-0005-0000-0000-00009D000000}"/>
    <cellStyle name="40% - アクセント 6 14" xfId="159" xr:uid="{00000000-0005-0000-0000-00009E000000}"/>
    <cellStyle name="40% - アクセント 6 15" xfId="160" xr:uid="{00000000-0005-0000-0000-00009F000000}"/>
    <cellStyle name="40% - アクセント 6 2" xfId="161" xr:uid="{00000000-0005-0000-0000-0000A0000000}"/>
    <cellStyle name="40% - アクセント 6 3" xfId="162" xr:uid="{00000000-0005-0000-0000-0000A1000000}"/>
    <cellStyle name="40% - アクセント 6 4" xfId="163" xr:uid="{00000000-0005-0000-0000-0000A2000000}"/>
    <cellStyle name="40% - アクセント 6 5" xfId="164" xr:uid="{00000000-0005-0000-0000-0000A3000000}"/>
    <cellStyle name="40% - アクセント 6 6" xfId="165" xr:uid="{00000000-0005-0000-0000-0000A4000000}"/>
    <cellStyle name="40% - アクセント 6 7" xfId="166" xr:uid="{00000000-0005-0000-0000-0000A5000000}"/>
    <cellStyle name="40% - アクセント 6 8" xfId="167" xr:uid="{00000000-0005-0000-0000-0000A6000000}"/>
    <cellStyle name="40% - アクセント 6 9" xfId="168" xr:uid="{00000000-0005-0000-0000-0000A7000000}"/>
    <cellStyle name="60% - アクセント 1 10" xfId="169" xr:uid="{00000000-0005-0000-0000-0000A8000000}"/>
    <cellStyle name="60% - アクセント 1 11" xfId="170" xr:uid="{00000000-0005-0000-0000-0000A9000000}"/>
    <cellStyle name="60% - アクセント 1 12" xfId="171" xr:uid="{00000000-0005-0000-0000-0000AA000000}"/>
    <cellStyle name="60% - アクセント 1 13" xfId="172" xr:uid="{00000000-0005-0000-0000-0000AB000000}"/>
    <cellStyle name="60% - アクセント 1 14" xfId="173" xr:uid="{00000000-0005-0000-0000-0000AC000000}"/>
    <cellStyle name="60% - アクセント 1 15" xfId="174" xr:uid="{00000000-0005-0000-0000-0000AD000000}"/>
    <cellStyle name="60% - アクセント 1 2" xfId="175" xr:uid="{00000000-0005-0000-0000-0000AE000000}"/>
    <cellStyle name="60% - アクセント 1 3" xfId="176" xr:uid="{00000000-0005-0000-0000-0000AF000000}"/>
    <cellStyle name="60% - アクセント 1 4" xfId="177" xr:uid="{00000000-0005-0000-0000-0000B0000000}"/>
    <cellStyle name="60% - アクセント 1 5" xfId="178" xr:uid="{00000000-0005-0000-0000-0000B1000000}"/>
    <cellStyle name="60% - アクセント 1 6" xfId="179" xr:uid="{00000000-0005-0000-0000-0000B2000000}"/>
    <cellStyle name="60% - アクセント 1 7" xfId="180" xr:uid="{00000000-0005-0000-0000-0000B3000000}"/>
    <cellStyle name="60% - アクセント 1 8" xfId="181" xr:uid="{00000000-0005-0000-0000-0000B4000000}"/>
    <cellStyle name="60% - アクセント 1 9" xfId="182" xr:uid="{00000000-0005-0000-0000-0000B5000000}"/>
    <cellStyle name="60% - アクセント 2 10" xfId="183" xr:uid="{00000000-0005-0000-0000-0000B6000000}"/>
    <cellStyle name="60% - アクセント 2 11" xfId="184" xr:uid="{00000000-0005-0000-0000-0000B7000000}"/>
    <cellStyle name="60% - アクセント 2 12" xfId="185" xr:uid="{00000000-0005-0000-0000-0000B8000000}"/>
    <cellStyle name="60% - アクセント 2 13" xfId="186" xr:uid="{00000000-0005-0000-0000-0000B9000000}"/>
    <cellStyle name="60% - アクセント 2 14" xfId="187" xr:uid="{00000000-0005-0000-0000-0000BA000000}"/>
    <cellStyle name="60% - アクセント 2 15" xfId="188" xr:uid="{00000000-0005-0000-0000-0000BB000000}"/>
    <cellStyle name="60% - アクセント 2 2" xfId="189" xr:uid="{00000000-0005-0000-0000-0000BC000000}"/>
    <cellStyle name="60% - アクセント 2 3" xfId="190" xr:uid="{00000000-0005-0000-0000-0000BD000000}"/>
    <cellStyle name="60% - アクセント 2 4" xfId="191" xr:uid="{00000000-0005-0000-0000-0000BE000000}"/>
    <cellStyle name="60% - アクセント 2 5" xfId="192" xr:uid="{00000000-0005-0000-0000-0000BF000000}"/>
    <cellStyle name="60% - アクセント 2 6" xfId="193" xr:uid="{00000000-0005-0000-0000-0000C0000000}"/>
    <cellStyle name="60% - アクセント 2 7" xfId="194" xr:uid="{00000000-0005-0000-0000-0000C1000000}"/>
    <cellStyle name="60% - アクセント 2 8" xfId="195" xr:uid="{00000000-0005-0000-0000-0000C2000000}"/>
    <cellStyle name="60% - アクセント 2 9" xfId="196" xr:uid="{00000000-0005-0000-0000-0000C3000000}"/>
    <cellStyle name="60% - アクセント 3 10" xfId="197" xr:uid="{00000000-0005-0000-0000-0000C4000000}"/>
    <cellStyle name="60% - アクセント 3 11" xfId="198" xr:uid="{00000000-0005-0000-0000-0000C5000000}"/>
    <cellStyle name="60% - アクセント 3 12" xfId="199" xr:uid="{00000000-0005-0000-0000-0000C6000000}"/>
    <cellStyle name="60% - アクセント 3 13" xfId="200" xr:uid="{00000000-0005-0000-0000-0000C7000000}"/>
    <cellStyle name="60% - アクセント 3 14" xfId="201" xr:uid="{00000000-0005-0000-0000-0000C8000000}"/>
    <cellStyle name="60% - アクセント 3 15" xfId="202" xr:uid="{00000000-0005-0000-0000-0000C9000000}"/>
    <cellStyle name="60% - アクセント 3 2" xfId="203" xr:uid="{00000000-0005-0000-0000-0000CA000000}"/>
    <cellStyle name="60% - アクセント 3 3" xfId="204" xr:uid="{00000000-0005-0000-0000-0000CB000000}"/>
    <cellStyle name="60% - アクセント 3 4" xfId="205" xr:uid="{00000000-0005-0000-0000-0000CC000000}"/>
    <cellStyle name="60% - アクセント 3 5" xfId="206" xr:uid="{00000000-0005-0000-0000-0000CD000000}"/>
    <cellStyle name="60% - アクセント 3 6" xfId="207" xr:uid="{00000000-0005-0000-0000-0000CE000000}"/>
    <cellStyle name="60% - アクセント 3 7" xfId="208" xr:uid="{00000000-0005-0000-0000-0000CF000000}"/>
    <cellStyle name="60% - アクセント 3 8" xfId="209" xr:uid="{00000000-0005-0000-0000-0000D0000000}"/>
    <cellStyle name="60% - アクセント 3 9" xfId="210" xr:uid="{00000000-0005-0000-0000-0000D1000000}"/>
    <cellStyle name="60% - アクセント 4 10" xfId="211" xr:uid="{00000000-0005-0000-0000-0000D2000000}"/>
    <cellStyle name="60% - アクセント 4 11" xfId="212" xr:uid="{00000000-0005-0000-0000-0000D3000000}"/>
    <cellStyle name="60% - アクセント 4 12" xfId="213" xr:uid="{00000000-0005-0000-0000-0000D4000000}"/>
    <cellStyle name="60% - アクセント 4 13" xfId="214" xr:uid="{00000000-0005-0000-0000-0000D5000000}"/>
    <cellStyle name="60% - アクセント 4 14" xfId="215" xr:uid="{00000000-0005-0000-0000-0000D6000000}"/>
    <cellStyle name="60% - アクセント 4 15" xfId="216" xr:uid="{00000000-0005-0000-0000-0000D7000000}"/>
    <cellStyle name="60% - アクセント 4 2" xfId="217" xr:uid="{00000000-0005-0000-0000-0000D8000000}"/>
    <cellStyle name="60% - アクセント 4 3" xfId="218" xr:uid="{00000000-0005-0000-0000-0000D9000000}"/>
    <cellStyle name="60% - アクセント 4 4" xfId="219" xr:uid="{00000000-0005-0000-0000-0000DA000000}"/>
    <cellStyle name="60% - アクセント 4 5" xfId="220" xr:uid="{00000000-0005-0000-0000-0000DB000000}"/>
    <cellStyle name="60% - アクセント 4 6" xfId="221" xr:uid="{00000000-0005-0000-0000-0000DC000000}"/>
    <cellStyle name="60% - アクセント 4 7" xfId="222" xr:uid="{00000000-0005-0000-0000-0000DD000000}"/>
    <cellStyle name="60% - アクセント 4 8" xfId="223" xr:uid="{00000000-0005-0000-0000-0000DE000000}"/>
    <cellStyle name="60% - アクセント 4 9" xfId="224" xr:uid="{00000000-0005-0000-0000-0000DF000000}"/>
    <cellStyle name="60% - アクセント 5 10" xfId="225" xr:uid="{00000000-0005-0000-0000-0000E0000000}"/>
    <cellStyle name="60% - アクセント 5 11" xfId="226" xr:uid="{00000000-0005-0000-0000-0000E1000000}"/>
    <cellStyle name="60% - アクセント 5 12" xfId="227" xr:uid="{00000000-0005-0000-0000-0000E2000000}"/>
    <cellStyle name="60% - アクセント 5 13" xfId="228" xr:uid="{00000000-0005-0000-0000-0000E3000000}"/>
    <cellStyle name="60% - アクセント 5 14" xfId="229" xr:uid="{00000000-0005-0000-0000-0000E4000000}"/>
    <cellStyle name="60% - アクセント 5 15" xfId="230" xr:uid="{00000000-0005-0000-0000-0000E5000000}"/>
    <cellStyle name="60% - アクセント 5 2" xfId="231" xr:uid="{00000000-0005-0000-0000-0000E6000000}"/>
    <cellStyle name="60% - アクセント 5 3" xfId="232" xr:uid="{00000000-0005-0000-0000-0000E7000000}"/>
    <cellStyle name="60% - アクセント 5 4" xfId="233" xr:uid="{00000000-0005-0000-0000-0000E8000000}"/>
    <cellStyle name="60% - アクセント 5 5" xfId="234" xr:uid="{00000000-0005-0000-0000-0000E9000000}"/>
    <cellStyle name="60% - アクセント 5 6" xfId="235" xr:uid="{00000000-0005-0000-0000-0000EA000000}"/>
    <cellStyle name="60% - アクセント 5 7" xfId="236" xr:uid="{00000000-0005-0000-0000-0000EB000000}"/>
    <cellStyle name="60% - アクセント 5 8" xfId="237" xr:uid="{00000000-0005-0000-0000-0000EC000000}"/>
    <cellStyle name="60% - アクセント 5 9" xfId="238" xr:uid="{00000000-0005-0000-0000-0000ED000000}"/>
    <cellStyle name="60% - アクセント 6 10" xfId="239" xr:uid="{00000000-0005-0000-0000-0000EE000000}"/>
    <cellStyle name="60% - アクセント 6 11" xfId="240" xr:uid="{00000000-0005-0000-0000-0000EF000000}"/>
    <cellStyle name="60% - アクセント 6 12" xfId="241" xr:uid="{00000000-0005-0000-0000-0000F0000000}"/>
    <cellStyle name="60% - アクセント 6 13" xfId="242" xr:uid="{00000000-0005-0000-0000-0000F1000000}"/>
    <cellStyle name="60% - アクセント 6 14" xfId="243" xr:uid="{00000000-0005-0000-0000-0000F2000000}"/>
    <cellStyle name="60% - アクセント 6 15" xfId="244" xr:uid="{00000000-0005-0000-0000-0000F3000000}"/>
    <cellStyle name="60% - アクセント 6 2" xfId="245" xr:uid="{00000000-0005-0000-0000-0000F4000000}"/>
    <cellStyle name="60% - アクセント 6 3" xfId="246" xr:uid="{00000000-0005-0000-0000-0000F5000000}"/>
    <cellStyle name="60% - アクセント 6 4" xfId="247" xr:uid="{00000000-0005-0000-0000-0000F6000000}"/>
    <cellStyle name="60% - アクセント 6 5" xfId="248" xr:uid="{00000000-0005-0000-0000-0000F7000000}"/>
    <cellStyle name="60% - アクセント 6 6" xfId="249" xr:uid="{00000000-0005-0000-0000-0000F8000000}"/>
    <cellStyle name="60% - アクセント 6 7" xfId="250" xr:uid="{00000000-0005-0000-0000-0000F9000000}"/>
    <cellStyle name="60% - アクセント 6 8" xfId="251" xr:uid="{00000000-0005-0000-0000-0000FA000000}"/>
    <cellStyle name="60% - アクセント 6 9" xfId="252" xr:uid="{00000000-0005-0000-0000-0000FB000000}"/>
    <cellStyle name="アクセント 1 10" xfId="253" xr:uid="{00000000-0005-0000-0000-0000FC000000}"/>
    <cellStyle name="アクセント 1 11" xfId="254" xr:uid="{00000000-0005-0000-0000-0000FD000000}"/>
    <cellStyle name="アクセント 1 12" xfId="255" xr:uid="{00000000-0005-0000-0000-0000FE000000}"/>
    <cellStyle name="アクセント 1 13" xfId="256" xr:uid="{00000000-0005-0000-0000-0000FF000000}"/>
    <cellStyle name="アクセント 1 14" xfId="257" xr:uid="{00000000-0005-0000-0000-000000010000}"/>
    <cellStyle name="アクセント 1 15" xfId="258" xr:uid="{00000000-0005-0000-0000-000001010000}"/>
    <cellStyle name="アクセント 1 2" xfId="259" xr:uid="{00000000-0005-0000-0000-000002010000}"/>
    <cellStyle name="アクセント 1 3" xfId="260" xr:uid="{00000000-0005-0000-0000-000003010000}"/>
    <cellStyle name="アクセント 1 4" xfId="261" xr:uid="{00000000-0005-0000-0000-000004010000}"/>
    <cellStyle name="アクセント 1 5" xfId="262" xr:uid="{00000000-0005-0000-0000-000005010000}"/>
    <cellStyle name="アクセント 1 6" xfId="263" xr:uid="{00000000-0005-0000-0000-000006010000}"/>
    <cellStyle name="アクセント 1 7" xfId="264" xr:uid="{00000000-0005-0000-0000-000007010000}"/>
    <cellStyle name="アクセント 1 8" xfId="265" xr:uid="{00000000-0005-0000-0000-000008010000}"/>
    <cellStyle name="アクセント 1 9" xfId="266" xr:uid="{00000000-0005-0000-0000-000009010000}"/>
    <cellStyle name="アクセント 2 10" xfId="267" xr:uid="{00000000-0005-0000-0000-00000A010000}"/>
    <cellStyle name="アクセント 2 11" xfId="268" xr:uid="{00000000-0005-0000-0000-00000B010000}"/>
    <cellStyle name="アクセント 2 12" xfId="269" xr:uid="{00000000-0005-0000-0000-00000C010000}"/>
    <cellStyle name="アクセント 2 13" xfId="270" xr:uid="{00000000-0005-0000-0000-00000D010000}"/>
    <cellStyle name="アクセント 2 14" xfId="271" xr:uid="{00000000-0005-0000-0000-00000E010000}"/>
    <cellStyle name="アクセント 2 15" xfId="272" xr:uid="{00000000-0005-0000-0000-00000F010000}"/>
    <cellStyle name="アクセント 2 2" xfId="273" xr:uid="{00000000-0005-0000-0000-000010010000}"/>
    <cellStyle name="アクセント 2 3" xfId="274" xr:uid="{00000000-0005-0000-0000-000011010000}"/>
    <cellStyle name="アクセント 2 4" xfId="275" xr:uid="{00000000-0005-0000-0000-000012010000}"/>
    <cellStyle name="アクセント 2 5" xfId="276" xr:uid="{00000000-0005-0000-0000-000013010000}"/>
    <cellStyle name="アクセント 2 6" xfId="277" xr:uid="{00000000-0005-0000-0000-000014010000}"/>
    <cellStyle name="アクセント 2 7" xfId="278" xr:uid="{00000000-0005-0000-0000-000015010000}"/>
    <cellStyle name="アクセント 2 8" xfId="279" xr:uid="{00000000-0005-0000-0000-000016010000}"/>
    <cellStyle name="アクセント 2 9" xfId="280" xr:uid="{00000000-0005-0000-0000-000017010000}"/>
    <cellStyle name="アクセント 3 10" xfId="281" xr:uid="{00000000-0005-0000-0000-000018010000}"/>
    <cellStyle name="アクセント 3 11" xfId="282" xr:uid="{00000000-0005-0000-0000-000019010000}"/>
    <cellStyle name="アクセント 3 12" xfId="283" xr:uid="{00000000-0005-0000-0000-00001A010000}"/>
    <cellStyle name="アクセント 3 13" xfId="284" xr:uid="{00000000-0005-0000-0000-00001B010000}"/>
    <cellStyle name="アクセント 3 14" xfId="285" xr:uid="{00000000-0005-0000-0000-00001C010000}"/>
    <cellStyle name="アクセント 3 15" xfId="286" xr:uid="{00000000-0005-0000-0000-00001D010000}"/>
    <cellStyle name="アクセント 3 2" xfId="287" xr:uid="{00000000-0005-0000-0000-00001E010000}"/>
    <cellStyle name="アクセント 3 3" xfId="288" xr:uid="{00000000-0005-0000-0000-00001F010000}"/>
    <cellStyle name="アクセント 3 4" xfId="289" xr:uid="{00000000-0005-0000-0000-000020010000}"/>
    <cellStyle name="アクセント 3 5" xfId="290" xr:uid="{00000000-0005-0000-0000-000021010000}"/>
    <cellStyle name="アクセント 3 6" xfId="291" xr:uid="{00000000-0005-0000-0000-000022010000}"/>
    <cellStyle name="アクセント 3 7" xfId="292" xr:uid="{00000000-0005-0000-0000-000023010000}"/>
    <cellStyle name="アクセント 3 8" xfId="293" xr:uid="{00000000-0005-0000-0000-000024010000}"/>
    <cellStyle name="アクセント 3 9" xfId="294" xr:uid="{00000000-0005-0000-0000-000025010000}"/>
    <cellStyle name="アクセント 4 10" xfId="295" xr:uid="{00000000-0005-0000-0000-000026010000}"/>
    <cellStyle name="アクセント 4 11" xfId="296" xr:uid="{00000000-0005-0000-0000-000027010000}"/>
    <cellStyle name="アクセント 4 12" xfId="297" xr:uid="{00000000-0005-0000-0000-000028010000}"/>
    <cellStyle name="アクセント 4 13" xfId="298" xr:uid="{00000000-0005-0000-0000-000029010000}"/>
    <cellStyle name="アクセント 4 14" xfId="299" xr:uid="{00000000-0005-0000-0000-00002A010000}"/>
    <cellStyle name="アクセント 4 15" xfId="300" xr:uid="{00000000-0005-0000-0000-00002B010000}"/>
    <cellStyle name="アクセント 4 2" xfId="301" xr:uid="{00000000-0005-0000-0000-00002C010000}"/>
    <cellStyle name="アクセント 4 3" xfId="302" xr:uid="{00000000-0005-0000-0000-00002D010000}"/>
    <cellStyle name="アクセント 4 4" xfId="303" xr:uid="{00000000-0005-0000-0000-00002E010000}"/>
    <cellStyle name="アクセント 4 5" xfId="304" xr:uid="{00000000-0005-0000-0000-00002F010000}"/>
    <cellStyle name="アクセント 4 6" xfId="305" xr:uid="{00000000-0005-0000-0000-000030010000}"/>
    <cellStyle name="アクセント 4 7" xfId="306" xr:uid="{00000000-0005-0000-0000-000031010000}"/>
    <cellStyle name="アクセント 4 8" xfId="307" xr:uid="{00000000-0005-0000-0000-000032010000}"/>
    <cellStyle name="アクセント 4 9" xfId="308" xr:uid="{00000000-0005-0000-0000-000033010000}"/>
    <cellStyle name="アクセント 5 10" xfId="309" xr:uid="{00000000-0005-0000-0000-000034010000}"/>
    <cellStyle name="アクセント 5 11" xfId="310" xr:uid="{00000000-0005-0000-0000-000035010000}"/>
    <cellStyle name="アクセント 5 12" xfId="311" xr:uid="{00000000-0005-0000-0000-000036010000}"/>
    <cellStyle name="アクセント 5 13" xfId="312" xr:uid="{00000000-0005-0000-0000-000037010000}"/>
    <cellStyle name="アクセント 5 14" xfId="313" xr:uid="{00000000-0005-0000-0000-000038010000}"/>
    <cellStyle name="アクセント 5 15" xfId="314" xr:uid="{00000000-0005-0000-0000-000039010000}"/>
    <cellStyle name="アクセント 5 2" xfId="315" xr:uid="{00000000-0005-0000-0000-00003A010000}"/>
    <cellStyle name="アクセント 5 3" xfId="316" xr:uid="{00000000-0005-0000-0000-00003B010000}"/>
    <cellStyle name="アクセント 5 4" xfId="317" xr:uid="{00000000-0005-0000-0000-00003C010000}"/>
    <cellStyle name="アクセント 5 5" xfId="318" xr:uid="{00000000-0005-0000-0000-00003D010000}"/>
    <cellStyle name="アクセント 5 6" xfId="319" xr:uid="{00000000-0005-0000-0000-00003E010000}"/>
    <cellStyle name="アクセント 5 7" xfId="320" xr:uid="{00000000-0005-0000-0000-00003F010000}"/>
    <cellStyle name="アクセント 5 8" xfId="321" xr:uid="{00000000-0005-0000-0000-000040010000}"/>
    <cellStyle name="アクセント 5 9" xfId="322" xr:uid="{00000000-0005-0000-0000-000041010000}"/>
    <cellStyle name="アクセント 6 10" xfId="323" xr:uid="{00000000-0005-0000-0000-000042010000}"/>
    <cellStyle name="アクセント 6 11" xfId="324" xr:uid="{00000000-0005-0000-0000-000043010000}"/>
    <cellStyle name="アクセント 6 12" xfId="325" xr:uid="{00000000-0005-0000-0000-000044010000}"/>
    <cellStyle name="アクセント 6 13" xfId="326" xr:uid="{00000000-0005-0000-0000-000045010000}"/>
    <cellStyle name="アクセント 6 14" xfId="327" xr:uid="{00000000-0005-0000-0000-000046010000}"/>
    <cellStyle name="アクセント 6 15" xfId="328" xr:uid="{00000000-0005-0000-0000-000047010000}"/>
    <cellStyle name="アクセント 6 2" xfId="329" xr:uid="{00000000-0005-0000-0000-000048010000}"/>
    <cellStyle name="アクセント 6 3" xfId="330" xr:uid="{00000000-0005-0000-0000-000049010000}"/>
    <cellStyle name="アクセント 6 4" xfId="331" xr:uid="{00000000-0005-0000-0000-00004A010000}"/>
    <cellStyle name="アクセント 6 5" xfId="332" xr:uid="{00000000-0005-0000-0000-00004B010000}"/>
    <cellStyle name="アクセント 6 6" xfId="333" xr:uid="{00000000-0005-0000-0000-00004C010000}"/>
    <cellStyle name="アクセント 6 7" xfId="334" xr:uid="{00000000-0005-0000-0000-00004D010000}"/>
    <cellStyle name="アクセント 6 8" xfId="335" xr:uid="{00000000-0005-0000-0000-00004E010000}"/>
    <cellStyle name="アクセント 6 9" xfId="336" xr:uid="{00000000-0005-0000-0000-00004F010000}"/>
    <cellStyle name="タイトル 10" xfId="337" xr:uid="{00000000-0005-0000-0000-000050010000}"/>
    <cellStyle name="タイトル 11" xfId="338" xr:uid="{00000000-0005-0000-0000-000051010000}"/>
    <cellStyle name="タイトル 12" xfId="339" xr:uid="{00000000-0005-0000-0000-000052010000}"/>
    <cellStyle name="タイトル 13" xfId="340" xr:uid="{00000000-0005-0000-0000-000053010000}"/>
    <cellStyle name="タイトル 14" xfId="341" xr:uid="{00000000-0005-0000-0000-000054010000}"/>
    <cellStyle name="タイトル 15" xfId="342" xr:uid="{00000000-0005-0000-0000-000055010000}"/>
    <cellStyle name="タイトル 2" xfId="343" xr:uid="{00000000-0005-0000-0000-000056010000}"/>
    <cellStyle name="タイトル 3" xfId="344" xr:uid="{00000000-0005-0000-0000-000057010000}"/>
    <cellStyle name="タイトル 4" xfId="345" xr:uid="{00000000-0005-0000-0000-000058010000}"/>
    <cellStyle name="タイトル 5" xfId="346" xr:uid="{00000000-0005-0000-0000-000059010000}"/>
    <cellStyle name="タイトル 6" xfId="347" xr:uid="{00000000-0005-0000-0000-00005A010000}"/>
    <cellStyle name="タイトル 7" xfId="348" xr:uid="{00000000-0005-0000-0000-00005B010000}"/>
    <cellStyle name="タイトル 8" xfId="349" xr:uid="{00000000-0005-0000-0000-00005C010000}"/>
    <cellStyle name="タイトル 9" xfId="350" xr:uid="{00000000-0005-0000-0000-00005D010000}"/>
    <cellStyle name="チェック セル 10" xfId="351" xr:uid="{00000000-0005-0000-0000-00005E010000}"/>
    <cellStyle name="チェック セル 11" xfId="352" xr:uid="{00000000-0005-0000-0000-00005F010000}"/>
    <cellStyle name="チェック セル 12" xfId="353" xr:uid="{00000000-0005-0000-0000-000060010000}"/>
    <cellStyle name="チェック セル 13" xfId="354" xr:uid="{00000000-0005-0000-0000-000061010000}"/>
    <cellStyle name="チェック セル 14" xfId="355" xr:uid="{00000000-0005-0000-0000-000062010000}"/>
    <cellStyle name="チェック セル 15" xfId="356" xr:uid="{00000000-0005-0000-0000-000063010000}"/>
    <cellStyle name="チェック セル 2" xfId="357" xr:uid="{00000000-0005-0000-0000-000064010000}"/>
    <cellStyle name="チェック セル 3" xfId="358" xr:uid="{00000000-0005-0000-0000-000065010000}"/>
    <cellStyle name="チェック セル 4" xfId="359" xr:uid="{00000000-0005-0000-0000-000066010000}"/>
    <cellStyle name="チェック セル 5" xfId="360" xr:uid="{00000000-0005-0000-0000-000067010000}"/>
    <cellStyle name="チェック セル 6" xfId="361" xr:uid="{00000000-0005-0000-0000-000068010000}"/>
    <cellStyle name="チェック セル 7" xfId="362" xr:uid="{00000000-0005-0000-0000-000069010000}"/>
    <cellStyle name="チェック セル 8" xfId="363" xr:uid="{00000000-0005-0000-0000-00006A010000}"/>
    <cellStyle name="チェック セル 9" xfId="364" xr:uid="{00000000-0005-0000-0000-00006B010000}"/>
    <cellStyle name="どちらでもない 10" xfId="365" xr:uid="{00000000-0005-0000-0000-00006C010000}"/>
    <cellStyle name="どちらでもない 11" xfId="366" xr:uid="{00000000-0005-0000-0000-00006D010000}"/>
    <cellStyle name="どちらでもない 12" xfId="367" xr:uid="{00000000-0005-0000-0000-00006E010000}"/>
    <cellStyle name="どちらでもない 13" xfId="368" xr:uid="{00000000-0005-0000-0000-00006F010000}"/>
    <cellStyle name="どちらでもない 14" xfId="369" xr:uid="{00000000-0005-0000-0000-000070010000}"/>
    <cellStyle name="どちらでもない 15" xfId="370" xr:uid="{00000000-0005-0000-0000-000071010000}"/>
    <cellStyle name="どちらでもない 2" xfId="371" xr:uid="{00000000-0005-0000-0000-000072010000}"/>
    <cellStyle name="どちらでもない 3" xfId="372" xr:uid="{00000000-0005-0000-0000-000073010000}"/>
    <cellStyle name="どちらでもない 4" xfId="373" xr:uid="{00000000-0005-0000-0000-000074010000}"/>
    <cellStyle name="どちらでもない 5" xfId="374" xr:uid="{00000000-0005-0000-0000-000075010000}"/>
    <cellStyle name="どちらでもない 6" xfId="375" xr:uid="{00000000-0005-0000-0000-000076010000}"/>
    <cellStyle name="どちらでもない 7" xfId="376" xr:uid="{00000000-0005-0000-0000-000077010000}"/>
    <cellStyle name="どちらでもない 8" xfId="377" xr:uid="{00000000-0005-0000-0000-000078010000}"/>
    <cellStyle name="どちらでもない 9" xfId="378" xr:uid="{00000000-0005-0000-0000-000079010000}"/>
    <cellStyle name="ハイパーリンク" xfId="379" builtinId="8" customBuiltin="1"/>
    <cellStyle name="メモ 10" xfId="380" xr:uid="{00000000-0005-0000-0000-00007B010000}"/>
    <cellStyle name="メモ 11" xfId="381" xr:uid="{00000000-0005-0000-0000-00007C010000}"/>
    <cellStyle name="メモ 12" xfId="382" xr:uid="{00000000-0005-0000-0000-00007D010000}"/>
    <cellStyle name="メモ 13" xfId="383" xr:uid="{00000000-0005-0000-0000-00007E010000}"/>
    <cellStyle name="メモ 14" xfId="384" xr:uid="{00000000-0005-0000-0000-00007F010000}"/>
    <cellStyle name="メモ 15" xfId="385" xr:uid="{00000000-0005-0000-0000-000080010000}"/>
    <cellStyle name="メモ 2" xfId="386" xr:uid="{00000000-0005-0000-0000-000081010000}"/>
    <cellStyle name="メモ 3" xfId="387" xr:uid="{00000000-0005-0000-0000-000082010000}"/>
    <cellStyle name="メモ 4" xfId="388" xr:uid="{00000000-0005-0000-0000-000083010000}"/>
    <cellStyle name="メモ 5" xfId="389" xr:uid="{00000000-0005-0000-0000-000084010000}"/>
    <cellStyle name="メモ 6" xfId="390" xr:uid="{00000000-0005-0000-0000-000085010000}"/>
    <cellStyle name="メモ 7" xfId="391" xr:uid="{00000000-0005-0000-0000-000086010000}"/>
    <cellStyle name="メモ 8" xfId="392" xr:uid="{00000000-0005-0000-0000-000087010000}"/>
    <cellStyle name="メモ 9" xfId="393" xr:uid="{00000000-0005-0000-0000-000088010000}"/>
    <cellStyle name="リンク セル 10" xfId="394" xr:uid="{00000000-0005-0000-0000-000089010000}"/>
    <cellStyle name="リンク セル 11" xfId="395" xr:uid="{00000000-0005-0000-0000-00008A010000}"/>
    <cellStyle name="リンク セル 12" xfId="396" xr:uid="{00000000-0005-0000-0000-00008B010000}"/>
    <cellStyle name="リンク セル 13" xfId="397" xr:uid="{00000000-0005-0000-0000-00008C010000}"/>
    <cellStyle name="リンク セル 14" xfId="398" xr:uid="{00000000-0005-0000-0000-00008D010000}"/>
    <cellStyle name="リンク セル 15" xfId="399" xr:uid="{00000000-0005-0000-0000-00008E010000}"/>
    <cellStyle name="リンク セル 2" xfId="400" xr:uid="{00000000-0005-0000-0000-00008F010000}"/>
    <cellStyle name="リンク セル 3" xfId="401" xr:uid="{00000000-0005-0000-0000-000090010000}"/>
    <cellStyle name="リンク セル 4" xfId="402" xr:uid="{00000000-0005-0000-0000-000091010000}"/>
    <cellStyle name="リンク セル 5" xfId="403" xr:uid="{00000000-0005-0000-0000-000092010000}"/>
    <cellStyle name="リンク セル 6" xfId="404" xr:uid="{00000000-0005-0000-0000-000093010000}"/>
    <cellStyle name="リンク セル 7" xfId="405" xr:uid="{00000000-0005-0000-0000-000094010000}"/>
    <cellStyle name="リンク セル 8" xfId="406" xr:uid="{00000000-0005-0000-0000-000095010000}"/>
    <cellStyle name="リンク セル 9" xfId="407" xr:uid="{00000000-0005-0000-0000-000096010000}"/>
    <cellStyle name="悪い 10" xfId="408" xr:uid="{00000000-0005-0000-0000-000097010000}"/>
    <cellStyle name="悪い 11" xfId="409" xr:uid="{00000000-0005-0000-0000-000098010000}"/>
    <cellStyle name="悪い 12" xfId="410" xr:uid="{00000000-0005-0000-0000-000099010000}"/>
    <cellStyle name="悪い 13" xfId="411" xr:uid="{00000000-0005-0000-0000-00009A010000}"/>
    <cellStyle name="悪い 14" xfId="412" xr:uid="{00000000-0005-0000-0000-00009B010000}"/>
    <cellStyle name="悪い 15" xfId="413" xr:uid="{00000000-0005-0000-0000-00009C010000}"/>
    <cellStyle name="悪い 2" xfId="414" xr:uid="{00000000-0005-0000-0000-00009D010000}"/>
    <cellStyle name="悪い 3" xfId="415" xr:uid="{00000000-0005-0000-0000-00009E010000}"/>
    <cellStyle name="悪い 4" xfId="416" xr:uid="{00000000-0005-0000-0000-00009F010000}"/>
    <cellStyle name="悪い 5" xfId="417" xr:uid="{00000000-0005-0000-0000-0000A0010000}"/>
    <cellStyle name="悪い 6" xfId="418" xr:uid="{00000000-0005-0000-0000-0000A1010000}"/>
    <cellStyle name="悪い 7" xfId="419" xr:uid="{00000000-0005-0000-0000-0000A2010000}"/>
    <cellStyle name="悪い 8" xfId="420" xr:uid="{00000000-0005-0000-0000-0000A3010000}"/>
    <cellStyle name="悪い 9" xfId="421" xr:uid="{00000000-0005-0000-0000-0000A4010000}"/>
    <cellStyle name="計算 10" xfId="422" xr:uid="{00000000-0005-0000-0000-0000A5010000}"/>
    <cellStyle name="計算 11" xfId="423" xr:uid="{00000000-0005-0000-0000-0000A6010000}"/>
    <cellStyle name="計算 12" xfId="424" xr:uid="{00000000-0005-0000-0000-0000A7010000}"/>
    <cellStyle name="計算 13" xfId="425" xr:uid="{00000000-0005-0000-0000-0000A8010000}"/>
    <cellStyle name="計算 14" xfId="426" xr:uid="{00000000-0005-0000-0000-0000A9010000}"/>
    <cellStyle name="計算 15" xfId="427" xr:uid="{00000000-0005-0000-0000-0000AA010000}"/>
    <cellStyle name="計算 2" xfId="428" xr:uid="{00000000-0005-0000-0000-0000AB010000}"/>
    <cellStyle name="計算 3" xfId="429" xr:uid="{00000000-0005-0000-0000-0000AC010000}"/>
    <cellStyle name="計算 4" xfId="430" xr:uid="{00000000-0005-0000-0000-0000AD010000}"/>
    <cellStyle name="計算 5" xfId="431" xr:uid="{00000000-0005-0000-0000-0000AE010000}"/>
    <cellStyle name="計算 6" xfId="432" xr:uid="{00000000-0005-0000-0000-0000AF010000}"/>
    <cellStyle name="計算 7" xfId="433" xr:uid="{00000000-0005-0000-0000-0000B0010000}"/>
    <cellStyle name="計算 8" xfId="434" xr:uid="{00000000-0005-0000-0000-0000B1010000}"/>
    <cellStyle name="計算 9" xfId="435" xr:uid="{00000000-0005-0000-0000-0000B2010000}"/>
    <cellStyle name="警告文 10" xfId="436" xr:uid="{00000000-0005-0000-0000-0000B3010000}"/>
    <cellStyle name="警告文 11" xfId="437" xr:uid="{00000000-0005-0000-0000-0000B4010000}"/>
    <cellStyle name="警告文 12" xfId="438" xr:uid="{00000000-0005-0000-0000-0000B5010000}"/>
    <cellStyle name="警告文 13" xfId="439" xr:uid="{00000000-0005-0000-0000-0000B6010000}"/>
    <cellStyle name="警告文 14" xfId="440" xr:uid="{00000000-0005-0000-0000-0000B7010000}"/>
    <cellStyle name="警告文 15" xfId="441" xr:uid="{00000000-0005-0000-0000-0000B8010000}"/>
    <cellStyle name="警告文 2" xfId="442" xr:uid="{00000000-0005-0000-0000-0000B9010000}"/>
    <cellStyle name="警告文 3" xfId="443" xr:uid="{00000000-0005-0000-0000-0000BA010000}"/>
    <cellStyle name="警告文 4" xfId="444" xr:uid="{00000000-0005-0000-0000-0000BB010000}"/>
    <cellStyle name="警告文 5" xfId="445" xr:uid="{00000000-0005-0000-0000-0000BC010000}"/>
    <cellStyle name="警告文 6" xfId="446" xr:uid="{00000000-0005-0000-0000-0000BD010000}"/>
    <cellStyle name="警告文 7" xfId="447" xr:uid="{00000000-0005-0000-0000-0000BE010000}"/>
    <cellStyle name="警告文 8" xfId="448" xr:uid="{00000000-0005-0000-0000-0000BF010000}"/>
    <cellStyle name="警告文 9" xfId="449" xr:uid="{00000000-0005-0000-0000-0000C0010000}"/>
    <cellStyle name="桁区切り 10" xfId="450" xr:uid="{00000000-0005-0000-0000-0000C1010000}"/>
    <cellStyle name="桁区切り 11" xfId="451" xr:uid="{00000000-0005-0000-0000-0000C2010000}"/>
    <cellStyle name="桁区切り 14" xfId="452" xr:uid="{00000000-0005-0000-0000-0000C3010000}"/>
    <cellStyle name="桁区切り 15" xfId="453" xr:uid="{00000000-0005-0000-0000-0000C4010000}"/>
    <cellStyle name="桁区切り 4" xfId="454" xr:uid="{00000000-0005-0000-0000-0000C5010000}"/>
    <cellStyle name="桁区切り 5" xfId="455" xr:uid="{00000000-0005-0000-0000-0000C6010000}"/>
    <cellStyle name="桁区切り 6" xfId="456" xr:uid="{00000000-0005-0000-0000-0000C7010000}"/>
    <cellStyle name="桁区切り 7" xfId="457" xr:uid="{00000000-0005-0000-0000-0000C8010000}"/>
    <cellStyle name="桁区切り 8" xfId="458" xr:uid="{00000000-0005-0000-0000-0000C9010000}"/>
    <cellStyle name="桁区切り 9" xfId="459" xr:uid="{00000000-0005-0000-0000-0000CA010000}"/>
    <cellStyle name="見出し 1 10" xfId="460" xr:uid="{00000000-0005-0000-0000-0000CB010000}"/>
    <cellStyle name="見出し 1 11" xfId="461" xr:uid="{00000000-0005-0000-0000-0000CC010000}"/>
    <cellStyle name="見出し 1 12" xfId="462" xr:uid="{00000000-0005-0000-0000-0000CD010000}"/>
    <cellStyle name="見出し 1 13" xfId="463" xr:uid="{00000000-0005-0000-0000-0000CE010000}"/>
    <cellStyle name="見出し 1 14" xfId="464" xr:uid="{00000000-0005-0000-0000-0000CF010000}"/>
    <cellStyle name="見出し 1 15" xfId="465" xr:uid="{00000000-0005-0000-0000-0000D0010000}"/>
    <cellStyle name="見出し 1 2" xfId="466" xr:uid="{00000000-0005-0000-0000-0000D1010000}"/>
    <cellStyle name="見出し 1 3" xfId="467" xr:uid="{00000000-0005-0000-0000-0000D2010000}"/>
    <cellStyle name="見出し 1 4" xfId="468" xr:uid="{00000000-0005-0000-0000-0000D3010000}"/>
    <cellStyle name="見出し 1 5" xfId="469" xr:uid="{00000000-0005-0000-0000-0000D4010000}"/>
    <cellStyle name="見出し 1 6" xfId="470" xr:uid="{00000000-0005-0000-0000-0000D5010000}"/>
    <cellStyle name="見出し 1 7" xfId="471" xr:uid="{00000000-0005-0000-0000-0000D6010000}"/>
    <cellStyle name="見出し 1 8" xfId="472" xr:uid="{00000000-0005-0000-0000-0000D7010000}"/>
    <cellStyle name="見出し 1 9" xfId="473" xr:uid="{00000000-0005-0000-0000-0000D8010000}"/>
    <cellStyle name="見出し 2 10" xfId="474" xr:uid="{00000000-0005-0000-0000-0000D9010000}"/>
    <cellStyle name="見出し 2 11" xfId="475" xr:uid="{00000000-0005-0000-0000-0000DA010000}"/>
    <cellStyle name="見出し 2 12" xfId="476" xr:uid="{00000000-0005-0000-0000-0000DB010000}"/>
    <cellStyle name="見出し 2 13" xfId="477" xr:uid="{00000000-0005-0000-0000-0000DC010000}"/>
    <cellStyle name="見出し 2 14" xfId="478" xr:uid="{00000000-0005-0000-0000-0000DD010000}"/>
    <cellStyle name="見出し 2 15" xfId="479" xr:uid="{00000000-0005-0000-0000-0000DE010000}"/>
    <cellStyle name="見出し 2 2" xfId="480" xr:uid="{00000000-0005-0000-0000-0000DF010000}"/>
    <cellStyle name="見出し 2 3" xfId="481" xr:uid="{00000000-0005-0000-0000-0000E0010000}"/>
    <cellStyle name="見出し 2 4" xfId="482" xr:uid="{00000000-0005-0000-0000-0000E1010000}"/>
    <cellStyle name="見出し 2 5" xfId="483" xr:uid="{00000000-0005-0000-0000-0000E2010000}"/>
    <cellStyle name="見出し 2 6" xfId="484" xr:uid="{00000000-0005-0000-0000-0000E3010000}"/>
    <cellStyle name="見出し 2 7" xfId="485" xr:uid="{00000000-0005-0000-0000-0000E4010000}"/>
    <cellStyle name="見出し 2 8" xfId="486" xr:uid="{00000000-0005-0000-0000-0000E5010000}"/>
    <cellStyle name="見出し 2 9" xfId="487" xr:uid="{00000000-0005-0000-0000-0000E6010000}"/>
    <cellStyle name="見出し 3 10" xfId="488" xr:uid="{00000000-0005-0000-0000-0000E7010000}"/>
    <cellStyle name="見出し 3 11" xfId="489" xr:uid="{00000000-0005-0000-0000-0000E8010000}"/>
    <cellStyle name="見出し 3 12" xfId="490" xr:uid="{00000000-0005-0000-0000-0000E9010000}"/>
    <cellStyle name="見出し 3 13" xfId="491" xr:uid="{00000000-0005-0000-0000-0000EA010000}"/>
    <cellStyle name="見出し 3 14" xfId="492" xr:uid="{00000000-0005-0000-0000-0000EB010000}"/>
    <cellStyle name="見出し 3 15" xfId="493" xr:uid="{00000000-0005-0000-0000-0000EC010000}"/>
    <cellStyle name="見出し 3 2" xfId="494" xr:uid="{00000000-0005-0000-0000-0000ED010000}"/>
    <cellStyle name="見出し 3 3" xfId="495" xr:uid="{00000000-0005-0000-0000-0000EE010000}"/>
    <cellStyle name="見出し 3 4" xfId="496" xr:uid="{00000000-0005-0000-0000-0000EF010000}"/>
    <cellStyle name="見出し 3 5" xfId="497" xr:uid="{00000000-0005-0000-0000-0000F0010000}"/>
    <cellStyle name="見出し 3 6" xfId="498" xr:uid="{00000000-0005-0000-0000-0000F1010000}"/>
    <cellStyle name="見出し 3 7" xfId="499" xr:uid="{00000000-0005-0000-0000-0000F2010000}"/>
    <cellStyle name="見出し 3 8" xfId="500" xr:uid="{00000000-0005-0000-0000-0000F3010000}"/>
    <cellStyle name="見出し 3 9" xfId="501" xr:uid="{00000000-0005-0000-0000-0000F4010000}"/>
    <cellStyle name="見出し 4 10" xfId="502" xr:uid="{00000000-0005-0000-0000-0000F5010000}"/>
    <cellStyle name="見出し 4 11" xfId="503" xr:uid="{00000000-0005-0000-0000-0000F6010000}"/>
    <cellStyle name="見出し 4 12" xfId="504" xr:uid="{00000000-0005-0000-0000-0000F7010000}"/>
    <cellStyle name="見出し 4 13" xfId="505" xr:uid="{00000000-0005-0000-0000-0000F8010000}"/>
    <cellStyle name="見出し 4 14" xfId="506" xr:uid="{00000000-0005-0000-0000-0000F9010000}"/>
    <cellStyle name="見出し 4 15" xfId="507" xr:uid="{00000000-0005-0000-0000-0000FA010000}"/>
    <cellStyle name="見出し 4 2" xfId="508" xr:uid="{00000000-0005-0000-0000-0000FB010000}"/>
    <cellStyle name="見出し 4 3" xfId="509" xr:uid="{00000000-0005-0000-0000-0000FC010000}"/>
    <cellStyle name="見出し 4 4" xfId="510" xr:uid="{00000000-0005-0000-0000-0000FD010000}"/>
    <cellStyle name="見出し 4 5" xfId="511" xr:uid="{00000000-0005-0000-0000-0000FE010000}"/>
    <cellStyle name="見出し 4 6" xfId="512" xr:uid="{00000000-0005-0000-0000-0000FF010000}"/>
    <cellStyle name="見出し 4 7" xfId="513" xr:uid="{00000000-0005-0000-0000-000000020000}"/>
    <cellStyle name="見出し 4 8" xfId="514" xr:uid="{00000000-0005-0000-0000-000001020000}"/>
    <cellStyle name="見出し 4 9" xfId="515" xr:uid="{00000000-0005-0000-0000-000002020000}"/>
    <cellStyle name="集計 10" xfId="516" xr:uid="{00000000-0005-0000-0000-000003020000}"/>
    <cellStyle name="集計 11" xfId="517" xr:uid="{00000000-0005-0000-0000-000004020000}"/>
    <cellStyle name="集計 12" xfId="518" xr:uid="{00000000-0005-0000-0000-000005020000}"/>
    <cellStyle name="集計 13" xfId="519" xr:uid="{00000000-0005-0000-0000-000006020000}"/>
    <cellStyle name="集計 14" xfId="520" xr:uid="{00000000-0005-0000-0000-000007020000}"/>
    <cellStyle name="集計 15" xfId="521" xr:uid="{00000000-0005-0000-0000-000008020000}"/>
    <cellStyle name="集計 2" xfId="522" xr:uid="{00000000-0005-0000-0000-000009020000}"/>
    <cellStyle name="集計 3" xfId="523" xr:uid="{00000000-0005-0000-0000-00000A020000}"/>
    <cellStyle name="集計 4" xfId="524" xr:uid="{00000000-0005-0000-0000-00000B020000}"/>
    <cellStyle name="集計 5" xfId="525" xr:uid="{00000000-0005-0000-0000-00000C020000}"/>
    <cellStyle name="集計 6" xfId="526" xr:uid="{00000000-0005-0000-0000-00000D020000}"/>
    <cellStyle name="集計 7" xfId="527" xr:uid="{00000000-0005-0000-0000-00000E020000}"/>
    <cellStyle name="集計 8" xfId="528" xr:uid="{00000000-0005-0000-0000-00000F020000}"/>
    <cellStyle name="集計 9" xfId="529" xr:uid="{00000000-0005-0000-0000-000010020000}"/>
    <cellStyle name="出力 10" xfId="530" xr:uid="{00000000-0005-0000-0000-000011020000}"/>
    <cellStyle name="出力 11" xfId="531" xr:uid="{00000000-0005-0000-0000-000012020000}"/>
    <cellStyle name="出力 12" xfId="532" xr:uid="{00000000-0005-0000-0000-000013020000}"/>
    <cellStyle name="出力 13" xfId="533" xr:uid="{00000000-0005-0000-0000-000014020000}"/>
    <cellStyle name="出力 14" xfId="534" xr:uid="{00000000-0005-0000-0000-000015020000}"/>
    <cellStyle name="出力 15" xfId="535" xr:uid="{00000000-0005-0000-0000-000016020000}"/>
    <cellStyle name="出力 2" xfId="536" xr:uid="{00000000-0005-0000-0000-000017020000}"/>
    <cellStyle name="出力 3" xfId="537" xr:uid="{00000000-0005-0000-0000-000018020000}"/>
    <cellStyle name="出力 4" xfId="538" xr:uid="{00000000-0005-0000-0000-000019020000}"/>
    <cellStyle name="出力 5" xfId="539" xr:uid="{00000000-0005-0000-0000-00001A020000}"/>
    <cellStyle name="出力 6" xfId="540" xr:uid="{00000000-0005-0000-0000-00001B020000}"/>
    <cellStyle name="出力 7" xfId="541" xr:uid="{00000000-0005-0000-0000-00001C020000}"/>
    <cellStyle name="出力 8" xfId="542" xr:uid="{00000000-0005-0000-0000-00001D020000}"/>
    <cellStyle name="出力 9" xfId="543" xr:uid="{00000000-0005-0000-0000-00001E020000}"/>
    <cellStyle name="説明文 10" xfId="544" xr:uid="{00000000-0005-0000-0000-00001F020000}"/>
    <cellStyle name="説明文 11" xfId="545" xr:uid="{00000000-0005-0000-0000-000020020000}"/>
    <cellStyle name="説明文 12" xfId="546" xr:uid="{00000000-0005-0000-0000-000021020000}"/>
    <cellStyle name="説明文 13" xfId="547" xr:uid="{00000000-0005-0000-0000-000022020000}"/>
    <cellStyle name="説明文 14" xfId="548" xr:uid="{00000000-0005-0000-0000-000023020000}"/>
    <cellStyle name="説明文 15" xfId="549" xr:uid="{00000000-0005-0000-0000-000024020000}"/>
    <cellStyle name="説明文 2" xfId="550" xr:uid="{00000000-0005-0000-0000-000025020000}"/>
    <cellStyle name="説明文 3" xfId="551" xr:uid="{00000000-0005-0000-0000-000026020000}"/>
    <cellStyle name="説明文 4" xfId="552" xr:uid="{00000000-0005-0000-0000-000027020000}"/>
    <cellStyle name="説明文 5" xfId="553" xr:uid="{00000000-0005-0000-0000-000028020000}"/>
    <cellStyle name="説明文 6" xfId="554" xr:uid="{00000000-0005-0000-0000-000029020000}"/>
    <cellStyle name="説明文 7" xfId="555" xr:uid="{00000000-0005-0000-0000-00002A020000}"/>
    <cellStyle name="説明文 8" xfId="556" xr:uid="{00000000-0005-0000-0000-00002B020000}"/>
    <cellStyle name="説明文 9" xfId="557" xr:uid="{00000000-0005-0000-0000-00002C020000}"/>
    <cellStyle name="入力 10" xfId="558" xr:uid="{00000000-0005-0000-0000-00002D020000}"/>
    <cellStyle name="入力 11" xfId="559" xr:uid="{00000000-0005-0000-0000-00002E020000}"/>
    <cellStyle name="入力 12" xfId="560" xr:uid="{00000000-0005-0000-0000-00002F020000}"/>
    <cellStyle name="入力 13" xfId="561" xr:uid="{00000000-0005-0000-0000-000030020000}"/>
    <cellStyle name="入力 14" xfId="562" xr:uid="{00000000-0005-0000-0000-000031020000}"/>
    <cellStyle name="入力 15" xfId="563" xr:uid="{00000000-0005-0000-0000-000032020000}"/>
    <cellStyle name="入力 2" xfId="564" xr:uid="{00000000-0005-0000-0000-000033020000}"/>
    <cellStyle name="入力 3" xfId="565" xr:uid="{00000000-0005-0000-0000-000034020000}"/>
    <cellStyle name="入力 4" xfId="566" xr:uid="{00000000-0005-0000-0000-000035020000}"/>
    <cellStyle name="入力 5" xfId="567" xr:uid="{00000000-0005-0000-0000-000036020000}"/>
    <cellStyle name="入力 6" xfId="568" xr:uid="{00000000-0005-0000-0000-000037020000}"/>
    <cellStyle name="入力 7" xfId="569" xr:uid="{00000000-0005-0000-0000-000038020000}"/>
    <cellStyle name="入力 8" xfId="570" xr:uid="{00000000-0005-0000-0000-000039020000}"/>
    <cellStyle name="入力 9" xfId="571" xr:uid="{00000000-0005-0000-0000-00003A020000}"/>
    <cellStyle name="標準" xfId="0" builtinId="0"/>
    <cellStyle name="表示済みのハイパーリンク" xfId="572" builtinId="9" customBuiltin="1"/>
    <cellStyle name="良い 10" xfId="573" xr:uid="{00000000-0005-0000-0000-00003D020000}"/>
    <cellStyle name="良い 11" xfId="574" xr:uid="{00000000-0005-0000-0000-00003E020000}"/>
    <cellStyle name="良い 12" xfId="575" xr:uid="{00000000-0005-0000-0000-00003F020000}"/>
    <cellStyle name="良い 13" xfId="576" xr:uid="{00000000-0005-0000-0000-000040020000}"/>
    <cellStyle name="良い 14" xfId="577" xr:uid="{00000000-0005-0000-0000-000041020000}"/>
    <cellStyle name="良い 15" xfId="578" xr:uid="{00000000-0005-0000-0000-000042020000}"/>
    <cellStyle name="良い 2" xfId="579" xr:uid="{00000000-0005-0000-0000-000043020000}"/>
    <cellStyle name="良い 3" xfId="580" xr:uid="{00000000-0005-0000-0000-000044020000}"/>
    <cellStyle name="良い 4" xfId="581" xr:uid="{00000000-0005-0000-0000-000045020000}"/>
    <cellStyle name="良い 5" xfId="582" xr:uid="{00000000-0005-0000-0000-000046020000}"/>
    <cellStyle name="良い 6" xfId="583" xr:uid="{00000000-0005-0000-0000-000047020000}"/>
    <cellStyle name="良い 7" xfId="584" xr:uid="{00000000-0005-0000-0000-000048020000}"/>
    <cellStyle name="良い 8" xfId="585" xr:uid="{00000000-0005-0000-0000-000049020000}"/>
    <cellStyle name="良い 9" xfId="586" xr:uid="{00000000-0005-0000-0000-00004A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0</xdr:rowOff>
    </xdr:from>
    <xdr:to>
      <xdr:col>1</xdr:col>
      <xdr:colOff>678180</xdr:colOff>
      <xdr:row>6</xdr:row>
      <xdr:rowOff>15240</xdr:rowOff>
    </xdr:to>
    <xdr:sp macro="" textlink="">
      <xdr:nvSpPr>
        <xdr:cNvPr id="1476" name="Line 1">
          <a:extLst>
            <a:ext uri="{FF2B5EF4-FFF2-40B4-BE49-F238E27FC236}">
              <a16:creationId xmlns:a16="http://schemas.microsoft.com/office/drawing/2014/main" id="{2DFF2DD5-3BD5-4D89-A654-86448C3E23FA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7056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477" name="Line 2">
          <a:extLst>
            <a:ext uri="{FF2B5EF4-FFF2-40B4-BE49-F238E27FC236}">
              <a16:creationId xmlns:a16="http://schemas.microsoft.com/office/drawing/2014/main" id="{C60B4E20-FAFB-4122-9A11-F530B2F5C77D}"/>
            </a:ext>
          </a:extLst>
        </xdr:cNvPr>
        <xdr:cNvSpPr>
          <a:spLocks noChangeShapeType="1"/>
        </xdr:cNvSpPr>
      </xdr:nvSpPr>
      <xdr:spPr bwMode="auto">
        <a:xfrm flipH="1">
          <a:off x="13914120" y="495300"/>
          <a:ext cx="75438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1</xdr:col>
      <xdr:colOff>624840</xdr:colOff>
      <xdr:row>4</xdr:row>
      <xdr:rowOff>7620</xdr:rowOff>
    </xdr:to>
    <xdr:sp macro="" textlink="">
      <xdr:nvSpPr>
        <xdr:cNvPr id="1478" name="Line 3">
          <a:extLst>
            <a:ext uri="{FF2B5EF4-FFF2-40B4-BE49-F238E27FC236}">
              <a16:creationId xmlns:a16="http://schemas.microsoft.com/office/drawing/2014/main" id="{60AA2BCE-208C-4960-A896-642112F353F5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1722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624840</xdr:colOff>
      <xdr:row>4</xdr:row>
      <xdr:rowOff>7620</xdr:rowOff>
    </xdr:from>
    <xdr:to>
      <xdr:col>3</xdr:col>
      <xdr:colOff>0</xdr:colOff>
      <xdr:row>4</xdr:row>
      <xdr:rowOff>7620</xdr:rowOff>
    </xdr:to>
    <xdr:sp macro="" textlink="">
      <xdr:nvSpPr>
        <xdr:cNvPr id="1479" name="Line 4">
          <a:extLst>
            <a:ext uri="{FF2B5EF4-FFF2-40B4-BE49-F238E27FC236}">
              <a16:creationId xmlns:a16="http://schemas.microsoft.com/office/drawing/2014/main" id="{FBBA1B5C-62CF-4802-A940-4B592BD5D623}"/>
            </a:ext>
          </a:extLst>
        </xdr:cNvPr>
        <xdr:cNvSpPr>
          <a:spLocks noChangeShapeType="1"/>
        </xdr:cNvSpPr>
      </xdr:nvSpPr>
      <xdr:spPr bwMode="auto">
        <a:xfrm>
          <a:off x="807720" y="670560"/>
          <a:ext cx="922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678180</xdr:colOff>
      <xdr:row>6</xdr:row>
      <xdr:rowOff>15240</xdr:rowOff>
    </xdr:from>
    <xdr:to>
      <xdr:col>3</xdr:col>
      <xdr:colOff>0</xdr:colOff>
      <xdr:row>6</xdr:row>
      <xdr:rowOff>15240</xdr:rowOff>
    </xdr:to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CED988BB-807C-4BAF-BD1C-D54D8B146149}"/>
            </a:ext>
          </a:extLst>
        </xdr:cNvPr>
        <xdr:cNvSpPr>
          <a:spLocks noChangeShapeType="1"/>
        </xdr:cNvSpPr>
      </xdr:nvSpPr>
      <xdr:spPr bwMode="auto">
        <a:xfrm>
          <a:off x="861060" y="1013460"/>
          <a:ext cx="868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693420</xdr:colOff>
      <xdr:row>3</xdr:row>
      <xdr:rowOff>0</xdr:rowOff>
    </xdr:from>
    <xdr:to>
      <xdr:col>24</xdr:col>
      <xdr:colOff>1463040</xdr:colOff>
      <xdr:row>4</xdr:row>
      <xdr:rowOff>0</xdr:rowOff>
    </xdr:to>
    <xdr:sp macro="" textlink="">
      <xdr:nvSpPr>
        <xdr:cNvPr id="1481" name="Line 7">
          <a:extLst>
            <a:ext uri="{FF2B5EF4-FFF2-40B4-BE49-F238E27FC236}">
              <a16:creationId xmlns:a16="http://schemas.microsoft.com/office/drawing/2014/main" id="{8E1AAF62-9CD8-465B-9633-6EFAE0B3B74C}"/>
            </a:ext>
          </a:extLst>
        </xdr:cNvPr>
        <xdr:cNvSpPr>
          <a:spLocks noChangeShapeType="1"/>
        </xdr:cNvSpPr>
      </xdr:nvSpPr>
      <xdr:spPr bwMode="auto">
        <a:xfrm flipH="1">
          <a:off x="13860780" y="495300"/>
          <a:ext cx="76962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</xdr:colOff>
      <xdr:row>4</xdr:row>
      <xdr:rowOff>0</xdr:rowOff>
    </xdr:from>
    <xdr:to>
      <xdr:col>24</xdr:col>
      <xdr:colOff>708660</xdr:colOff>
      <xdr:row>4</xdr:row>
      <xdr:rowOff>0</xdr:rowOff>
    </xdr:to>
    <xdr:sp macro="" textlink="">
      <xdr:nvSpPr>
        <xdr:cNvPr id="1482" name="Line 8">
          <a:extLst>
            <a:ext uri="{FF2B5EF4-FFF2-40B4-BE49-F238E27FC236}">
              <a16:creationId xmlns:a16="http://schemas.microsoft.com/office/drawing/2014/main" id="{D1E54C7A-5821-4D36-BB5C-40F2A63224F8}"/>
            </a:ext>
          </a:extLst>
        </xdr:cNvPr>
        <xdr:cNvSpPr>
          <a:spLocks noChangeShapeType="1"/>
        </xdr:cNvSpPr>
      </xdr:nvSpPr>
      <xdr:spPr bwMode="auto">
        <a:xfrm flipH="1" flipV="1">
          <a:off x="13060680" y="66294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24</xdr:col>
      <xdr:colOff>746760</xdr:colOff>
      <xdr:row>6</xdr:row>
      <xdr:rowOff>0</xdr:rowOff>
    </xdr:to>
    <xdr:sp macro="" textlink="">
      <xdr:nvSpPr>
        <xdr:cNvPr id="1483" name="Line 9">
          <a:extLst>
            <a:ext uri="{FF2B5EF4-FFF2-40B4-BE49-F238E27FC236}">
              <a16:creationId xmlns:a16="http://schemas.microsoft.com/office/drawing/2014/main" id="{C1DD4A47-BC44-47F7-9C66-D62A6147514B}"/>
            </a:ext>
          </a:extLst>
        </xdr:cNvPr>
        <xdr:cNvSpPr>
          <a:spLocks noChangeShapeType="1"/>
        </xdr:cNvSpPr>
      </xdr:nvSpPr>
      <xdr:spPr bwMode="auto">
        <a:xfrm flipH="1">
          <a:off x="13053060" y="998220"/>
          <a:ext cx="861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K128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" sqref="B3"/>
    </sheetView>
  </sheetViews>
  <sheetFormatPr defaultColWidth="9.109375" defaultRowHeight="12" x14ac:dyDescent="0.15"/>
  <cols>
    <col min="1" max="1" width="2.6640625" style="2" customWidth="1"/>
    <col min="2" max="2" width="20.88671875" style="2" bestFit="1" customWidth="1"/>
    <col min="3" max="3" width="1.6640625" style="2" customWidth="1"/>
    <col min="4" max="4" width="11.88671875" style="2" customWidth="1"/>
    <col min="5" max="12" width="8.44140625" style="2" customWidth="1"/>
    <col min="13" max="13" width="3.88671875" style="2" customWidth="1"/>
    <col min="14" max="15" width="8.109375" style="2" customWidth="1"/>
    <col min="16" max="16" width="8.44140625" style="2" customWidth="1"/>
    <col min="17" max="18" width="8.109375" style="2" customWidth="1"/>
    <col min="19" max="19" width="8.44140625" style="2" customWidth="1"/>
    <col min="20" max="23" width="8.109375" style="2" customWidth="1"/>
    <col min="24" max="24" width="1.6640625" style="2" customWidth="1"/>
    <col min="25" max="25" width="21.88671875" style="2" bestFit="1" customWidth="1"/>
    <col min="26" max="26" width="3.109375" style="2" customWidth="1"/>
    <col min="27" max="16384" width="9.109375" style="2"/>
  </cols>
  <sheetData>
    <row r="1" spans="2:37" x14ac:dyDescent="0.15">
      <c r="B1" s="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61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37" s="4" customFormat="1" ht="14.4" x14ac:dyDescent="0.2">
      <c r="B2" s="86" t="s">
        <v>47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3"/>
      <c r="N2" s="87" t="s">
        <v>64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2:37" ht="12.6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37" s="11" customFormat="1" ht="13.5" customHeight="1" x14ac:dyDescent="0.15">
      <c r="B4" s="6" t="s">
        <v>29</v>
      </c>
      <c r="C4" s="6"/>
      <c r="D4" s="93" t="s">
        <v>37</v>
      </c>
      <c r="E4" s="88" t="s">
        <v>34</v>
      </c>
      <c r="F4" s="89"/>
      <c r="G4" s="89"/>
      <c r="H4" s="89"/>
      <c r="I4" s="89"/>
      <c r="J4" s="89"/>
      <c r="K4" s="90"/>
      <c r="L4" s="7" t="s">
        <v>39</v>
      </c>
      <c r="M4" s="8"/>
      <c r="N4" s="89" t="s">
        <v>40</v>
      </c>
      <c r="O4" s="90"/>
      <c r="P4" s="88" t="s">
        <v>42</v>
      </c>
      <c r="Q4" s="89"/>
      <c r="R4" s="90"/>
      <c r="S4" s="88" t="s">
        <v>43</v>
      </c>
      <c r="T4" s="91"/>
      <c r="U4" s="91"/>
      <c r="V4" s="91"/>
      <c r="W4" s="92"/>
      <c r="X4" s="9"/>
      <c r="Y4" s="10" t="s">
        <v>45</v>
      </c>
    </row>
    <row r="5" spans="2:37" s="11" customFormat="1" ht="13.5" customHeight="1" x14ac:dyDescent="0.15">
      <c r="B5" s="12"/>
      <c r="C5" s="12"/>
      <c r="D5" s="94"/>
      <c r="E5" s="99" t="s">
        <v>31</v>
      </c>
      <c r="F5" s="102" t="s">
        <v>32</v>
      </c>
      <c r="G5" s="106"/>
      <c r="H5" s="102" t="s">
        <v>33</v>
      </c>
      <c r="I5" s="106"/>
      <c r="J5" s="105" t="s">
        <v>36</v>
      </c>
      <c r="K5" s="99" t="s">
        <v>1</v>
      </c>
      <c r="L5" s="102" t="s">
        <v>41</v>
      </c>
      <c r="M5" s="8"/>
      <c r="N5" s="96" t="s">
        <v>38</v>
      </c>
      <c r="O5" s="105" t="s">
        <v>44</v>
      </c>
      <c r="P5" s="99" t="s">
        <v>31</v>
      </c>
      <c r="Q5" s="96" t="s">
        <v>38</v>
      </c>
      <c r="R5" s="105" t="s">
        <v>44</v>
      </c>
      <c r="S5" s="99" t="s">
        <v>31</v>
      </c>
      <c r="T5" s="102" t="s">
        <v>33</v>
      </c>
      <c r="U5" s="106"/>
      <c r="V5" s="105" t="s">
        <v>36</v>
      </c>
      <c r="W5" s="99" t="s">
        <v>1</v>
      </c>
      <c r="X5" s="14"/>
      <c r="Y5" s="15"/>
    </row>
    <row r="6" spans="2:37" s="11" customFormat="1" ht="13.5" customHeight="1" x14ac:dyDescent="0.15">
      <c r="B6" s="16" t="s">
        <v>27</v>
      </c>
      <c r="C6" s="16"/>
      <c r="D6" s="94"/>
      <c r="E6" s="100"/>
      <c r="F6" s="17"/>
      <c r="G6" s="13" t="s">
        <v>0</v>
      </c>
      <c r="H6" s="17"/>
      <c r="I6" s="13" t="s">
        <v>0</v>
      </c>
      <c r="J6" s="94"/>
      <c r="K6" s="100"/>
      <c r="L6" s="103"/>
      <c r="M6" s="8"/>
      <c r="N6" s="97"/>
      <c r="O6" s="94"/>
      <c r="P6" s="100"/>
      <c r="Q6" s="97"/>
      <c r="R6" s="94"/>
      <c r="S6" s="100"/>
      <c r="T6" s="17"/>
      <c r="U6" s="13" t="s">
        <v>0</v>
      </c>
      <c r="V6" s="94"/>
      <c r="W6" s="100"/>
      <c r="X6" s="18"/>
      <c r="Y6" s="19" t="s">
        <v>35</v>
      </c>
    </row>
    <row r="7" spans="2:37" s="11" customFormat="1" ht="13.5" customHeight="1" x14ac:dyDescent="0.15">
      <c r="B7" s="20" t="s">
        <v>28</v>
      </c>
      <c r="C7" s="20"/>
      <c r="D7" s="95"/>
      <c r="E7" s="101"/>
      <c r="F7" s="21"/>
      <c r="G7" s="21" t="s">
        <v>2</v>
      </c>
      <c r="H7" s="21"/>
      <c r="I7" s="21" t="s">
        <v>2</v>
      </c>
      <c r="J7" s="95"/>
      <c r="K7" s="101"/>
      <c r="L7" s="104"/>
      <c r="M7" s="8"/>
      <c r="N7" s="98"/>
      <c r="O7" s="95"/>
      <c r="P7" s="101"/>
      <c r="Q7" s="98"/>
      <c r="R7" s="95"/>
      <c r="S7" s="101"/>
      <c r="T7" s="21"/>
      <c r="U7" s="21" t="s">
        <v>2</v>
      </c>
      <c r="V7" s="95"/>
      <c r="W7" s="101"/>
      <c r="X7" s="22"/>
      <c r="Y7" s="23" t="s">
        <v>46</v>
      </c>
      <c r="Z7" s="24"/>
      <c r="AA7" s="25" t="s">
        <v>50</v>
      </c>
      <c r="AB7" s="25" t="s">
        <v>51</v>
      </c>
      <c r="AC7" s="25" t="s">
        <v>53</v>
      </c>
      <c r="AD7" s="25" t="s">
        <v>52</v>
      </c>
      <c r="AE7" s="25" t="s">
        <v>54</v>
      </c>
      <c r="AF7" s="24"/>
      <c r="AG7" s="24"/>
      <c r="AH7" s="24"/>
      <c r="AI7" s="24"/>
      <c r="AJ7" s="24"/>
      <c r="AK7" s="24"/>
    </row>
    <row r="8" spans="2:37" s="34" customFormat="1" ht="23.1" customHeight="1" x14ac:dyDescent="0.15">
      <c r="B8" s="26" t="s">
        <v>30</v>
      </c>
      <c r="C8" s="27"/>
      <c r="D8" s="28">
        <f>E8+L8+P8+S8</f>
        <v>61814</v>
      </c>
      <c r="E8" s="28">
        <f>SUM(F8,H8,J8:K8)</f>
        <v>12205</v>
      </c>
      <c r="F8" s="53">
        <v>11209</v>
      </c>
      <c r="G8" s="54">
        <v>29</v>
      </c>
      <c r="H8" s="55">
        <v>996</v>
      </c>
      <c r="I8" s="56">
        <v>30</v>
      </c>
      <c r="J8" s="29">
        <v>0</v>
      </c>
      <c r="K8" s="29">
        <v>0</v>
      </c>
      <c r="L8" s="28">
        <f>N8+O8</f>
        <v>2730</v>
      </c>
      <c r="M8" s="30"/>
      <c r="N8" s="80">
        <v>2711</v>
      </c>
      <c r="O8" s="65">
        <v>19</v>
      </c>
      <c r="P8" s="28">
        <f>Q8+R8</f>
        <v>10405</v>
      </c>
      <c r="Q8" s="66">
        <v>10037</v>
      </c>
      <c r="R8" s="67">
        <v>368</v>
      </c>
      <c r="S8" s="28">
        <f>T8+V8+W8</f>
        <v>36474</v>
      </c>
      <c r="T8" s="68">
        <v>35993</v>
      </c>
      <c r="U8" s="68">
        <v>8136</v>
      </c>
      <c r="V8" s="69">
        <v>471</v>
      </c>
      <c r="W8" s="81">
        <v>10</v>
      </c>
      <c r="X8" s="31"/>
      <c r="Y8" s="26" t="s">
        <v>30</v>
      </c>
      <c r="Z8" s="32"/>
      <c r="AA8" s="32">
        <f>SUM(E8,L8,P8,S8)-D8</f>
        <v>0</v>
      </c>
      <c r="AB8" s="33">
        <f>SUM(F8,H8,J8,K8)-E8</f>
        <v>0</v>
      </c>
      <c r="AC8" s="33">
        <f>SUM(N8:O8)-L8</f>
        <v>0</v>
      </c>
      <c r="AD8" s="33">
        <f>SUM(Q8:R8)-P8</f>
        <v>0</v>
      </c>
      <c r="AE8" s="33">
        <f>SUM(T8,V8:W8)-S8</f>
        <v>0</v>
      </c>
      <c r="AF8" s="32"/>
      <c r="AG8" s="32"/>
      <c r="AH8" s="32"/>
      <c r="AI8" s="32"/>
      <c r="AJ8" s="32"/>
      <c r="AK8" s="32"/>
    </row>
    <row r="9" spans="2:37" ht="23.1" customHeight="1" x14ac:dyDescent="0.15">
      <c r="B9" s="35" t="s">
        <v>3</v>
      </c>
      <c r="C9" s="36"/>
      <c r="D9" s="37">
        <f t="shared" ref="D9:D24" si="0">E9+L9+P9+S9</f>
        <v>621</v>
      </c>
      <c r="E9" s="37">
        <f t="shared" ref="E9:E35" si="1">SUM(F9,H9,J9:K9)</f>
        <v>18</v>
      </c>
      <c r="F9" s="57">
        <v>13</v>
      </c>
      <c r="G9" s="58">
        <v>0</v>
      </c>
      <c r="H9" s="59">
        <v>5</v>
      </c>
      <c r="I9" s="60">
        <v>0</v>
      </c>
      <c r="J9" s="38">
        <v>0</v>
      </c>
      <c r="K9" s="38">
        <v>0</v>
      </c>
      <c r="L9" s="37">
        <f t="shared" ref="L9:L24" si="2">N9+O9</f>
        <v>1</v>
      </c>
      <c r="M9" s="39"/>
      <c r="N9" s="82">
        <v>1</v>
      </c>
      <c r="O9" s="70">
        <v>0</v>
      </c>
      <c r="P9" s="37">
        <f t="shared" ref="P9:P24" si="3">Q9+R9</f>
        <v>46</v>
      </c>
      <c r="Q9" s="71">
        <v>46</v>
      </c>
      <c r="R9" s="72">
        <v>0</v>
      </c>
      <c r="S9" s="37">
        <f t="shared" ref="S9:S24" si="4">T9+V9+W9</f>
        <v>556</v>
      </c>
      <c r="T9" s="73">
        <v>556</v>
      </c>
      <c r="U9" s="73">
        <v>0</v>
      </c>
      <c r="V9" s="74">
        <v>0</v>
      </c>
      <c r="W9" s="83">
        <v>0</v>
      </c>
      <c r="X9" s="40"/>
      <c r="Y9" s="41" t="s">
        <v>3</v>
      </c>
      <c r="Z9" s="42"/>
      <c r="AA9" s="32">
        <f t="shared" ref="AA9:AA35" si="5">SUM(E9,L9,P9,S9)-D9</f>
        <v>0</v>
      </c>
      <c r="AB9" s="33">
        <f t="shared" ref="AB9:AB35" si="6">SUM(F9,H9,J9,K9)-E9</f>
        <v>0</v>
      </c>
      <c r="AC9" s="33">
        <f t="shared" ref="AC9:AC35" si="7">SUM(N9:O9)-L9</f>
        <v>0</v>
      </c>
      <c r="AD9" s="33">
        <f t="shared" ref="AD9:AD35" si="8">SUM(Q9:R9)-P9</f>
        <v>0</v>
      </c>
      <c r="AE9" s="33">
        <f t="shared" ref="AE9:AE35" si="9">SUM(T9,V9:W9)-S9</f>
        <v>0</v>
      </c>
      <c r="AF9" s="42"/>
      <c r="AG9" s="42"/>
      <c r="AH9" s="42"/>
      <c r="AI9" s="42"/>
      <c r="AJ9" s="42"/>
      <c r="AK9" s="42"/>
    </row>
    <row r="10" spans="2:37" ht="23.1" customHeight="1" x14ac:dyDescent="0.15">
      <c r="B10" s="35" t="s">
        <v>4</v>
      </c>
      <c r="C10" s="36"/>
      <c r="D10" s="37">
        <f t="shared" si="0"/>
        <v>0</v>
      </c>
      <c r="E10" s="37">
        <f t="shared" si="1"/>
        <v>0</v>
      </c>
      <c r="F10" s="57">
        <v>0</v>
      </c>
      <c r="G10" s="58">
        <v>0</v>
      </c>
      <c r="H10" s="59">
        <v>0</v>
      </c>
      <c r="I10" s="60">
        <v>0</v>
      </c>
      <c r="J10" s="38">
        <v>0</v>
      </c>
      <c r="K10" s="38">
        <v>0</v>
      </c>
      <c r="L10" s="37">
        <f t="shared" si="2"/>
        <v>0</v>
      </c>
      <c r="M10" s="39"/>
      <c r="N10" s="82">
        <v>0</v>
      </c>
      <c r="O10" s="70">
        <v>0</v>
      </c>
      <c r="P10" s="37">
        <f t="shared" si="3"/>
        <v>0</v>
      </c>
      <c r="Q10" s="71">
        <v>0</v>
      </c>
      <c r="R10" s="72">
        <v>0</v>
      </c>
      <c r="S10" s="37">
        <f t="shared" si="4"/>
        <v>0</v>
      </c>
      <c r="T10" s="73">
        <v>0</v>
      </c>
      <c r="U10" s="73">
        <v>0</v>
      </c>
      <c r="V10" s="74">
        <v>0</v>
      </c>
      <c r="W10" s="83">
        <v>0</v>
      </c>
      <c r="X10" s="40"/>
      <c r="Y10" s="41" t="s">
        <v>4</v>
      </c>
      <c r="Z10" s="42"/>
      <c r="AA10" s="32">
        <f t="shared" si="5"/>
        <v>0</v>
      </c>
      <c r="AB10" s="33">
        <f t="shared" si="6"/>
        <v>0</v>
      </c>
      <c r="AC10" s="33">
        <f t="shared" si="7"/>
        <v>0</v>
      </c>
      <c r="AD10" s="33">
        <f t="shared" si="8"/>
        <v>0</v>
      </c>
      <c r="AE10" s="33">
        <f t="shared" si="9"/>
        <v>0</v>
      </c>
      <c r="AF10" s="42"/>
      <c r="AG10" s="42"/>
      <c r="AH10" s="42"/>
      <c r="AI10" s="42"/>
      <c r="AJ10" s="42"/>
      <c r="AK10" s="42"/>
    </row>
    <row r="11" spans="2:37" ht="23.1" customHeight="1" x14ac:dyDescent="0.15">
      <c r="B11" s="35" t="s">
        <v>5</v>
      </c>
      <c r="C11" s="36"/>
      <c r="D11" s="37">
        <f t="shared" si="0"/>
        <v>4735</v>
      </c>
      <c r="E11" s="37">
        <f t="shared" si="1"/>
        <v>3097</v>
      </c>
      <c r="F11" s="57">
        <v>3022</v>
      </c>
      <c r="G11" s="58">
        <v>6</v>
      </c>
      <c r="H11" s="59">
        <v>75</v>
      </c>
      <c r="I11" s="60">
        <v>0</v>
      </c>
      <c r="J11" s="38">
        <v>0</v>
      </c>
      <c r="K11" s="38">
        <v>0</v>
      </c>
      <c r="L11" s="37">
        <f t="shared" si="2"/>
        <v>5</v>
      </c>
      <c r="M11" s="39"/>
      <c r="N11" s="82">
        <v>5</v>
      </c>
      <c r="O11" s="70">
        <v>0</v>
      </c>
      <c r="P11" s="37">
        <f t="shared" si="3"/>
        <v>1108</v>
      </c>
      <c r="Q11" s="71">
        <v>1086</v>
      </c>
      <c r="R11" s="72">
        <v>22</v>
      </c>
      <c r="S11" s="37">
        <f t="shared" si="4"/>
        <v>525</v>
      </c>
      <c r="T11" s="73">
        <v>525</v>
      </c>
      <c r="U11" s="73">
        <v>0</v>
      </c>
      <c r="V11" s="74">
        <v>0</v>
      </c>
      <c r="W11" s="83">
        <v>0</v>
      </c>
      <c r="X11" s="40"/>
      <c r="Y11" s="41" t="s">
        <v>5</v>
      </c>
      <c r="Z11" s="42"/>
      <c r="AA11" s="32">
        <f t="shared" si="5"/>
        <v>0</v>
      </c>
      <c r="AB11" s="33">
        <f t="shared" si="6"/>
        <v>0</v>
      </c>
      <c r="AC11" s="33">
        <f t="shared" si="7"/>
        <v>0</v>
      </c>
      <c r="AD11" s="33">
        <f t="shared" si="8"/>
        <v>0</v>
      </c>
      <c r="AE11" s="33">
        <f t="shared" si="9"/>
        <v>0</v>
      </c>
      <c r="AF11" s="42"/>
      <c r="AG11" s="42"/>
      <c r="AH11" s="42"/>
      <c r="AI11" s="42"/>
      <c r="AJ11" s="42"/>
      <c r="AK11" s="42"/>
    </row>
    <row r="12" spans="2:37" ht="23.1" customHeight="1" x14ac:dyDescent="0.15">
      <c r="B12" s="35" t="s">
        <v>6</v>
      </c>
      <c r="C12" s="36"/>
      <c r="D12" s="37">
        <f t="shared" si="0"/>
        <v>8344</v>
      </c>
      <c r="E12" s="37">
        <f t="shared" si="1"/>
        <v>43</v>
      </c>
      <c r="F12" s="57">
        <v>17</v>
      </c>
      <c r="G12" s="58">
        <v>0</v>
      </c>
      <c r="H12" s="59">
        <v>26</v>
      </c>
      <c r="I12" s="60">
        <v>2</v>
      </c>
      <c r="J12" s="38">
        <v>0</v>
      </c>
      <c r="K12" s="38">
        <v>0</v>
      </c>
      <c r="L12" s="37">
        <f t="shared" si="2"/>
        <v>1</v>
      </c>
      <c r="M12" s="39"/>
      <c r="N12" s="82">
        <v>1</v>
      </c>
      <c r="O12" s="70">
        <v>0</v>
      </c>
      <c r="P12" s="37">
        <f t="shared" si="3"/>
        <v>14</v>
      </c>
      <c r="Q12" s="71">
        <v>8</v>
      </c>
      <c r="R12" s="72">
        <v>6</v>
      </c>
      <c r="S12" s="37">
        <f t="shared" si="4"/>
        <v>8286</v>
      </c>
      <c r="T12" s="73">
        <v>7885</v>
      </c>
      <c r="U12" s="73">
        <v>6110</v>
      </c>
      <c r="V12" s="74">
        <v>401</v>
      </c>
      <c r="W12" s="83">
        <v>0</v>
      </c>
      <c r="X12" s="40"/>
      <c r="Y12" s="41" t="s">
        <v>6</v>
      </c>
      <c r="Z12" s="42"/>
      <c r="AA12" s="32">
        <f t="shared" si="5"/>
        <v>0</v>
      </c>
      <c r="AB12" s="33">
        <f t="shared" si="6"/>
        <v>0</v>
      </c>
      <c r="AC12" s="33">
        <f t="shared" si="7"/>
        <v>0</v>
      </c>
      <c r="AD12" s="33">
        <f t="shared" si="8"/>
        <v>0</v>
      </c>
      <c r="AE12" s="33">
        <f t="shared" si="9"/>
        <v>0</v>
      </c>
      <c r="AF12" s="42"/>
      <c r="AG12" s="42"/>
      <c r="AH12" s="42"/>
      <c r="AI12" s="42"/>
      <c r="AJ12" s="42"/>
      <c r="AK12" s="42"/>
    </row>
    <row r="13" spans="2:37" ht="23.1" customHeight="1" x14ac:dyDescent="0.15">
      <c r="B13" s="35" t="s">
        <v>7</v>
      </c>
      <c r="C13" s="36"/>
      <c r="D13" s="37">
        <f t="shared" si="0"/>
        <v>6</v>
      </c>
      <c r="E13" s="37">
        <f t="shared" si="1"/>
        <v>0</v>
      </c>
      <c r="F13" s="57">
        <v>0</v>
      </c>
      <c r="G13" s="58">
        <v>0</v>
      </c>
      <c r="H13" s="59">
        <v>0</v>
      </c>
      <c r="I13" s="60">
        <v>0</v>
      </c>
      <c r="J13" s="38">
        <v>0</v>
      </c>
      <c r="K13" s="38">
        <v>0</v>
      </c>
      <c r="L13" s="37">
        <f t="shared" si="2"/>
        <v>0</v>
      </c>
      <c r="M13" s="39"/>
      <c r="N13" s="82">
        <v>0</v>
      </c>
      <c r="O13" s="70">
        <v>0</v>
      </c>
      <c r="P13" s="37">
        <f t="shared" si="3"/>
        <v>1</v>
      </c>
      <c r="Q13" s="71">
        <v>1</v>
      </c>
      <c r="R13" s="72">
        <v>0</v>
      </c>
      <c r="S13" s="37">
        <f t="shared" si="4"/>
        <v>5</v>
      </c>
      <c r="T13" s="73">
        <v>5</v>
      </c>
      <c r="U13" s="73">
        <v>0</v>
      </c>
      <c r="V13" s="74">
        <v>0</v>
      </c>
      <c r="W13" s="83">
        <v>0</v>
      </c>
      <c r="X13" s="40"/>
      <c r="Y13" s="41" t="s">
        <v>7</v>
      </c>
      <c r="Z13" s="42"/>
      <c r="AA13" s="32">
        <f t="shared" si="5"/>
        <v>0</v>
      </c>
      <c r="AB13" s="33">
        <f t="shared" si="6"/>
        <v>0</v>
      </c>
      <c r="AC13" s="33">
        <f t="shared" si="7"/>
        <v>0</v>
      </c>
      <c r="AD13" s="33">
        <f t="shared" si="8"/>
        <v>0</v>
      </c>
      <c r="AE13" s="33">
        <f t="shared" si="9"/>
        <v>0</v>
      </c>
      <c r="AF13" s="42"/>
      <c r="AG13" s="42"/>
      <c r="AH13" s="42"/>
      <c r="AI13" s="42"/>
      <c r="AJ13" s="42"/>
      <c r="AK13" s="42"/>
    </row>
    <row r="14" spans="2:37" ht="23.1" customHeight="1" x14ac:dyDescent="0.15">
      <c r="B14" s="35" t="s">
        <v>8</v>
      </c>
      <c r="C14" s="36"/>
      <c r="D14" s="37">
        <f t="shared" si="0"/>
        <v>1524</v>
      </c>
      <c r="E14" s="37">
        <f t="shared" si="1"/>
        <v>364</v>
      </c>
      <c r="F14" s="57">
        <v>326</v>
      </c>
      <c r="G14" s="58">
        <v>0</v>
      </c>
      <c r="H14" s="59">
        <v>38</v>
      </c>
      <c r="I14" s="60">
        <v>0</v>
      </c>
      <c r="J14" s="38">
        <v>0</v>
      </c>
      <c r="K14" s="38">
        <v>0</v>
      </c>
      <c r="L14" s="37">
        <f t="shared" si="2"/>
        <v>0</v>
      </c>
      <c r="M14" s="39"/>
      <c r="N14" s="82">
        <v>0</v>
      </c>
      <c r="O14" s="70">
        <v>0</v>
      </c>
      <c r="P14" s="37">
        <f t="shared" si="3"/>
        <v>428</v>
      </c>
      <c r="Q14" s="71">
        <v>415</v>
      </c>
      <c r="R14" s="72">
        <v>13</v>
      </c>
      <c r="S14" s="37">
        <f t="shared" si="4"/>
        <v>732</v>
      </c>
      <c r="T14" s="73">
        <v>732</v>
      </c>
      <c r="U14" s="73">
        <v>4</v>
      </c>
      <c r="V14" s="74">
        <v>0</v>
      </c>
      <c r="W14" s="83">
        <v>0</v>
      </c>
      <c r="X14" s="40"/>
      <c r="Y14" s="41" t="s">
        <v>8</v>
      </c>
      <c r="Z14" s="42"/>
      <c r="AA14" s="32">
        <f t="shared" si="5"/>
        <v>0</v>
      </c>
      <c r="AB14" s="33">
        <f t="shared" si="6"/>
        <v>0</v>
      </c>
      <c r="AC14" s="33">
        <f t="shared" si="7"/>
        <v>0</v>
      </c>
      <c r="AD14" s="33">
        <f t="shared" si="8"/>
        <v>0</v>
      </c>
      <c r="AE14" s="33">
        <f t="shared" si="9"/>
        <v>0</v>
      </c>
      <c r="AF14" s="42"/>
      <c r="AG14" s="42"/>
      <c r="AH14" s="42"/>
      <c r="AI14" s="42"/>
      <c r="AJ14" s="42"/>
      <c r="AK14" s="42"/>
    </row>
    <row r="15" spans="2:37" ht="23.1" customHeight="1" x14ac:dyDescent="0.15">
      <c r="B15" s="35" t="s">
        <v>9</v>
      </c>
      <c r="C15" s="36"/>
      <c r="D15" s="37">
        <f t="shared" si="0"/>
        <v>399</v>
      </c>
      <c r="E15" s="37">
        <f t="shared" si="1"/>
        <v>99</v>
      </c>
      <c r="F15" s="57">
        <v>86</v>
      </c>
      <c r="G15" s="58">
        <v>1</v>
      </c>
      <c r="H15" s="59">
        <v>13</v>
      </c>
      <c r="I15" s="60">
        <v>0</v>
      </c>
      <c r="J15" s="38">
        <v>0</v>
      </c>
      <c r="K15" s="38">
        <v>0</v>
      </c>
      <c r="L15" s="37">
        <f t="shared" si="2"/>
        <v>0</v>
      </c>
      <c r="M15" s="39"/>
      <c r="N15" s="82">
        <v>0</v>
      </c>
      <c r="O15" s="70">
        <v>0</v>
      </c>
      <c r="P15" s="37">
        <f t="shared" si="3"/>
        <v>124</v>
      </c>
      <c r="Q15" s="71">
        <v>123</v>
      </c>
      <c r="R15" s="72">
        <v>1</v>
      </c>
      <c r="S15" s="37">
        <f t="shared" si="4"/>
        <v>176</v>
      </c>
      <c r="T15" s="73">
        <v>176</v>
      </c>
      <c r="U15" s="73">
        <v>5</v>
      </c>
      <c r="V15" s="74">
        <v>0</v>
      </c>
      <c r="W15" s="83">
        <v>0</v>
      </c>
      <c r="X15" s="40"/>
      <c r="Y15" s="41" t="s">
        <v>9</v>
      </c>
      <c r="Z15" s="42"/>
      <c r="AA15" s="32">
        <f t="shared" si="5"/>
        <v>0</v>
      </c>
      <c r="AB15" s="33">
        <f t="shared" si="6"/>
        <v>0</v>
      </c>
      <c r="AC15" s="33">
        <f t="shared" si="7"/>
        <v>0</v>
      </c>
      <c r="AD15" s="33">
        <f t="shared" si="8"/>
        <v>0</v>
      </c>
      <c r="AE15" s="33">
        <f t="shared" si="9"/>
        <v>0</v>
      </c>
      <c r="AF15" s="42"/>
      <c r="AG15" s="42"/>
      <c r="AH15" s="42"/>
      <c r="AI15" s="42"/>
      <c r="AJ15" s="42"/>
      <c r="AK15" s="42"/>
    </row>
    <row r="16" spans="2:37" ht="23.1" customHeight="1" x14ac:dyDescent="0.15">
      <c r="B16" s="35" t="s">
        <v>10</v>
      </c>
      <c r="C16" s="36"/>
      <c r="D16" s="37">
        <f t="shared" si="0"/>
        <v>178</v>
      </c>
      <c r="E16" s="37">
        <f t="shared" si="1"/>
        <v>1</v>
      </c>
      <c r="F16" s="57">
        <v>1</v>
      </c>
      <c r="G16" s="58">
        <v>0</v>
      </c>
      <c r="H16" s="59">
        <v>0</v>
      </c>
      <c r="I16" s="60">
        <v>0</v>
      </c>
      <c r="J16" s="38">
        <v>0</v>
      </c>
      <c r="K16" s="38">
        <v>0</v>
      </c>
      <c r="L16" s="37">
        <f t="shared" si="2"/>
        <v>0</v>
      </c>
      <c r="M16" s="39"/>
      <c r="N16" s="82">
        <v>0</v>
      </c>
      <c r="O16" s="70">
        <v>0</v>
      </c>
      <c r="P16" s="37">
        <f t="shared" si="3"/>
        <v>114</v>
      </c>
      <c r="Q16" s="71">
        <v>111</v>
      </c>
      <c r="R16" s="72">
        <v>3</v>
      </c>
      <c r="S16" s="37">
        <f t="shared" si="4"/>
        <v>63</v>
      </c>
      <c r="T16" s="73">
        <v>63</v>
      </c>
      <c r="U16" s="73">
        <v>0</v>
      </c>
      <c r="V16" s="74">
        <v>0</v>
      </c>
      <c r="W16" s="83">
        <v>0</v>
      </c>
      <c r="X16" s="40"/>
      <c r="Y16" s="41" t="s">
        <v>10</v>
      </c>
      <c r="Z16" s="42"/>
      <c r="AA16" s="32">
        <f t="shared" si="5"/>
        <v>0</v>
      </c>
      <c r="AB16" s="33">
        <f t="shared" si="6"/>
        <v>0</v>
      </c>
      <c r="AC16" s="33">
        <f t="shared" si="7"/>
        <v>0</v>
      </c>
      <c r="AD16" s="33">
        <f t="shared" si="8"/>
        <v>0</v>
      </c>
      <c r="AE16" s="33">
        <f t="shared" si="9"/>
        <v>0</v>
      </c>
      <c r="AF16" s="42"/>
      <c r="AG16" s="42"/>
      <c r="AH16" s="42"/>
      <c r="AI16" s="42"/>
      <c r="AJ16" s="42"/>
      <c r="AK16" s="42"/>
    </row>
    <row r="17" spans="2:37" ht="23.1" customHeight="1" x14ac:dyDescent="0.15">
      <c r="B17" s="35" t="s">
        <v>56</v>
      </c>
      <c r="C17" s="36"/>
      <c r="D17" s="37">
        <f t="shared" si="0"/>
        <v>2184</v>
      </c>
      <c r="E17" s="37">
        <f t="shared" si="1"/>
        <v>3</v>
      </c>
      <c r="F17" s="57">
        <v>2</v>
      </c>
      <c r="G17" s="58">
        <v>0</v>
      </c>
      <c r="H17" s="59">
        <v>1</v>
      </c>
      <c r="I17" s="60">
        <v>0</v>
      </c>
      <c r="J17" s="38">
        <v>0</v>
      </c>
      <c r="K17" s="38">
        <v>0</v>
      </c>
      <c r="L17" s="37">
        <f t="shared" si="2"/>
        <v>1</v>
      </c>
      <c r="M17" s="39"/>
      <c r="N17" s="82">
        <v>0</v>
      </c>
      <c r="O17" s="70">
        <v>1</v>
      </c>
      <c r="P17" s="37">
        <f t="shared" si="3"/>
        <v>453</v>
      </c>
      <c r="Q17" s="71">
        <v>418</v>
      </c>
      <c r="R17" s="72">
        <v>35</v>
      </c>
      <c r="S17" s="37">
        <f t="shared" si="4"/>
        <v>1727</v>
      </c>
      <c r="T17" s="73">
        <v>1691</v>
      </c>
      <c r="U17" s="73">
        <v>17</v>
      </c>
      <c r="V17" s="74">
        <v>36</v>
      </c>
      <c r="W17" s="83">
        <v>0</v>
      </c>
      <c r="X17" s="40"/>
      <c r="Y17" s="41" t="s">
        <v>56</v>
      </c>
      <c r="Z17" s="42"/>
      <c r="AA17" s="32">
        <f t="shared" si="5"/>
        <v>0</v>
      </c>
      <c r="AB17" s="33">
        <f t="shared" si="6"/>
        <v>0</v>
      </c>
      <c r="AC17" s="33">
        <f t="shared" si="7"/>
        <v>0</v>
      </c>
      <c r="AD17" s="33">
        <f t="shared" si="8"/>
        <v>0</v>
      </c>
      <c r="AE17" s="33">
        <f t="shared" si="9"/>
        <v>0</v>
      </c>
      <c r="AF17" s="42"/>
      <c r="AG17" s="42"/>
      <c r="AH17" s="42"/>
      <c r="AI17" s="42"/>
      <c r="AJ17" s="42"/>
      <c r="AK17" s="42"/>
    </row>
    <row r="18" spans="2:37" ht="23.1" customHeight="1" x14ac:dyDescent="0.15">
      <c r="B18" s="35" t="s">
        <v>58</v>
      </c>
      <c r="C18" s="36"/>
      <c r="D18" s="37">
        <f t="shared" si="0"/>
        <v>116</v>
      </c>
      <c r="E18" s="37">
        <f t="shared" si="1"/>
        <v>0</v>
      </c>
      <c r="F18" s="57">
        <v>0</v>
      </c>
      <c r="G18" s="58">
        <v>0</v>
      </c>
      <c r="H18" s="59">
        <v>0</v>
      </c>
      <c r="I18" s="60">
        <v>0</v>
      </c>
      <c r="J18" s="38">
        <v>0</v>
      </c>
      <c r="K18" s="38">
        <v>0</v>
      </c>
      <c r="L18" s="37">
        <f t="shared" si="2"/>
        <v>1</v>
      </c>
      <c r="M18" s="39"/>
      <c r="N18" s="82">
        <v>1</v>
      </c>
      <c r="O18" s="70">
        <v>0</v>
      </c>
      <c r="P18" s="37">
        <f t="shared" si="3"/>
        <v>74</v>
      </c>
      <c r="Q18" s="71">
        <v>73</v>
      </c>
      <c r="R18" s="72">
        <v>1</v>
      </c>
      <c r="S18" s="37">
        <f t="shared" si="4"/>
        <v>41</v>
      </c>
      <c r="T18" s="73">
        <v>41</v>
      </c>
      <c r="U18" s="73">
        <v>0</v>
      </c>
      <c r="V18" s="74">
        <v>0</v>
      </c>
      <c r="W18" s="83">
        <v>0</v>
      </c>
      <c r="X18" s="40"/>
      <c r="Y18" s="41" t="s">
        <v>11</v>
      </c>
      <c r="Z18" s="42"/>
      <c r="AA18" s="32">
        <f t="shared" si="5"/>
        <v>0</v>
      </c>
      <c r="AB18" s="33">
        <f t="shared" si="6"/>
        <v>0</v>
      </c>
      <c r="AC18" s="33">
        <f t="shared" si="7"/>
        <v>0</v>
      </c>
      <c r="AD18" s="33">
        <f t="shared" si="8"/>
        <v>0</v>
      </c>
      <c r="AE18" s="33">
        <f t="shared" si="9"/>
        <v>0</v>
      </c>
      <c r="AF18" s="42"/>
      <c r="AG18" s="42"/>
      <c r="AH18" s="42"/>
      <c r="AI18" s="42"/>
      <c r="AJ18" s="42"/>
      <c r="AK18" s="42"/>
    </row>
    <row r="19" spans="2:37" ht="23.1" customHeight="1" x14ac:dyDescent="0.15">
      <c r="B19" s="35" t="s">
        <v>57</v>
      </c>
      <c r="C19" s="43"/>
      <c r="D19" s="37">
        <f t="shared" si="0"/>
        <v>95</v>
      </c>
      <c r="E19" s="37">
        <f t="shared" si="1"/>
        <v>1</v>
      </c>
      <c r="F19" s="57">
        <v>1</v>
      </c>
      <c r="G19" s="58">
        <v>0</v>
      </c>
      <c r="H19" s="59">
        <v>0</v>
      </c>
      <c r="I19" s="60">
        <v>0</v>
      </c>
      <c r="J19" s="38">
        <v>0</v>
      </c>
      <c r="K19" s="38">
        <v>0</v>
      </c>
      <c r="L19" s="37">
        <f t="shared" si="2"/>
        <v>1</v>
      </c>
      <c r="M19" s="39"/>
      <c r="N19" s="82">
        <v>1</v>
      </c>
      <c r="O19" s="70">
        <v>0</v>
      </c>
      <c r="P19" s="37">
        <f t="shared" si="3"/>
        <v>53</v>
      </c>
      <c r="Q19" s="71">
        <v>53</v>
      </c>
      <c r="R19" s="72">
        <v>0</v>
      </c>
      <c r="S19" s="37">
        <f t="shared" si="4"/>
        <v>40</v>
      </c>
      <c r="T19" s="73">
        <v>40</v>
      </c>
      <c r="U19" s="73">
        <v>0</v>
      </c>
      <c r="V19" s="74">
        <v>0</v>
      </c>
      <c r="W19" s="83">
        <v>0</v>
      </c>
      <c r="X19" s="44"/>
      <c r="Y19" s="41" t="s">
        <v>57</v>
      </c>
      <c r="Z19" s="42"/>
      <c r="AA19" s="32">
        <f t="shared" si="5"/>
        <v>0</v>
      </c>
      <c r="AB19" s="33">
        <f t="shared" si="6"/>
        <v>0</v>
      </c>
      <c r="AC19" s="33">
        <f t="shared" si="7"/>
        <v>0</v>
      </c>
      <c r="AD19" s="33">
        <f t="shared" si="8"/>
        <v>0</v>
      </c>
      <c r="AE19" s="33">
        <f t="shared" si="9"/>
        <v>0</v>
      </c>
      <c r="AF19" s="42"/>
      <c r="AG19" s="42"/>
      <c r="AH19" s="42"/>
      <c r="AI19" s="42"/>
      <c r="AJ19" s="42"/>
      <c r="AK19" s="42"/>
    </row>
    <row r="20" spans="2:37" ht="23.1" customHeight="1" x14ac:dyDescent="0.15">
      <c r="B20" s="35" t="s">
        <v>59</v>
      </c>
      <c r="C20" s="36"/>
      <c r="D20" s="37">
        <f t="shared" si="0"/>
        <v>19</v>
      </c>
      <c r="E20" s="37">
        <f t="shared" si="1"/>
        <v>0</v>
      </c>
      <c r="F20" s="57">
        <v>0</v>
      </c>
      <c r="G20" s="58">
        <v>0</v>
      </c>
      <c r="H20" s="59">
        <v>0</v>
      </c>
      <c r="I20" s="60">
        <v>0</v>
      </c>
      <c r="J20" s="38">
        <v>0</v>
      </c>
      <c r="K20" s="38">
        <v>0</v>
      </c>
      <c r="L20" s="37">
        <f t="shared" si="2"/>
        <v>0</v>
      </c>
      <c r="M20" s="39"/>
      <c r="N20" s="82">
        <v>0</v>
      </c>
      <c r="O20" s="70">
        <v>0</v>
      </c>
      <c r="P20" s="37">
        <f t="shared" si="3"/>
        <v>11</v>
      </c>
      <c r="Q20" s="71">
        <v>11</v>
      </c>
      <c r="R20" s="72">
        <v>0</v>
      </c>
      <c r="S20" s="37">
        <f t="shared" si="4"/>
        <v>8</v>
      </c>
      <c r="T20" s="73">
        <v>8</v>
      </c>
      <c r="U20" s="73">
        <v>0</v>
      </c>
      <c r="V20" s="74">
        <v>0</v>
      </c>
      <c r="W20" s="83">
        <v>0</v>
      </c>
      <c r="X20" s="40"/>
      <c r="Y20" s="41" t="s">
        <v>12</v>
      </c>
      <c r="Z20" s="42"/>
      <c r="AA20" s="32">
        <f t="shared" si="5"/>
        <v>0</v>
      </c>
      <c r="AB20" s="33">
        <f t="shared" si="6"/>
        <v>0</v>
      </c>
      <c r="AC20" s="33">
        <f t="shared" si="7"/>
        <v>0</v>
      </c>
      <c r="AD20" s="33">
        <f t="shared" si="8"/>
        <v>0</v>
      </c>
      <c r="AE20" s="33">
        <f t="shared" si="9"/>
        <v>0</v>
      </c>
      <c r="AF20" s="42"/>
      <c r="AG20" s="42"/>
      <c r="AH20" s="42"/>
      <c r="AI20" s="42"/>
      <c r="AJ20" s="42"/>
      <c r="AK20" s="42"/>
    </row>
    <row r="21" spans="2:37" ht="23.1" customHeight="1" x14ac:dyDescent="0.15">
      <c r="B21" s="35" t="s">
        <v>13</v>
      </c>
      <c r="C21" s="36"/>
      <c r="D21" s="37">
        <f t="shared" si="0"/>
        <v>47</v>
      </c>
      <c r="E21" s="37">
        <f t="shared" si="1"/>
        <v>2</v>
      </c>
      <c r="F21" s="57">
        <v>2</v>
      </c>
      <c r="G21" s="58">
        <v>0</v>
      </c>
      <c r="H21" s="59">
        <v>0</v>
      </c>
      <c r="I21" s="60">
        <v>0</v>
      </c>
      <c r="J21" s="38">
        <v>0</v>
      </c>
      <c r="K21" s="38">
        <v>0</v>
      </c>
      <c r="L21" s="37">
        <f t="shared" si="2"/>
        <v>1</v>
      </c>
      <c r="M21" s="39"/>
      <c r="N21" s="82">
        <v>1</v>
      </c>
      <c r="O21" s="70">
        <v>0</v>
      </c>
      <c r="P21" s="37">
        <f t="shared" si="3"/>
        <v>33</v>
      </c>
      <c r="Q21" s="71">
        <v>33</v>
      </c>
      <c r="R21" s="72">
        <v>0</v>
      </c>
      <c r="S21" s="37">
        <f t="shared" si="4"/>
        <v>11</v>
      </c>
      <c r="T21" s="73">
        <v>11</v>
      </c>
      <c r="U21" s="73">
        <v>0</v>
      </c>
      <c r="V21" s="74">
        <v>0</v>
      </c>
      <c r="W21" s="83">
        <v>0</v>
      </c>
      <c r="X21" s="40"/>
      <c r="Y21" s="41" t="s">
        <v>13</v>
      </c>
      <c r="Z21" s="42"/>
      <c r="AA21" s="32">
        <f t="shared" si="5"/>
        <v>0</v>
      </c>
      <c r="AB21" s="33">
        <f t="shared" si="6"/>
        <v>0</v>
      </c>
      <c r="AC21" s="33">
        <f t="shared" si="7"/>
        <v>0</v>
      </c>
      <c r="AD21" s="33">
        <f t="shared" si="8"/>
        <v>0</v>
      </c>
      <c r="AE21" s="33">
        <f t="shared" si="9"/>
        <v>0</v>
      </c>
      <c r="AF21" s="42"/>
      <c r="AG21" s="42"/>
      <c r="AH21" s="42"/>
      <c r="AI21" s="42"/>
      <c r="AJ21" s="42"/>
      <c r="AK21" s="42"/>
    </row>
    <row r="22" spans="2:37" ht="23.1" customHeight="1" x14ac:dyDescent="0.15">
      <c r="B22" s="35" t="s">
        <v>14</v>
      </c>
      <c r="C22" s="36"/>
      <c r="D22" s="37">
        <f t="shared" si="0"/>
        <v>8</v>
      </c>
      <c r="E22" s="37">
        <f t="shared" si="1"/>
        <v>0</v>
      </c>
      <c r="F22" s="57">
        <v>0</v>
      </c>
      <c r="G22" s="58">
        <v>0</v>
      </c>
      <c r="H22" s="59">
        <v>0</v>
      </c>
      <c r="I22" s="60">
        <v>0</v>
      </c>
      <c r="J22" s="38">
        <v>0</v>
      </c>
      <c r="K22" s="38">
        <v>0</v>
      </c>
      <c r="L22" s="37">
        <f t="shared" si="2"/>
        <v>0</v>
      </c>
      <c r="M22" s="39"/>
      <c r="N22" s="82">
        <v>0</v>
      </c>
      <c r="O22" s="70">
        <v>0</v>
      </c>
      <c r="P22" s="37">
        <f t="shared" si="3"/>
        <v>0</v>
      </c>
      <c r="Q22" s="71">
        <v>0</v>
      </c>
      <c r="R22" s="72">
        <v>0</v>
      </c>
      <c r="S22" s="37">
        <f t="shared" si="4"/>
        <v>8</v>
      </c>
      <c r="T22" s="73">
        <v>8</v>
      </c>
      <c r="U22" s="73">
        <v>0</v>
      </c>
      <c r="V22" s="74">
        <v>0</v>
      </c>
      <c r="W22" s="83">
        <v>0</v>
      </c>
      <c r="X22" s="40"/>
      <c r="Y22" s="41" t="s">
        <v>14</v>
      </c>
      <c r="Z22" s="42"/>
      <c r="AA22" s="32">
        <f t="shared" si="5"/>
        <v>0</v>
      </c>
      <c r="AB22" s="33">
        <f t="shared" si="6"/>
        <v>0</v>
      </c>
      <c r="AC22" s="33">
        <f t="shared" si="7"/>
        <v>0</v>
      </c>
      <c r="AD22" s="33">
        <f t="shared" si="8"/>
        <v>0</v>
      </c>
      <c r="AE22" s="33">
        <f t="shared" si="9"/>
        <v>0</v>
      </c>
      <c r="AF22" s="42"/>
      <c r="AG22" s="42"/>
      <c r="AH22" s="42"/>
      <c r="AI22" s="42"/>
      <c r="AJ22" s="42"/>
      <c r="AK22" s="42"/>
    </row>
    <row r="23" spans="2:37" ht="23.1" customHeight="1" x14ac:dyDescent="0.15">
      <c r="B23" s="35" t="s">
        <v>15</v>
      </c>
      <c r="C23" s="36"/>
      <c r="D23" s="37">
        <f t="shared" si="0"/>
        <v>161</v>
      </c>
      <c r="E23" s="37">
        <f t="shared" si="1"/>
        <v>3</v>
      </c>
      <c r="F23" s="57">
        <v>3</v>
      </c>
      <c r="G23" s="58">
        <v>0</v>
      </c>
      <c r="H23" s="59">
        <v>0</v>
      </c>
      <c r="I23" s="60">
        <v>0</v>
      </c>
      <c r="J23" s="38">
        <v>0</v>
      </c>
      <c r="K23" s="38">
        <v>0</v>
      </c>
      <c r="L23" s="37">
        <f t="shared" si="2"/>
        <v>1</v>
      </c>
      <c r="M23" s="39"/>
      <c r="N23" s="82">
        <v>1</v>
      </c>
      <c r="O23" s="70">
        <v>0</v>
      </c>
      <c r="P23" s="37">
        <f t="shared" si="3"/>
        <v>40</v>
      </c>
      <c r="Q23" s="71">
        <v>40</v>
      </c>
      <c r="R23" s="72">
        <v>0</v>
      </c>
      <c r="S23" s="37">
        <f t="shared" si="4"/>
        <v>117</v>
      </c>
      <c r="T23" s="73">
        <v>117</v>
      </c>
      <c r="U23" s="73">
        <v>0</v>
      </c>
      <c r="V23" s="74">
        <v>0</v>
      </c>
      <c r="W23" s="83">
        <v>0</v>
      </c>
      <c r="X23" s="40"/>
      <c r="Y23" s="41" t="s">
        <v>15</v>
      </c>
      <c r="Z23" s="42"/>
      <c r="AA23" s="32">
        <f t="shared" si="5"/>
        <v>0</v>
      </c>
      <c r="AB23" s="33">
        <f t="shared" si="6"/>
        <v>0</v>
      </c>
      <c r="AC23" s="33">
        <f t="shared" si="7"/>
        <v>0</v>
      </c>
      <c r="AD23" s="33">
        <f t="shared" si="8"/>
        <v>0</v>
      </c>
      <c r="AE23" s="33">
        <f t="shared" si="9"/>
        <v>0</v>
      </c>
      <c r="AF23" s="42"/>
      <c r="AG23" s="42"/>
      <c r="AH23" s="42"/>
      <c r="AI23" s="42"/>
      <c r="AJ23" s="42"/>
      <c r="AK23" s="42"/>
    </row>
    <row r="24" spans="2:37" ht="23.1" customHeight="1" x14ac:dyDescent="0.15">
      <c r="B24" s="35" t="s">
        <v>16</v>
      </c>
      <c r="C24" s="36"/>
      <c r="D24" s="37">
        <f t="shared" si="0"/>
        <v>378</v>
      </c>
      <c r="E24" s="37">
        <f t="shared" si="1"/>
        <v>43</v>
      </c>
      <c r="F24" s="57">
        <v>30</v>
      </c>
      <c r="G24" s="58">
        <v>0</v>
      </c>
      <c r="H24" s="59">
        <v>13</v>
      </c>
      <c r="I24" s="60">
        <v>0</v>
      </c>
      <c r="J24" s="38">
        <v>0</v>
      </c>
      <c r="K24" s="38">
        <v>0</v>
      </c>
      <c r="L24" s="37">
        <f t="shared" si="2"/>
        <v>0</v>
      </c>
      <c r="M24" s="39"/>
      <c r="N24" s="82">
        <v>0</v>
      </c>
      <c r="O24" s="70">
        <v>0</v>
      </c>
      <c r="P24" s="37">
        <f t="shared" si="3"/>
        <v>91</v>
      </c>
      <c r="Q24" s="71">
        <v>88</v>
      </c>
      <c r="R24" s="72">
        <v>3</v>
      </c>
      <c r="S24" s="37">
        <f t="shared" si="4"/>
        <v>244</v>
      </c>
      <c r="T24" s="73">
        <v>244</v>
      </c>
      <c r="U24" s="73">
        <v>1</v>
      </c>
      <c r="V24" s="74">
        <v>0</v>
      </c>
      <c r="W24" s="83">
        <v>0</v>
      </c>
      <c r="X24" s="40"/>
      <c r="Y24" s="41" t="s">
        <v>16</v>
      </c>
      <c r="Z24" s="42"/>
      <c r="AA24" s="32">
        <f t="shared" si="5"/>
        <v>0</v>
      </c>
      <c r="AB24" s="33">
        <f t="shared" si="6"/>
        <v>0</v>
      </c>
      <c r="AC24" s="33">
        <f t="shared" si="7"/>
        <v>0</v>
      </c>
      <c r="AD24" s="33">
        <f t="shared" si="8"/>
        <v>0</v>
      </c>
      <c r="AE24" s="33">
        <f t="shared" si="9"/>
        <v>0</v>
      </c>
      <c r="AF24" s="42"/>
      <c r="AG24" s="42"/>
      <c r="AH24" s="42"/>
      <c r="AI24" s="42"/>
      <c r="AJ24" s="42"/>
      <c r="AK24" s="42"/>
    </row>
    <row r="25" spans="2:37" ht="23.1" customHeight="1" x14ac:dyDescent="0.15">
      <c r="B25" s="35" t="s">
        <v>26</v>
      </c>
      <c r="C25" s="36"/>
      <c r="D25" s="37">
        <f t="shared" ref="D25:D35" si="10">E25+L25+P25+S25</f>
        <v>63</v>
      </c>
      <c r="E25" s="37">
        <f t="shared" si="1"/>
        <v>0</v>
      </c>
      <c r="F25" s="57">
        <v>0</v>
      </c>
      <c r="G25" s="58">
        <v>0</v>
      </c>
      <c r="H25" s="59">
        <v>0</v>
      </c>
      <c r="I25" s="60">
        <v>0</v>
      </c>
      <c r="J25" s="38">
        <v>0</v>
      </c>
      <c r="K25" s="38">
        <v>0</v>
      </c>
      <c r="L25" s="37">
        <f t="shared" ref="L25:L35" si="11">N25+O25</f>
        <v>0</v>
      </c>
      <c r="M25" s="39"/>
      <c r="N25" s="82">
        <v>0</v>
      </c>
      <c r="O25" s="70">
        <v>0</v>
      </c>
      <c r="P25" s="37">
        <f t="shared" ref="P25:P35" si="12">Q25+R25</f>
        <v>29</v>
      </c>
      <c r="Q25" s="71">
        <v>29</v>
      </c>
      <c r="R25" s="72">
        <v>0</v>
      </c>
      <c r="S25" s="37">
        <f t="shared" ref="S25:S35" si="13">T25+V25+W25</f>
        <v>34</v>
      </c>
      <c r="T25" s="73">
        <v>34</v>
      </c>
      <c r="U25" s="73">
        <v>0</v>
      </c>
      <c r="V25" s="74">
        <v>0</v>
      </c>
      <c r="W25" s="83">
        <v>0</v>
      </c>
      <c r="X25" s="40"/>
      <c r="Y25" s="41" t="s">
        <v>17</v>
      </c>
      <c r="Z25" s="42"/>
      <c r="AA25" s="32">
        <f t="shared" si="5"/>
        <v>0</v>
      </c>
      <c r="AB25" s="33">
        <f t="shared" si="6"/>
        <v>0</v>
      </c>
      <c r="AC25" s="33">
        <f t="shared" si="7"/>
        <v>0</v>
      </c>
      <c r="AD25" s="33">
        <f t="shared" si="8"/>
        <v>0</v>
      </c>
      <c r="AE25" s="33">
        <f t="shared" si="9"/>
        <v>0</v>
      </c>
      <c r="AF25" s="42"/>
      <c r="AG25" s="42"/>
      <c r="AH25" s="42"/>
      <c r="AI25" s="42"/>
      <c r="AJ25" s="42"/>
      <c r="AK25" s="42"/>
    </row>
    <row r="26" spans="2:37" ht="23.1" customHeight="1" x14ac:dyDescent="0.15">
      <c r="B26" s="35" t="s">
        <v>18</v>
      </c>
      <c r="C26" s="36"/>
      <c r="D26" s="37">
        <f t="shared" si="10"/>
        <v>4818</v>
      </c>
      <c r="E26" s="37">
        <f t="shared" si="1"/>
        <v>1014</v>
      </c>
      <c r="F26" s="57">
        <v>761</v>
      </c>
      <c r="G26" s="58">
        <v>6</v>
      </c>
      <c r="H26" s="59">
        <v>253</v>
      </c>
      <c r="I26" s="60">
        <v>11</v>
      </c>
      <c r="J26" s="38">
        <v>0</v>
      </c>
      <c r="K26" s="38">
        <v>0</v>
      </c>
      <c r="L26" s="37">
        <f t="shared" si="11"/>
        <v>2</v>
      </c>
      <c r="M26" s="39"/>
      <c r="N26" s="82">
        <v>2</v>
      </c>
      <c r="O26" s="70">
        <v>0</v>
      </c>
      <c r="P26" s="37">
        <f t="shared" si="12"/>
        <v>185</v>
      </c>
      <c r="Q26" s="71">
        <v>173</v>
      </c>
      <c r="R26" s="72">
        <v>12</v>
      </c>
      <c r="S26" s="37">
        <f t="shared" si="13"/>
        <v>3617</v>
      </c>
      <c r="T26" s="73">
        <v>3600</v>
      </c>
      <c r="U26" s="73">
        <v>1513</v>
      </c>
      <c r="V26" s="74">
        <v>17</v>
      </c>
      <c r="W26" s="83">
        <v>0</v>
      </c>
      <c r="X26" s="40"/>
      <c r="Y26" s="41" t="s">
        <v>18</v>
      </c>
      <c r="Z26" s="42"/>
      <c r="AA26" s="32">
        <f t="shared" si="5"/>
        <v>0</v>
      </c>
      <c r="AB26" s="33">
        <f t="shared" si="6"/>
        <v>0</v>
      </c>
      <c r="AC26" s="33">
        <f t="shared" si="7"/>
        <v>0</v>
      </c>
      <c r="AD26" s="33">
        <f t="shared" si="8"/>
        <v>0</v>
      </c>
      <c r="AE26" s="33">
        <f t="shared" si="9"/>
        <v>0</v>
      </c>
      <c r="AF26" s="42"/>
      <c r="AG26" s="42"/>
      <c r="AH26" s="42"/>
      <c r="AI26" s="42"/>
      <c r="AJ26" s="42"/>
      <c r="AK26" s="42"/>
    </row>
    <row r="27" spans="2:37" ht="23.1" customHeight="1" x14ac:dyDescent="0.15">
      <c r="B27" s="35" t="s">
        <v>19</v>
      </c>
      <c r="C27" s="36"/>
      <c r="D27" s="37">
        <f t="shared" si="10"/>
        <v>95</v>
      </c>
      <c r="E27" s="37">
        <f t="shared" si="1"/>
        <v>3</v>
      </c>
      <c r="F27" s="57">
        <v>3</v>
      </c>
      <c r="G27" s="58">
        <v>0</v>
      </c>
      <c r="H27" s="59">
        <v>0</v>
      </c>
      <c r="I27" s="60">
        <v>0</v>
      </c>
      <c r="J27" s="38">
        <v>0</v>
      </c>
      <c r="K27" s="38">
        <v>0</v>
      </c>
      <c r="L27" s="37">
        <f t="shared" si="11"/>
        <v>0</v>
      </c>
      <c r="M27" s="39"/>
      <c r="N27" s="82">
        <v>0</v>
      </c>
      <c r="O27" s="70">
        <v>0</v>
      </c>
      <c r="P27" s="37">
        <f t="shared" si="12"/>
        <v>1</v>
      </c>
      <c r="Q27" s="71">
        <v>1</v>
      </c>
      <c r="R27" s="72">
        <v>0</v>
      </c>
      <c r="S27" s="37">
        <f t="shared" si="13"/>
        <v>91</v>
      </c>
      <c r="T27" s="73">
        <v>91</v>
      </c>
      <c r="U27" s="73">
        <v>1</v>
      </c>
      <c r="V27" s="74">
        <v>0</v>
      </c>
      <c r="W27" s="83">
        <v>0</v>
      </c>
      <c r="X27" s="40"/>
      <c r="Y27" s="41" t="s">
        <v>19</v>
      </c>
      <c r="Z27" s="42"/>
      <c r="AA27" s="32">
        <f t="shared" si="5"/>
        <v>0</v>
      </c>
      <c r="AB27" s="33">
        <f t="shared" si="6"/>
        <v>0</v>
      </c>
      <c r="AC27" s="33">
        <f t="shared" si="7"/>
        <v>0</v>
      </c>
      <c r="AD27" s="33">
        <f t="shared" si="8"/>
        <v>0</v>
      </c>
      <c r="AE27" s="33">
        <f t="shared" si="9"/>
        <v>0</v>
      </c>
      <c r="AF27" s="42"/>
      <c r="AG27" s="42"/>
      <c r="AH27" s="42"/>
      <c r="AI27" s="42"/>
      <c r="AJ27" s="42"/>
      <c r="AK27" s="42"/>
    </row>
    <row r="28" spans="2:37" ht="23.1" customHeight="1" x14ac:dyDescent="0.15">
      <c r="B28" s="35" t="s">
        <v>20</v>
      </c>
      <c r="C28" s="36"/>
      <c r="D28" s="37">
        <f t="shared" si="10"/>
        <v>435</v>
      </c>
      <c r="E28" s="37">
        <f t="shared" si="1"/>
        <v>34</v>
      </c>
      <c r="F28" s="57">
        <v>33</v>
      </c>
      <c r="G28" s="58">
        <v>0</v>
      </c>
      <c r="H28" s="59">
        <v>1</v>
      </c>
      <c r="I28" s="60">
        <v>0</v>
      </c>
      <c r="J28" s="38">
        <v>0</v>
      </c>
      <c r="K28" s="38">
        <v>0</v>
      </c>
      <c r="L28" s="37">
        <f t="shared" si="11"/>
        <v>89</v>
      </c>
      <c r="M28" s="39"/>
      <c r="N28" s="82">
        <v>89</v>
      </c>
      <c r="O28" s="70">
        <v>0</v>
      </c>
      <c r="P28" s="37">
        <f t="shared" si="12"/>
        <v>207</v>
      </c>
      <c r="Q28" s="71">
        <v>206</v>
      </c>
      <c r="R28" s="72">
        <v>1</v>
      </c>
      <c r="S28" s="37">
        <f t="shared" si="13"/>
        <v>105</v>
      </c>
      <c r="T28" s="73">
        <v>105</v>
      </c>
      <c r="U28" s="73">
        <v>0</v>
      </c>
      <c r="V28" s="74">
        <v>0</v>
      </c>
      <c r="W28" s="83">
        <v>0</v>
      </c>
      <c r="X28" s="40"/>
      <c r="Y28" s="41" t="s">
        <v>20</v>
      </c>
      <c r="Z28" s="42"/>
      <c r="AA28" s="32">
        <f t="shared" si="5"/>
        <v>0</v>
      </c>
      <c r="AB28" s="33">
        <f t="shared" si="6"/>
        <v>0</v>
      </c>
      <c r="AC28" s="33">
        <f t="shared" si="7"/>
        <v>0</v>
      </c>
      <c r="AD28" s="33">
        <f t="shared" si="8"/>
        <v>0</v>
      </c>
      <c r="AE28" s="33">
        <f t="shared" si="9"/>
        <v>0</v>
      </c>
      <c r="AF28" s="42"/>
      <c r="AG28" s="42"/>
      <c r="AH28" s="42"/>
      <c r="AI28" s="42"/>
      <c r="AJ28" s="42"/>
      <c r="AK28" s="42"/>
    </row>
    <row r="29" spans="2:37" ht="23.1" customHeight="1" x14ac:dyDescent="0.15">
      <c r="B29" s="35" t="s">
        <v>21</v>
      </c>
      <c r="C29" s="36"/>
      <c r="D29" s="37">
        <f t="shared" si="10"/>
        <v>2</v>
      </c>
      <c r="E29" s="37">
        <f t="shared" si="1"/>
        <v>0</v>
      </c>
      <c r="F29" s="57">
        <v>0</v>
      </c>
      <c r="G29" s="58">
        <v>0</v>
      </c>
      <c r="H29" s="59">
        <v>0</v>
      </c>
      <c r="I29" s="60">
        <v>0</v>
      </c>
      <c r="J29" s="38">
        <v>0</v>
      </c>
      <c r="K29" s="38">
        <v>0</v>
      </c>
      <c r="L29" s="37">
        <f t="shared" si="11"/>
        <v>0</v>
      </c>
      <c r="M29" s="39"/>
      <c r="N29" s="82">
        <v>0</v>
      </c>
      <c r="O29" s="70">
        <v>0</v>
      </c>
      <c r="P29" s="37">
        <f t="shared" si="12"/>
        <v>0</v>
      </c>
      <c r="Q29" s="71">
        <v>0</v>
      </c>
      <c r="R29" s="72">
        <v>0</v>
      </c>
      <c r="S29" s="37">
        <f t="shared" si="13"/>
        <v>2</v>
      </c>
      <c r="T29" s="73">
        <v>2</v>
      </c>
      <c r="U29" s="73">
        <v>0</v>
      </c>
      <c r="V29" s="74">
        <v>0</v>
      </c>
      <c r="W29" s="83">
        <v>0</v>
      </c>
      <c r="X29" s="40"/>
      <c r="Y29" s="41" t="s">
        <v>21</v>
      </c>
      <c r="Z29" s="42"/>
      <c r="AA29" s="32">
        <f t="shared" si="5"/>
        <v>0</v>
      </c>
      <c r="AB29" s="33">
        <f t="shared" si="6"/>
        <v>0</v>
      </c>
      <c r="AC29" s="33">
        <f t="shared" si="7"/>
        <v>0</v>
      </c>
      <c r="AD29" s="33">
        <f t="shared" si="8"/>
        <v>0</v>
      </c>
      <c r="AE29" s="33">
        <f t="shared" si="9"/>
        <v>0</v>
      </c>
      <c r="AF29" s="42"/>
      <c r="AG29" s="42"/>
      <c r="AH29" s="42"/>
      <c r="AI29" s="42"/>
      <c r="AJ29" s="42"/>
      <c r="AK29" s="42"/>
    </row>
    <row r="30" spans="2:37" ht="23.1" customHeight="1" x14ac:dyDescent="0.15">
      <c r="B30" s="35" t="s">
        <v>22</v>
      </c>
      <c r="C30" s="36"/>
      <c r="D30" s="37">
        <f t="shared" si="10"/>
        <v>4221</v>
      </c>
      <c r="E30" s="37">
        <f t="shared" si="1"/>
        <v>2063</v>
      </c>
      <c r="F30" s="57">
        <v>2025</v>
      </c>
      <c r="G30" s="58">
        <v>4</v>
      </c>
      <c r="H30" s="59">
        <v>38</v>
      </c>
      <c r="I30" s="60">
        <v>0</v>
      </c>
      <c r="J30" s="38">
        <v>0</v>
      </c>
      <c r="K30" s="38">
        <v>0</v>
      </c>
      <c r="L30" s="37">
        <f t="shared" si="11"/>
        <v>66</v>
      </c>
      <c r="M30" s="39"/>
      <c r="N30" s="82">
        <v>64</v>
      </c>
      <c r="O30" s="70">
        <v>2</v>
      </c>
      <c r="P30" s="37">
        <f t="shared" si="12"/>
        <v>1068</v>
      </c>
      <c r="Q30" s="71">
        <v>1053</v>
      </c>
      <c r="R30" s="72">
        <v>15</v>
      </c>
      <c r="S30" s="37">
        <f t="shared" si="13"/>
        <v>1024</v>
      </c>
      <c r="T30" s="73">
        <v>1023</v>
      </c>
      <c r="U30" s="73">
        <v>6</v>
      </c>
      <c r="V30" s="74">
        <v>1</v>
      </c>
      <c r="W30" s="83">
        <v>0</v>
      </c>
      <c r="X30" s="40"/>
      <c r="Y30" s="41" t="s">
        <v>22</v>
      </c>
      <c r="Z30" s="42"/>
      <c r="AA30" s="32">
        <f t="shared" si="5"/>
        <v>0</v>
      </c>
      <c r="AB30" s="33">
        <f t="shared" si="6"/>
        <v>0</v>
      </c>
      <c r="AC30" s="33">
        <f t="shared" si="7"/>
        <v>0</v>
      </c>
      <c r="AD30" s="33">
        <f t="shared" si="8"/>
        <v>0</v>
      </c>
      <c r="AE30" s="33">
        <f t="shared" si="9"/>
        <v>0</v>
      </c>
      <c r="AF30" s="42"/>
      <c r="AG30" s="42"/>
      <c r="AH30" s="42"/>
      <c r="AI30" s="42"/>
      <c r="AJ30" s="42"/>
      <c r="AK30" s="42"/>
    </row>
    <row r="31" spans="2:37" ht="23.1" customHeight="1" x14ac:dyDescent="0.15">
      <c r="B31" s="35" t="s">
        <v>65</v>
      </c>
      <c r="C31" s="36"/>
      <c r="D31" s="37">
        <f t="shared" si="10"/>
        <v>8283</v>
      </c>
      <c r="E31" s="37">
        <f t="shared" si="1"/>
        <v>1917</v>
      </c>
      <c r="F31" s="57">
        <v>1903</v>
      </c>
      <c r="G31" s="58">
        <v>0</v>
      </c>
      <c r="H31" s="59">
        <v>14</v>
      </c>
      <c r="I31" s="60">
        <v>0</v>
      </c>
      <c r="J31" s="38">
        <v>0</v>
      </c>
      <c r="K31" s="38">
        <v>0</v>
      </c>
      <c r="L31" s="37">
        <f t="shared" si="11"/>
        <v>2554</v>
      </c>
      <c r="M31" s="39"/>
      <c r="N31" s="82">
        <v>2540</v>
      </c>
      <c r="O31" s="70">
        <v>14</v>
      </c>
      <c r="P31" s="37">
        <f t="shared" si="12"/>
        <v>3047</v>
      </c>
      <c r="Q31" s="71">
        <v>3023</v>
      </c>
      <c r="R31" s="72">
        <v>24</v>
      </c>
      <c r="S31" s="37">
        <f t="shared" si="13"/>
        <v>765</v>
      </c>
      <c r="T31" s="73">
        <v>765</v>
      </c>
      <c r="U31" s="73">
        <v>4</v>
      </c>
      <c r="V31" s="74">
        <v>0</v>
      </c>
      <c r="W31" s="83">
        <v>0</v>
      </c>
      <c r="X31" s="40"/>
      <c r="Y31" s="41" t="s">
        <v>65</v>
      </c>
      <c r="Z31" s="42"/>
      <c r="AA31" s="32">
        <f t="shared" si="5"/>
        <v>0</v>
      </c>
      <c r="AB31" s="33">
        <f t="shared" si="6"/>
        <v>0</v>
      </c>
      <c r="AC31" s="33">
        <f t="shared" si="7"/>
        <v>0</v>
      </c>
      <c r="AD31" s="33">
        <f t="shared" si="8"/>
        <v>0</v>
      </c>
      <c r="AE31" s="33">
        <f t="shared" si="9"/>
        <v>0</v>
      </c>
      <c r="AF31" s="42"/>
      <c r="AG31" s="42"/>
      <c r="AH31" s="42"/>
      <c r="AI31" s="42"/>
      <c r="AJ31" s="42"/>
      <c r="AK31" s="42"/>
    </row>
    <row r="32" spans="2:37" ht="23.1" customHeight="1" x14ac:dyDescent="0.15">
      <c r="B32" s="35" t="s">
        <v>63</v>
      </c>
      <c r="C32" s="36"/>
      <c r="D32" s="37">
        <f t="shared" si="10"/>
        <v>206</v>
      </c>
      <c r="E32" s="37">
        <f t="shared" si="1"/>
        <v>2</v>
      </c>
      <c r="F32" s="57">
        <v>2</v>
      </c>
      <c r="G32" s="58">
        <v>0</v>
      </c>
      <c r="H32" s="59">
        <v>0</v>
      </c>
      <c r="I32" s="60">
        <v>0</v>
      </c>
      <c r="J32" s="38">
        <v>0</v>
      </c>
      <c r="K32" s="38">
        <v>0</v>
      </c>
      <c r="L32" s="37">
        <f t="shared" si="11"/>
        <v>0</v>
      </c>
      <c r="M32" s="39"/>
      <c r="N32" s="82">
        <v>0</v>
      </c>
      <c r="O32" s="70">
        <v>0</v>
      </c>
      <c r="P32" s="37">
        <f t="shared" si="12"/>
        <v>65</v>
      </c>
      <c r="Q32" s="71">
        <v>61</v>
      </c>
      <c r="R32" s="72">
        <v>4</v>
      </c>
      <c r="S32" s="37">
        <f t="shared" si="13"/>
        <v>139</v>
      </c>
      <c r="T32" s="73">
        <v>139</v>
      </c>
      <c r="U32" s="73">
        <v>0</v>
      </c>
      <c r="V32" s="74">
        <v>0</v>
      </c>
      <c r="W32" s="83">
        <v>0</v>
      </c>
      <c r="X32" s="40"/>
      <c r="Y32" s="41" t="s">
        <v>62</v>
      </c>
      <c r="Z32" s="42"/>
      <c r="AA32" s="32">
        <f t="shared" si="5"/>
        <v>0</v>
      </c>
      <c r="AB32" s="33">
        <f t="shared" si="6"/>
        <v>0</v>
      </c>
      <c r="AC32" s="33">
        <f t="shared" si="7"/>
        <v>0</v>
      </c>
      <c r="AD32" s="33">
        <f t="shared" si="8"/>
        <v>0</v>
      </c>
      <c r="AE32" s="33">
        <f t="shared" si="9"/>
        <v>0</v>
      </c>
      <c r="AF32" s="42"/>
      <c r="AG32" s="42"/>
      <c r="AH32" s="42"/>
      <c r="AI32" s="42"/>
      <c r="AJ32" s="42"/>
      <c r="AK32" s="42"/>
    </row>
    <row r="33" spans="2:37" ht="23.1" customHeight="1" x14ac:dyDescent="0.15">
      <c r="B33" s="35" t="s">
        <v>23</v>
      </c>
      <c r="C33" s="36"/>
      <c r="D33" s="37">
        <f t="shared" si="10"/>
        <v>177</v>
      </c>
      <c r="E33" s="37">
        <f t="shared" si="1"/>
        <v>32</v>
      </c>
      <c r="F33" s="57">
        <v>32</v>
      </c>
      <c r="G33" s="58">
        <v>1</v>
      </c>
      <c r="H33" s="59">
        <v>0</v>
      </c>
      <c r="I33" s="60">
        <v>0</v>
      </c>
      <c r="J33" s="38">
        <v>0</v>
      </c>
      <c r="K33" s="38">
        <v>0</v>
      </c>
      <c r="L33" s="37">
        <f t="shared" si="11"/>
        <v>0</v>
      </c>
      <c r="M33" s="39"/>
      <c r="N33" s="82">
        <v>0</v>
      </c>
      <c r="O33" s="70">
        <v>0</v>
      </c>
      <c r="P33" s="37">
        <f t="shared" si="12"/>
        <v>45</v>
      </c>
      <c r="Q33" s="71">
        <v>43</v>
      </c>
      <c r="R33" s="72">
        <v>2</v>
      </c>
      <c r="S33" s="37">
        <f t="shared" si="13"/>
        <v>100</v>
      </c>
      <c r="T33" s="73">
        <v>100</v>
      </c>
      <c r="U33" s="73">
        <v>1</v>
      </c>
      <c r="V33" s="74">
        <v>0</v>
      </c>
      <c r="W33" s="83">
        <v>0</v>
      </c>
      <c r="X33" s="40"/>
      <c r="Y33" s="41" t="s">
        <v>23</v>
      </c>
      <c r="Z33" s="42"/>
      <c r="AA33" s="32">
        <f t="shared" si="5"/>
        <v>0</v>
      </c>
      <c r="AB33" s="33">
        <f t="shared" si="6"/>
        <v>0</v>
      </c>
      <c r="AC33" s="33">
        <f t="shared" si="7"/>
        <v>0</v>
      </c>
      <c r="AD33" s="33">
        <f t="shared" si="8"/>
        <v>0</v>
      </c>
      <c r="AE33" s="33">
        <f t="shared" si="9"/>
        <v>0</v>
      </c>
      <c r="AF33" s="42"/>
      <c r="AG33" s="42"/>
      <c r="AH33" s="42"/>
      <c r="AI33" s="42"/>
      <c r="AJ33" s="42"/>
      <c r="AK33" s="42"/>
    </row>
    <row r="34" spans="2:37" ht="23.1" customHeight="1" x14ac:dyDescent="0.15">
      <c r="B34" s="35" t="s">
        <v>24</v>
      </c>
      <c r="C34" s="36"/>
      <c r="D34" s="37">
        <f t="shared" si="10"/>
        <v>6165</v>
      </c>
      <c r="E34" s="37">
        <f t="shared" si="1"/>
        <v>36</v>
      </c>
      <c r="F34" s="57">
        <v>24</v>
      </c>
      <c r="G34" s="58">
        <v>0</v>
      </c>
      <c r="H34" s="59">
        <v>12</v>
      </c>
      <c r="I34" s="60">
        <v>0</v>
      </c>
      <c r="J34" s="38">
        <v>0</v>
      </c>
      <c r="K34" s="38">
        <v>0</v>
      </c>
      <c r="L34" s="37">
        <f t="shared" si="11"/>
        <v>1</v>
      </c>
      <c r="M34" s="39"/>
      <c r="N34" s="82">
        <v>1</v>
      </c>
      <c r="O34" s="70">
        <v>0</v>
      </c>
      <c r="P34" s="37">
        <f t="shared" si="12"/>
        <v>173</v>
      </c>
      <c r="Q34" s="71">
        <v>162</v>
      </c>
      <c r="R34" s="72">
        <v>11</v>
      </c>
      <c r="S34" s="37">
        <f t="shared" si="13"/>
        <v>5955</v>
      </c>
      <c r="T34" s="73">
        <v>5953</v>
      </c>
      <c r="U34" s="73">
        <v>26</v>
      </c>
      <c r="V34" s="74">
        <v>2</v>
      </c>
      <c r="W34" s="83">
        <v>0</v>
      </c>
      <c r="X34" s="40"/>
      <c r="Y34" s="41" t="s">
        <v>24</v>
      </c>
      <c r="Z34" s="42"/>
      <c r="AA34" s="32">
        <f t="shared" si="5"/>
        <v>0</v>
      </c>
      <c r="AB34" s="33">
        <f t="shared" si="6"/>
        <v>0</v>
      </c>
      <c r="AC34" s="33">
        <f t="shared" si="7"/>
        <v>0</v>
      </c>
      <c r="AD34" s="33">
        <f t="shared" si="8"/>
        <v>0</v>
      </c>
      <c r="AE34" s="33">
        <f t="shared" si="9"/>
        <v>0</v>
      </c>
      <c r="AF34" s="42"/>
      <c r="AG34" s="42"/>
      <c r="AH34" s="42"/>
      <c r="AI34" s="42"/>
      <c r="AJ34" s="42"/>
      <c r="AK34" s="42"/>
    </row>
    <row r="35" spans="2:37" ht="23.1" customHeight="1" thickBot="1" x14ac:dyDescent="0.2">
      <c r="B35" s="45" t="s">
        <v>25</v>
      </c>
      <c r="C35" s="46"/>
      <c r="D35" s="47">
        <f t="shared" si="10"/>
        <v>51</v>
      </c>
      <c r="E35" s="48">
        <f t="shared" si="1"/>
        <v>0</v>
      </c>
      <c r="F35" s="61">
        <v>0</v>
      </c>
      <c r="G35" s="62">
        <v>0</v>
      </c>
      <c r="H35" s="63">
        <v>0</v>
      </c>
      <c r="I35" s="64">
        <v>0</v>
      </c>
      <c r="J35" s="49">
        <v>0</v>
      </c>
      <c r="K35" s="49">
        <v>0</v>
      </c>
      <c r="L35" s="47">
        <f t="shared" si="11"/>
        <v>0</v>
      </c>
      <c r="M35" s="50"/>
      <c r="N35" s="84">
        <v>0</v>
      </c>
      <c r="O35" s="75">
        <v>0</v>
      </c>
      <c r="P35" s="47">
        <f t="shared" si="12"/>
        <v>9</v>
      </c>
      <c r="Q35" s="76">
        <v>8</v>
      </c>
      <c r="R35" s="77">
        <v>1</v>
      </c>
      <c r="S35" s="47">
        <f t="shared" si="13"/>
        <v>42</v>
      </c>
      <c r="T35" s="78">
        <v>42</v>
      </c>
      <c r="U35" s="78">
        <v>0</v>
      </c>
      <c r="V35" s="79">
        <v>0</v>
      </c>
      <c r="W35" s="85">
        <v>0</v>
      </c>
      <c r="X35" s="51"/>
      <c r="Y35" s="45" t="s">
        <v>25</v>
      </c>
      <c r="Z35" s="42"/>
      <c r="AA35" s="32">
        <f t="shared" si="5"/>
        <v>0</v>
      </c>
      <c r="AB35" s="33">
        <f t="shared" si="6"/>
        <v>0</v>
      </c>
      <c r="AC35" s="33">
        <f t="shared" si="7"/>
        <v>0</v>
      </c>
      <c r="AD35" s="33">
        <f t="shared" si="8"/>
        <v>0</v>
      </c>
      <c r="AE35" s="33">
        <f t="shared" si="9"/>
        <v>0</v>
      </c>
      <c r="AF35" s="42"/>
      <c r="AG35" s="42"/>
      <c r="AH35" s="42"/>
      <c r="AI35" s="42"/>
      <c r="AJ35" s="42"/>
      <c r="AK35" s="42"/>
    </row>
    <row r="36" spans="2:37" ht="23.1" customHeight="1" x14ac:dyDescent="0.15">
      <c r="B36" s="107" t="s">
        <v>48</v>
      </c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"/>
      <c r="N36" s="52" t="s">
        <v>49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2:37" ht="23.1" customHeight="1" x14ac:dyDescent="0.15">
      <c r="B37" s="109" t="s">
        <v>55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2:37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2:37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2:3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2:3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2:3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</row>
    <row r="43" spans="2:3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2:3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2:3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2:3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2:3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2:3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</row>
    <row r="49" spans="2:3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</row>
    <row r="50" spans="2:3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2:3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</row>
    <row r="52" spans="2:3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</row>
    <row r="53" spans="2:3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</row>
    <row r="54" spans="2:3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</row>
    <row r="55" spans="2:3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</row>
    <row r="56" spans="2:3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</row>
    <row r="57" spans="2:3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</row>
    <row r="58" spans="2:3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</row>
    <row r="59" spans="2:3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</row>
    <row r="60" spans="2:3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</row>
    <row r="61" spans="2:3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</row>
    <row r="62" spans="2:3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</row>
    <row r="63" spans="2:3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</row>
    <row r="64" spans="2:3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</row>
    <row r="65" spans="2:3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</row>
    <row r="66" spans="2:3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</row>
    <row r="67" spans="2:3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</row>
    <row r="68" spans="2:3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</row>
    <row r="69" spans="2:3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</row>
    <row r="70" spans="2:3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</row>
    <row r="71" spans="2:3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</row>
    <row r="72" spans="2:3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</row>
    <row r="73" spans="2:3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</row>
    <row r="74" spans="2:3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</row>
    <row r="75" spans="2:37" x14ac:dyDescent="0.15"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</row>
    <row r="76" spans="2:37" x14ac:dyDescent="0.15"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</row>
    <row r="77" spans="2:37" x14ac:dyDescent="0.15"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</row>
    <row r="78" spans="2:37" x14ac:dyDescent="0.15"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</row>
    <row r="79" spans="2:37" x14ac:dyDescent="0.15"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</row>
    <row r="80" spans="2:37" x14ac:dyDescent="0.15"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</row>
    <row r="81" spans="26:37" x14ac:dyDescent="0.15"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</row>
    <row r="82" spans="26:37" x14ac:dyDescent="0.15"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</row>
    <row r="83" spans="26:37" x14ac:dyDescent="0.15"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</row>
    <row r="84" spans="26:37" x14ac:dyDescent="0.15"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</row>
    <row r="85" spans="26:37" x14ac:dyDescent="0.15"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</row>
    <row r="86" spans="26:37" x14ac:dyDescent="0.15"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</row>
    <row r="87" spans="26:37" x14ac:dyDescent="0.15"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</row>
    <row r="88" spans="26:37" x14ac:dyDescent="0.15"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</row>
    <row r="89" spans="26:37" x14ac:dyDescent="0.15"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</row>
    <row r="90" spans="26:37" x14ac:dyDescent="0.15"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</row>
    <row r="91" spans="26:37" x14ac:dyDescent="0.15"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</row>
    <row r="92" spans="26:37" x14ac:dyDescent="0.15"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</row>
    <row r="93" spans="26:37" x14ac:dyDescent="0.15"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</row>
    <row r="94" spans="26:37" x14ac:dyDescent="0.15"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</row>
    <row r="95" spans="26:37" x14ac:dyDescent="0.15"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</row>
    <row r="96" spans="26:37" x14ac:dyDescent="0.15"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</row>
    <row r="97" spans="26:37" x14ac:dyDescent="0.15"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</row>
    <row r="98" spans="26:37" x14ac:dyDescent="0.15"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</row>
    <row r="99" spans="26:37" x14ac:dyDescent="0.15"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</row>
    <row r="100" spans="26:37" x14ac:dyDescent="0.15"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</row>
    <row r="101" spans="26:37" x14ac:dyDescent="0.15"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</row>
    <row r="102" spans="26:37" x14ac:dyDescent="0.15"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</row>
    <row r="103" spans="26:37" x14ac:dyDescent="0.15"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</row>
    <row r="104" spans="26:37" x14ac:dyDescent="0.15"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</row>
    <row r="105" spans="26:37" x14ac:dyDescent="0.15"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</row>
    <row r="106" spans="26:37" x14ac:dyDescent="0.15"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</row>
    <row r="107" spans="26:37" x14ac:dyDescent="0.15"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</row>
    <row r="108" spans="26:37" x14ac:dyDescent="0.15"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</row>
    <row r="109" spans="26:37" x14ac:dyDescent="0.15"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</row>
    <row r="110" spans="26:37" x14ac:dyDescent="0.15"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</row>
    <row r="111" spans="26:37" x14ac:dyDescent="0.15"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</row>
    <row r="112" spans="26:37" x14ac:dyDescent="0.15"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</row>
    <row r="113" spans="26:37" x14ac:dyDescent="0.15"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</row>
    <row r="114" spans="26:37" x14ac:dyDescent="0.15"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</row>
    <row r="115" spans="26:37" x14ac:dyDescent="0.15"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</row>
    <row r="116" spans="26:37" x14ac:dyDescent="0.15"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</row>
    <row r="117" spans="26:37" x14ac:dyDescent="0.15"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</row>
    <row r="118" spans="26:37" x14ac:dyDescent="0.15"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</row>
    <row r="119" spans="26:37" x14ac:dyDescent="0.15"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</row>
    <row r="120" spans="26:37" x14ac:dyDescent="0.15"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</row>
    <row r="121" spans="26:37" x14ac:dyDescent="0.15"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</row>
    <row r="122" spans="26:37" x14ac:dyDescent="0.15"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</row>
    <row r="123" spans="26:37" x14ac:dyDescent="0.15"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</row>
    <row r="124" spans="26:37" x14ac:dyDescent="0.15"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</row>
    <row r="125" spans="26:37" x14ac:dyDescent="0.15"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</row>
    <row r="126" spans="26:37" x14ac:dyDescent="0.15"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</row>
    <row r="127" spans="26:37" x14ac:dyDescent="0.15"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</row>
    <row r="128" spans="26:37" x14ac:dyDescent="0.15"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</row>
  </sheetData>
  <mergeCells count="24">
    <mergeCell ref="R5:R7"/>
    <mergeCell ref="S5:S7"/>
    <mergeCell ref="B36:L36"/>
    <mergeCell ref="B37:L37"/>
    <mergeCell ref="F5:G5"/>
    <mergeCell ref="J5:J7"/>
    <mergeCell ref="K5:K7"/>
    <mergeCell ref="O5:O7"/>
    <mergeCell ref="B2:L2"/>
    <mergeCell ref="N2:Y2"/>
    <mergeCell ref="E4:K4"/>
    <mergeCell ref="N4:O4"/>
    <mergeCell ref="P4:R4"/>
    <mergeCell ref="S4:W4"/>
    <mergeCell ref="D4:D7"/>
    <mergeCell ref="N5:N7"/>
    <mergeCell ref="E5:E7"/>
    <mergeCell ref="L5:L7"/>
    <mergeCell ref="V5:V7"/>
    <mergeCell ref="W5:W7"/>
    <mergeCell ref="H5:I5"/>
    <mergeCell ref="T5:U5"/>
    <mergeCell ref="P5:P7"/>
    <mergeCell ref="Q5:Q7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2022-07-28T06:02:40Z</dcterms:created>
  <dcterms:modified xsi:type="dcterms:W3CDTF">2022-07-28T06:02:40Z</dcterms:modified>
</cp:coreProperties>
</file>