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F7D57EBD-D401-4171-9427-CB22590DADFC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51-1" sheetId="1" r:id="rId1"/>
    <sheet name="51-2" sheetId="2" r:id="rId2"/>
  </sheets>
  <definedNames>
    <definedName name="_xlnm.Print_Area" localSheetId="0">'51-1'!$B$2:$J$55,'51-1'!$L$2:$T$55</definedName>
    <definedName name="_xlnm.Print_Area" localSheetId="1">'51-2'!$B$2:$J$55,'51-2'!$L$2:$T$55</definedName>
  </definedNames>
  <calcPr calcId="191029"/>
</workbook>
</file>

<file path=xl/calcChain.xml><?xml version="1.0" encoding="utf-8"?>
<calcChain xmlns="http://schemas.openxmlformats.org/spreadsheetml/2006/main">
  <c r="G24" i="1" l="1"/>
  <c r="G59" i="1" s="1"/>
  <c r="G28" i="2"/>
  <c r="G60" i="2" s="1"/>
  <c r="N24" i="1"/>
  <c r="N59" i="1" s="1"/>
  <c r="F55" i="1"/>
  <c r="V55" i="1" s="1"/>
  <c r="F54" i="1"/>
  <c r="V54" i="1" s="1"/>
  <c r="F53" i="1"/>
  <c r="V53" i="1" s="1"/>
  <c r="F52" i="1"/>
  <c r="V52" i="1" s="1"/>
  <c r="F51" i="1"/>
  <c r="V51" i="1" s="1"/>
  <c r="F50" i="1"/>
  <c r="V50" i="1" s="1"/>
  <c r="F49" i="1"/>
  <c r="V49" i="1" s="1"/>
  <c r="F48" i="1"/>
  <c r="V48" i="1" s="1"/>
  <c r="F47" i="1"/>
  <c r="V47" i="1" s="1"/>
  <c r="F46" i="1"/>
  <c r="V46" i="1" s="1"/>
  <c r="F45" i="1"/>
  <c r="V45" i="1" s="1"/>
  <c r="F44" i="1"/>
  <c r="V44" i="1" s="1"/>
  <c r="F43" i="1"/>
  <c r="V43" i="1" s="1"/>
  <c r="F42" i="1"/>
  <c r="V42" i="1" s="1"/>
  <c r="F41" i="1"/>
  <c r="V41" i="1" s="1"/>
  <c r="F40" i="1"/>
  <c r="V40" i="1" s="1"/>
  <c r="F39" i="1"/>
  <c r="V39" i="1" s="1"/>
  <c r="F38" i="1"/>
  <c r="V38" i="1" s="1"/>
  <c r="F37" i="1"/>
  <c r="V37" i="1" s="1"/>
  <c r="F36" i="1"/>
  <c r="V36" i="1" s="1"/>
  <c r="F35" i="1"/>
  <c r="V35" i="1" s="1"/>
  <c r="F34" i="1"/>
  <c r="V34" i="1" s="1"/>
  <c r="F33" i="1"/>
  <c r="V33" i="1" s="1"/>
  <c r="F32" i="1"/>
  <c r="V32" i="1" s="1"/>
  <c r="F31" i="1"/>
  <c r="V31" i="1" s="1"/>
  <c r="F30" i="1"/>
  <c r="V30" i="1" s="1"/>
  <c r="F29" i="1"/>
  <c r="F27" i="1"/>
  <c r="V27" i="1" s="1"/>
  <c r="F26" i="1"/>
  <c r="F25" i="1"/>
  <c r="V25" i="1" s="1"/>
  <c r="F23" i="1"/>
  <c r="V23" i="1" s="1"/>
  <c r="F22" i="1"/>
  <c r="V22" i="1" s="1"/>
  <c r="F21" i="1"/>
  <c r="V21" i="1" s="1"/>
  <c r="F20" i="1"/>
  <c r="V20" i="1" s="1"/>
  <c r="F19" i="1"/>
  <c r="V19" i="1" s="1"/>
  <c r="F18" i="1"/>
  <c r="V18" i="1" s="1"/>
  <c r="F17" i="1"/>
  <c r="V17" i="1" s="1"/>
  <c r="F16" i="1"/>
  <c r="V16" i="1" s="1"/>
  <c r="F15" i="1"/>
  <c r="V15" i="1" s="1"/>
  <c r="F14" i="1"/>
  <c r="V14" i="1" s="1"/>
  <c r="F13" i="1"/>
  <c r="V13" i="1" s="1"/>
  <c r="F12" i="1"/>
  <c r="V12" i="1" s="1"/>
  <c r="F11" i="1"/>
  <c r="V11" i="1" s="1"/>
  <c r="F10" i="1"/>
  <c r="V10" i="1" s="1"/>
  <c r="F9" i="1"/>
  <c r="F8" i="1"/>
  <c r="V8" i="1" s="1"/>
  <c r="E55" i="1"/>
  <c r="U55" i="1" s="1"/>
  <c r="E30" i="1"/>
  <c r="U30" i="1" s="1"/>
  <c r="E31" i="1"/>
  <c r="U31" i="1" s="1"/>
  <c r="E32" i="1"/>
  <c r="U32" i="1" s="1"/>
  <c r="E33" i="1"/>
  <c r="U33" i="1" s="1"/>
  <c r="E34" i="1"/>
  <c r="U34" i="1" s="1"/>
  <c r="E35" i="1"/>
  <c r="U35" i="1" s="1"/>
  <c r="E36" i="1"/>
  <c r="U36" i="1" s="1"/>
  <c r="E37" i="1"/>
  <c r="U37" i="1" s="1"/>
  <c r="E38" i="1"/>
  <c r="U38" i="1" s="1"/>
  <c r="E39" i="1"/>
  <c r="U39" i="1" s="1"/>
  <c r="E40" i="1"/>
  <c r="U40" i="1" s="1"/>
  <c r="E41" i="1"/>
  <c r="U41" i="1" s="1"/>
  <c r="E42" i="1"/>
  <c r="U42" i="1" s="1"/>
  <c r="E43" i="1"/>
  <c r="U43" i="1" s="1"/>
  <c r="E44" i="1"/>
  <c r="U44" i="1" s="1"/>
  <c r="E45" i="1"/>
  <c r="U45" i="1" s="1"/>
  <c r="E46" i="1"/>
  <c r="U46" i="1" s="1"/>
  <c r="E47" i="1"/>
  <c r="U47" i="1" s="1"/>
  <c r="E48" i="1"/>
  <c r="U48" i="1" s="1"/>
  <c r="E49" i="1"/>
  <c r="U49" i="1" s="1"/>
  <c r="E50" i="1"/>
  <c r="U50" i="1" s="1"/>
  <c r="E51" i="1"/>
  <c r="U51" i="1" s="1"/>
  <c r="E52" i="1"/>
  <c r="U52" i="1" s="1"/>
  <c r="E53" i="1"/>
  <c r="U53" i="1" s="1"/>
  <c r="E54" i="1"/>
  <c r="U54" i="1" s="1"/>
  <c r="E29" i="1"/>
  <c r="E27" i="1"/>
  <c r="U27" i="1" s="1"/>
  <c r="E26" i="1"/>
  <c r="U26" i="1" s="1"/>
  <c r="E25" i="1"/>
  <c r="U25" i="1" s="1"/>
  <c r="E9" i="1"/>
  <c r="U9" i="1" s="1"/>
  <c r="E10" i="1"/>
  <c r="U10" i="1" s="1"/>
  <c r="E11" i="1"/>
  <c r="U11" i="1" s="1"/>
  <c r="E12" i="1"/>
  <c r="U12" i="1" s="1"/>
  <c r="E13" i="1"/>
  <c r="U13" i="1" s="1"/>
  <c r="E14" i="1"/>
  <c r="U14" i="1" s="1"/>
  <c r="E15" i="1"/>
  <c r="U15" i="1" s="1"/>
  <c r="E16" i="1"/>
  <c r="U16" i="1" s="1"/>
  <c r="E17" i="1"/>
  <c r="U17" i="1" s="1"/>
  <c r="E18" i="1"/>
  <c r="U18" i="1" s="1"/>
  <c r="E19" i="1"/>
  <c r="U19" i="1" s="1"/>
  <c r="E20" i="1"/>
  <c r="U20" i="1" s="1"/>
  <c r="E21" i="1"/>
  <c r="U21" i="1" s="1"/>
  <c r="E22" i="1"/>
  <c r="U22" i="1" s="1"/>
  <c r="E23" i="1"/>
  <c r="U23" i="1" s="1"/>
  <c r="E8" i="1"/>
  <c r="U8" i="1" s="1"/>
  <c r="Q7" i="2"/>
  <c r="P7" i="2"/>
  <c r="P58" i="2" s="1"/>
  <c r="O7" i="2"/>
  <c r="O58" i="2" s="1"/>
  <c r="N7" i="2"/>
  <c r="N58" i="2" s="1"/>
  <c r="M7" i="2"/>
  <c r="L7" i="2"/>
  <c r="L58" i="2" s="1"/>
  <c r="J7" i="2"/>
  <c r="J58" i="2" s="1"/>
  <c r="I7" i="2"/>
  <c r="I58" i="2" s="1"/>
  <c r="H7" i="2"/>
  <c r="G7" i="2"/>
  <c r="G58" i="2" s="1"/>
  <c r="F7" i="2"/>
  <c r="F58" i="2" s="1"/>
  <c r="E7" i="2"/>
  <c r="Q28" i="2"/>
  <c r="Q60" i="2" s="1"/>
  <c r="P28" i="2"/>
  <c r="P60" i="2" s="1"/>
  <c r="O28" i="2"/>
  <c r="O60" i="2" s="1"/>
  <c r="N28" i="2"/>
  <c r="N60" i="2" s="1"/>
  <c r="M28" i="2"/>
  <c r="M60" i="2" s="1"/>
  <c r="L28" i="2"/>
  <c r="L60" i="2" s="1"/>
  <c r="Q24" i="2"/>
  <c r="Q59" i="2" s="1"/>
  <c r="P24" i="2"/>
  <c r="P59" i="2"/>
  <c r="O24" i="2"/>
  <c r="O59" i="2" s="1"/>
  <c r="N24" i="2"/>
  <c r="N59" i="2" s="1"/>
  <c r="M24" i="2"/>
  <c r="M59" i="2" s="1"/>
  <c r="L24" i="2"/>
  <c r="L59" i="2"/>
  <c r="J28" i="2"/>
  <c r="J60" i="2" s="1"/>
  <c r="I28" i="2"/>
  <c r="I60" i="2" s="1"/>
  <c r="H28" i="2"/>
  <c r="H60" i="2"/>
  <c r="F28" i="2"/>
  <c r="F60" i="2" s="1"/>
  <c r="J24" i="2"/>
  <c r="I24" i="2"/>
  <c r="I59" i="2"/>
  <c r="H24" i="2"/>
  <c r="H59" i="2" s="1"/>
  <c r="G24" i="2"/>
  <c r="G59" i="2"/>
  <c r="F24" i="2"/>
  <c r="F59" i="2" s="1"/>
  <c r="E28" i="2"/>
  <c r="E60" i="2" s="1"/>
  <c r="E24" i="2"/>
  <c r="E59" i="2" s="1"/>
  <c r="Q28" i="1"/>
  <c r="Q60" i="1" s="1"/>
  <c r="P28" i="1"/>
  <c r="P60" i="1" s="1"/>
  <c r="O28" i="1"/>
  <c r="O60" i="1" s="1"/>
  <c r="N28" i="1"/>
  <c r="N60" i="1" s="1"/>
  <c r="M28" i="1"/>
  <c r="M60" i="1" s="1"/>
  <c r="L28" i="1"/>
  <c r="Q24" i="1"/>
  <c r="Q59" i="1" s="1"/>
  <c r="P24" i="1"/>
  <c r="P59" i="1" s="1"/>
  <c r="O24" i="1"/>
  <c r="O59" i="1" s="1"/>
  <c r="M24" i="1"/>
  <c r="L24" i="1"/>
  <c r="L59" i="1" s="1"/>
  <c r="Q7" i="1"/>
  <c r="Q58" i="1" s="1"/>
  <c r="P7" i="1"/>
  <c r="O7" i="1"/>
  <c r="O58" i="1" s="1"/>
  <c r="N7" i="1"/>
  <c r="N58" i="1" s="1"/>
  <c r="M7" i="1"/>
  <c r="M58" i="1" s="1"/>
  <c r="L7" i="1"/>
  <c r="L58" i="1" s="1"/>
  <c r="J28" i="1"/>
  <c r="J60" i="1" s="1"/>
  <c r="I28" i="1"/>
  <c r="I60" i="1" s="1"/>
  <c r="H28" i="1"/>
  <c r="H60" i="1" s="1"/>
  <c r="G28" i="1"/>
  <c r="G60" i="1" s="1"/>
  <c r="J24" i="1"/>
  <c r="J59" i="1" s="1"/>
  <c r="I24" i="1"/>
  <c r="I59" i="1" s="1"/>
  <c r="H24" i="1"/>
  <c r="H59" i="1" s="1"/>
  <c r="J7" i="1"/>
  <c r="I7" i="1"/>
  <c r="H7" i="1"/>
  <c r="H58" i="1" s="1"/>
  <c r="G7" i="1"/>
  <c r="J6" i="1" l="1"/>
  <c r="J57" i="1" s="1"/>
  <c r="J6" i="2"/>
  <c r="J57" i="2" s="1"/>
  <c r="I6" i="2"/>
  <c r="I57" i="2" s="1"/>
  <c r="M6" i="2"/>
  <c r="M57" i="2" s="1"/>
  <c r="Q6" i="2"/>
  <c r="Q57" i="2" s="1"/>
  <c r="O6" i="2"/>
  <c r="O57" i="2" s="1"/>
  <c r="N6" i="2"/>
  <c r="N57" i="2" s="1"/>
  <c r="E6" i="2"/>
  <c r="E57" i="2" s="1"/>
  <c r="F6" i="2"/>
  <c r="F57" i="2" s="1"/>
  <c r="H6" i="2"/>
  <c r="H57" i="2" s="1"/>
  <c r="J59" i="2"/>
  <c r="E24" i="1"/>
  <c r="E59" i="1" s="1"/>
  <c r="P6" i="1"/>
  <c r="P57" i="1" s="1"/>
  <c r="L6" i="1"/>
  <c r="L57" i="1" s="1"/>
  <c r="P58" i="1"/>
  <c r="E7" i="1"/>
  <c r="E58" i="1" s="1"/>
  <c r="M6" i="1"/>
  <c r="M57" i="1" s="1"/>
  <c r="N6" i="1"/>
  <c r="N57" i="1" s="1"/>
  <c r="E28" i="1"/>
  <c r="E60" i="1" s="1"/>
  <c r="F28" i="1"/>
  <c r="F60" i="1" s="1"/>
  <c r="F24" i="1"/>
  <c r="F59" i="1" s="1"/>
  <c r="G6" i="1"/>
  <c r="G57" i="1" s="1"/>
  <c r="I6" i="1"/>
  <c r="I57" i="1" s="1"/>
  <c r="J58" i="1"/>
  <c r="F7" i="1"/>
  <c r="V7" i="1" s="1"/>
  <c r="V24" i="1"/>
  <c r="U24" i="1"/>
  <c r="O6" i="1"/>
  <c r="O57" i="1" s="1"/>
  <c r="H6" i="1"/>
  <c r="H57" i="1" s="1"/>
  <c r="P6" i="2"/>
  <c r="P57" i="2" s="1"/>
  <c r="E58" i="2"/>
  <c r="I58" i="1"/>
  <c r="M59" i="1"/>
  <c r="L60" i="1"/>
  <c r="H58" i="2"/>
  <c r="M58" i="2"/>
  <c r="Q58" i="2"/>
  <c r="U29" i="1"/>
  <c r="V9" i="1"/>
  <c r="V26" i="1"/>
  <c r="Q6" i="1"/>
  <c r="Q57" i="1" s="1"/>
  <c r="L6" i="2"/>
  <c r="L57" i="2" s="1"/>
  <c r="G58" i="1"/>
  <c r="V29" i="1"/>
  <c r="G6" i="2"/>
  <c r="G57" i="2" s="1"/>
  <c r="V28" i="1" l="1"/>
  <c r="U28" i="1"/>
  <c r="E6" i="1"/>
  <c r="E57" i="1" s="1"/>
  <c r="U7" i="1"/>
  <c r="F6" i="1"/>
  <c r="V6" i="1" s="1"/>
  <c r="F58" i="1"/>
  <c r="U6" i="1" l="1"/>
  <c r="F57" i="1"/>
</calcChain>
</file>

<file path=xl/sharedStrings.xml><?xml version="1.0" encoding="utf-8"?>
<sst xmlns="http://schemas.openxmlformats.org/spreadsheetml/2006/main" count="262" uniqueCount="84">
  <si>
    <t>　</t>
  </si>
  <si>
    <t>3000円未満</t>
  </si>
  <si>
    <t>１万円未満　</t>
  </si>
  <si>
    <t>10万円未満</t>
  </si>
  <si>
    <t>50万円未満</t>
  </si>
  <si>
    <t>計</t>
  </si>
  <si>
    <t>うち）既届</t>
  </si>
  <si>
    <t>100万円未満</t>
  </si>
  <si>
    <t>500万円未満</t>
  </si>
  <si>
    <t>1000万円未満</t>
  </si>
  <si>
    <t>5000万円未満</t>
  </si>
  <si>
    <t>1億円未満</t>
  </si>
  <si>
    <t>1億円以上</t>
  </si>
  <si>
    <t xml:space="preserve"> </t>
  </si>
  <si>
    <t>窃盗総数</t>
    <rPh sb="0" eb="2">
      <t>セットウ</t>
    </rPh>
    <rPh sb="2" eb="4">
      <t>ソウスウ</t>
    </rPh>
    <phoneticPr fontId="1"/>
  </si>
  <si>
    <t>侵入盗</t>
    <rPh sb="0" eb="2">
      <t>シンニュウ</t>
    </rPh>
    <rPh sb="2" eb="3">
      <t>ヌス</t>
    </rPh>
    <phoneticPr fontId="1"/>
  </si>
  <si>
    <t>忍込み</t>
    <phoneticPr fontId="1"/>
  </si>
  <si>
    <t>居空き</t>
  </si>
  <si>
    <t>金庫破り</t>
  </si>
  <si>
    <t>官公署荒し</t>
  </si>
  <si>
    <t>学校荒し</t>
  </si>
  <si>
    <t>病院荒し</t>
  </si>
  <si>
    <t>給油所荒し</t>
  </si>
  <si>
    <t>事務所荒し</t>
  </si>
  <si>
    <t>出店荒し</t>
  </si>
  <si>
    <t>工場荒し</t>
  </si>
  <si>
    <t>更衣室荒し</t>
  </si>
  <si>
    <t>倉庫荒し</t>
  </si>
  <si>
    <t>その他</t>
  </si>
  <si>
    <t>乗り物盗</t>
  </si>
  <si>
    <t>自動車盗</t>
  </si>
  <si>
    <t>オートバイ盗</t>
  </si>
  <si>
    <t>自転車盗</t>
  </si>
  <si>
    <t>非侵入盗</t>
  </si>
  <si>
    <t>職権盗</t>
  </si>
  <si>
    <t>慶弔盗</t>
  </si>
  <si>
    <t>追出し盗</t>
  </si>
  <si>
    <t>買物盗</t>
  </si>
  <si>
    <t>訪問盗</t>
  </si>
  <si>
    <t>車上ねらい</t>
  </si>
  <si>
    <t>窓口ねらい</t>
  </si>
  <si>
    <t>途中ねらい</t>
  </si>
  <si>
    <t>客室ねらい</t>
  </si>
  <si>
    <t>ひったくり</t>
  </si>
  <si>
    <t>すり</t>
  </si>
  <si>
    <t>万引き</t>
  </si>
  <si>
    <t>置引き</t>
  </si>
  <si>
    <t>その他</t>
    <rPh sb="2" eb="3">
      <t>タ</t>
    </rPh>
    <phoneticPr fontId="1"/>
  </si>
  <si>
    <t>総数</t>
    <phoneticPr fontId="1"/>
  </si>
  <si>
    <t>被害なし
被害額認定困難なもの</t>
    <phoneticPr fontId="1"/>
  </si>
  <si>
    <t>　　　　　　被害程度
手口</t>
    <rPh sb="6" eb="8">
      <t>ヒガイ</t>
    </rPh>
    <rPh sb="8" eb="10">
      <t>テイド</t>
    </rPh>
    <phoneticPr fontId="1"/>
  </si>
  <si>
    <t>被害程度
　　　　　　　　手 口</t>
    <rPh sb="0" eb="2">
      <t>ヒガイ</t>
    </rPh>
    <rPh sb="2" eb="4">
      <t>テイド</t>
    </rPh>
    <phoneticPr fontId="1"/>
  </si>
  <si>
    <t>　　　　　　　被害程度
手口</t>
    <rPh sb="7" eb="9">
      <t>ヒガイ</t>
    </rPh>
    <rPh sb="9" eb="11">
      <t>テイド</t>
    </rPh>
    <phoneticPr fontId="1"/>
  </si>
  <si>
    <t>程度別　認知件数</t>
    <phoneticPr fontId="1"/>
  </si>
  <si>
    <t>程度別　認知件数（つづき）</t>
    <phoneticPr fontId="1"/>
  </si>
  <si>
    <t>空き巣</t>
    <phoneticPr fontId="1"/>
  </si>
  <si>
    <t>ＡＴＭ破り</t>
    <rPh sb="3" eb="4">
      <t>ヤブ</t>
    </rPh>
    <phoneticPr fontId="1"/>
  </si>
  <si>
    <t>旅館荒し</t>
    <rPh sb="0" eb="2">
      <t>リョカン</t>
    </rPh>
    <rPh sb="2" eb="3">
      <t>アラ</t>
    </rPh>
    <phoneticPr fontId="1"/>
  </si>
  <si>
    <t>払出盗</t>
    <rPh sb="0" eb="2">
      <t>ハライダシ</t>
    </rPh>
    <rPh sb="2" eb="3">
      <t>トウ</t>
    </rPh>
    <phoneticPr fontId="1"/>
  </si>
  <si>
    <t>ＡＴＭねらい</t>
    <phoneticPr fontId="1"/>
  </si>
  <si>
    <t>室内ねらい</t>
    <rPh sb="0" eb="2">
      <t>シツナイ</t>
    </rPh>
    <phoneticPr fontId="1"/>
  </si>
  <si>
    <t>病室ねらい</t>
    <rPh sb="0" eb="2">
      <t>ビョウシツ</t>
    </rPh>
    <phoneticPr fontId="1"/>
  </si>
  <si>
    <t>仮睡者ねらい</t>
    <rPh sb="0" eb="3">
      <t>カスイシャ</t>
    </rPh>
    <phoneticPr fontId="1"/>
  </si>
  <si>
    <t>部品ねらい</t>
    <phoneticPr fontId="1"/>
  </si>
  <si>
    <t>脱衣場ねらい</t>
    <phoneticPr fontId="1"/>
  </si>
  <si>
    <t>自動販売機ねらい</t>
    <phoneticPr fontId="1"/>
  </si>
  <si>
    <t>色情ねらい</t>
    <phoneticPr fontId="1"/>
  </si>
  <si>
    <t>工事場ねらい</t>
    <phoneticPr fontId="1"/>
  </si>
  <si>
    <t>職場ねらい</t>
    <phoneticPr fontId="1"/>
  </si>
  <si>
    <t>同居ねらい</t>
    <phoneticPr fontId="1"/>
  </si>
  <si>
    <t>51　窃盗　手口別　被害</t>
    <phoneticPr fontId="1"/>
  </si>
  <si>
    <t>51　窃盗　手口別　被害</t>
    <phoneticPr fontId="1"/>
  </si>
  <si>
    <t>総数</t>
    <rPh sb="0" eb="2">
      <t>ソウスウ</t>
    </rPh>
    <phoneticPr fontId="1"/>
  </si>
  <si>
    <t>侵入盗</t>
    <rPh sb="0" eb="3">
      <t>シンニュウトウ</t>
    </rPh>
    <phoneticPr fontId="1"/>
  </si>
  <si>
    <t>乗物盗</t>
    <rPh sb="0" eb="1">
      <t>ノ</t>
    </rPh>
    <rPh sb="1" eb="2">
      <t>モノ</t>
    </rPh>
    <rPh sb="2" eb="3">
      <t>トウ</t>
    </rPh>
    <phoneticPr fontId="1"/>
  </si>
  <si>
    <t>非侵入盗</t>
    <rPh sb="0" eb="1">
      <t>ヒ</t>
    </rPh>
    <rPh sb="1" eb="3">
      <t>シンニュウ</t>
    </rPh>
    <rPh sb="3" eb="4">
      <t>トウ</t>
    </rPh>
    <phoneticPr fontId="1"/>
  </si>
  <si>
    <t>確認用</t>
    <rPh sb="0" eb="2">
      <t>カクニン</t>
    </rPh>
    <rPh sb="2" eb="3">
      <t>ヨウ</t>
    </rPh>
    <phoneticPr fontId="1"/>
  </si>
  <si>
    <t>計</t>
    <rPh sb="0" eb="1">
      <t>ケイ</t>
    </rPh>
    <phoneticPr fontId="1"/>
  </si>
  <si>
    <t>既届</t>
    <rPh sb="0" eb="1">
      <t>キ</t>
    </rPh>
    <rPh sb="1" eb="2">
      <t>トド</t>
    </rPh>
    <phoneticPr fontId="1"/>
  </si>
  <si>
    <t>さい銭ねらい</t>
    <rPh sb="2" eb="3">
      <t>セン</t>
    </rPh>
    <phoneticPr fontId="1"/>
  </si>
  <si>
    <t>被害326</t>
    <rPh sb="0" eb="2">
      <t>ヒガイ</t>
    </rPh>
    <phoneticPr fontId="1"/>
  </si>
  <si>
    <t>被害327</t>
    <rPh sb="0" eb="2">
      <t>ヒガイ</t>
    </rPh>
    <phoneticPr fontId="1"/>
  </si>
  <si>
    <t>被害328</t>
    <rPh sb="0" eb="2">
      <t>ヒガイ</t>
    </rPh>
    <phoneticPr fontId="1"/>
  </si>
  <si>
    <t>被害329</t>
    <rPh sb="0" eb="2">
      <t>ヒガイ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</si>
</sst>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6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479">
    <xf numFmtId="0" fontId="0" fillId="0" borderId="0" applyNumberForma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8">
    <xf numFmtId="0" fontId="0" fillId="0" borderId="0" xfId="0"/>
    <xf numFmtId="0" fontId="4" fillId="0" borderId="0" xfId="0" applyFont="1" applyFill="1"/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/>
    </xf>
    <xf numFmtId="0" fontId="4" fillId="0" borderId="0" xfId="0" applyFont="1" applyFill="1" applyBorder="1"/>
    <xf numFmtId="176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76" fontId="5" fillId="0" borderId="3" xfId="0" applyNumberFormat="1" applyFont="1" applyFill="1" applyBorder="1" applyAlignment="1" applyProtection="1"/>
    <xf numFmtId="176" fontId="5" fillId="0" borderId="4" xfId="0" applyNumberFormat="1" applyFont="1" applyFill="1" applyBorder="1" applyAlignment="1" applyProtection="1"/>
    <xf numFmtId="176" fontId="5" fillId="0" borderId="0" xfId="0" applyNumberFormat="1" applyFont="1" applyFill="1" applyBorder="1" applyAlignment="1"/>
    <xf numFmtId="176" fontId="5" fillId="0" borderId="5" xfId="0" applyNumberFormat="1" applyFont="1" applyFill="1" applyBorder="1" applyAlignment="1" applyProtection="1"/>
    <xf numFmtId="176" fontId="5" fillId="0" borderId="6" xfId="0" applyNumberFormat="1" applyFont="1" applyFill="1" applyBorder="1" applyAlignment="1" applyProtection="1"/>
    <xf numFmtId="0" fontId="5" fillId="0" borderId="0" xfId="0" applyFont="1" applyFill="1" applyBorder="1" applyAlignment="1"/>
    <xf numFmtId="0" fontId="7" fillId="0" borderId="0" xfId="0" applyFont="1" applyFill="1" applyAlignment="1">
      <alignment horizontal="distributed" vertical="center"/>
    </xf>
    <xf numFmtId="176" fontId="5" fillId="0" borderId="0" xfId="0" applyNumberFormat="1" applyFont="1" applyFill="1" applyBorder="1" applyAlignment="1" applyProtection="1"/>
    <xf numFmtId="176" fontId="5" fillId="0" borderId="7" xfId="0" applyNumberFormat="1" applyFont="1" applyFill="1" applyBorder="1" applyAlignment="1" applyProtection="1"/>
    <xf numFmtId="0" fontId="7" fillId="0" borderId="3" xfId="0" applyFont="1" applyFill="1" applyBorder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0" fontId="0" fillId="0" borderId="0" xfId="0" applyFont="1" applyFill="1" applyAlignment="1" applyProtection="1">
      <alignment horizontal="distributed" vertical="center"/>
    </xf>
    <xf numFmtId="176" fontId="6" fillId="0" borderId="3" xfId="0" applyNumberFormat="1" applyFont="1" applyFill="1" applyBorder="1" applyAlignment="1" applyProtection="1">
      <protection locked="0"/>
    </xf>
    <xf numFmtId="176" fontId="6" fillId="0" borderId="0" xfId="0" applyNumberFormat="1" applyFont="1" applyFill="1" applyBorder="1" applyAlignment="1"/>
    <xf numFmtId="176" fontId="6" fillId="0" borderId="7" xfId="0" applyNumberFormat="1" applyFont="1" applyFill="1" applyBorder="1" applyAlignment="1" applyProtection="1">
      <protection locked="0"/>
    </xf>
    <xf numFmtId="0" fontId="0" fillId="0" borderId="3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6" fillId="0" borderId="0" xfId="0" applyFont="1" applyFill="1" applyAlignment="1"/>
    <xf numFmtId="0" fontId="0" fillId="0" borderId="0" xfId="0" quotePrefix="1" applyFont="1" applyFill="1" applyAlignment="1" applyProtection="1">
      <alignment horizontal="distributed" vertical="center"/>
    </xf>
    <xf numFmtId="0" fontId="0" fillId="0" borderId="0" xfId="0" quotePrefix="1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/>
    <xf numFmtId="176" fontId="6" fillId="0" borderId="7" xfId="0" applyNumberFormat="1" applyFont="1" applyFill="1" applyBorder="1" applyAlignment="1" applyProtection="1">
      <alignment vertical="center"/>
      <protection locked="0"/>
    </xf>
    <xf numFmtId="0" fontId="0" fillId="0" borderId="0" xfId="0" applyFill="1" applyAlignment="1" applyProtection="1">
      <alignment horizontal="distributed" vertical="center"/>
    </xf>
    <xf numFmtId="0" fontId="0" fillId="0" borderId="8" xfId="0" applyFont="1" applyFill="1" applyBorder="1" applyAlignment="1">
      <alignment horizontal="distributed" vertical="center"/>
    </xf>
    <xf numFmtId="0" fontId="0" fillId="0" borderId="9" xfId="0" applyFont="1" applyFill="1" applyBorder="1" applyAlignment="1" applyProtection="1">
      <alignment horizontal="distributed" vertical="center"/>
    </xf>
    <xf numFmtId="176" fontId="5" fillId="0" borderId="10" xfId="0" applyNumberFormat="1" applyFont="1" applyFill="1" applyBorder="1" applyAlignment="1" applyProtection="1"/>
    <xf numFmtId="176" fontId="6" fillId="0" borderId="11" xfId="0" applyNumberFormat="1" applyFont="1" applyFill="1" applyBorder="1" applyAlignment="1" applyProtection="1">
      <alignment vertical="center"/>
      <protection locked="0"/>
    </xf>
    <xf numFmtId="0" fontId="0" fillId="0" borderId="10" xfId="0" applyFont="1" applyFill="1" applyBorder="1" applyAlignment="1">
      <alignment horizontal="distributed" vertical="center"/>
    </xf>
    <xf numFmtId="0" fontId="0" fillId="0" borderId="8" xfId="0" applyFont="1" applyFill="1" applyBorder="1" applyAlignment="1" applyProtection="1">
      <alignment horizontal="distributed" vertical="center"/>
    </xf>
    <xf numFmtId="0" fontId="4" fillId="0" borderId="0" xfId="0" applyFont="1" applyFill="1" applyAlignment="1"/>
    <xf numFmtId="0" fontId="3" fillId="0" borderId="0" xfId="0" applyFont="1" applyFill="1" applyAlignment="1"/>
    <xf numFmtId="176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right"/>
    </xf>
    <xf numFmtId="0" fontId="0" fillId="0" borderId="0" xfId="0" applyFill="1" applyBorder="1" applyAlignment="1" applyProtection="1">
      <alignment horizontal="distributed" vertical="center"/>
    </xf>
    <xf numFmtId="0" fontId="0" fillId="0" borderId="0" xfId="0" applyFill="1"/>
    <xf numFmtId="0" fontId="0" fillId="0" borderId="0" xfId="0" applyFill="1" applyAlignment="1">
      <alignment vertical="center"/>
    </xf>
    <xf numFmtId="176" fontId="4" fillId="0" borderId="7" xfId="1899" applyNumberFormat="1" applyFont="1" applyBorder="1" applyAlignment="1">
      <alignment horizontal="right" vertical="center" wrapText="1"/>
    </xf>
    <xf numFmtId="176" fontId="4" fillId="0" borderId="7" xfId="1913" applyNumberFormat="1" applyFont="1" applyBorder="1" applyAlignment="1">
      <alignment horizontal="right" vertical="center" wrapText="1"/>
    </xf>
    <xf numFmtId="176" fontId="4" fillId="0" borderId="7" xfId="1932" applyNumberFormat="1" applyFont="1" applyBorder="1" applyAlignment="1">
      <alignment horizontal="right" vertical="center" wrapText="1"/>
    </xf>
    <xf numFmtId="176" fontId="4" fillId="0" borderId="7" xfId="1910" applyNumberFormat="1" applyFont="1" applyBorder="1" applyAlignment="1">
      <alignment horizontal="right" vertical="center" wrapText="1"/>
    </xf>
    <xf numFmtId="176" fontId="4" fillId="0" borderId="7" xfId="1914" applyNumberFormat="1" applyFont="1" applyBorder="1" applyAlignment="1">
      <alignment horizontal="right" vertical="center" wrapText="1"/>
    </xf>
    <xf numFmtId="176" fontId="4" fillId="0" borderId="7" xfId="1943" applyNumberFormat="1" applyFont="1" applyBorder="1" applyAlignment="1">
      <alignment horizontal="right" vertical="center" wrapText="1"/>
    </xf>
    <xf numFmtId="176" fontId="4" fillId="0" borderId="7" xfId="1921" applyNumberFormat="1" applyFont="1" applyBorder="1" applyAlignment="1">
      <alignment horizontal="right" vertical="center" wrapText="1"/>
    </xf>
    <xf numFmtId="176" fontId="4" fillId="0" borderId="7" xfId="1915" applyNumberFormat="1" applyFont="1" applyBorder="1" applyAlignment="1">
      <alignment horizontal="right" vertical="center" wrapText="1"/>
    </xf>
    <xf numFmtId="176" fontId="4" fillId="0" borderId="7" xfId="1945" applyNumberFormat="1" applyFont="1" applyBorder="1" applyAlignment="1">
      <alignment horizontal="right" vertical="center" wrapText="1"/>
    </xf>
    <xf numFmtId="176" fontId="4" fillId="0" borderId="11" xfId="1921" applyNumberFormat="1" applyFont="1" applyBorder="1" applyAlignment="1">
      <alignment horizontal="right" vertical="center" wrapText="1"/>
    </xf>
    <xf numFmtId="176" fontId="4" fillId="0" borderId="11" xfId="1915" applyNumberFormat="1" applyFont="1" applyBorder="1" applyAlignment="1">
      <alignment horizontal="right" vertical="center" wrapText="1"/>
    </xf>
    <xf numFmtId="176" fontId="4" fillId="0" borderId="11" xfId="1945" applyNumberFormat="1" applyFont="1" applyBorder="1" applyAlignment="1">
      <alignment horizontal="right" vertical="center" wrapText="1"/>
    </xf>
    <xf numFmtId="176" fontId="4" fillId="0" borderId="7" xfId="1919" applyNumberFormat="1" applyFont="1" applyBorder="1" applyAlignment="1">
      <alignment horizontal="right" vertical="center" wrapText="1"/>
    </xf>
    <xf numFmtId="176" fontId="4" fillId="0" borderId="7" xfId="1890" applyNumberFormat="1" applyFont="1" applyBorder="1" applyAlignment="1">
      <alignment horizontal="right" vertical="center" wrapText="1"/>
    </xf>
    <xf numFmtId="176" fontId="4" fillId="0" borderId="7" xfId="1923" applyNumberFormat="1" applyFont="1" applyBorder="1" applyAlignment="1">
      <alignment horizontal="right" vertical="center" wrapText="1"/>
    </xf>
    <xf numFmtId="176" fontId="4" fillId="0" borderId="7" xfId="1893" applyNumberFormat="1" applyFont="1" applyBorder="1" applyAlignment="1">
      <alignment horizontal="right" vertical="center" wrapText="1"/>
    </xf>
    <xf numFmtId="176" fontId="4" fillId="0" borderId="7" xfId="1926" applyNumberFormat="1" applyFont="1" applyBorder="1" applyAlignment="1">
      <alignment horizontal="right" vertical="center" wrapText="1"/>
    </xf>
    <xf numFmtId="176" fontId="4" fillId="0" borderId="7" xfId="1920" applyNumberFormat="1" applyFont="1" applyBorder="1" applyAlignment="1">
      <alignment horizontal="right" vertical="center" wrapText="1"/>
    </xf>
    <xf numFmtId="176" fontId="4" fillId="0" borderId="7" xfId="1891" applyNumberFormat="1" applyFont="1" applyBorder="1" applyAlignment="1">
      <alignment horizontal="right" vertical="center" wrapText="1"/>
    </xf>
    <xf numFmtId="176" fontId="4" fillId="0" borderId="7" xfId="1924" applyNumberFormat="1" applyFont="1" applyBorder="1" applyAlignment="1">
      <alignment horizontal="right" vertical="center" wrapText="1"/>
    </xf>
    <xf numFmtId="176" fontId="4" fillId="0" borderId="7" xfId="1894" applyNumberFormat="1" applyFont="1" applyBorder="1" applyAlignment="1">
      <alignment horizontal="right" vertical="center" wrapText="1"/>
    </xf>
    <xf numFmtId="176" fontId="4" fillId="0" borderId="7" xfId="1927" applyNumberFormat="1" applyFont="1" applyBorder="1" applyAlignment="1">
      <alignment horizontal="right" vertical="center" wrapText="1"/>
    </xf>
    <xf numFmtId="176" fontId="4" fillId="0" borderId="7" xfId="1922" applyNumberFormat="1" applyFont="1" applyBorder="1" applyAlignment="1">
      <alignment horizontal="right" vertical="center" wrapText="1"/>
    </xf>
    <xf numFmtId="176" fontId="4" fillId="0" borderId="7" xfId="1892" applyNumberFormat="1" applyFont="1" applyBorder="1" applyAlignment="1">
      <alignment horizontal="right" vertical="center" wrapText="1"/>
    </xf>
    <xf numFmtId="176" fontId="4" fillId="0" borderId="7" xfId="1925" applyNumberFormat="1" applyFont="1" applyBorder="1" applyAlignment="1">
      <alignment horizontal="right" vertical="center" wrapText="1"/>
    </xf>
    <xf numFmtId="176" fontId="4" fillId="0" borderId="7" xfId="1895" applyNumberFormat="1" applyFont="1" applyBorder="1" applyAlignment="1">
      <alignment horizontal="right" vertical="center" wrapText="1"/>
    </xf>
    <xf numFmtId="176" fontId="4" fillId="0" borderId="7" xfId="1928" applyNumberFormat="1" applyFont="1" applyBorder="1" applyAlignment="1">
      <alignment horizontal="right" vertical="center" wrapText="1"/>
    </xf>
    <xf numFmtId="176" fontId="4" fillId="0" borderId="11" xfId="1922" applyNumberFormat="1" applyFont="1" applyBorder="1" applyAlignment="1">
      <alignment horizontal="right" vertical="center" wrapText="1"/>
    </xf>
    <xf numFmtId="176" fontId="4" fillId="0" borderId="11" xfId="1892" applyNumberFormat="1" applyFont="1" applyBorder="1" applyAlignment="1">
      <alignment horizontal="right" vertical="center" wrapText="1"/>
    </xf>
    <xf numFmtId="176" fontId="4" fillId="0" borderId="11" xfId="1925" applyNumberFormat="1" applyFont="1" applyBorder="1" applyAlignment="1">
      <alignment horizontal="right" vertical="center" wrapText="1"/>
    </xf>
    <xf numFmtId="176" fontId="4" fillId="0" borderId="11" xfId="1895" applyNumberFormat="1" applyFont="1" applyBorder="1" applyAlignment="1">
      <alignment horizontal="right" vertical="center" wrapText="1"/>
    </xf>
    <xf numFmtId="176" fontId="4" fillId="0" borderId="11" xfId="1928" applyNumberFormat="1" applyFont="1" applyBorder="1" applyAlignment="1">
      <alignment horizontal="right" vertical="center" wrapText="1"/>
    </xf>
    <xf numFmtId="176" fontId="4" fillId="0" borderId="7" xfId="1896" applyNumberFormat="1" applyFont="1" applyBorder="1" applyAlignment="1">
      <alignment horizontal="right" vertical="center" wrapText="1"/>
    </xf>
    <xf numFmtId="176" fontId="4" fillId="0" borderId="7" xfId="1929" applyNumberFormat="1" applyFont="1" applyBorder="1" applyAlignment="1">
      <alignment horizontal="right" vertical="center" wrapText="1"/>
    </xf>
    <xf numFmtId="176" fontId="4" fillId="0" borderId="7" xfId="1900" applyNumberFormat="1" applyFont="1" applyBorder="1" applyAlignment="1">
      <alignment horizontal="right" vertical="center" wrapText="1"/>
    </xf>
    <xf numFmtId="176" fontId="4" fillId="0" borderId="7" xfId="1933" applyNumberFormat="1" applyFont="1" applyBorder="1" applyAlignment="1">
      <alignment horizontal="right" vertical="center" wrapText="1"/>
    </xf>
    <xf numFmtId="176" fontId="4" fillId="0" borderId="7" xfId="1903" applyNumberFormat="1" applyFont="1" applyBorder="1" applyAlignment="1">
      <alignment horizontal="right" vertical="center" wrapText="1"/>
    </xf>
    <xf numFmtId="176" fontId="4" fillId="0" borderId="7" xfId="1897" applyNumberFormat="1" applyFont="1" applyBorder="1" applyAlignment="1">
      <alignment horizontal="right" vertical="center" wrapText="1"/>
    </xf>
    <xf numFmtId="176" fontId="4" fillId="0" borderId="7" xfId="1930" applyNumberFormat="1" applyFont="1" applyBorder="1" applyAlignment="1">
      <alignment horizontal="right" vertical="center" wrapText="1"/>
    </xf>
    <xf numFmtId="176" fontId="4" fillId="0" borderId="7" xfId="1901" applyNumberFormat="1" applyFont="1" applyBorder="1" applyAlignment="1">
      <alignment horizontal="right" vertical="center" wrapText="1"/>
    </xf>
    <xf numFmtId="176" fontId="4" fillId="0" borderId="7" xfId="1934" applyNumberFormat="1" applyFont="1" applyBorder="1" applyAlignment="1">
      <alignment horizontal="right" vertical="center" wrapText="1"/>
    </xf>
    <xf numFmtId="176" fontId="4" fillId="0" borderId="7" xfId="1904" applyNumberFormat="1" applyFont="1" applyBorder="1" applyAlignment="1">
      <alignment horizontal="right" vertical="center" wrapText="1"/>
    </xf>
    <xf numFmtId="176" fontId="4" fillId="0" borderId="7" xfId="1898" applyNumberFormat="1" applyFont="1" applyBorder="1" applyAlignment="1">
      <alignment horizontal="right" vertical="center" wrapText="1"/>
    </xf>
    <xf numFmtId="176" fontId="4" fillId="0" borderId="7" xfId="1931" applyNumberFormat="1" applyFont="1" applyBorder="1" applyAlignment="1">
      <alignment horizontal="right" vertical="center" wrapText="1"/>
    </xf>
    <xf numFmtId="176" fontId="4" fillId="0" borderId="7" xfId="1902" applyNumberFormat="1" applyFont="1" applyBorder="1" applyAlignment="1">
      <alignment horizontal="right" vertical="center" wrapText="1"/>
    </xf>
    <xf numFmtId="176" fontId="4" fillId="0" borderId="7" xfId="1935" applyNumberFormat="1" applyFont="1" applyBorder="1" applyAlignment="1">
      <alignment horizontal="right" vertical="center" wrapText="1"/>
    </xf>
    <xf numFmtId="176" fontId="4" fillId="0" borderId="7" xfId="1905" applyNumberFormat="1" applyFont="1" applyBorder="1" applyAlignment="1">
      <alignment horizontal="right" vertical="center" wrapText="1"/>
    </xf>
    <xf numFmtId="176" fontId="4" fillId="0" borderId="11" xfId="1898" applyNumberFormat="1" applyFont="1" applyBorder="1" applyAlignment="1">
      <alignment horizontal="right" vertical="center" wrapText="1"/>
    </xf>
    <xf numFmtId="176" fontId="4" fillId="0" borderId="11" xfId="1931" applyNumberFormat="1" applyFont="1" applyBorder="1" applyAlignment="1">
      <alignment horizontal="right" vertical="center" wrapText="1"/>
    </xf>
    <xf numFmtId="176" fontId="4" fillId="0" borderId="11" xfId="1902" applyNumberFormat="1" applyFont="1" applyBorder="1" applyAlignment="1">
      <alignment horizontal="right" vertical="center" wrapText="1"/>
    </xf>
    <xf numFmtId="176" fontId="4" fillId="0" borderId="11" xfId="1935" applyNumberFormat="1" applyFont="1" applyBorder="1" applyAlignment="1">
      <alignment horizontal="right" vertical="center" wrapText="1"/>
    </xf>
    <xf numFmtId="176" fontId="4" fillId="0" borderId="11" xfId="1905" applyNumberFormat="1" applyFont="1" applyBorder="1" applyAlignment="1">
      <alignment horizontal="right" vertical="center" wrapText="1"/>
    </xf>
    <xf numFmtId="176" fontId="4" fillId="0" borderId="7" xfId="1939" applyNumberFormat="1" applyFont="1" applyBorder="1" applyAlignment="1">
      <alignment horizontal="right" vertical="center" wrapText="1"/>
    </xf>
    <xf numFmtId="176" fontId="4" fillId="0" borderId="7" xfId="1909" applyNumberFormat="1" applyFont="1" applyBorder="1" applyAlignment="1">
      <alignment horizontal="right" vertical="center" wrapText="1"/>
    </xf>
    <xf numFmtId="176" fontId="4" fillId="0" borderId="7" xfId="1942" applyNumberFormat="1" applyFont="1" applyBorder="1" applyAlignment="1">
      <alignment horizontal="right" vertical="center" wrapText="1"/>
    </xf>
    <xf numFmtId="176" fontId="4" fillId="0" borderId="7" xfId="1911" applyNumberFormat="1" applyFont="1" applyBorder="1" applyAlignment="1">
      <alignment horizontal="right" vertical="center" wrapText="1"/>
    </xf>
    <xf numFmtId="176" fontId="4" fillId="0" borderId="7" xfId="1944" applyNumberFormat="1" applyFont="1" applyBorder="1" applyAlignment="1">
      <alignment horizontal="right" vertical="center" wrapText="1"/>
    </xf>
    <xf numFmtId="176" fontId="4" fillId="0" borderId="7" xfId="1940" applyNumberFormat="1" applyFont="1" applyBorder="1" applyAlignment="1">
      <alignment horizontal="right" vertical="center" wrapText="1"/>
    </xf>
    <xf numFmtId="176" fontId="4" fillId="0" borderId="7" xfId="1941" applyNumberFormat="1" applyFont="1" applyBorder="1" applyAlignment="1">
      <alignment horizontal="right" vertical="center" wrapText="1"/>
    </xf>
    <xf numFmtId="176" fontId="4" fillId="0" borderId="7" xfId="1912" applyNumberFormat="1" applyFont="1" applyBorder="1" applyAlignment="1">
      <alignment horizontal="right" vertical="center" wrapText="1"/>
    </xf>
    <xf numFmtId="176" fontId="4" fillId="0" borderId="11" xfId="1941" applyNumberFormat="1" applyFont="1" applyBorder="1" applyAlignment="1">
      <alignment horizontal="right" vertical="center" wrapText="1"/>
    </xf>
    <xf numFmtId="176" fontId="4" fillId="0" borderId="11" xfId="1912" applyNumberFormat="1" applyFont="1" applyBorder="1" applyAlignment="1">
      <alignment horizontal="right" vertical="center" wrapText="1"/>
    </xf>
    <xf numFmtId="176" fontId="4" fillId="0" borderId="3" xfId="1916" applyNumberFormat="1" applyFont="1" applyBorder="1" applyAlignment="1">
      <alignment horizontal="right" vertical="center" wrapText="1"/>
    </xf>
    <xf numFmtId="176" fontId="4" fillId="0" borderId="3" xfId="1917" applyNumberFormat="1" applyFont="1" applyBorder="1" applyAlignment="1">
      <alignment horizontal="right" vertical="center" wrapText="1"/>
    </xf>
    <xf numFmtId="176" fontId="4" fillId="0" borderId="3" xfId="1918" applyNumberFormat="1" applyFont="1" applyBorder="1" applyAlignment="1">
      <alignment horizontal="right" vertical="center" wrapText="1"/>
    </xf>
    <xf numFmtId="176" fontId="4" fillId="0" borderId="10" xfId="1918" applyNumberFormat="1" applyFont="1" applyBorder="1" applyAlignment="1">
      <alignment horizontal="right" vertical="center" wrapText="1"/>
    </xf>
    <xf numFmtId="0" fontId="4" fillId="0" borderId="12" xfId="0" applyFont="1" applyFill="1" applyBorder="1" applyAlignment="1" applyProtection="1">
      <alignment horizontal="center" vertical="center"/>
    </xf>
    <xf numFmtId="176" fontId="4" fillId="0" borderId="13" xfId="1946" applyNumberFormat="1" applyFont="1" applyBorder="1" applyAlignment="1">
      <alignment horizontal="right" vertical="center" wrapText="1"/>
    </xf>
    <xf numFmtId="176" fontId="4" fillId="0" borderId="13" xfId="1947" applyNumberFormat="1" applyFont="1" applyBorder="1" applyAlignment="1">
      <alignment horizontal="right" vertical="center" wrapText="1"/>
    </xf>
    <xf numFmtId="176" fontId="4" fillId="0" borderId="13" xfId="1889" applyNumberFormat="1" applyFont="1" applyBorder="1" applyAlignment="1">
      <alignment horizontal="right" vertical="center" wrapText="1"/>
    </xf>
    <xf numFmtId="176" fontId="4" fillId="0" borderId="9" xfId="1889" applyNumberFormat="1" applyFont="1" applyBorder="1" applyAlignment="1">
      <alignment horizontal="right" vertical="center" wrapText="1"/>
    </xf>
    <xf numFmtId="176" fontId="4" fillId="0" borderId="3" xfId="1936" applyNumberFormat="1" applyFont="1" applyBorder="1" applyAlignment="1">
      <alignment horizontal="right" vertical="center" wrapText="1"/>
    </xf>
    <xf numFmtId="176" fontId="4" fillId="0" borderId="3" xfId="1937" applyNumberFormat="1" applyFont="1" applyBorder="1" applyAlignment="1">
      <alignment horizontal="right" vertical="center" wrapText="1"/>
    </xf>
    <xf numFmtId="176" fontId="4" fillId="0" borderId="3" xfId="1938" applyNumberFormat="1" applyFont="1" applyBorder="1" applyAlignment="1">
      <alignment horizontal="right" vertical="center" wrapText="1"/>
    </xf>
    <xf numFmtId="176" fontId="4" fillId="0" borderId="10" xfId="1938" applyNumberFormat="1" applyFont="1" applyBorder="1" applyAlignment="1">
      <alignment horizontal="right" vertical="center" wrapText="1"/>
    </xf>
    <xf numFmtId="176" fontId="4" fillId="0" borderId="13" xfId="1906" applyNumberFormat="1" applyFont="1" applyBorder="1" applyAlignment="1">
      <alignment horizontal="right" vertical="center" wrapText="1"/>
    </xf>
    <xf numFmtId="176" fontId="4" fillId="0" borderId="13" xfId="1907" applyNumberFormat="1" applyFont="1" applyBorder="1" applyAlignment="1">
      <alignment horizontal="right" vertical="center" wrapText="1"/>
    </xf>
    <xf numFmtId="176" fontId="4" fillId="0" borderId="13" xfId="1908" applyNumberFormat="1" applyFont="1" applyBorder="1" applyAlignment="1">
      <alignment horizontal="right" vertical="center" wrapText="1"/>
    </xf>
    <xf numFmtId="176" fontId="4" fillId="0" borderId="9" xfId="1908" applyNumberFormat="1" applyFont="1" applyBorder="1" applyAlignment="1">
      <alignment horizontal="right" vertical="center" wrapText="1"/>
    </xf>
    <xf numFmtId="0" fontId="7" fillId="0" borderId="0" xfId="0" applyFont="1" applyFill="1" applyAlignment="1" applyProtection="1">
      <alignment horizontal="distributed" vertical="center"/>
    </xf>
    <xf numFmtId="0" fontId="7" fillId="0" borderId="13" xfId="0" applyFont="1" applyFill="1" applyBorder="1" applyAlignment="1" applyProtection="1">
      <alignment horizontal="distributed" vertical="center"/>
    </xf>
    <xf numFmtId="0" fontId="7" fillId="0" borderId="0" xfId="0" applyFont="1" applyFill="1" applyBorder="1" applyAlignment="1" applyProtection="1">
      <alignment horizontal="distributed" vertical="center"/>
    </xf>
    <xf numFmtId="0" fontId="7" fillId="0" borderId="4" xfId="0" applyFont="1" applyFill="1" applyBorder="1" applyAlignment="1" applyProtection="1">
      <alignment horizontal="distributed" vertical="center"/>
    </xf>
    <xf numFmtId="0" fontId="7" fillId="0" borderId="5" xfId="0" applyFont="1" applyFill="1" applyBorder="1" applyAlignment="1" applyProtection="1">
      <alignment horizontal="distributed" vertical="center"/>
    </xf>
    <xf numFmtId="0" fontId="2" fillId="0" borderId="0" xfId="0" applyFont="1" applyFill="1" applyAlignment="1">
      <alignment horizontal="distributed" vertical="center"/>
    </xf>
    <xf numFmtId="0" fontId="2" fillId="0" borderId="0" xfId="0" applyFont="1" applyFill="1" applyAlignment="1" applyProtection="1">
      <alignment horizontal="distributed" vertical="center"/>
    </xf>
    <xf numFmtId="0" fontId="4" fillId="0" borderId="24" xfId="0" applyFont="1" applyFill="1" applyBorder="1" applyAlignment="1" applyProtection="1">
      <alignment horizontal="center" vertical="center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vertical="center" wrapText="1"/>
    </xf>
    <xf numFmtId="0" fontId="3" fillId="0" borderId="15" xfId="0" applyFont="1" applyFill="1" applyBorder="1" applyAlignment="1" applyProtection="1">
      <alignment vertical="center" wrapText="1"/>
    </xf>
    <xf numFmtId="0" fontId="3" fillId="0" borderId="16" xfId="0" applyFont="1" applyFill="1" applyBorder="1" applyAlignment="1" applyProtection="1">
      <alignment vertical="center" wrapText="1"/>
    </xf>
    <xf numFmtId="0" fontId="3" fillId="0" borderId="17" xfId="0" applyFont="1" applyFill="1" applyBorder="1" applyAlignment="1" applyProtection="1">
      <alignment vertical="center" wrapText="1"/>
    </xf>
    <xf numFmtId="0" fontId="3" fillId="0" borderId="18" xfId="0" applyFont="1" applyFill="1" applyBorder="1" applyAlignment="1" applyProtection="1">
      <alignment vertical="center" wrapText="1"/>
    </xf>
    <xf numFmtId="0" fontId="3" fillId="0" borderId="19" xfId="0" applyFont="1" applyFill="1" applyBorder="1" applyAlignment="1" applyProtection="1">
      <alignment vertical="center" wrapText="1"/>
    </xf>
    <xf numFmtId="0" fontId="0" fillId="0" borderId="20" xfId="0" applyFill="1" applyBorder="1" applyAlignment="1">
      <alignment vertical="center" wrapText="1"/>
    </xf>
    <xf numFmtId="0" fontId="0" fillId="0" borderId="21" xfId="0" applyFill="1" applyBorder="1" applyAlignment="1">
      <alignment vertical="center" wrapText="1"/>
    </xf>
    <xf numFmtId="0" fontId="4" fillId="0" borderId="22" xfId="0" applyFont="1" applyFill="1" applyBorder="1" applyAlignment="1" applyProtection="1">
      <alignment horizontal="distributed" vertical="center" wrapText="1" justifyLastLine="1"/>
    </xf>
    <xf numFmtId="0" fontId="4" fillId="0" borderId="23" xfId="0" applyFont="1" applyFill="1" applyBorder="1" applyAlignment="1" applyProtection="1">
      <alignment horizontal="distributed" vertical="center" wrapText="1" justifyLastLine="1"/>
    </xf>
    <xf numFmtId="0" fontId="0" fillId="0" borderId="22" xfId="0" applyNumberFormat="1" applyFont="1" applyFill="1" applyBorder="1" applyAlignment="1">
      <alignment horizontal="distributed" vertical="center" wrapText="1" justifyLastLine="1"/>
    </xf>
    <xf numFmtId="0" fontId="0" fillId="0" borderId="23" xfId="0" applyNumberFormat="1" applyFont="1" applyFill="1" applyBorder="1" applyAlignment="1">
      <alignment horizontal="distributed" vertical="center" wrapText="1" justifyLastLine="1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23" xfId="0" applyFont="1" applyFill="1" applyBorder="1" applyAlignment="1" applyProtection="1">
      <alignment horizontal="center" vertical="center"/>
    </xf>
    <xf numFmtId="0" fontId="4" fillId="0" borderId="24" xfId="0" applyFont="1" applyFill="1" applyBorder="1" applyAlignment="1" applyProtection="1">
      <alignment horizontal="center" vertical="center"/>
    </xf>
  </cellXfs>
  <cellStyles count="2479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24" xfId="16" xr:uid="{00000000-0005-0000-0000-00000F000000}"/>
    <cellStyle name="20% - アクセント 1 25" xfId="17" xr:uid="{00000000-0005-0000-0000-000010000000}"/>
    <cellStyle name="20% - アクセント 1 26" xfId="18" xr:uid="{00000000-0005-0000-0000-000011000000}"/>
    <cellStyle name="20% - アクセント 1 27" xfId="19" xr:uid="{00000000-0005-0000-0000-000012000000}"/>
    <cellStyle name="20% - アクセント 1 28" xfId="20" xr:uid="{00000000-0005-0000-0000-000013000000}"/>
    <cellStyle name="20% - アクセント 1 29" xfId="21" xr:uid="{00000000-0005-0000-0000-000014000000}"/>
    <cellStyle name="20% - アクセント 1 3" xfId="22" xr:uid="{00000000-0005-0000-0000-000015000000}"/>
    <cellStyle name="20% - アクセント 1 30" xfId="23" xr:uid="{00000000-0005-0000-0000-000016000000}"/>
    <cellStyle name="20% - アクセント 1 31" xfId="24" xr:uid="{00000000-0005-0000-0000-000017000000}"/>
    <cellStyle name="20% - アクセント 1 32" xfId="25" xr:uid="{00000000-0005-0000-0000-000018000000}"/>
    <cellStyle name="20% - アクセント 1 33" xfId="26" xr:uid="{00000000-0005-0000-0000-000019000000}"/>
    <cellStyle name="20% - アクセント 1 34" xfId="27" xr:uid="{00000000-0005-0000-0000-00001A000000}"/>
    <cellStyle name="20% - アクセント 1 35" xfId="28" xr:uid="{00000000-0005-0000-0000-00001B000000}"/>
    <cellStyle name="20% - アクセント 1 36" xfId="29" xr:uid="{00000000-0005-0000-0000-00001C000000}"/>
    <cellStyle name="20% - アクセント 1 37" xfId="30" xr:uid="{00000000-0005-0000-0000-00001D000000}"/>
    <cellStyle name="20% - アクセント 1 38" xfId="31" xr:uid="{00000000-0005-0000-0000-00001E000000}"/>
    <cellStyle name="20% - アクセント 1 39" xfId="32" xr:uid="{00000000-0005-0000-0000-00001F000000}"/>
    <cellStyle name="20% - アクセント 1 4" xfId="33" xr:uid="{00000000-0005-0000-0000-000020000000}"/>
    <cellStyle name="20% - アクセント 1 40" xfId="34" xr:uid="{00000000-0005-0000-0000-000021000000}"/>
    <cellStyle name="20% - アクセント 1 41" xfId="35" xr:uid="{00000000-0005-0000-0000-000022000000}"/>
    <cellStyle name="20% - アクセント 1 42" xfId="36" xr:uid="{00000000-0005-0000-0000-000023000000}"/>
    <cellStyle name="20% - アクセント 1 43" xfId="37" xr:uid="{00000000-0005-0000-0000-000024000000}"/>
    <cellStyle name="20% - アクセント 1 44" xfId="38" xr:uid="{00000000-0005-0000-0000-000025000000}"/>
    <cellStyle name="20% - アクセント 1 45" xfId="39" xr:uid="{00000000-0005-0000-0000-000026000000}"/>
    <cellStyle name="20% - アクセント 1 46" xfId="40" xr:uid="{00000000-0005-0000-0000-000027000000}"/>
    <cellStyle name="20% - アクセント 1 47" xfId="41" xr:uid="{00000000-0005-0000-0000-000028000000}"/>
    <cellStyle name="20% - アクセント 1 48" xfId="42" xr:uid="{00000000-0005-0000-0000-000029000000}"/>
    <cellStyle name="20% - アクセント 1 49" xfId="43" xr:uid="{00000000-0005-0000-0000-00002A000000}"/>
    <cellStyle name="20% - アクセント 1 5" xfId="44" xr:uid="{00000000-0005-0000-0000-00002B000000}"/>
    <cellStyle name="20% - アクセント 1 50" xfId="45" xr:uid="{00000000-0005-0000-0000-00002C000000}"/>
    <cellStyle name="20% - アクセント 1 51" xfId="46" xr:uid="{00000000-0005-0000-0000-00002D000000}"/>
    <cellStyle name="20% - アクセント 1 52" xfId="47" xr:uid="{00000000-0005-0000-0000-00002E000000}"/>
    <cellStyle name="20% - アクセント 1 53" xfId="48" xr:uid="{00000000-0005-0000-0000-00002F000000}"/>
    <cellStyle name="20% - アクセント 1 54" xfId="49" xr:uid="{00000000-0005-0000-0000-000030000000}"/>
    <cellStyle name="20% - アクセント 1 55" xfId="50" xr:uid="{00000000-0005-0000-0000-000031000000}"/>
    <cellStyle name="20% - アクセント 1 56" xfId="51" xr:uid="{00000000-0005-0000-0000-000032000000}"/>
    <cellStyle name="20% - アクセント 1 57" xfId="52" xr:uid="{00000000-0005-0000-0000-000033000000}"/>
    <cellStyle name="20% - アクセント 1 58" xfId="53" xr:uid="{00000000-0005-0000-0000-000034000000}"/>
    <cellStyle name="20% - アクセント 1 59" xfId="54" xr:uid="{00000000-0005-0000-0000-000035000000}"/>
    <cellStyle name="20% - アクセント 1 6" xfId="55" xr:uid="{00000000-0005-0000-0000-000036000000}"/>
    <cellStyle name="20% - アクセント 1 60" xfId="56" xr:uid="{00000000-0005-0000-0000-000037000000}"/>
    <cellStyle name="20% - アクセント 1 7" xfId="57" xr:uid="{00000000-0005-0000-0000-000038000000}"/>
    <cellStyle name="20% - アクセント 1 8" xfId="58" xr:uid="{00000000-0005-0000-0000-000039000000}"/>
    <cellStyle name="20% - アクセント 1 9" xfId="59" xr:uid="{00000000-0005-0000-0000-00003A000000}"/>
    <cellStyle name="20% - アクセント 2 10" xfId="60" xr:uid="{00000000-0005-0000-0000-00003B000000}"/>
    <cellStyle name="20% - アクセント 2 11" xfId="61" xr:uid="{00000000-0005-0000-0000-00003C000000}"/>
    <cellStyle name="20% - アクセント 2 12" xfId="62" xr:uid="{00000000-0005-0000-0000-00003D000000}"/>
    <cellStyle name="20% - アクセント 2 13" xfId="63" xr:uid="{00000000-0005-0000-0000-00003E000000}"/>
    <cellStyle name="20% - アクセント 2 14" xfId="64" xr:uid="{00000000-0005-0000-0000-00003F000000}"/>
    <cellStyle name="20% - アクセント 2 15" xfId="65" xr:uid="{00000000-0005-0000-0000-000040000000}"/>
    <cellStyle name="20% - アクセント 2 16" xfId="66" xr:uid="{00000000-0005-0000-0000-000041000000}"/>
    <cellStyle name="20% - アクセント 2 17" xfId="67" xr:uid="{00000000-0005-0000-0000-000042000000}"/>
    <cellStyle name="20% - アクセント 2 18" xfId="68" xr:uid="{00000000-0005-0000-0000-000043000000}"/>
    <cellStyle name="20% - アクセント 2 19" xfId="69" xr:uid="{00000000-0005-0000-0000-000044000000}"/>
    <cellStyle name="20% - アクセント 2 2" xfId="70" xr:uid="{00000000-0005-0000-0000-000045000000}"/>
    <cellStyle name="20% - アクセント 2 20" xfId="71" xr:uid="{00000000-0005-0000-0000-000046000000}"/>
    <cellStyle name="20% - アクセント 2 21" xfId="72" xr:uid="{00000000-0005-0000-0000-000047000000}"/>
    <cellStyle name="20% - アクセント 2 22" xfId="73" xr:uid="{00000000-0005-0000-0000-000048000000}"/>
    <cellStyle name="20% - アクセント 2 23" xfId="74" xr:uid="{00000000-0005-0000-0000-000049000000}"/>
    <cellStyle name="20% - アクセント 2 24" xfId="75" xr:uid="{00000000-0005-0000-0000-00004A000000}"/>
    <cellStyle name="20% - アクセント 2 25" xfId="76" xr:uid="{00000000-0005-0000-0000-00004B000000}"/>
    <cellStyle name="20% - アクセント 2 26" xfId="77" xr:uid="{00000000-0005-0000-0000-00004C000000}"/>
    <cellStyle name="20% - アクセント 2 27" xfId="78" xr:uid="{00000000-0005-0000-0000-00004D000000}"/>
    <cellStyle name="20% - アクセント 2 28" xfId="79" xr:uid="{00000000-0005-0000-0000-00004E000000}"/>
    <cellStyle name="20% - アクセント 2 29" xfId="80" xr:uid="{00000000-0005-0000-0000-00004F000000}"/>
    <cellStyle name="20% - アクセント 2 3" xfId="81" xr:uid="{00000000-0005-0000-0000-000050000000}"/>
    <cellStyle name="20% - アクセント 2 30" xfId="82" xr:uid="{00000000-0005-0000-0000-000051000000}"/>
    <cellStyle name="20% - アクセント 2 31" xfId="83" xr:uid="{00000000-0005-0000-0000-000052000000}"/>
    <cellStyle name="20% - アクセント 2 32" xfId="84" xr:uid="{00000000-0005-0000-0000-000053000000}"/>
    <cellStyle name="20% - アクセント 2 33" xfId="85" xr:uid="{00000000-0005-0000-0000-000054000000}"/>
    <cellStyle name="20% - アクセント 2 34" xfId="86" xr:uid="{00000000-0005-0000-0000-000055000000}"/>
    <cellStyle name="20% - アクセント 2 35" xfId="87" xr:uid="{00000000-0005-0000-0000-000056000000}"/>
    <cellStyle name="20% - アクセント 2 36" xfId="88" xr:uid="{00000000-0005-0000-0000-000057000000}"/>
    <cellStyle name="20% - アクセント 2 37" xfId="89" xr:uid="{00000000-0005-0000-0000-000058000000}"/>
    <cellStyle name="20% - アクセント 2 38" xfId="90" xr:uid="{00000000-0005-0000-0000-000059000000}"/>
    <cellStyle name="20% - アクセント 2 39" xfId="91" xr:uid="{00000000-0005-0000-0000-00005A000000}"/>
    <cellStyle name="20% - アクセント 2 4" xfId="92" xr:uid="{00000000-0005-0000-0000-00005B000000}"/>
    <cellStyle name="20% - アクセント 2 40" xfId="93" xr:uid="{00000000-0005-0000-0000-00005C000000}"/>
    <cellStyle name="20% - アクセント 2 41" xfId="94" xr:uid="{00000000-0005-0000-0000-00005D000000}"/>
    <cellStyle name="20% - アクセント 2 42" xfId="95" xr:uid="{00000000-0005-0000-0000-00005E000000}"/>
    <cellStyle name="20% - アクセント 2 43" xfId="96" xr:uid="{00000000-0005-0000-0000-00005F000000}"/>
    <cellStyle name="20% - アクセント 2 44" xfId="97" xr:uid="{00000000-0005-0000-0000-000060000000}"/>
    <cellStyle name="20% - アクセント 2 45" xfId="98" xr:uid="{00000000-0005-0000-0000-000061000000}"/>
    <cellStyle name="20% - アクセント 2 46" xfId="99" xr:uid="{00000000-0005-0000-0000-000062000000}"/>
    <cellStyle name="20% - アクセント 2 47" xfId="100" xr:uid="{00000000-0005-0000-0000-000063000000}"/>
    <cellStyle name="20% - アクセント 2 48" xfId="101" xr:uid="{00000000-0005-0000-0000-000064000000}"/>
    <cellStyle name="20% - アクセント 2 49" xfId="102" xr:uid="{00000000-0005-0000-0000-000065000000}"/>
    <cellStyle name="20% - アクセント 2 5" xfId="103" xr:uid="{00000000-0005-0000-0000-000066000000}"/>
    <cellStyle name="20% - アクセント 2 50" xfId="104" xr:uid="{00000000-0005-0000-0000-000067000000}"/>
    <cellStyle name="20% - アクセント 2 51" xfId="105" xr:uid="{00000000-0005-0000-0000-000068000000}"/>
    <cellStyle name="20% - アクセント 2 52" xfId="106" xr:uid="{00000000-0005-0000-0000-000069000000}"/>
    <cellStyle name="20% - アクセント 2 53" xfId="107" xr:uid="{00000000-0005-0000-0000-00006A000000}"/>
    <cellStyle name="20% - アクセント 2 54" xfId="108" xr:uid="{00000000-0005-0000-0000-00006B000000}"/>
    <cellStyle name="20% - アクセント 2 55" xfId="109" xr:uid="{00000000-0005-0000-0000-00006C000000}"/>
    <cellStyle name="20% - アクセント 2 56" xfId="110" xr:uid="{00000000-0005-0000-0000-00006D000000}"/>
    <cellStyle name="20% - アクセント 2 57" xfId="111" xr:uid="{00000000-0005-0000-0000-00006E000000}"/>
    <cellStyle name="20% - アクセント 2 58" xfId="112" xr:uid="{00000000-0005-0000-0000-00006F000000}"/>
    <cellStyle name="20% - アクセント 2 59" xfId="113" xr:uid="{00000000-0005-0000-0000-000070000000}"/>
    <cellStyle name="20% - アクセント 2 6" xfId="114" xr:uid="{00000000-0005-0000-0000-000071000000}"/>
    <cellStyle name="20% - アクセント 2 60" xfId="115" xr:uid="{00000000-0005-0000-0000-000072000000}"/>
    <cellStyle name="20% - アクセント 2 7" xfId="116" xr:uid="{00000000-0005-0000-0000-000073000000}"/>
    <cellStyle name="20% - アクセント 2 8" xfId="117" xr:uid="{00000000-0005-0000-0000-000074000000}"/>
    <cellStyle name="20% - アクセント 2 9" xfId="118" xr:uid="{00000000-0005-0000-0000-000075000000}"/>
    <cellStyle name="20% - アクセント 3 10" xfId="119" xr:uid="{00000000-0005-0000-0000-000076000000}"/>
    <cellStyle name="20% - アクセント 3 11" xfId="120" xr:uid="{00000000-0005-0000-0000-000077000000}"/>
    <cellStyle name="20% - アクセント 3 12" xfId="121" xr:uid="{00000000-0005-0000-0000-000078000000}"/>
    <cellStyle name="20% - アクセント 3 13" xfId="122" xr:uid="{00000000-0005-0000-0000-000079000000}"/>
    <cellStyle name="20% - アクセント 3 14" xfId="123" xr:uid="{00000000-0005-0000-0000-00007A000000}"/>
    <cellStyle name="20% - アクセント 3 15" xfId="124" xr:uid="{00000000-0005-0000-0000-00007B000000}"/>
    <cellStyle name="20% - アクセント 3 16" xfId="125" xr:uid="{00000000-0005-0000-0000-00007C000000}"/>
    <cellStyle name="20% - アクセント 3 17" xfId="126" xr:uid="{00000000-0005-0000-0000-00007D000000}"/>
    <cellStyle name="20% - アクセント 3 18" xfId="127" xr:uid="{00000000-0005-0000-0000-00007E000000}"/>
    <cellStyle name="20% - アクセント 3 19" xfId="128" xr:uid="{00000000-0005-0000-0000-00007F000000}"/>
    <cellStyle name="20% - アクセント 3 2" xfId="129" xr:uid="{00000000-0005-0000-0000-000080000000}"/>
    <cellStyle name="20% - アクセント 3 20" xfId="130" xr:uid="{00000000-0005-0000-0000-000081000000}"/>
    <cellStyle name="20% - アクセント 3 21" xfId="131" xr:uid="{00000000-0005-0000-0000-000082000000}"/>
    <cellStyle name="20% - アクセント 3 22" xfId="132" xr:uid="{00000000-0005-0000-0000-000083000000}"/>
    <cellStyle name="20% - アクセント 3 23" xfId="133" xr:uid="{00000000-0005-0000-0000-000084000000}"/>
    <cellStyle name="20% - アクセント 3 24" xfId="134" xr:uid="{00000000-0005-0000-0000-000085000000}"/>
    <cellStyle name="20% - アクセント 3 25" xfId="135" xr:uid="{00000000-0005-0000-0000-000086000000}"/>
    <cellStyle name="20% - アクセント 3 26" xfId="136" xr:uid="{00000000-0005-0000-0000-000087000000}"/>
    <cellStyle name="20% - アクセント 3 27" xfId="137" xr:uid="{00000000-0005-0000-0000-000088000000}"/>
    <cellStyle name="20% - アクセント 3 28" xfId="138" xr:uid="{00000000-0005-0000-0000-000089000000}"/>
    <cellStyle name="20% - アクセント 3 29" xfId="139" xr:uid="{00000000-0005-0000-0000-00008A000000}"/>
    <cellStyle name="20% - アクセント 3 3" xfId="140" xr:uid="{00000000-0005-0000-0000-00008B000000}"/>
    <cellStyle name="20% - アクセント 3 30" xfId="141" xr:uid="{00000000-0005-0000-0000-00008C000000}"/>
    <cellStyle name="20% - アクセント 3 31" xfId="142" xr:uid="{00000000-0005-0000-0000-00008D000000}"/>
    <cellStyle name="20% - アクセント 3 32" xfId="143" xr:uid="{00000000-0005-0000-0000-00008E000000}"/>
    <cellStyle name="20% - アクセント 3 33" xfId="144" xr:uid="{00000000-0005-0000-0000-00008F000000}"/>
    <cellStyle name="20% - アクセント 3 34" xfId="145" xr:uid="{00000000-0005-0000-0000-000090000000}"/>
    <cellStyle name="20% - アクセント 3 35" xfId="146" xr:uid="{00000000-0005-0000-0000-000091000000}"/>
    <cellStyle name="20% - アクセント 3 36" xfId="147" xr:uid="{00000000-0005-0000-0000-000092000000}"/>
    <cellStyle name="20% - アクセント 3 37" xfId="148" xr:uid="{00000000-0005-0000-0000-000093000000}"/>
    <cellStyle name="20% - アクセント 3 38" xfId="149" xr:uid="{00000000-0005-0000-0000-000094000000}"/>
    <cellStyle name="20% - アクセント 3 39" xfId="150" xr:uid="{00000000-0005-0000-0000-000095000000}"/>
    <cellStyle name="20% - アクセント 3 4" xfId="151" xr:uid="{00000000-0005-0000-0000-000096000000}"/>
    <cellStyle name="20% - アクセント 3 40" xfId="152" xr:uid="{00000000-0005-0000-0000-000097000000}"/>
    <cellStyle name="20% - アクセント 3 41" xfId="153" xr:uid="{00000000-0005-0000-0000-000098000000}"/>
    <cellStyle name="20% - アクセント 3 42" xfId="154" xr:uid="{00000000-0005-0000-0000-000099000000}"/>
    <cellStyle name="20% - アクセント 3 43" xfId="155" xr:uid="{00000000-0005-0000-0000-00009A000000}"/>
    <cellStyle name="20% - アクセント 3 44" xfId="156" xr:uid="{00000000-0005-0000-0000-00009B000000}"/>
    <cellStyle name="20% - アクセント 3 45" xfId="157" xr:uid="{00000000-0005-0000-0000-00009C000000}"/>
    <cellStyle name="20% - アクセント 3 46" xfId="158" xr:uid="{00000000-0005-0000-0000-00009D000000}"/>
    <cellStyle name="20% - アクセント 3 47" xfId="159" xr:uid="{00000000-0005-0000-0000-00009E000000}"/>
    <cellStyle name="20% - アクセント 3 48" xfId="160" xr:uid="{00000000-0005-0000-0000-00009F000000}"/>
    <cellStyle name="20% - アクセント 3 49" xfId="161" xr:uid="{00000000-0005-0000-0000-0000A0000000}"/>
    <cellStyle name="20% - アクセント 3 5" xfId="162" xr:uid="{00000000-0005-0000-0000-0000A1000000}"/>
    <cellStyle name="20% - アクセント 3 50" xfId="163" xr:uid="{00000000-0005-0000-0000-0000A2000000}"/>
    <cellStyle name="20% - アクセント 3 51" xfId="164" xr:uid="{00000000-0005-0000-0000-0000A3000000}"/>
    <cellStyle name="20% - アクセント 3 52" xfId="165" xr:uid="{00000000-0005-0000-0000-0000A4000000}"/>
    <cellStyle name="20% - アクセント 3 53" xfId="166" xr:uid="{00000000-0005-0000-0000-0000A5000000}"/>
    <cellStyle name="20% - アクセント 3 54" xfId="167" xr:uid="{00000000-0005-0000-0000-0000A6000000}"/>
    <cellStyle name="20% - アクセント 3 55" xfId="168" xr:uid="{00000000-0005-0000-0000-0000A7000000}"/>
    <cellStyle name="20% - アクセント 3 56" xfId="169" xr:uid="{00000000-0005-0000-0000-0000A8000000}"/>
    <cellStyle name="20% - アクセント 3 57" xfId="170" xr:uid="{00000000-0005-0000-0000-0000A9000000}"/>
    <cellStyle name="20% - アクセント 3 58" xfId="171" xr:uid="{00000000-0005-0000-0000-0000AA000000}"/>
    <cellStyle name="20% - アクセント 3 59" xfId="172" xr:uid="{00000000-0005-0000-0000-0000AB000000}"/>
    <cellStyle name="20% - アクセント 3 6" xfId="173" xr:uid="{00000000-0005-0000-0000-0000AC000000}"/>
    <cellStyle name="20% - アクセント 3 60" xfId="174" xr:uid="{00000000-0005-0000-0000-0000AD000000}"/>
    <cellStyle name="20% - アクセント 3 7" xfId="175" xr:uid="{00000000-0005-0000-0000-0000AE000000}"/>
    <cellStyle name="20% - アクセント 3 8" xfId="176" xr:uid="{00000000-0005-0000-0000-0000AF000000}"/>
    <cellStyle name="20% - アクセント 3 9" xfId="177" xr:uid="{00000000-0005-0000-0000-0000B0000000}"/>
    <cellStyle name="20% - アクセント 4 10" xfId="178" xr:uid="{00000000-0005-0000-0000-0000B1000000}"/>
    <cellStyle name="20% - アクセント 4 11" xfId="179" xr:uid="{00000000-0005-0000-0000-0000B2000000}"/>
    <cellStyle name="20% - アクセント 4 12" xfId="180" xr:uid="{00000000-0005-0000-0000-0000B3000000}"/>
    <cellStyle name="20% - アクセント 4 13" xfId="181" xr:uid="{00000000-0005-0000-0000-0000B4000000}"/>
    <cellStyle name="20% - アクセント 4 14" xfId="182" xr:uid="{00000000-0005-0000-0000-0000B5000000}"/>
    <cellStyle name="20% - アクセント 4 15" xfId="183" xr:uid="{00000000-0005-0000-0000-0000B6000000}"/>
    <cellStyle name="20% - アクセント 4 16" xfId="184" xr:uid="{00000000-0005-0000-0000-0000B7000000}"/>
    <cellStyle name="20% - アクセント 4 17" xfId="185" xr:uid="{00000000-0005-0000-0000-0000B8000000}"/>
    <cellStyle name="20% - アクセント 4 18" xfId="186" xr:uid="{00000000-0005-0000-0000-0000B9000000}"/>
    <cellStyle name="20% - アクセント 4 19" xfId="187" xr:uid="{00000000-0005-0000-0000-0000BA000000}"/>
    <cellStyle name="20% - アクセント 4 2" xfId="188" xr:uid="{00000000-0005-0000-0000-0000BB000000}"/>
    <cellStyle name="20% - アクセント 4 20" xfId="189" xr:uid="{00000000-0005-0000-0000-0000BC000000}"/>
    <cellStyle name="20% - アクセント 4 21" xfId="190" xr:uid="{00000000-0005-0000-0000-0000BD000000}"/>
    <cellStyle name="20% - アクセント 4 22" xfId="191" xr:uid="{00000000-0005-0000-0000-0000BE000000}"/>
    <cellStyle name="20% - アクセント 4 23" xfId="192" xr:uid="{00000000-0005-0000-0000-0000BF000000}"/>
    <cellStyle name="20% - アクセント 4 24" xfId="193" xr:uid="{00000000-0005-0000-0000-0000C0000000}"/>
    <cellStyle name="20% - アクセント 4 25" xfId="194" xr:uid="{00000000-0005-0000-0000-0000C1000000}"/>
    <cellStyle name="20% - アクセント 4 26" xfId="195" xr:uid="{00000000-0005-0000-0000-0000C2000000}"/>
    <cellStyle name="20% - アクセント 4 27" xfId="196" xr:uid="{00000000-0005-0000-0000-0000C3000000}"/>
    <cellStyle name="20% - アクセント 4 28" xfId="197" xr:uid="{00000000-0005-0000-0000-0000C4000000}"/>
    <cellStyle name="20% - アクセント 4 29" xfId="198" xr:uid="{00000000-0005-0000-0000-0000C5000000}"/>
    <cellStyle name="20% - アクセント 4 3" xfId="199" xr:uid="{00000000-0005-0000-0000-0000C6000000}"/>
    <cellStyle name="20% - アクセント 4 30" xfId="200" xr:uid="{00000000-0005-0000-0000-0000C7000000}"/>
    <cellStyle name="20% - アクセント 4 31" xfId="201" xr:uid="{00000000-0005-0000-0000-0000C8000000}"/>
    <cellStyle name="20% - アクセント 4 32" xfId="202" xr:uid="{00000000-0005-0000-0000-0000C9000000}"/>
    <cellStyle name="20% - アクセント 4 33" xfId="203" xr:uid="{00000000-0005-0000-0000-0000CA000000}"/>
    <cellStyle name="20% - アクセント 4 34" xfId="204" xr:uid="{00000000-0005-0000-0000-0000CB000000}"/>
    <cellStyle name="20% - アクセント 4 35" xfId="205" xr:uid="{00000000-0005-0000-0000-0000CC000000}"/>
    <cellStyle name="20% - アクセント 4 36" xfId="206" xr:uid="{00000000-0005-0000-0000-0000CD000000}"/>
    <cellStyle name="20% - アクセント 4 37" xfId="207" xr:uid="{00000000-0005-0000-0000-0000CE000000}"/>
    <cellStyle name="20% - アクセント 4 38" xfId="208" xr:uid="{00000000-0005-0000-0000-0000CF000000}"/>
    <cellStyle name="20% - アクセント 4 39" xfId="209" xr:uid="{00000000-0005-0000-0000-0000D0000000}"/>
    <cellStyle name="20% - アクセント 4 4" xfId="210" xr:uid="{00000000-0005-0000-0000-0000D1000000}"/>
    <cellStyle name="20% - アクセント 4 40" xfId="211" xr:uid="{00000000-0005-0000-0000-0000D2000000}"/>
    <cellStyle name="20% - アクセント 4 41" xfId="212" xr:uid="{00000000-0005-0000-0000-0000D3000000}"/>
    <cellStyle name="20% - アクセント 4 42" xfId="213" xr:uid="{00000000-0005-0000-0000-0000D4000000}"/>
    <cellStyle name="20% - アクセント 4 43" xfId="214" xr:uid="{00000000-0005-0000-0000-0000D5000000}"/>
    <cellStyle name="20% - アクセント 4 44" xfId="215" xr:uid="{00000000-0005-0000-0000-0000D6000000}"/>
    <cellStyle name="20% - アクセント 4 45" xfId="216" xr:uid="{00000000-0005-0000-0000-0000D7000000}"/>
    <cellStyle name="20% - アクセント 4 46" xfId="217" xr:uid="{00000000-0005-0000-0000-0000D8000000}"/>
    <cellStyle name="20% - アクセント 4 47" xfId="218" xr:uid="{00000000-0005-0000-0000-0000D9000000}"/>
    <cellStyle name="20% - アクセント 4 48" xfId="219" xr:uid="{00000000-0005-0000-0000-0000DA000000}"/>
    <cellStyle name="20% - アクセント 4 49" xfId="220" xr:uid="{00000000-0005-0000-0000-0000DB000000}"/>
    <cellStyle name="20% - アクセント 4 5" xfId="221" xr:uid="{00000000-0005-0000-0000-0000DC000000}"/>
    <cellStyle name="20% - アクセント 4 50" xfId="222" xr:uid="{00000000-0005-0000-0000-0000DD000000}"/>
    <cellStyle name="20% - アクセント 4 51" xfId="223" xr:uid="{00000000-0005-0000-0000-0000DE000000}"/>
    <cellStyle name="20% - アクセント 4 52" xfId="224" xr:uid="{00000000-0005-0000-0000-0000DF000000}"/>
    <cellStyle name="20% - アクセント 4 53" xfId="225" xr:uid="{00000000-0005-0000-0000-0000E0000000}"/>
    <cellStyle name="20% - アクセント 4 54" xfId="226" xr:uid="{00000000-0005-0000-0000-0000E1000000}"/>
    <cellStyle name="20% - アクセント 4 55" xfId="227" xr:uid="{00000000-0005-0000-0000-0000E2000000}"/>
    <cellStyle name="20% - アクセント 4 56" xfId="228" xr:uid="{00000000-0005-0000-0000-0000E3000000}"/>
    <cellStyle name="20% - アクセント 4 57" xfId="229" xr:uid="{00000000-0005-0000-0000-0000E4000000}"/>
    <cellStyle name="20% - アクセント 4 58" xfId="230" xr:uid="{00000000-0005-0000-0000-0000E5000000}"/>
    <cellStyle name="20% - アクセント 4 59" xfId="231" xr:uid="{00000000-0005-0000-0000-0000E6000000}"/>
    <cellStyle name="20% - アクセント 4 6" xfId="232" xr:uid="{00000000-0005-0000-0000-0000E7000000}"/>
    <cellStyle name="20% - アクセント 4 60" xfId="233" xr:uid="{00000000-0005-0000-0000-0000E8000000}"/>
    <cellStyle name="20% - アクセント 4 7" xfId="234" xr:uid="{00000000-0005-0000-0000-0000E9000000}"/>
    <cellStyle name="20% - アクセント 4 8" xfId="235" xr:uid="{00000000-0005-0000-0000-0000EA000000}"/>
    <cellStyle name="20% - アクセント 4 9" xfId="236" xr:uid="{00000000-0005-0000-0000-0000EB000000}"/>
    <cellStyle name="20% - アクセント 5 10" xfId="237" xr:uid="{00000000-0005-0000-0000-0000EC000000}"/>
    <cellStyle name="20% - アクセント 5 11" xfId="238" xr:uid="{00000000-0005-0000-0000-0000ED000000}"/>
    <cellStyle name="20% - アクセント 5 12" xfId="239" xr:uid="{00000000-0005-0000-0000-0000EE000000}"/>
    <cellStyle name="20% - アクセント 5 13" xfId="240" xr:uid="{00000000-0005-0000-0000-0000EF000000}"/>
    <cellStyle name="20% - アクセント 5 14" xfId="241" xr:uid="{00000000-0005-0000-0000-0000F0000000}"/>
    <cellStyle name="20% - アクセント 5 15" xfId="242" xr:uid="{00000000-0005-0000-0000-0000F1000000}"/>
    <cellStyle name="20% - アクセント 5 16" xfId="243" xr:uid="{00000000-0005-0000-0000-0000F2000000}"/>
    <cellStyle name="20% - アクセント 5 17" xfId="244" xr:uid="{00000000-0005-0000-0000-0000F3000000}"/>
    <cellStyle name="20% - アクセント 5 18" xfId="245" xr:uid="{00000000-0005-0000-0000-0000F4000000}"/>
    <cellStyle name="20% - アクセント 5 19" xfId="246" xr:uid="{00000000-0005-0000-0000-0000F5000000}"/>
    <cellStyle name="20% - アクセント 5 2" xfId="247" xr:uid="{00000000-0005-0000-0000-0000F6000000}"/>
    <cellStyle name="20% - アクセント 5 20" xfId="248" xr:uid="{00000000-0005-0000-0000-0000F7000000}"/>
    <cellStyle name="20% - アクセント 5 21" xfId="249" xr:uid="{00000000-0005-0000-0000-0000F8000000}"/>
    <cellStyle name="20% - アクセント 5 22" xfId="250" xr:uid="{00000000-0005-0000-0000-0000F9000000}"/>
    <cellStyle name="20% - アクセント 5 23" xfId="251" xr:uid="{00000000-0005-0000-0000-0000FA000000}"/>
    <cellStyle name="20% - アクセント 5 24" xfId="252" xr:uid="{00000000-0005-0000-0000-0000FB000000}"/>
    <cellStyle name="20% - アクセント 5 25" xfId="253" xr:uid="{00000000-0005-0000-0000-0000FC000000}"/>
    <cellStyle name="20% - アクセント 5 26" xfId="254" xr:uid="{00000000-0005-0000-0000-0000FD000000}"/>
    <cellStyle name="20% - アクセント 5 27" xfId="255" xr:uid="{00000000-0005-0000-0000-0000FE000000}"/>
    <cellStyle name="20% - アクセント 5 28" xfId="256" xr:uid="{00000000-0005-0000-0000-0000FF000000}"/>
    <cellStyle name="20% - アクセント 5 29" xfId="257" xr:uid="{00000000-0005-0000-0000-000000010000}"/>
    <cellStyle name="20% - アクセント 5 3" xfId="258" xr:uid="{00000000-0005-0000-0000-000001010000}"/>
    <cellStyle name="20% - アクセント 5 30" xfId="259" xr:uid="{00000000-0005-0000-0000-000002010000}"/>
    <cellStyle name="20% - アクセント 5 31" xfId="260" xr:uid="{00000000-0005-0000-0000-000003010000}"/>
    <cellStyle name="20% - アクセント 5 32" xfId="261" xr:uid="{00000000-0005-0000-0000-000004010000}"/>
    <cellStyle name="20% - アクセント 5 33" xfId="262" xr:uid="{00000000-0005-0000-0000-000005010000}"/>
    <cellStyle name="20% - アクセント 5 34" xfId="263" xr:uid="{00000000-0005-0000-0000-000006010000}"/>
    <cellStyle name="20% - アクセント 5 35" xfId="264" xr:uid="{00000000-0005-0000-0000-000007010000}"/>
    <cellStyle name="20% - アクセント 5 36" xfId="265" xr:uid="{00000000-0005-0000-0000-000008010000}"/>
    <cellStyle name="20% - アクセント 5 37" xfId="266" xr:uid="{00000000-0005-0000-0000-000009010000}"/>
    <cellStyle name="20% - アクセント 5 38" xfId="267" xr:uid="{00000000-0005-0000-0000-00000A010000}"/>
    <cellStyle name="20% - アクセント 5 39" xfId="268" xr:uid="{00000000-0005-0000-0000-00000B010000}"/>
    <cellStyle name="20% - アクセント 5 4" xfId="269" xr:uid="{00000000-0005-0000-0000-00000C010000}"/>
    <cellStyle name="20% - アクセント 5 40" xfId="270" xr:uid="{00000000-0005-0000-0000-00000D010000}"/>
    <cellStyle name="20% - アクセント 5 41" xfId="271" xr:uid="{00000000-0005-0000-0000-00000E010000}"/>
    <cellStyle name="20% - アクセント 5 42" xfId="272" xr:uid="{00000000-0005-0000-0000-00000F010000}"/>
    <cellStyle name="20% - アクセント 5 43" xfId="273" xr:uid="{00000000-0005-0000-0000-000010010000}"/>
    <cellStyle name="20% - アクセント 5 44" xfId="274" xr:uid="{00000000-0005-0000-0000-000011010000}"/>
    <cellStyle name="20% - アクセント 5 45" xfId="275" xr:uid="{00000000-0005-0000-0000-000012010000}"/>
    <cellStyle name="20% - アクセント 5 46" xfId="276" xr:uid="{00000000-0005-0000-0000-000013010000}"/>
    <cellStyle name="20% - アクセント 5 47" xfId="277" xr:uid="{00000000-0005-0000-0000-000014010000}"/>
    <cellStyle name="20% - アクセント 5 48" xfId="278" xr:uid="{00000000-0005-0000-0000-000015010000}"/>
    <cellStyle name="20% - アクセント 5 49" xfId="279" xr:uid="{00000000-0005-0000-0000-000016010000}"/>
    <cellStyle name="20% - アクセント 5 5" xfId="280" xr:uid="{00000000-0005-0000-0000-000017010000}"/>
    <cellStyle name="20% - アクセント 5 50" xfId="281" xr:uid="{00000000-0005-0000-0000-000018010000}"/>
    <cellStyle name="20% - アクセント 5 51" xfId="282" xr:uid="{00000000-0005-0000-0000-000019010000}"/>
    <cellStyle name="20% - アクセント 5 52" xfId="283" xr:uid="{00000000-0005-0000-0000-00001A010000}"/>
    <cellStyle name="20% - アクセント 5 53" xfId="284" xr:uid="{00000000-0005-0000-0000-00001B010000}"/>
    <cellStyle name="20% - アクセント 5 54" xfId="285" xr:uid="{00000000-0005-0000-0000-00001C010000}"/>
    <cellStyle name="20% - アクセント 5 55" xfId="286" xr:uid="{00000000-0005-0000-0000-00001D010000}"/>
    <cellStyle name="20% - アクセント 5 56" xfId="287" xr:uid="{00000000-0005-0000-0000-00001E010000}"/>
    <cellStyle name="20% - アクセント 5 57" xfId="288" xr:uid="{00000000-0005-0000-0000-00001F010000}"/>
    <cellStyle name="20% - アクセント 5 58" xfId="289" xr:uid="{00000000-0005-0000-0000-000020010000}"/>
    <cellStyle name="20% - アクセント 5 59" xfId="290" xr:uid="{00000000-0005-0000-0000-000021010000}"/>
    <cellStyle name="20% - アクセント 5 6" xfId="291" xr:uid="{00000000-0005-0000-0000-000022010000}"/>
    <cellStyle name="20% - アクセント 5 60" xfId="292" xr:uid="{00000000-0005-0000-0000-000023010000}"/>
    <cellStyle name="20% - アクセント 5 7" xfId="293" xr:uid="{00000000-0005-0000-0000-000024010000}"/>
    <cellStyle name="20% - アクセント 5 8" xfId="294" xr:uid="{00000000-0005-0000-0000-000025010000}"/>
    <cellStyle name="20% - アクセント 5 9" xfId="295" xr:uid="{00000000-0005-0000-0000-000026010000}"/>
    <cellStyle name="20% - アクセント 6 10" xfId="296" xr:uid="{00000000-0005-0000-0000-000027010000}"/>
    <cellStyle name="20% - アクセント 6 11" xfId="297" xr:uid="{00000000-0005-0000-0000-000028010000}"/>
    <cellStyle name="20% - アクセント 6 12" xfId="298" xr:uid="{00000000-0005-0000-0000-000029010000}"/>
    <cellStyle name="20% - アクセント 6 13" xfId="299" xr:uid="{00000000-0005-0000-0000-00002A010000}"/>
    <cellStyle name="20% - アクセント 6 14" xfId="300" xr:uid="{00000000-0005-0000-0000-00002B010000}"/>
    <cellStyle name="20% - アクセント 6 15" xfId="301" xr:uid="{00000000-0005-0000-0000-00002C010000}"/>
    <cellStyle name="20% - アクセント 6 16" xfId="302" xr:uid="{00000000-0005-0000-0000-00002D010000}"/>
    <cellStyle name="20% - アクセント 6 17" xfId="303" xr:uid="{00000000-0005-0000-0000-00002E010000}"/>
    <cellStyle name="20% - アクセント 6 18" xfId="304" xr:uid="{00000000-0005-0000-0000-00002F010000}"/>
    <cellStyle name="20% - アクセント 6 19" xfId="305" xr:uid="{00000000-0005-0000-0000-000030010000}"/>
    <cellStyle name="20% - アクセント 6 2" xfId="306" xr:uid="{00000000-0005-0000-0000-000031010000}"/>
    <cellStyle name="20% - アクセント 6 20" xfId="307" xr:uid="{00000000-0005-0000-0000-000032010000}"/>
    <cellStyle name="20% - アクセント 6 21" xfId="308" xr:uid="{00000000-0005-0000-0000-000033010000}"/>
    <cellStyle name="20% - アクセント 6 22" xfId="309" xr:uid="{00000000-0005-0000-0000-000034010000}"/>
    <cellStyle name="20% - アクセント 6 23" xfId="310" xr:uid="{00000000-0005-0000-0000-000035010000}"/>
    <cellStyle name="20% - アクセント 6 24" xfId="311" xr:uid="{00000000-0005-0000-0000-000036010000}"/>
    <cellStyle name="20% - アクセント 6 25" xfId="312" xr:uid="{00000000-0005-0000-0000-000037010000}"/>
    <cellStyle name="20% - アクセント 6 26" xfId="313" xr:uid="{00000000-0005-0000-0000-000038010000}"/>
    <cellStyle name="20% - アクセント 6 27" xfId="314" xr:uid="{00000000-0005-0000-0000-000039010000}"/>
    <cellStyle name="20% - アクセント 6 28" xfId="315" xr:uid="{00000000-0005-0000-0000-00003A010000}"/>
    <cellStyle name="20% - アクセント 6 29" xfId="316" xr:uid="{00000000-0005-0000-0000-00003B010000}"/>
    <cellStyle name="20% - アクセント 6 3" xfId="317" xr:uid="{00000000-0005-0000-0000-00003C010000}"/>
    <cellStyle name="20% - アクセント 6 30" xfId="318" xr:uid="{00000000-0005-0000-0000-00003D010000}"/>
    <cellStyle name="20% - アクセント 6 31" xfId="319" xr:uid="{00000000-0005-0000-0000-00003E010000}"/>
    <cellStyle name="20% - アクセント 6 32" xfId="320" xr:uid="{00000000-0005-0000-0000-00003F010000}"/>
    <cellStyle name="20% - アクセント 6 33" xfId="321" xr:uid="{00000000-0005-0000-0000-000040010000}"/>
    <cellStyle name="20% - アクセント 6 34" xfId="322" xr:uid="{00000000-0005-0000-0000-000041010000}"/>
    <cellStyle name="20% - アクセント 6 35" xfId="323" xr:uid="{00000000-0005-0000-0000-000042010000}"/>
    <cellStyle name="20% - アクセント 6 36" xfId="324" xr:uid="{00000000-0005-0000-0000-000043010000}"/>
    <cellStyle name="20% - アクセント 6 37" xfId="325" xr:uid="{00000000-0005-0000-0000-000044010000}"/>
    <cellStyle name="20% - アクセント 6 38" xfId="326" xr:uid="{00000000-0005-0000-0000-000045010000}"/>
    <cellStyle name="20% - アクセント 6 39" xfId="327" xr:uid="{00000000-0005-0000-0000-000046010000}"/>
    <cellStyle name="20% - アクセント 6 4" xfId="328" xr:uid="{00000000-0005-0000-0000-000047010000}"/>
    <cellStyle name="20% - アクセント 6 40" xfId="329" xr:uid="{00000000-0005-0000-0000-000048010000}"/>
    <cellStyle name="20% - アクセント 6 41" xfId="330" xr:uid="{00000000-0005-0000-0000-000049010000}"/>
    <cellStyle name="20% - アクセント 6 42" xfId="331" xr:uid="{00000000-0005-0000-0000-00004A010000}"/>
    <cellStyle name="20% - アクセント 6 43" xfId="332" xr:uid="{00000000-0005-0000-0000-00004B010000}"/>
    <cellStyle name="20% - アクセント 6 44" xfId="333" xr:uid="{00000000-0005-0000-0000-00004C010000}"/>
    <cellStyle name="20% - アクセント 6 45" xfId="334" xr:uid="{00000000-0005-0000-0000-00004D010000}"/>
    <cellStyle name="20% - アクセント 6 46" xfId="335" xr:uid="{00000000-0005-0000-0000-00004E010000}"/>
    <cellStyle name="20% - アクセント 6 47" xfId="336" xr:uid="{00000000-0005-0000-0000-00004F010000}"/>
    <cellStyle name="20% - アクセント 6 48" xfId="337" xr:uid="{00000000-0005-0000-0000-000050010000}"/>
    <cellStyle name="20% - アクセント 6 49" xfId="338" xr:uid="{00000000-0005-0000-0000-000051010000}"/>
    <cellStyle name="20% - アクセント 6 5" xfId="339" xr:uid="{00000000-0005-0000-0000-000052010000}"/>
    <cellStyle name="20% - アクセント 6 50" xfId="340" xr:uid="{00000000-0005-0000-0000-000053010000}"/>
    <cellStyle name="20% - アクセント 6 51" xfId="341" xr:uid="{00000000-0005-0000-0000-000054010000}"/>
    <cellStyle name="20% - アクセント 6 52" xfId="342" xr:uid="{00000000-0005-0000-0000-000055010000}"/>
    <cellStyle name="20% - アクセント 6 53" xfId="343" xr:uid="{00000000-0005-0000-0000-000056010000}"/>
    <cellStyle name="20% - アクセント 6 54" xfId="344" xr:uid="{00000000-0005-0000-0000-000057010000}"/>
    <cellStyle name="20% - アクセント 6 55" xfId="345" xr:uid="{00000000-0005-0000-0000-000058010000}"/>
    <cellStyle name="20% - アクセント 6 56" xfId="346" xr:uid="{00000000-0005-0000-0000-000059010000}"/>
    <cellStyle name="20% - アクセント 6 57" xfId="347" xr:uid="{00000000-0005-0000-0000-00005A010000}"/>
    <cellStyle name="20% - アクセント 6 58" xfId="348" xr:uid="{00000000-0005-0000-0000-00005B010000}"/>
    <cellStyle name="20% - アクセント 6 59" xfId="349" xr:uid="{00000000-0005-0000-0000-00005C010000}"/>
    <cellStyle name="20% - アクセント 6 6" xfId="350" xr:uid="{00000000-0005-0000-0000-00005D010000}"/>
    <cellStyle name="20% - アクセント 6 60" xfId="351" xr:uid="{00000000-0005-0000-0000-00005E010000}"/>
    <cellStyle name="20% - アクセント 6 7" xfId="352" xr:uid="{00000000-0005-0000-0000-00005F010000}"/>
    <cellStyle name="20% - アクセント 6 8" xfId="353" xr:uid="{00000000-0005-0000-0000-000060010000}"/>
    <cellStyle name="20% - アクセント 6 9" xfId="354" xr:uid="{00000000-0005-0000-0000-000061010000}"/>
    <cellStyle name="40% - アクセント 1 10" xfId="355" xr:uid="{00000000-0005-0000-0000-000062010000}"/>
    <cellStyle name="40% - アクセント 1 11" xfId="356" xr:uid="{00000000-0005-0000-0000-000063010000}"/>
    <cellStyle name="40% - アクセント 1 12" xfId="357" xr:uid="{00000000-0005-0000-0000-000064010000}"/>
    <cellStyle name="40% - アクセント 1 13" xfId="358" xr:uid="{00000000-0005-0000-0000-000065010000}"/>
    <cellStyle name="40% - アクセント 1 14" xfId="359" xr:uid="{00000000-0005-0000-0000-000066010000}"/>
    <cellStyle name="40% - アクセント 1 15" xfId="360" xr:uid="{00000000-0005-0000-0000-000067010000}"/>
    <cellStyle name="40% - アクセント 1 16" xfId="361" xr:uid="{00000000-0005-0000-0000-000068010000}"/>
    <cellStyle name="40% - アクセント 1 17" xfId="362" xr:uid="{00000000-0005-0000-0000-000069010000}"/>
    <cellStyle name="40% - アクセント 1 18" xfId="363" xr:uid="{00000000-0005-0000-0000-00006A010000}"/>
    <cellStyle name="40% - アクセント 1 19" xfId="364" xr:uid="{00000000-0005-0000-0000-00006B010000}"/>
    <cellStyle name="40% - アクセント 1 2" xfId="365" xr:uid="{00000000-0005-0000-0000-00006C010000}"/>
    <cellStyle name="40% - アクセント 1 20" xfId="366" xr:uid="{00000000-0005-0000-0000-00006D010000}"/>
    <cellStyle name="40% - アクセント 1 21" xfId="367" xr:uid="{00000000-0005-0000-0000-00006E010000}"/>
    <cellStyle name="40% - アクセント 1 22" xfId="368" xr:uid="{00000000-0005-0000-0000-00006F010000}"/>
    <cellStyle name="40% - アクセント 1 23" xfId="369" xr:uid="{00000000-0005-0000-0000-000070010000}"/>
    <cellStyle name="40% - アクセント 1 24" xfId="370" xr:uid="{00000000-0005-0000-0000-000071010000}"/>
    <cellStyle name="40% - アクセント 1 25" xfId="371" xr:uid="{00000000-0005-0000-0000-000072010000}"/>
    <cellStyle name="40% - アクセント 1 26" xfId="372" xr:uid="{00000000-0005-0000-0000-000073010000}"/>
    <cellStyle name="40% - アクセント 1 27" xfId="373" xr:uid="{00000000-0005-0000-0000-000074010000}"/>
    <cellStyle name="40% - アクセント 1 28" xfId="374" xr:uid="{00000000-0005-0000-0000-000075010000}"/>
    <cellStyle name="40% - アクセント 1 29" xfId="375" xr:uid="{00000000-0005-0000-0000-000076010000}"/>
    <cellStyle name="40% - アクセント 1 3" xfId="376" xr:uid="{00000000-0005-0000-0000-000077010000}"/>
    <cellStyle name="40% - アクセント 1 30" xfId="377" xr:uid="{00000000-0005-0000-0000-000078010000}"/>
    <cellStyle name="40% - アクセント 1 31" xfId="378" xr:uid="{00000000-0005-0000-0000-000079010000}"/>
    <cellStyle name="40% - アクセント 1 32" xfId="379" xr:uid="{00000000-0005-0000-0000-00007A010000}"/>
    <cellStyle name="40% - アクセント 1 33" xfId="380" xr:uid="{00000000-0005-0000-0000-00007B010000}"/>
    <cellStyle name="40% - アクセント 1 34" xfId="381" xr:uid="{00000000-0005-0000-0000-00007C010000}"/>
    <cellStyle name="40% - アクセント 1 35" xfId="382" xr:uid="{00000000-0005-0000-0000-00007D010000}"/>
    <cellStyle name="40% - アクセント 1 36" xfId="383" xr:uid="{00000000-0005-0000-0000-00007E010000}"/>
    <cellStyle name="40% - アクセント 1 37" xfId="384" xr:uid="{00000000-0005-0000-0000-00007F010000}"/>
    <cellStyle name="40% - アクセント 1 38" xfId="385" xr:uid="{00000000-0005-0000-0000-000080010000}"/>
    <cellStyle name="40% - アクセント 1 39" xfId="386" xr:uid="{00000000-0005-0000-0000-000081010000}"/>
    <cellStyle name="40% - アクセント 1 4" xfId="387" xr:uid="{00000000-0005-0000-0000-000082010000}"/>
    <cellStyle name="40% - アクセント 1 40" xfId="388" xr:uid="{00000000-0005-0000-0000-000083010000}"/>
    <cellStyle name="40% - アクセント 1 41" xfId="389" xr:uid="{00000000-0005-0000-0000-000084010000}"/>
    <cellStyle name="40% - アクセント 1 42" xfId="390" xr:uid="{00000000-0005-0000-0000-000085010000}"/>
    <cellStyle name="40% - アクセント 1 43" xfId="391" xr:uid="{00000000-0005-0000-0000-000086010000}"/>
    <cellStyle name="40% - アクセント 1 44" xfId="392" xr:uid="{00000000-0005-0000-0000-000087010000}"/>
    <cellStyle name="40% - アクセント 1 45" xfId="393" xr:uid="{00000000-0005-0000-0000-000088010000}"/>
    <cellStyle name="40% - アクセント 1 46" xfId="394" xr:uid="{00000000-0005-0000-0000-000089010000}"/>
    <cellStyle name="40% - アクセント 1 47" xfId="395" xr:uid="{00000000-0005-0000-0000-00008A010000}"/>
    <cellStyle name="40% - アクセント 1 48" xfId="396" xr:uid="{00000000-0005-0000-0000-00008B010000}"/>
    <cellStyle name="40% - アクセント 1 49" xfId="397" xr:uid="{00000000-0005-0000-0000-00008C010000}"/>
    <cellStyle name="40% - アクセント 1 5" xfId="398" xr:uid="{00000000-0005-0000-0000-00008D010000}"/>
    <cellStyle name="40% - アクセント 1 50" xfId="399" xr:uid="{00000000-0005-0000-0000-00008E010000}"/>
    <cellStyle name="40% - アクセント 1 51" xfId="400" xr:uid="{00000000-0005-0000-0000-00008F010000}"/>
    <cellStyle name="40% - アクセント 1 52" xfId="401" xr:uid="{00000000-0005-0000-0000-000090010000}"/>
    <cellStyle name="40% - アクセント 1 53" xfId="402" xr:uid="{00000000-0005-0000-0000-000091010000}"/>
    <cellStyle name="40% - アクセント 1 54" xfId="403" xr:uid="{00000000-0005-0000-0000-000092010000}"/>
    <cellStyle name="40% - アクセント 1 55" xfId="404" xr:uid="{00000000-0005-0000-0000-000093010000}"/>
    <cellStyle name="40% - アクセント 1 56" xfId="405" xr:uid="{00000000-0005-0000-0000-000094010000}"/>
    <cellStyle name="40% - アクセント 1 57" xfId="406" xr:uid="{00000000-0005-0000-0000-000095010000}"/>
    <cellStyle name="40% - アクセント 1 58" xfId="407" xr:uid="{00000000-0005-0000-0000-000096010000}"/>
    <cellStyle name="40% - アクセント 1 59" xfId="408" xr:uid="{00000000-0005-0000-0000-000097010000}"/>
    <cellStyle name="40% - アクセント 1 6" xfId="409" xr:uid="{00000000-0005-0000-0000-000098010000}"/>
    <cellStyle name="40% - アクセント 1 60" xfId="410" xr:uid="{00000000-0005-0000-0000-000099010000}"/>
    <cellStyle name="40% - アクセント 1 7" xfId="411" xr:uid="{00000000-0005-0000-0000-00009A010000}"/>
    <cellStyle name="40% - アクセント 1 8" xfId="412" xr:uid="{00000000-0005-0000-0000-00009B010000}"/>
    <cellStyle name="40% - アクセント 1 9" xfId="413" xr:uid="{00000000-0005-0000-0000-00009C010000}"/>
    <cellStyle name="40% - アクセント 2 10" xfId="414" xr:uid="{00000000-0005-0000-0000-00009D010000}"/>
    <cellStyle name="40% - アクセント 2 11" xfId="415" xr:uid="{00000000-0005-0000-0000-00009E010000}"/>
    <cellStyle name="40% - アクセント 2 12" xfId="416" xr:uid="{00000000-0005-0000-0000-00009F010000}"/>
    <cellStyle name="40% - アクセント 2 13" xfId="417" xr:uid="{00000000-0005-0000-0000-0000A0010000}"/>
    <cellStyle name="40% - アクセント 2 14" xfId="418" xr:uid="{00000000-0005-0000-0000-0000A1010000}"/>
    <cellStyle name="40% - アクセント 2 15" xfId="419" xr:uid="{00000000-0005-0000-0000-0000A2010000}"/>
    <cellStyle name="40% - アクセント 2 16" xfId="420" xr:uid="{00000000-0005-0000-0000-0000A3010000}"/>
    <cellStyle name="40% - アクセント 2 17" xfId="421" xr:uid="{00000000-0005-0000-0000-0000A4010000}"/>
    <cellStyle name="40% - アクセント 2 18" xfId="422" xr:uid="{00000000-0005-0000-0000-0000A5010000}"/>
    <cellStyle name="40% - アクセント 2 19" xfId="423" xr:uid="{00000000-0005-0000-0000-0000A6010000}"/>
    <cellStyle name="40% - アクセント 2 2" xfId="424" xr:uid="{00000000-0005-0000-0000-0000A7010000}"/>
    <cellStyle name="40% - アクセント 2 20" xfId="425" xr:uid="{00000000-0005-0000-0000-0000A8010000}"/>
    <cellStyle name="40% - アクセント 2 21" xfId="426" xr:uid="{00000000-0005-0000-0000-0000A9010000}"/>
    <cellStyle name="40% - アクセント 2 22" xfId="427" xr:uid="{00000000-0005-0000-0000-0000AA010000}"/>
    <cellStyle name="40% - アクセント 2 23" xfId="428" xr:uid="{00000000-0005-0000-0000-0000AB010000}"/>
    <cellStyle name="40% - アクセント 2 24" xfId="429" xr:uid="{00000000-0005-0000-0000-0000AC010000}"/>
    <cellStyle name="40% - アクセント 2 25" xfId="430" xr:uid="{00000000-0005-0000-0000-0000AD010000}"/>
    <cellStyle name="40% - アクセント 2 26" xfId="431" xr:uid="{00000000-0005-0000-0000-0000AE010000}"/>
    <cellStyle name="40% - アクセント 2 27" xfId="432" xr:uid="{00000000-0005-0000-0000-0000AF010000}"/>
    <cellStyle name="40% - アクセント 2 28" xfId="433" xr:uid="{00000000-0005-0000-0000-0000B0010000}"/>
    <cellStyle name="40% - アクセント 2 29" xfId="434" xr:uid="{00000000-0005-0000-0000-0000B1010000}"/>
    <cellStyle name="40% - アクセント 2 3" xfId="435" xr:uid="{00000000-0005-0000-0000-0000B2010000}"/>
    <cellStyle name="40% - アクセント 2 30" xfId="436" xr:uid="{00000000-0005-0000-0000-0000B3010000}"/>
    <cellStyle name="40% - アクセント 2 31" xfId="437" xr:uid="{00000000-0005-0000-0000-0000B4010000}"/>
    <cellStyle name="40% - アクセント 2 32" xfId="438" xr:uid="{00000000-0005-0000-0000-0000B5010000}"/>
    <cellStyle name="40% - アクセント 2 33" xfId="439" xr:uid="{00000000-0005-0000-0000-0000B6010000}"/>
    <cellStyle name="40% - アクセント 2 34" xfId="440" xr:uid="{00000000-0005-0000-0000-0000B7010000}"/>
    <cellStyle name="40% - アクセント 2 35" xfId="441" xr:uid="{00000000-0005-0000-0000-0000B8010000}"/>
    <cellStyle name="40% - アクセント 2 36" xfId="442" xr:uid="{00000000-0005-0000-0000-0000B9010000}"/>
    <cellStyle name="40% - アクセント 2 37" xfId="443" xr:uid="{00000000-0005-0000-0000-0000BA010000}"/>
    <cellStyle name="40% - アクセント 2 38" xfId="444" xr:uid="{00000000-0005-0000-0000-0000BB010000}"/>
    <cellStyle name="40% - アクセント 2 39" xfId="445" xr:uid="{00000000-0005-0000-0000-0000BC010000}"/>
    <cellStyle name="40% - アクセント 2 4" xfId="446" xr:uid="{00000000-0005-0000-0000-0000BD010000}"/>
    <cellStyle name="40% - アクセント 2 40" xfId="447" xr:uid="{00000000-0005-0000-0000-0000BE010000}"/>
    <cellStyle name="40% - アクセント 2 41" xfId="448" xr:uid="{00000000-0005-0000-0000-0000BF010000}"/>
    <cellStyle name="40% - アクセント 2 42" xfId="449" xr:uid="{00000000-0005-0000-0000-0000C0010000}"/>
    <cellStyle name="40% - アクセント 2 43" xfId="450" xr:uid="{00000000-0005-0000-0000-0000C1010000}"/>
    <cellStyle name="40% - アクセント 2 44" xfId="451" xr:uid="{00000000-0005-0000-0000-0000C2010000}"/>
    <cellStyle name="40% - アクセント 2 45" xfId="452" xr:uid="{00000000-0005-0000-0000-0000C3010000}"/>
    <cellStyle name="40% - アクセント 2 46" xfId="453" xr:uid="{00000000-0005-0000-0000-0000C4010000}"/>
    <cellStyle name="40% - アクセント 2 47" xfId="454" xr:uid="{00000000-0005-0000-0000-0000C5010000}"/>
    <cellStyle name="40% - アクセント 2 48" xfId="455" xr:uid="{00000000-0005-0000-0000-0000C6010000}"/>
    <cellStyle name="40% - アクセント 2 49" xfId="456" xr:uid="{00000000-0005-0000-0000-0000C7010000}"/>
    <cellStyle name="40% - アクセント 2 5" xfId="457" xr:uid="{00000000-0005-0000-0000-0000C8010000}"/>
    <cellStyle name="40% - アクセント 2 50" xfId="458" xr:uid="{00000000-0005-0000-0000-0000C9010000}"/>
    <cellStyle name="40% - アクセント 2 51" xfId="459" xr:uid="{00000000-0005-0000-0000-0000CA010000}"/>
    <cellStyle name="40% - アクセント 2 52" xfId="460" xr:uid="{00000000-0005-0000-0000-0000CB010000}"/>
    <cellStyle name="40% - アクセント 2 53" xfId="461" xr:uid="{00000000-0005-0000-0000-0000CC010000}"/>
    <cellStyle name="40% - アクセント 2 54" xfId="462" xr:uid="{00000000-0005-0000-0000-0000CD010000}"/>
    <cellStyle name="40% - アクセント 2 55" xfId="463" xr:uid="{00000000-0005-0000-0000-0000CE010000}"/>
    <cellStyle name="40% - アクセント 2 56" xfId="464" xr:uid="{00000000-0005-0000-0000-0000CF010000}"/>
    <cellStyle name="40% - アクセント 2 57" xfId="465" xr:uid="{00000000-0005-0000-0000-0000D0010000}"/>
    <cellStyle name="40% - アクセント 2 58" xfId="466" xr:uid="{00000000-0005-0000-0000-0000D1010000}"/>
    <cellStyle name="40% - アクセント 2 59" xfId="467" xr:uid="{00000000-0005-0000-0000-0000D2010000}"/>
    <cellStyle name="40% - アクセント 2 6" xfId="468" xr:uid="{00000000-0005-0000-0000-0000D3010000}"/>
    <cellStyle name="40% - アクセント 2 60" xfId="469" xr:uid="{00000000-0005-0000-0000-0000D4010000}"/>
    <cellStyle name="40% - アクセント 2 7" xfId="470" xr:uid="{00000000-0005-0000-0000-0000D5010000}"/>
    <cellStyle name="40% - アクセント 2 8" xfId="471" xr:uid="{00000000-0005-0000-0000-0000D6010000}"/>
    <cellStyle name="40% - アクセント 2 9" xfId="472" xr:uid="{00000000-0005-0000-0000-0000D7010000}"/>
    <cellStyle name="40% - アクセント 3 10" xfId="473" xr:uid="{00000000-0005-0000-0000-0000D8010000}"/>
    <cellStyle name="40% - アクセント 3 11" xfId="474" xr:uid="{00000000-0005-0000-0000-0000D9010000}"/>
    <cellStyle name="40% - アクセント 3 12" xfId="475" xr:uid="{00000000-0005-0000-0000-0000DA010000}"/>
    <cellStyle name="40% - アクセント 3 13" xfId="476" xr:uid="{00000000-0005-0000-0000-0000DB010000}"/>
    <cellStyle name="40% - アクセント 3 14" xfId="477" xr:uid="{00000000-0005-0000-0000-0000DC010000}"/>
    <cellStyle name="40% - アクセント 3 15" xfId="478" xr:uid="{00000000-0005-0000-0000-0000DD010000}"/>
    <cellStyle name="40% - アクセント 3 16" xfId="479" xr:uid="{00000000-0005-0000-0000-0000DE010000}"/>
    <cellStyle name="40% - アクセント 3 17" xfId="480" xr:uid="{00000000-0005-0000-0000-0000DF010000}"/>
    <cellStyle name="40% - アクセント 3 18" xfId="481" xr:uid="{00000000-0005-0000-0000-0000E0010000}"/>
    <cellStyle name="40% - アクセント 3 19" xfId="482" xr:uid="{00000000-0005-0000-0000-0000E1010000}"/>
    <cellStyle name="40% - アクセント 3 2" xfId="483" xr:uid="{00000000-0005-0000-0000-0000E2010000}"/>
    <cellStyle name="40% - アクセント 3 20" xfId="484" xr:uid="{00000000-0005-0000-0000-0000E3010000}"/>
    <cellStyle name="40% - アクセント 3 21" xfId="485" xr:uid="{00000000-0005-0000-0000-0000E4010000}"/>
    <cellStyle name="40% - アクセント 3 22" xfId="486" xr:uid="{00000000-0005-0000-0000-0000E5010000}"/>
    <cellStyle name="40% - アクセント 3 23" xfId="487" xr:uid="{00000000-0005-0000-0000-0000E6010000}"/>
    <cellStyle name="40% - アクセント 3 24" xfId="488" xr:uid="{00000000-0005-0000-0000-0000E7010000}"/>
    <cellStyle name="40% - アクセント 3 25" xfId="489" xr:uid="{00000000-0005-0000-0000-0000E8010000}"/>
    <cellStyle name="40% - アクセント 3 26" xfId="490" xr:uid="{00000000-0005-0000-0000-0000E9010000}"/>
    <cellStyle name="40% - アクセント 3 27" xfId="491" xr:uid="{00000000-0005-0000-0000-0000EA010000}"/>
    <cellStyle name="40% - アクセント 3 28" xfId="492" xr:uid="{00000000-0005-0000-0000-0000EB010000}"/>
    <cellStyle name="40% - アクセント 3 29" xfId="493" xr:uid="{00000000-0005-0000-0000-0000EC010000}"/>
    <cellStyle name="40% - アクセント 3 3" xfId="494" xr:uid="{00000000-0005-0000-0000-0000ED010000}"/>
    <cellStyle name="40% - アクセント 3 30" xfId="495" xr:uid="{00000000-0005-0000-0000-0000EE010000}"/>
    <cellStyle name="40% - アクセント 3 31" xfId="496" xr:uid="{00000000-0005-0000-0000-0000EF010000}"/>
    <cellStyle name="40% - アクセント 3 32" xfId="497" xr:uid="{00000000-0005-0000-0000-0000F0010000}"/>
    <cellStyle name="40% - アクセント 3 33" xfId="498" xr:uid="{00000000-0005-0000-0000-0000F1010000}"/>
    <cellStyle name="40% - アクセント 3 34" xfId="499" xr:uid="{00000000-0005-0000-0000-0000F2010000}"/>
    <cellStyle name="40% - アクセント 3 35" xfId="500" xr:uid="{00000000-0005-0000-0000-0000F3010000}"/>
    <cellStyle name="40% - アクセント 3 36" xfId="501" xr:uid="{00000000-0005-0000-0000-0000F4010000}"/>
    <cellStyle name="40% - アクセント 3 37" xfId="502" xr:uid="{00000000-0005-0000-0000-0000F5010000}"/>
    <cellStyle name="40% - アクセント 3 38" xfId="503" xr:uid="{00000000-0005-0000-0000-0000F6010000}"/>
    <cellStyle name="40% - アクセント 3 39" xfId="504" xr:uid="{00000000-0005-0000-0000-0000F7010000}"/>
    <cellStyle name="40% - アクセント 3 4" xfId="505" xr:uid="{00000000-0005-0000-0000-0000F8010000}"/>
    <cellStyle name="40% - アクセント 3 40" xfId="506" xr:uid="{00000000-0005-0000-0000-0000F9010000}"/>
    <cellStyle name="40% - アクセント 3 41" xfId="507" xr:uid="{00000000-0005-0000-0000-0000FA010000}"/>
    <cellStyle name="40% - アクセント 3 42" xfId="508" xr:uid="{00000000-0005-0000-0000-0000FB010000}"/>
    <cellStyle name="40% - アクセント 3 43" xfId="509" xr:uid="{00000000-0005-0000-0000-0000FC010000}"/>
    <cellStyle name="40% - アクセント 3 44" xfId="510" xr:uid="{00000000-0005-0000-0000-0000FD010000}"/>
    <cellStyle name="40% - アクセント 3 45" xfId="511" xr:uid="{00000000-0005-0000-0000-0000FE010000}"/>
    <cellStyle name="40% - アクセント 3 46" xfId="512" xr:uid="{00000000-0005-0000-0000-0000FF010000}"/>
    <cellStyle name="40% - アクセント 3 47" xfId="513" xr:uid="{00000000-0005-0000-0000-000000020000}"/>
    <cellStyle name="40% - アクセント 3 48" xfId="514" xr:uid="{00000000-0005-0000-0000-000001020000}"/>
    <cellStyle name="40% - アクセント 3 49" xfId="515" xr:uid="{00000000-0005-0000-0000-000002020000}"/>
    <cellStyle name="40% - アクセント 3 5" xfId="516" xr:uid="{00000000-0005-0000-0000-000003020000}"/>
    <cellStyle name="40% - アクセント 3 50" xfId="517" xr:uid="{00000000-0005-0000-0000-000004020000}"/>
    <cellStyle name="40% - アクセント 3 51" xfId="518" xr:uid="{00000000-0005-0000-0000-000005020000}"/>
    <cellStyle name="40% - アクセント 3 52" xfId="519" xr:uid="{00000000-0005-0000-0000-000006020000}"/>
    <cellStyle name="40% - アクセント 3 53" xfId="520" xr:uid="{00000000-0005-0000-0000-000007020000}"/>
    <cellStyle name="40% - アクセント 3 54" xfId="521" xr:uid="{00000000-0005-0000-0000-000008020000}"/>
    <cellStyle name="40% - アクセント 3 55" xfId="522" xr:uid="{00000000-0005-0000-0000-000009020000}"/>
    <cellStyle name="40% - アクセント 3 56" xfId="523" xr:uid="{00000000-0005-0000-0000-00000A020000}"/>
    <cellStyle name="40% - アクセント 3 57" xfId="524" xr:uid="{00000000-0005-0000-0000-00000B020000}"/>
    <cellStyle name="40% - アクセント 3 58" xfId="525" xr:uid="{00000000-0005-0000-0000-00000C020000}"/>
    <cellStyle name="40% - アクセント 3 59" xfId="526" xr:uid="{00000000-0005-0000-0000-00000D020000}"/>
    <cellStyle name="40% - アクセント 3 6" xfId="527" xr:uid="{00000000-0005-0000-0000-00000E020000}"/>
    <cellStyle name="40% - アクセント 3 60" xfId="528" xr:uid="{00000000-0005-0000-0000-00000F020000}"/>
    <cellStyle name="40% - アクセント 3 7" xfId="529" xr:uid="{00000000-0005-0000-0000-000010020000}"/>
    <cellStyle name="40% - アクセント 3 8" xfId="530" xr:uid="{00000000-0005-0000-0000-000011020000}"/>
    <cellStyle name="40% - アクセント 3 9" xfId="531" xr:uid="{00000000-0005-0000-0000-000012020000}"/>
    <cellStyle name="40% - アクセント 4 10" xfId="532" xr:uid="{00000000-0005-0000-0000-000013020000}"/>
    <cellStyle name="40% - アクセント 4 11" xfId="533" xr:uid="{00000000-0005-0000-0000-000014020000}"/>
    <cellStyle name="40% - アクセント 4 12" xfId="534" xr:uid="{00000000-0005-0000-0000-000015020000}"/>
    <cellStyle name="40% - アクセント 4 13" xfId="535" xr:uid="{00000000-0005-0000-0000-000016020000}"/>
    <cellStyle name="40% - アクセント 4 14" xfId="536" xr:uid="{00000000-0005-0000-0000-000017020000}"/>
    <cellStyle name="40% - アクセント 4 15" xfId="537" xr:uid="{00000000-0005-0000-0000-000018020000}"/>
    <cellStyle name="40% - アクセント 4 16" xfId="538" xr:uid="{00000000-0005-0000-0000-000019020000}"/>
    <cellStyle name="40% - アクセント 4 17" xfId="539" xr:uid="{00000000-0005-0000-0000-00001A020000}"/>
    <cellStyle name="40% - アクセント 4 18" xfId="540" xr:uid="{00000000-0005-0000-0000-00001B020000}"/>
    <cellStyle name="40% - アクセント 4 19" xfId="541" xr:uid="{00000000-0005-0000-0000-00001C020000}"/>
    <cellStyle name="40% - アクセント 4 2" xfId="542" xr:uid="{00000000-0005-0000-0000-00001D020000}"/>
    <cellStyle name="40% - アクセント 4 20" xfId="543" xr:uid="{00000000-0005-0000-0000-00001E020000}"/>
    <cellStyle name="40% - アクセント 4 21" xfId="544" xr:uid="{00000000-0005-0000-0000-00001F020000}"/>
    <cellStyle name="40% - アクセント 4 22" xfId="545" xr:uid="{00000000-0005-0000-0000-000020020000}"/>
    <cellStyle name="40% - アクセント 4 23" xfId="546" xr:uid="{00000000-0005-0000-0000-000021020000}"/>
    <cellStyle name="40% - アクセント 4 24" xfId="547" xr:uid="{00000000-0005-0000-0000-000022020000}"/>
    <cellStyle name="40% - アクセント 4 25" xfId="548" xr:uid="{00000000-0005-0000-0000-000023020000}"/>
    <cellStyle name="40% - アクセント 4 26" xfId="549" xr:uid="{00000000-0005-0000-0000-000024020000}"/>
    <cellStyle name="40% - アクセント 4 27" xfId="550" xr:uid="{00000000-0005-0000-0000-000025020000}"/>
    <cellStyle name="40% - アクセント 4 28" xfId="551" xr:uid="{00000000-0005-0000-0000-000026020000}"/>
    <cellStyle name="40% - アクセント 4 29" xfId="552" xr:uid="{00000000-0005-0000-0000-000027020000}"/>
    <cellStyle name="40% - アクセント 4 3" xfId="553" xr:uid="{00000000-0005-0000-0000-000028020000}"/>
    <cellStyle name="40% - アクセント 4 30" xfId="554" xr:uid="{00000000-0005-0000-0000-000029020000}"/>
    <cellStyle name="40% - アクセント 4 31" xfId="555" xr:uid="{00000000-0005-0000-0000-00002A020000}"/>
    <cellStyle name="40% - アクセント 4 32" xfId="556" xr:uid="{00000000-0005-0000-0000-00002B020000}"/>
    <cellStyle name="40% - アクセント 4 33" xfId="557" xr:uid="{00000000-0005-0000-0000-00002C020000}"/>
    <cellStyle name="40% - アクセント 4 34" xfId="558" xr:uid="{00000000-0005-0000-0000-00002D020000}"/>
    <cellStyle name="40% - アクセント 4 35" xfId="559" xr:uid="{00000000-0005-0000-0000-00002E020000}"/>
    <cellStyle name="40% - アクセント 4 36" xfId="560" xr:uid="{00000000-0005-0000-0000-00002F020000}"/>
    <cellStyle name="40% - アクセント 4 37" xfId="561" xr:uid="{00000000-0005-0000-0000-000030020000}"/>
    <cellStyle name="40% - アクセント 4 38" xfId="562" xr:uid="{00000000-0005-0000-0000-000031020000}"/>
    <cellStyle name="40% - アクセント 4 39" xfId="563" xr:uid="{00000000-0005-0000-0000-000032020000}"/>
    <cellStyle name="40% - アクセント 4 4" xfId="564" xr:uid="{00000000-0005-0000-0000-000033020000}"/>
    <cellStyle name="40% - アクセント 4 40" xfId="565" xr:uid="{00000000-0005-0000-0000-000034020000}"/>
    <cellStyle name="40% - アクセント 4 41" xfId="566" xr:uid="{00000000-0005-0000-0000-000035020000}"/>
    <cellStyle name="40% - アクセント 4 42" xfId="567" xr:uid="{00000000-0005-0000-0000-000036020000}"/>
    <cellStyle name="40% - アクセント 4 43" xfId="568" xr:uid="{00000000-0005-0000-0000-000037020000}"/>
    <cellStyle name="40% - アクセント 4 44" xfId="569" xr:uid="{00000000-0005-0000-0000-000038020000}"/>
    <cellStyle name="40% - アクセント 4 45" xfId="570" xr:uid="{00000000-0005-0000-0000-000039020000}"/>
    <cellStyle name="40% - アクセント 4 46" xfId="571" xr:uid="{00000000-0005-0000-0000-00003A020000}"/>
    <cellStyle name="40% - アクセント 4 47" xfId="572" xr:uid="{00000000-0005-0000-0000-00003B020000}"/>
    <cellStyle name="40% - アクセント 4 48" xfId="573" xr:uid="{00000000-0005-0000-0000-00003C020000}"/>
    <cellStyle name="40% - アクセント 4 49" xfId="574" xr:uid="{00000000-0005-0000-0000-00003D020000}"/>
    <cellStyle name="40% - アクセント 4 5" xfId="575" xr:uid="{00000000-0005-0000-0000-00003E020000}"/>
    <cellStyle name="40% - アクセント 4 50" xfId="576" xr:uid="{00000000-0005-0000-0000-00003F020000}"/>
    <cellStyle name="40% - アクセント 4 51" xfId="577" xr:uid="{00000000-0005-0000-0000-000040020000}"/>
    <cellStyle name="40% - アクセント 4 52" xfId="578" xr:uid="{00000000-0005-0000-0000-000041020000}"/>
    <cellStyle name="40% - アクセント 4 53" xfId="579" xr:uid="{00000000-0005-0000-0000-000042020000}"/>
    <cellStyle name="40% - アクセント 4 54" xfId="580" xr:uid="{00000000-0005-0000-0000-000043020000}"/>
    <cellStyle name="40% - アクセント 4 55" xfId="581" xr:uid="{00000000-0005-0000-0000-000044020000}"/>
    <cellStyle name="40% - アクセント 4 56" xfId="582" xr:uid="{00000000-0005-0000-0000-000045020000}"/>
    <cellStyle name="40% - アクセント 4 57" xfId="583" xr:uid="{00000000-0005-0000-0000-000046020000}"/>
    <cellStyle name="40% - アクセント 4 58" xfId="584" xr:uid="{00000000-0005-0000-0000-000047020000}"/>
    <cellStyle name="40% - アクセント 4 59" xfId="585" xr:uid="{00000000-0005-0000-0000-000048020000}"/>
    <cellStyle name="40% - アクセント 4 6" xfId="586" xr:uid="{00000000-0005-0000-0000-000049020000}"/>
    <cellStyle name="40% - アクセント 4 60" xfId="587" xr:uid="{00000000-0005-0000-0000-00004A020000}"/>
    <cellStyle name="40% - アクセント 4 7" xfId="588" xr:uid="{00000000-0005-0000-0000-00004B020000}"/>
    <cellStyle name="40% - アクセント 4 8" xfId="589" xr:uid="{00000000-0005-0000-0000-00004C020000}"/>
    <cellStyle name="40% - アクセント 4 9" xfId="590" xr:uid="{00000000-0005-0000-0000-00004D020000}"/>
    <cellStyle name="40% - アクセント 5 10" xfId="591" xr:uid="{00000000-0005-0000-0000-00004E020000}"/>
    <cellStyle name="40% - アクセント 5 11" xfId="592" xr:uid="{00000000-0005-0000-0000-00004F020000}"/>
    <cellStyle name="40% - アクセント 5 12" xfId="593" xr:uid="{00000000-0005-0000-0000-000050020000}"/>
    <cellStyle name="40% - アクセント 5 13" xfId="594" xr:uid="{00000000-0005-0000-0000-000051020000}"/>
    <cellStyle name="40% - アクセント 5 14" xfId="595" xr:uid="{00000000-0005-0000-0000-000052020000}"/>
    <cellStyle name="40% - アクセント 5 15" xfId="596" xr:uid="{00000000-0005-0000-0000-000053020000}"/>
    <cellStyle name="40% - アクセント 5 16" xfId="597" xr:uid="{00000000-0005-0000-0000-000054020000}"/>
    <cellStyle name="40% - アクセント 5 17" xfId="598" xr:uid="{00000000-0005-0000-0000-000055020000}"/>
    <cellStyle name="40% - アクセント 5 18" xfId="599" xr:uid="{00000000-0005-0000-0000-000056020000}"/>
    <cellStyle name="40% - アクセント 5 19" xfId="600" xr:uid="{00000000-0005-0000-0000-000057020000}"/>
    <cellStyle name="40% - アクセント 5 2" xfId="601" xr:uid="{00000000-0005-0000-0000-000058020000}"/>
    <cellStyle name="40% - アクセント 5 20" xfId="602" xr:uid="{00000000-0005-0000-0000-000059020000}"/>
    <cellStyle name="40% - アクセント 5 21" xfId="603" xr:uid="{00000000-0005-0000-0000-00005A020000}"/>
    <cellStyle name="40% - アクセント 5 22" xfId="604" xr:uid="{00000000-0005-0000-0000-00005B020000}"/>
    <cellStyle name="40% - アクセント 5 23" xfId="605" xr:uid="{00000000-0005-0000-0000-00005C020000}"/>
    <cellStyle name="40% - アクセント 5 24" xfId="606" xr:uid="{00000000-0005-0000-0000-00005D020000}"/>
    <cellStyle name="40% - アクセント 5 25" xfId="607" xr:uid="{00000000-0005-0000-0000-00005E020000}"/>
    <cellStyle name="40% - アクセント 5 26" xfId="608" xr:uid="{00000000-0005-0000-0000-00005F020000}"/>
    <cellStyle name="40% - アクセント 5 27" xfId="609" xr:uid="{00000000-0005-0000-0000-000060020000}"/>
    <cellStyle name="40% - アクセント 5 28" xfId="610" xr:uid="{00000000-0005-0000-0000-000061020000}"/>
    <cellStyle name="40% - アクセント 5 29" xfId="611" xr:uid="{00000000-0005-0000-0000-000062020000}"/>
    <cellStyle name="40% - アクセント 5 3" xfId="612" xr:uid="{00000000-0005-0000-0000-000063020000}"/>
    <cellStyle name="40% - アクセント 5 30" xfId="613" xr:uid="{00000000-0005-0000-0000-000064020000}"/>
    <cellStyle name="40% - アクセント 5 31" xfId="614" xr:uid="{00000000-0005-0000-0000-000065020000}"/>
    <cellStyle name="40% - アクセント 5 32" xfId="615" xr:uid="{00000000-0005-0000-0000-000066020000}"/>
    <cellStyle name="40% - アクセント 5 33" xfId="616" xr:uid="{00000000-0005-0000-0000-000067020000}"/>
    <cellStyle name="40% - アクセント 5 34" xfId="617" xr:uid="{00000000-0005-0000-0000-000068020000}"/>
    <cellStyle name="40% - アクセント 5 35" xfId="618" xr:uid="{00000000-0005-0000-0000-000069020000}"/>
    <cellStyle name="40% - アクセント 5 36" xfId="619" xr:uid="{00000000-0005-0000-0000-00006A020000}"/>
    <cellStyle name="40% - アクセント 5 37" xfId="620" xr:uid="{00000000-0005-0000-0000-00006B020000}"/>
    <cellStyle name="40% - アクセント 5 38" xfId="621" xr:uid="{00000000-0005-0000-0000-00006C020000}"/>
    <cellStyle name="40% - アクセント 5 39" xfId="622" xr:uid="{00000000-0005-0000-0000-00006D020000}"/>
    <cellStyle name="40% - アクセント 5 4" xfId="623" xr:uid="{00000000-0005-0000-0000-00006E020000}"/>
    <cellStyle name="40% - アクセント 5 40" xfId="624" xr:uid="{00000000-0005-0000-0000-00006F020000}"/>
    <cellStyle name="40% - アクセント 5 41" xfId="625" xr:uid="{00000000-0005-0000-0000-000070020000}"/>
    <cellStyle name="40% - アクセント 5 42" xfId="626" xr:uid="{00000000-0005-0000-0000-000071020000}"/>
    <cellStyle name="40% - アクセント 5 43" xfId="627" xr:uid="{00000000-0005-0000-0000-000072020000}"/>
    <cellStyle name="40% - アクセント 5 44" xfId="628" xr:uid="{00000000-0005-0000-0000-000073020000}"/>
    <cellStyle name="40% - アクセント 5 45" xfId="629" xr:uid="{00000000-0005-0000-0000-000074020000}"/>
    <cellStyle name="40% - アクセント 5 46" xfId="630" xr:uid="{00000000-0005-0000-0000-000075020000}"/>
    <cellStyle name="40% - アクセント 5 47" xfId="631" xr:uid="{00000000-0005-0000-0000-000076020000}"/>
    <cellStyle name="40% - アクセント 5 48" xfId="632" xr:uid="{00000000-0005-0000-0000-000077020000}"/>
    <cellStyle name="40% - アクセント 5 49" xfId="633" xr:uid="{00000000-0005-0000-0000-000078020000}"/>
    <cellStyle name="40% - アクセント 5 5" xfId="634" xr:uid="{00000000-0005-0000-0000-000079020000}"/>
    <cellStyle name="40% - アクセント 5 50" xfId="635" xr:uid="{00000000-0005-0000-0000-00007A020000}"/>
    <cellStyle name="40% - アクセント 5 51" xfId="636" xr:uid="{00000000-0005-0000-0000-00007B020000}"/>
    <cellStyle name="40% - アクセント 5 52" xfId="637" xr:uid="{00000000-0005-0000-0000-00007C020000}"/>
    <cellStyle name="40% - アクセント 5 53" xfId="638" xr:uid="{00000000-0005-0000-0000-00007D020000}"/>
    <cellStyle name="40% - アクセント 5 54" xfId="639" xr:uid="{00000000-0005-0000-0000-00007E020000}"/>
    <cellStyle name="40% - アクセント 5 55" xfId="640" xr:uid="{00000000-0005-0000-0000-00007F020000}"/>
    <cellStyle name="40% - アクセント 5 56" xfId="641" xr:uid="{00000000-0005-0000-0000-000080020000}"/>
    <cellStyle name="40% - アクセント 5 57" xfId="642" xr:uid="{00000000-0005-0000-0000-000081020000}"/>
    <cellStyle name="40% - アクセント 5 58" xfId="643" xr:uid="{00000000-0005-0000-0000-000082020000}"/>
    <cellStyle name="40% - アクセント 5 59" xfId="644" xr:uid="{00000000-0005-0000-0000-000083020000}"/>
    <cellStyle name="40% - アクセント 5 6" xfId="645" xr:uid="{00000000-0005-0000-0000-000084020000}"/>
    <cellStyle name="40% - アクセント 5 60" xfId="646" xr:uid="{00000000-0005-0000-0000-000085020000}"/>
    <cellStyle name="40% - アクセント 5 7" xfId="647" xr:uid="{00000000-0005-0000-0000-000086020000}"/>
    <cellStyle name="40% - アクセント 5 8" xfId="648" xr:uid="{00000000-0005-0000-0000-000087020000}"/>
    <cellStyle name="40% - アクセント 5 9" xfId="649" xr:uid="{00000000-0005-0000-0000-000088020000}"/>
    <cellStyle name="40% - アクセント 6 10" xfId="650" xr:uid="{00000000-0005-0000-0000-000089020000}"/>
    <cellStyle name="40% - アクセント 6 11" xfId="651" xr:uid="{00000000-0005-0000-0000-00008A020000}"/>
    <cellStyle name="40% - アクセント 6 12" xfId="652" xr:uid="{00000000-0005-0000-0000-00008B020000}"/>
    <cellStyle name="40% - アクセント 6 13" xfId="653" xr:uid="{00000000-0005-0000-0000-00008C020000}"/>
    <cellStyle name="40% - アクセント 6 14" xfId="654" xr:uid="{00000000-0005-0000-0000-00008D020000}"/>
    <cellStyle name="40% - アクセント 6 15" xfId="655" xr:uid="{00000000-0005-0000-0000-00008E020000}"/>
    <cellStyle name="40% - アクセント 6 16" xfId="656" xr:uid="{00000000-0005-0000-0000-00008F020000}"/>
    <cellStyle name="40% - アクセント 6 17" xfId="657" xr:uid="{00000000-0005-0000-0000-000090020000}"/>
    <cellStyle name="40% - アクセント 6 18" xfId="658" xr:uid="{00000000-0005-0000-0000-000091020000}"/>
    <cellStyle name="40% - アクセント 6 19" xfId="659" xr:uid="{00000000-0005-0000-0000-000092020000}"/>
    <cellStyle name="40% - アクセント 6 2" xfId="660" xr:uid="{00000000-0005-0000-0000-000093020000}"/>
    <cellStyle name="40% - アクセント 6 20" xfId="661" xr:uid="{00000000-0005-0000-0000-000094020000}"/>
    <cellStyle name="40% - アクセント 6 21" xfId="662" xr:uid="{00000000-0005-0000-0000-000095020000}"/>
    <cellStyle name="40% - アクセント 6 22" xfId="663" xr:uid="{00000000-0005-0000-0000-000096020000}"/>
    <cellStyle name="40% - アクセント 6 23" xfId="664" xr:uid="{00000000-0005-0000-0000-000097020000}"/>
    <cellStyle name="40% - アクセント 6 24" xfId="665" xr:uid="{00000000-0005-0000-0000-000098020000}"/>
    <cellStyle name="40% - アクセント 6 25" xfId="666" xr:uid="{00000000-0005-0000-0000-000099020000}"/>
    <cellStyle name="40% - アクセント 6 26" xfId="667" xr:uid="{00000000-0005-0000-0000-00009A020000}"/>
    <cellStyle name="40% - アクセント 6 27" xfId="668" xr:uid="{00000000-0005-0000-0000-00009B020000}"/>
    <cellStyle name="40% - アクセント 6 28" xfId="669" xr:uid="{00000000-0005-0000-0000-00009C020000}"/>
    <cellStyle name="40% - アクセント 6 29" xfId="670" xr:uid="{00000000-0005-0000-0000-00009D020000}"/>
    <cellStyle name="40% - アクセント 6 3" xfId="671" xr:uid="{00000000-0005-0000-0000-00009E020000}"/>
    <cellStyle name="40% - アクセント 6 30" xfId="672" xr:uid="{00000000-0005-0000-0000-00009F020000}"/>
    <cellStyle name="40% - アクセント 6 31" xfId="673" xr:uid="{00000000-0005-0000-0000-0000A0020000}"/>
    <cellStyle name="40% - アクセント 6 32" xfId="674" xr:uid="{00000000-0005-0000-0000-0000A1020000}"/>
    <cellStyle name="40% - アクセント 6 33" xfId="675" xr:uid="{00000000-0005-0000-0000-0000A2020000}"/>
    <cellStyle name="40% - アクセント 6 34" xfId="676" xr:uid="{00000000-0005-0000-0000-0000A3020000}"/>
    <cellStyle name="40% - アクセント 6 35" xfId="677" xr:uid="{00000000-0005-0000-0000-0000A4020000}"/>
    <cellStyle name="40% - アクセント 6 36" xfId="678" xr:uid="{00000000-0005-0000-0000-0000A5020000}"/>
    <cellStyle name="40% - アクセント 6 37" xfId="679" xr:uid="{00000000-0005-0000-0000-0000A6020000}"/>
    <cellStyle name="40% - アクセント 6 38" xfId="680" xr:uid="{00000000-0005-0000-0000-0000A7020000}"/>
    <cellStyle name="40% - アクセント 6 39" xfId="681" xr:uid="{00000000-0005-0000-0000-0000A8020000}"/>
    <cellStyle name="40% - アクセント 6 4" xfId="682" xr:uid="{00000000-0005-0000-0000-0000A9020000}"/>
    <cellStyle name="40% - アクセント 6 40" xfId="683" xr:uid="{00000000-0005-0000-0000-0000AA020000}"/>
    <cellStyle name="40% - アクセント 6 41" xfId="684" xr:uid="{00000000-0005-0000-0000-0000AB020000}"/>
    <cellStyle name="40% - アクセント 6 42" xfId="685" xr:uid="{00000000-0005-0000-0000-0000AC020000}"/>
    <cellStyle name="40% - アクセント 6 43" xfId="686" xr:uid="{00000000-0005-0000-0000-0000AD020000}"/>
    <cellStyle name="40% - アクセント 6 44" xfId="687" xr:uid="{00000000-0005-0000-0000-0000AE020000}"/>
    <cellStyle name="40% - アクセント 6 45" xfId="688" xr:uid="{00000000-0005-0000-0000-0000AF020000}"/>
    <cellStyle name="40% - アクセント 6 46" xfId="689" xr:uid="{00000000-0005-0000-0000-0000B0020000}"/>
    <cellStyle name="40% - アクセント 6 47" xfId="690" xr:uid="{00000000-0005-0000-0000-0000B1020000}"/>
    <cellStyle name="40% - アクセント 6 48" xfId="691" xr:uid="{00000000-0005-0000-0000-0000B2020000}"/>
    <cellStyle name="40% - アクセント 6 49" xfId="692" xr:uid="{00000000-0005-0000-0000-0000B3020000}"/>
    <cellStyle name="40% - アクセント 6 5" xfId="693" xr:uid="{00000000-0005-0000-0000-0000B4020000}"/>
    <cellStyle name="40% - アクセント 6 50" xfId="694" xr:uid="{00000000-0005-0000-0000-0000B5020000}"/>
    <cellStyle name="40% - アクセント 6 51" xfId="695" xr:uid="{00000000-0005-0000-0000-0000B6020000}"/>
    <cellStyle name="40% - アクセント 6 52" xfId="696" xr:uid="{00000000-0005-0000-0000-0000B7020000}"/>
    <cellStyle name="40% - アクセント 6 53" xfId="697" xr:uid="{00000000-0005-0000-0000-0000B8020000}"/>
    <cellStyle name="40% - アクセント 6 54" xfId="698" xr:uid="{00000000-0005-0000-0000-0000B9020000}"/>
    <cellStyle name="40% - アクセント 6 55" xfId="699" xr:uid="{00000000-0005-0000-0000-0000BA020000}"/>
    <cellStyle name="40% - アクセント 6 56" xfId="700" xr:uid="{00000000-0005-0000-0000-0000BB020000}"/>
    <cellStyle name="40% - アクセント 6 57" xfId="701" xr:uid="{00000000-0005-0000-0000-0000BC020000}"/>
    <cellStyle name="40% - アクセント 6 58" xfId="702" xr:uid="{00000000-0005-0000-0000-0000BD020000}"/>
    <cellStyle name="40% - アクセント 6 59" xfId="703" xr:uid="{00000000-0005-0000-0000-0000BE020000}"/>
    <cellStyle name="40% - アクセント 6 6" xfId="704" xr:uid="{00000000-0005-0000-0000-0000BF020000}"/>
    <cellStyle name="40% - アクセント 6 60" xfId="705" xr:uid="{00000000-0005-0000-0000-0000C0020000}"/>
    <cellStyle name="40% - アクセント 6 7" xfId="706" xr:uid="{00000000-0005-0000-0000-0000C1020000}"/>
    <cellStyle name="40% - アクセント 6 8" xfId="707" xr:uid="{00000000-0005-0000-0000-0000C2020000}"/>
    <cellStyle name="40% - アクセント 6 9" xfId="708" xr:uid="{00000000-0005-0000-0000-0000C3020000}"/>
    <cellStyle name="60% - アクセント 1 10" xfId="709" xr:uid="{00000000-0005-0000-0000-0000C4020000}"/>
    <cellStyle name="60% - アクセント 1 11" xfId="710" xr:uid="{00000000-0005-0000-0000-0000C5020000}"/>
    <cellStyle name="60% - アクセント 1 12" xfId="711" xr:uid="{00000000-0005-0000-0000-0000C6020000}"/>
    <cellStyle name="60% - アクセント 1 13" xfId="712" xr:uid="{00000000-0005-0000-0000-0000C7020000}"/>
    <cellStyle name="60% - アクセント 1 14" xfId="713" xr:uid="{00000000-0005-0000-0000-0000C8020000}"/>
    <cellStyle name="60% - アクセント 1 15" xfId="714" xr:uid="{00000000-0005-0000-0000-0000C9020000}"/>
    <cellStyle name="60% - アクセント 1 16" xfId="715" xr:uid="{00000000-0005-0000-0000-0000CA020000}"/>
    <cellStyle name="60% - アクセント 1 17" xfId="716" xr:uid="{00000000-0005-0000-0000-0000CB020000}"/>
    <cellStyle name="60% - アクセント 1 18" xfId="717" xr:uid="{00000000-0005-0000-0000-0000CC020000}"/>
    <cellStyle name="60% - アクセント 1 19" xfId="718" xr:uid="{00000000-0005-0000-0000-0000CD020000}"/>
    <cellStyle name="60% - アクセント 1 2" xfId="719" xr:uid="{00000000-0005-0000-0000-0000CE020000}"/>
    <cellStyle name="60% - アクセント 1 20" xfId="720" xr:uid="{00000000-0005-0000-0000-0000CF020000}"/>
    <cellStyle name="60% - アクセント 1 21" xfId="721" xr:uid="{00000000-0005-0000-0000-0000D0020000}"/>
    <cellStyle name="60% - アクセント 1 22" xfId="722" xr:uid="{00000000-0005-0000-0000-0000D1020000}"/>
    <cellStyle name="60% - アクセント 1 23" xfId="723" xr:uid="{00000000-0005-0000-0000-0000D2020000}"/>
    <cellStyle name="60% - アクセント 1 24" xfId="724" xr:uid="{00000000-0005-0000-0000-0000D3020000}"/>
    <cellStyle name="60% - アクセント 1 25" xfId="725" xr:uid="{00000000-0005-0000-0000-0000D4020000}"/>
    <cellStyle name="60% - アクセント 1 26" xfId="726" xr:uid="{00000000-0005-0000-0000-0000D5020000}"/>
    <cellStyle name="60% - アクセント 1 27" xfId="727" xr:uid="{00000000-0005-0000-0000-0000D6020000}"/>
    <cellStyle name="60% - アクセント 1 28" xfId="728" xr:uid="{00000000-0005-0000-0000-0000D7020000}"/>
    <cellStyle name="60% - アクセント 1 29" xfId="729" xr:uid="{00000000-0005-0000-0000-0000D8020000}"/>
    <cellStyle name="60% - アクセント 1 3" xfId="730" xr:uid="{00000000-0005-0000-0000-0000D9020000}"/>
    <cellStyle name="60% - アクセント 1 30" xfId="731" xr:uid="{00000000-0005-0000-0000-0000DA020000}"/>
    <cellStyle name="60% - アクセント 1 31" xfId="732" xr:uid="{00000000-0005-0000-0000-0000DB020000}"/>
    <cellStyle name="60% - アクセント 1 32" xfId="733" xr:uid="{00000000-0005-0000-0000-0000DC020000}"/>
    <cellStyle name="60% - アクセント 1 33" xfId="734" xr:uid="{00000000-0005-0000-0000-0000DD020000}"/>
    <cellStyle name="60% - アクセント 1 34" xfId="735" xr:uid="{00000000-0005-0000-0000-0000DE020000}"/>
    <cellStyle name="60% - アクセント 1 35" xfId="736" xr:uid="{00000000-0005-0000-0000-0000DF020000}"/>
    <cellStyle name="60% - アクセント 1 36" xfId="737" xr:uid="{00000000-0005-0000-0000-0000E0020000}"/>
    <cellStyle name="60% - アクセント 1 37" xfId="738" xr:uid="{00000000-0005-0000-0000-0000E1020000}"/>
    <cellStyle name="60% - アクセント 1 38" xfId="739" xr:uid="{00000000-0005-0000-0000-0000E2020000}"/>
    <cellStyle name="60% - アクセント 1 39" xfId="740" xr:uid="{00000000-0005-0000-0000-0000E3020000}"/>
    <cellStyle name="60% - アクセント 1 4" xfId="741" xr:uid="{00000000-0005-0000-0000-0000E4020000}"/>
    <cellStyle name="60% - アクセント 1 40" xfId="742" xr:uid="{00000000-0005-0000-0000-0000E5020000}"/>
    <cellStyle name="60% - アクセント 1 41" xfId="743" xr:uid="{00000000-0005-0000-0000-0000E6020000}"/>
    <cellStyle name="60% - アクセント 1 42" xfId="744" xr:uid="{00000000-0005-0000-0000-0000E7020000}"/>
    <cellStyle name="60% - アクセント 1 43" xfId="745" xr:uid="{00000000-0005-0000-0000-0000E8020000}"/>
    <cellStyle name="60% - アクセント 1 44" xfId="746" xr:uid="{00000000-0005-0000-0000-0000E9020000}"/>
    <cellStyle name="60% - アクセント 1 45" xfId="747" xr:uid="{00000000-0005-0000-0000-0000EA020000}"/>
    <cellStyle name="60% - アクセント 1 46" xfId="748" xr:uid="{00000000-0005-0000-0000-0000EB020000}"/>
    <cellStyle name="60% - アクセント 1 47" xfId="749" xr:uid="{00000000-0005-0000-0000-0000EC020000}"/>
    <cellStyle name="60% - アクセント 1 48" xfId="750" xr:uid="{00000000-0005-0000-0000-0000ED020000}"/>
    <cellStyle name="60% - アクセント 1 49" xfId="751" xr:uid="{00000000-0005-0000-0000-0000EE020000}"/>
    <cellStyle name="60% - アクセント 1 5" xfId="752" xr:uid="{00000000-0005-0000-0000-0000EF020000}"/>
    <cellStyle name="60% - アクセント 1 50" xfId="753" xr:uid="{00000000-0005-0000-0000-0000F0020000}"/>
    <cellStyle name="60% - アクセント 1 51" xfId="754" xr:uid="{00000000-0005-0000-0000-0000F1020000}"/>
    <cellStyle name="60% - アクセント 1 52" xfId="755" xr:uid="{00000000-0005-0000-0000-0000F2020000}"/>
    <cellStyle name="60% - アクセント 1 53" xfId="756" xr:uid="{00000000-0005-0000-0000-0000F3020000}"/>
    <cellStyle name="60% - アクセント 1 54" xfId="757" xr:uid="{00000000-0005-0000-0000-0000F4020000}"/>
    <cellStyle name="60% - アクセント 1 55" xfId="758" xr:uid="{00000000-0005-0000-0000-0000F5020000}"/>
    <cellStyle name="60% - アクセント 1 56" xfId="759" xr:uid="{00000000-0005-0000-0000-0000F6020000}"/>
    <cellStyle name="60% - アクセント 1 57" xfId="760" xr:uid="{00000000-0005-0000-0000-0000F7020000}"/>
    <cellStyle name="60% - アクセント 1 58" xfId="761" xr:uid="{00000000-0005-0000-0000-0000F8020000}"/>
    <cellStyle name="60% - アクセント 1 59" xfId="762" xr:uid="{00000000-0005-0000-0000-0000F9020000}"/>
    <cellStyle name="60% - アクセント 1 6" xfId="763" xr:uid="{00000000-0005-0000-0000-0000FA020000}"/>
    <cellStyle name="60% - アクセント 1 60" xfId="764" xr:uid="{00000000-0005-0000-0000-0000FB020000}"/>
    <cellStyle name="60% - アクセント 1 7" xfId="765" xr:uid="{00000000-0005-0000-0000-0000FC020000}"/>
    <cellStyle name="60% - アクセント 1 8" xfId="766" xr:uid="{00000000-0005-0000-0000-0000FD020000}"/>
    <cellStyle name="60% - アクセント 1 9" xfId="767" xr:uid="{00000000-0005-0000-0000-0000FE020000}"/>
    <cellStyle name="60% - アクセント 2 10" xfId="768" xr:uid="{00000000-0005-0000-0000-0000FF020000}"/>
    <cellStyle name="60% - アクセント 2 11" xfId="769" xr:uid="{00000000-0005-0000-0000-000000030000}"/>
    <cellStyle name="60% - アクセント 2 12" xfId="770" xr:uid="{00000000-0005-0000-0000-000001030000}"/>
    <cellStyle name="60% - アクセント 2 13" xfId="771" xr:uid="{00000000-0005-0000-0000-000002030000}"/>
    <cellStyle name="60% - アクセント 2 14" xfId="772" xr:uid="{00000000-0005-0000-0000-000003030000}"/>
    <cellStyle name="60% - アクセント 2 15" xfId="773" xr:uid="{00000000-0005-0000-0000-000004030000}"/>
    <cellStyle name="60% - アクセント 2 16" xfId="774" xr:uid="{00000000-0005-0000-0000-000005030000}"/>
    <cellStyle name="60% - アクセント 2 17" xfId="775" xr:uid="{00000000-0005-0000-0000-000006030000}"/>
    <cellStyle name="60% - アクセント 2 18" xfId="776" xr:uid="{00000000-0005-0000-0000-000007030000}"/>
    <cellStyle name="60% - アクセント 2 19" xfId="777" xr:uid="{00000000-0005-0000-0000-000008030000}"/>
    <cellStyle name="60% - アクセント 2 2" xfId="778" xr:uid="{00000000-0005-0000-0000-000009030000}"/>
    <cellStyle name="60% - アクセント 2 20" xfId="779" xr:uid="{00000000-0005-0000-0000-00000A030000}"/>
    <cellStyle name="60% - アクセント 2 21" xfId="780" xr:uid="{00000000-0005-0000-0000-00000B030000}"/>
    <cellStyle name="60% - アクセント 2 22" xfId="781" xr:uid="{00000000-0005-0000-0000-00000C030000}"/>
    <cellStyle name="60% - アクセント 2 23" xfId="782" xr:uid="{00000000-0005-0000-0000-00000D030000}"/>
    <cellStyle name="60% - アクセント 2 24" xfId="783" xr:uid="{00000000-0005-0000-0000-00000E030000}"/>
    <cellStyle name="60% - アクセント 2 25" xfId="784" xr:uid="{00000000-0005-0000-0000-00000F030000}"/>
    <cellStyle name="60% - アクセント 2 26" xfId="785" xr:uid="{00000000-0005-0000-0000-000010030000}"/>
    <cellStyle name="60% - アクセント 2 27" xfId="786" xr:uid="{00000000-0005-0000-0000-000011030000}"/>
    <cellStyle name="60% - アクセント 2 28" xfId="787" xr:uid="{00000000-0005-0000-0000-000012030000}"/>
    <cellStyle name="60% - アクセント 2 29" xfId="788" xr:uid="{00000000-0005-0000-0000-000013030000}"/>
    <cellStyle name="60% - アクセント 2 3" xfId="789" xr:uid="{00000000-0005-0000-0000-000014030000}"/>
    <cellStyle name="60% - アクセント 2 30" xfId="790" xr:uid="{00000000-0005-0000-0000-000015030000}"/>
    <cellStyle name="60% - アクセント 2 31" xfId="791" xr:uid="{00000000-0005-0000-0000-000016030000}"/>
    <cellStyle name="60% - アクセント 2 32" xfId="792" xr:uid="{00000000-0005-0000-0000-000017030000}"/>
    <cellStyle name="60% - アクセント 2 33" xfId="793" xr:uid="{00000000-0005-0000-0000-000018030000}"/>
    <cellStyle name="60% - アクセント 2 34" xfId="794" xr:uid="{00000000-0005-0000-0000-000019030000}"/>
    <cellStyle name="60% - アクセント 2 35" xfId="795" xr:uid="{00000000-0005-0000-0000-00001A030000}"/>
    <cellStyle name="60% - アクセント 2 36" xfId="796" xr:uid="{00000000-0005-0000-0000-00001B030000}"/>
    <cellStyle name="60% - アクセント 2 37" xfId="797" xr:uid="{00000000-0005-0000-0000-00001C030000}"/>
    <cellStyle name="60% - アクセント 2 38" xfId="798" xr:uid="{00000000-0005-0000-0000-00001D030000}"/>
    <cellStyle name="60% - アクセント 2 39" xfId="799" xr:uid="{00000000-0005-0000-0000-00001E030000}"/>
    <cellStyle name="60% - アクセント 2 4" xfId="800" xr:uid="{00000000-0005-0000-0000-00001F030000}"/>
    <cellStyle name="60% - アクセント 2 40" xfId="801" xr:uid="{00000000-0005-0000-0000-000020030000}"/>
    <cellStyle name="60% - アクセント 2 41" xfId="802" xr:uid="{00000000-0005-0000-0000-000021030000}"/>
    <cellStyle name="60% - アクセント 2 42" xfId="803" xr:uid="{00000000-0005-0000-0000-000022030000}"/>
    <cellStyle name="60% - アクセント 2 43" xfId="804" xr:uid="{00000000-0005-0000-0000-000023030000}"/>
    <cellStyle name="60% - アクセント 2 44" xfId="805" xr:uid="{00000000-0005-0000-0000-000024030000}"/>
    <cellStyle name="60% - アクセント 2 45" xfId="806" xr:uid="{00000000-0005-0000-0000-000025030000}"/>
    <cellStyle name="60% - アクセント 2 46" xfId="807" xr:uid="{00000000-0005-0000-0000-000026030000}"/>
    <cellStyle name="60% - アクセント 2 47" xfId="808" xr:uid="{00000000-0005-0000-0000-000027030000}"/>
    <cellStyle name="60% - アクセント 2 48" xfId="809" xr:uid="{00000000-0005-0000-0000-000028030000}"/>
    <cellStyle name="60% - アクセント 2 49" xfId="810" xr:uid="{00000000-0005-0000-0000-000029030000}"/>
    <cellStyle name="60% - アクセント 2 5" xfId="811" xr:uid="{00000000-0005-0000-0000-00002A030000}"/>
    <cellStyle name="60% - アクセント 2 50" xfId="812" xr:uid="{00000000-0005-0000-0000-00002B030000}"/>
    <cellStyle name="60% - アクセント 2 51" xfId="813" xr:uid="{00000000-0005-0000-0000-00002C030000}"/>
    <cellStyle name="60% - アクセント 2 52" xfId="814" xr:uid="{00000000-0005-0000-0000-00002D030000}"/>
    <cellStyle name="60% - アクセント 2 53" xfId="815" xr:uid="{00000000-0005-0000-0000-00002E030000}"/>
    <cellStyle name="60% - アクセント 2 54" xfId="816" xr:uid="{00000000-0005-0000-0000-00002F030000}"/>
    <cellStyle name="60% - アクセント 2 55" xfId="817" xr:uid="{00000000-0005-0000-0000-000030030000}"/>
    <cellStyle name="60% - アクセント 2 56" xfId="818" xr:uid="{00000000-0005-0000-0000-000031030000}"/>
    <cellStyle name="60% - アクセント 2 57" xfId="819" xr:uid="{00000000-0005-0000-0000-000032030000}"/>
    <cellStyle name="60% - アクセント 2 58" xfId="820" xr:uid="{00000000-0005-0000-0000-000033030000}"/>
    <cellStyle name="60% - アクセント 2 59" xfId="821" xr:uid="{00000000-0005-0000-0000-000034030000}"/>
    <cellStyle name="60% - アクセント 2 6" xfId="822" xr:uid="{00000000-0005-0000-0000-000035030000}"/>
    <cellStyle name="60% - アクセント 2 60" xfId="823" xr:uid="{00000000-0005-0000-0000-000036030000}"/>
    <cellStyle name="60% - アクセント 2 7" xfId="824" xr:uid="{00000000-0005-0000-0000-000037030000}"/>
    <cellStyle name="60% - アクセント 2 8" xfId="825" xr:uid="{00000000-0005-0000-0000-000038030000}"/>
    <cellStyle name="60% - アクセント 2 9" xfId="826" xr:uid="{00000000-0005-0000-0000-000039030000}"/>
    <cellStyle name="60% - アクセント 3 10" xfId="827" xr:uid="{00000000-0005-0000-0000-00003A030000}"/>
    <cellStyle name="60% - アクセント 3 11" xfId="828" xr:uid="{00000000-0005-0000-0000-00003B030000}"/>
    <cellStyle name="60% - アクセント 3 12" xfId="829" xr:uid="{00000000-0005-0000-0000-00003C030000}"/>
    <cellStyle name="60% - アクセント 3 13" xfId="830" xr:uid="{00000000-0005-0000-0000-00003D030000}"/>
    <cellStyle name="60% - アクセント 3 14" xfId="831" xr:uid="{00000000-0005-0000-0000-00003E030000}"/>
    <cellStyle name="60% - アクセント 3 15" xfId="832" xr:uid="{00000000-0005-0000-0000-00003F030000}"/>
    <cellStyle name="60% - アクセント 3 16" xfId="833" xr:uid="{00000000-0005-0000-0000-000040030000}"/>
    <cellStyle name="60% - アクセント 3 17" xfId="834" xr:uid="{00000000-0005-0000-0000-000041030000}"/>
    <cellStyle name="60% - アクセント 3 18" xfId="835" xr:uid="{00000000-0005-0000-0000-000042030000}"/>
    <cellStyle name="60% - アクセント 3 19" xfId="836" xr:uid="{00000000-0005-0000-0000-000043030000}"/>
    <cellStyle name="60% - アクセント 3 2" xfId="837" xr:uid="{00000000-0005-0000-0000-000044030000}"/>
    <cellStyle name="60% - アクセント 3 20" xfId="838" xr:uid="{00000000-0005-0000-0000-000045030000}"/>
    <cellStyle name="60% - アクセント 3 21" xfId="839" xr:uid="{00000000-0005-0000-0000-000046030000}"/>
    <cellStyle name="60% - アクセント 3 22" xfId="840" xr:uid="{00000000-0005-0000-0000-000047030000}"/>
    <cellStyle name="60% - アクセント 3 23" xfId="841" xr:uid="{00000000-0005-0000-0000-000048030000}"/>
    <cellStyle name="60% - アクセント 3 24" xfId="842" xr:uid="{00000000-0005-0000-0000-000049030000}"/>
    <cellStyle name="60% - アクセント 3 25" xfId="843" xr:uid="{00000000-0005-0000-0000-00004A030000}"/>
    <cellStyle name="60% - アクセント 3 26" xfId="844" xr:uid="{00000000-0005-0000-0000-00004B030000}"/>
    <cellStyle name="60% - アクセント 3 27" xfId="845" xr:uid="{00000000-0005-0000-0000-00004C030000}"/>
    <cellStyle name="60% - アクセント 3 28" xfId="846" xr:uid="{00000000-0005-0000-0000-00004D030000}"/>
    <cellStyle name="60% - アクセント 3 29" xfId="847" xr:uid="{00000000-0005-0000-0000-00004E030000}"/>
    <cellStyle name="60% - アクセント 3 3" xfId="848" xr:uid="{00000000-0005-0000-0000-00004F030000}"/>
    <cellStyle name="60% - アクセント 3 30" xfId="849" xr:uid="{00000000-0005-0000-0000-000050030000}"/>
    <cellStyle name="60% - アクセント 3 31" xfId="850" xr:uid="{00000000-0005-0000-0000-000051030000}"/>
    <cellStyle name="60% - アクセント 3 32" xfId="851" xr:uid="{00000000-0005-0000-0000-000052030000}"/>
    <cellStyle name="60% - アクセント 3 33" xfId="852" xr:uid="{00000000-0005-0000-0000-000053030000}"/>
    <cellStyle name="60% - アクセント 3 34" xfId="853" xr:uid="{00000000-0005-0000-0000-000054030000}"/>
    <cellStyle name="60% - アクセント 3 35" xfId="854" xr:uid="{00000000-0005-0000-0000-000055030000}"/>
    <cellStyle name="60% - アクセント 3 36" xfId="855" xr:uid="{00000000-0005-0000-0000-000056030000}"/>
    <cellStyle name="60% - アクセント 3 37" xfId="856" xr:uid="{00000000-0005-0000-0000-000057030000}"/>
    <cellStyle name="60% - アクセント 3 38" xfId="857" xr:uid="{00000000-0005-0000-0000-000058030000}"/>
    <cellStyle name="60% - アクセント 3 39" xfId="858" xr:uid="{00000000-0005-0000-0000-000059030000}"/>
    <cellStyle name="60% - アクセント 3 4" xfId="859" xr:uid="{00000000-0005-0000-0000-00005A030000}"/>
    <cellStyle name="60% - アクセント 3 40" xfId="860" xr:uid="{00000000-0005-0000-0000-00005B030000}"/>
    <cellStyle name="60% - アクセント 3 41" xfId="861" xr:uid="{00000000-0005-0000-0000-00005C030000}"/>
    <cellStyle name="60% - アクセント 3 42" xfId="862" xr:uid="{00000000-0005-0000-0000-00005D030000}"/>
    <cellStyle name="60% - アクセント 3 43" xfId="863" xr:uid="{00000000-0005-0000-0000-00005E030000}"/>
    <cellStyle name="60% - アクセント 3 44" xfId="864" xr:uid="{00000000-0005-0000-0000-00005F030000}"/>
    <cellStyle name="60% - アクセント 3 45" xfId="865" xr:uid="{00000000-0005-0000-0000-000060030000}"/>
    <cellStyle name="60% - アクセント 3 46" xfId="866" xr:uid="{00000000-0005-0000-0000-000061030000}"/>
    <cellStyle name="60% - アクセント 3 47" xfId="867" xr:uid="{00000000-0005-0000-0000-000062030000}"/>
    <cellStyle name="60% - アクセント 3 48" xfId="868" xr:uid="{00000000-0005-0000-0000-000063030000}"/>
    <cellStyle name="60% - アクセント 3 49" xfId="869" xr:uid="{00000000-0005-0000-0000-000064030000}"/>
    <cellStyle name="60% - アクセント 3 5" xfId="870" xr:uid="{00000000-0005-0000-0000-000065030000}"/>
    <cellStyle name="60% - アクセント 3 50" xfId="871" xr:uid="{00000000-0005-0000-0000-000066030000}"/>
    <cellStyle name="60% - アクセント 3 51" xfId="872" xr:uid="{00000000-0005-0000-0000-000067030000}"/>
    <cellStyle name="60% - アクセント 3 52" xfId="873" xr:uid="{00000000-0005-0000-0000-000068030000}"/>
    <cellStyle name="60% - アクセント 3 53" xfId="874" xr:uid="{00000000-0005-0000-0000-000069030000}"/>
    <cellStyle name="60% - アクセント 3 54" xfId="875" xr:uid="{00000000-0005-0000-0000-00006A030000}"/>
    <cellStyle name="60% - アクセント 3 55" xfId="876" xr:uid="{00000000-0005-0000-0000-00006B030000}"/>
    <cellStyle name="60% - アクセント 3 56" xfId="877" xr:uid="{00000000-0005-0000-0000-00006C030000}"/>
    <cellStyle name="60% - アクセント 3 57" xfId="878" xr:uid="{00000000-0005-0000-0000-00006D030000}"/>
    <cellStyle name="60% - アクセント 3 58" xfId="879" xr:uid="{00000000-0005-0000-0000-00006E030000}"/>
    <cellStyle name="60% - アクセント 3 59" xfId="880" xr:uid="{00000000-0005-0000-0000-00006F030000}"/>
    <cellStyle name="60% - アクセント 3 6" xfId="881" xr:uid="{00000000-0005-0000-0000-000070030000}"/>
    <cellStyle name="60% - アクセント 3 60" xfId="882" xr:uid="{00000000-0005-0000-0000-000071030000}"/>
    <cellStyle name="60% - アクセント 3 7" xfId="883" xr:uid="{00000000-0005-0000-0000-000072030000}"/>
    <cellStyle name="60% - アクセント 3 8" xfId="884" xr:uid="{00000000-0005-0000-0000-000073030000}"/>
    <cellStyle name="60% - アクセント 3 9" xfId="885" xr:uid="{00000000-0005-0000-0000-000074030000}"/>
    <cellStyle name="60% - アクセント 4 10" xfId="886" xr:uid="{00000000-0005-0000-0000-000075030000}"/>
    <cellStyle name="60% - アクセント 4 11" xfId="887" xr:uid="{00000000-0005-0000-0000-000076030000}"/>
    <cellStyle name="60% - アクセント 4 12" xfId="888" xr:uid="{00000000-0005-0000-0000-000077030000}"/>
    <cellStyle name="60% - アクセント 4 13" xfId="889" xr:uid="{00000000-0005-0000-0000-000078030000}"/>
    <cellStyle name="60% - アクセント 4 14" xfId="890" xr:uid="{00000000-0005-0000-0000-000079030000}"/>
    <cellStyle name="60% - アクセント 4 15" xfId="891" xr:uid="{00000000-0005-0000-0000-00007A030000}"/>
    <cellStyle name="60% - アクセント 4 16" xfId="892" xr:uid="{00000000-0005-0000-0000-00007B030000}"/>
    <cellStyle name="60% - アクセント 4 17" xfId="893" xr:uid="{00000000-0005-0000-0000-00007C030000}"/>
    <cellStyle name="60% - アクセント 4 18" xfId="894" xr:uid="{00000000-0005-0000-0000-00007D030000}"/>
    <cellStyle name="60% - アクセント 4 19" xfId="895" xr:uid="{00000000-0005-0000-0000-00007E030000}"/>
    <cellStyle name="60% - アクセント 4 2" xfId="896" xr:uid="{00000000-0005-0000-0000-00007F030000}"/>
    <cellStyle name="60% - アクセント 4 20" xfId="897" xr:uid="{00000000-0005-0000-0000-000080030000}"/>
    <cellStyle name="60% - アクセント 4 21" xfId="898" xr:uid="{00000000-0005-0000-0000-000081030000}"/>
    <cellStyle name="60% - アクセント 4 22" xfId="899" xr:uid="{00000000-0005-0000-0000-000082030000}"/>
    <cellStyle name="60% - アクセント 4 23" xfId="900" xr:uid="{00000000-0005-0000-0000-000083030000}"/>
    <cellStyle name="60% - アクセント 4 24" xfId="901" xr:uid="{00000000-0005-0000-0000-000084030000}"/>
    <cellStyle name="60% - アクセント 4 25" xfId="902" xr:uid="{00000000-0005-0000-0000-000085030000}"/>
    <cellStyle name="60% - アクセント 4 26" xfId="903" xr:uid="{00000000-0005-0000-0000-000086030000}"/>
    <cellStyle name="60% - アクセント 4 27" xfId="904" xr:uid="{00000000-0005-0000-0000-000087030000}"/>
    <cellStyle name="60% - アクセント 4 28" xfId="905" xr:uid="{00000000-0005-0000-0000-000088030000}"/>
    <cellStyle name="60% - アクセント 4 29" xfId="906" xr:uid="{00000000-0005-0000-0000-000089030000}"/>
    <cellStyle name="60% - アクセント 4 3" xfId="907" xr:uid="{00000000-0005-0000-0000-00008A030000}"/>
    <cellStyle name="60% - アクセント 4 30" xfId="908" xr:uid="{00000000-0005-0000-0000-00008B030000}"/>
    <cellStyle name="60% - アクセント 4 31" xfId="909" xr:uid="{00000000-0005-0000-0000-00008C030000}"/>
    <cellStyle name="60% - アクセント 4 32" xfId="910" xr:uid="{00000000-0005-0000-0000-00008D030000}"/>
    <cellStyle name="60% - アクセント 4 33" xfId="911" xr:uid="{00000000-0005-0000-0000-00008E030000}"/>
    <cellStyle name="60% - アクセント 4 34" xfId="912" xr:uid="{00000000-0005-0000-0000-00008F030000}"/>
    <cellStyle name="60% - アクセント 4 35" xfId="913" xr:uid="{00000000-0005-0000-0000-000090030000}"/>
    <cellStyle name="60% - アクセント 4 36" xfId="914" xr:uid="{00000000-0005-0000-0000-000091030000}"/>
    <cellStyle name="60% - アクセント 4 37" xfId="915" xr:uid="{00000000-0005-0000-0000-000092030000}"/>
    <cellStyle name="60% - アクセント 4 38" xfId="916" xr:uid="{00000000-0005-0000-0000-000093030000}"/>
    <cellStyle name="60% - アクセント 4 39" xfId="917" xr:uid="{00000000-0005-0000-0000-000094030000}"/>
    <cellStyle name="60% - アクセント 4 4" xfId="918" xr:uid="{00000000-0005-0000-0000-000095030000}"/>
    <cellStyle name="60% - アクセント 4 40" xfId="919" xr:uid="{00000000-0005-0000-0000-000096030000}"/>
    <cellStyle name="60% - アクセント 4 41" xfId="920" xr:uid="{00000000-0005-0000-0000-000097030000}"/>
    <cellStyle name="60% - アクセント 4 42" xfId="921" xr:uid="{00000000-0005-0000-0000-000098030000}"/>
    <cellStyle name="60% - アクセント 4 43" xfId="922" xr:uid="{00000000-0005-0000-0000-000099030000}"/>
    <cellStyle name="60% - アクセント 4 44" xfId="923" xr:uid="{00000000-0005-0000-0000-00009A030000}"/>
    <cellStyle name="60% - アクセント 4 45" xfId="924" xr:uid="{00000000-0005-0000-0000-00009B030000}"/>
    <cellStyle name="60% - アクセント 4 46" xfId="925" xr:uid="{00000000-0005-0000-0000-00009C030000}"/>
    <cellStyle name="60% - アクセント 4 47" xfId="926" xr:uid="{00000000-0005-0000-0000-00009D030000}"/>
    <cellStyle name="60% - アクセント 4 48" xfId="927" xr:uid="{00000000-0005-0000-0000-00009E030000}"/>
    <cellStyle name="60% - アクセント 4 49" xfId="928" xr:uid="{00000000-0005-0000-0000-00009F030000}"/>
    <cellStyle name="60% - アクセント 4 5" xfId="929" xr:uid="{00000000-0005-0000-0000-0000A0030000}"/>
    <cellStyle name="60% - アクセント 4 50" xfId="930" xr:uid="{00000000-0005-0000-0000-0000A1030000}"/>
    <cellStyle name="60% - アクセント 4 51" xfId="931" xr:uid="{00000000-0005-0000-0000-0000A2030000}"/>
    <cellStyle name="60% - アクセント 4 52" xfId="932" xr:uid="{00000000-0005-0000-0000-0000A3030000}"/>
    <cellStyle name="60% - アクセント 4 53" xfId="933" xr:uid="{00000000-0005-0000-0000-0000A4030000}"/>
    <cellStyle name="60% - アクセント 4 54" xfId="934" xr:uid="{00000000-0005-0000-0000-0000A5030000}"/>
    <cellStyle name="60% - アクセント 4 55" xfId="935" xr:uid="{00000000-0005-0000-0000-0000A6030000}"/>
    <cellStyle name="60% - アクセント 4 56" xfId="936" xr:uid="{00000000-0005-0000-0000-0000A7030000}"/>
    <cellStyle name="60% - アクセント 4 57" xfId="937" xr:uid="{00000000-0005-0000-0000-0000A8030000}"/>
    <cellStyle name="60% - アクセント 4 58" xfId="938" xr:uid="{00000000-0005-0000-0000-0000A9030000}"/>
    <cellStyle name="60% - アクセント 4 59" xfId="939" xr:uid="{00000000-0005-0000-0000-0000AA030000}"/>
    <cellStyle name="60% - アクセント 4 6" xfId="940" xr:uid="{00000000-0005-0000-0000-0000AB030000}"/>
    <cellStyle name="60% - アクセント 4 60" xfId="941" xr:uid="{00000000-0005-0000-0000-0000AC030000}"/>
    <cellStyle name="60% - アクセント 4 7" xfId="942" xr:uid="{00000000-0005-0000-0000-0000AD030000}"/>
    <cellStyle name="60% - アクセント 4 8" xfId="943" xr:uid="{00000000-0005-0000-0000-0000AE030000}"/>
    <cellStyle name="60% - アクセント 4 9" xfId="944" xr:uid="{00000000-0005-0000-0000-0000AF030000}"/>
    <cellStyle name="60% - アクセント 5 10" xfId="945" xr:uid="{00000000-0005-0000-0000-0000B0030000}"/>
    <cellStyle name="60% - アクセント 5 11" xfId="946" xr:uid="{00000000-0005-0000-0000-0000B1030000}"/>
    <cellStyle name="60% - アクセント 5 12" xfId="947" xr:uid="{00000000-0005-0000-0000-0000B2030000}"/>
    <cellStyle name="60% - アクセント 5 13" xfId="948" xr:uid="{00000000-0005-0000-0000-0000B3030000}"/>
    <cellStyle name="60% - アクセント 5 14" xfId="949" xr:uid="{00000000-0005-0000-0000-0000B4030000}"/>
    <cellStyle name="60% - アクセント 5 15" xfId="950" xr:uid="{00000000-0005-0000-0000-0000B5030000}"/>
    <cellStyle name="60% - アクセント 5 16" xfId="951" xr:uid="{00000000-0005-0000-0000-0000B6030000}"/>
    <cellStyle name="60% - アクセント 5 17" xfId="952" xr:uid="{00000000-0005-0000-0000-0000B7030000}"/>
    <cellStyle name="60% - アクセント 5 18" xfId="953" xr:uid="{00000000-0005-0000-0000-0000B8030000}"/>
    <cellStyle name="60% - アクセント 5 19" xfId="954" xr:uid="{00000000-0005-0000-0000-0000B9030000}"/>
    <cellStyle name="60% - アクセント 5 2" xfId="955" xr:uid="{00000000-0005-0000-0000-0000BA030000}"/>
    <cellStyle name="60% - アクセント 5 20" xfId="956" xr:uid="{00000000-0005-0000-0000-0000BB030000}"/>
    <cellStyle name="60% - アクセント 5 21" xfId="957" xr:uid="{00000000-0005-0000-0000-0000BC030000}"/>
    <cellStyle name="60% - アクセント 5 22" xfId="958" xr:uid="{00000000-0005-0000-0000-0000BD030000}"/>
    <cellStyle name="60% - アクセント 5 23" xfId="959" xr:uid="{00000000-0005-0000-0000-0000BE030000}"/>
    <cellStyle name="60% - アクセント 5 24" xfId="960" xr:uid="{00000000-0005-0000-0000-0000BF030000}"/>
    <cellStyle name="60% - アクセント 5 25" xfId="961" xr:uid="{00000000-0005-0000-0000-0000C0030000}"/>
    <cellStyle name="60% - アクセント 5 26" xfId="962" xr:uid="{00000000-0005-0000-0000-0000C1030000}"/>
    <cellStyle name="60% - アクセント 5 27" xfId="963" xr:uid="{00000000-0005-0000-0000-0000C2030000}"/>
    <cellStyle name="60% - アクセント 5 28" xfId="964" xr:uid="{00000000-0005-0000-0000-0000C3030000}"/>
    <cellStyle name="60% - アクセント 5 29" xfId="965" xr:uid="{00000000-0005-0000-0000-0000C4030000}"/>
    <cellStyle name="60% - アクセント 5 3" xfId="966" xr:uid="{00000000-0005-0000-0000-0000C5030000}"/>
    <cellStyle name="60% - アクセント 5 30" xfId="967" xr:uid="{00000000-0005-0000-0000-0000C6030000}"/>
    <cellStyle name="60% - アクセント 5 31" xfId="968" xr:uid="{00000000-0005-0000-0000-0000C7030000}"/>
    <cellStyle name="60% - アクセント 5 32" xfId="969" xr:uid="{00000000-0005-0000-0000-0000C8030000}"/>
    <cellStyle name="60% - アクセント 5 33" xfId="970" xr:uid="{00000000-0005-0000-0000-0000C9030000}"/>
    <cellStyle name="60% - アクセント 5 34" xfId="971" xr:uid="{00000000-0005-0000-0000-0000CA030000}"/>
    <cellStyle name="60% - アクセント 5 35" xfId="972" xr:uid="{00000000-0005-0000-0000-0000CB030000}"/>
    <cellStyle name="60% - アクセント 5 36" xfId="973" xr:uid="{00000000-0005-0000-0000-0000CC030000}"/>
    <cellStyle name="60% - アクセント 5 37" xfId="974" xr:uid="{00000000-0005-0000-0000-0000CD030000}"/>
    <cellStyle name="60% - アクセント 5 38" xfId="975" xr:uid="{00000000-0005-0000-0000-0000CE030000}"/>
    <cellStyle name="60% - アクセント 5 39" xfId="976" xr:uid="{00000000-0005-0000-0000-0000CF030000}"/>
    <cellStyle name="60% - アクセント 5 4" xfId="977" xr:uid="{00000000-0005-0000-0000-0000D0030000}"/>
    <cellStyle name="60% - アクセント 5 40" xfId="978" xr:uid="{00000000-0005-0000-0000-0000D1030000}"/>
    <cellStyle name="60% - アクセント 5 41" xfId="979" xr:uid="{00000000-0005-0000-0000-0000D2030000}"/>
    <cellStyle name="60% - アクセント 5 42" xfId="980" xr:uid="{00000000-0005-0000-0000-0000D3030000}"/>
    <cellStyle name="60% - アクセント 5 43" xfId="981" xr:uid="{00000000-0005-0000-0000-0000D4030000}"/>
    <cellStyle name="60% - アクセント 5 44" xfId="982" xr:uid="{00000000-0005-0000-0000-0000D5030000}"/>
    <cellStyle name="60% - アクセント 5 45" xfId="983" xr:uid="{00000000-0005-0000-0000-0000D6030000}"/>
    <cellStyle name="60% - アクセント 5 46" xfId="984" xr:uid="{00000000-0005-0000-0000-0000D7030000}"/>
    <cellStyle name="60% - アクセント 5 47" xfId="985" xr:uid="{00000000-0005-0000-0000-0000D8030000}"/>
    <cellStyle name="60% - アクセント 5 48" xfId="986" xr:uid="{00000000-0005-0000-0000-0000D9030000}"/>
    <cellStyle name="60% - アクセント 5 49" xfId="987" xr:uid="{00000000-0005-0000-0000-0000DA030000}"/>
    <cellStyle name="60% - アクセント 5 5" xfId="988" xr:uid="{00000000-0005-0000-0000-0000DB030000}"/>
    <cellStyle name="60% - アクセント 5 50" xfId="989" xr:uid="{00000000-0005-0000-0000-0000DC030000}"/>
    <cellStyle name="60% - アクセント 5 51" xfId="990" xr:uid="{00000000-0005-0000-0000-0000DD030000}"/>
    <cellStyle name="60% - アクセント 5 52" xfId="991" xr:uid="{00000000-0005-0000-0000-0000DE030000}"/>
    <cellStyle name="60% - アクセント 5 53" xfId="992" xr:uid="{00000000-0005-0000-0000-0000DF030000}"/>
    <cellStyle name="60% - アクセント 5 54" xfId="993" xr:uid="{00000000-0005-0000-0000-0000E0030000}"/>
    <cellStyle name="60% - アクセント 5 55" xfId="994" xr:uid="{00000000-0005-0000-0000-0000E1030000}"/>
    <cellStyle name="60% - アクセント 5 56" xfId="995" xr:uid="{00000000-0005-0000-0000-0000E2030000}"/>
    <cellStyle name="60% - アクセント 5 57" xfId="996" xr:uid="{00000000-0005-0000-0000-0000E3030000}"/>
    <cellStyle name="60% - アクセント 5 58" xfId="997" xr:uid="{00000000-0005-0000-0000-0000E4030000}"/>
    <cellStyle name="60% - アクセント 5 59" xfId="998" xr:uid="{00000000-0005-0000-0000-0000E5030000}"/>
    <cellStyle name="60% - アクセント 5 6" xfId="999" xr:uid="{00000000-0005-0000-0000-0000E6030000}"/>
    <cellStyle name="60% - アクセント 5 60" xfId="1000" xr:uid="{00000000-0005-0000-0000-0000E7030000}"/>
    <cellStyle name="60% - アクセント 5 7" xfId="1001" xr:uid="{00000000-0005-0000-0000-0000E8030000}"/>
    <cellStyle name="60% - アクセント 5 8" xfId="1002" xr:uid="{00000000-0005-0000-0000-0000E9030000}"/>
    <cellStyle name="60% - アクセント 5 9" xfId="1003" xr:uid="{00000000-0005-0000-0000-0000EA030000}"/>
    <cellStyle name="60% - アクセント 6 10" xfId="1004" xr:uid="{00000000-0005-0000-0000-0000EB030000}"/>
    <cellStyle name="60% - アクセント 6 11" xfId="1005" xr:uid="{00000000-0005-0000-0000-0000EC030000}"/>
    <cellStyle name="60% - アクセント 6 12" xfId="1006" xr:uid="{00000000-0005-0000-0000-0000ED030000}"/>
    <cellStyle name="60% - アクセント 6 13" xfId="1007" xr:uid="{00000000-0005-0000-0000-0000EE030000}"/>
    <cellStyle name="60% - アクセント 6 14" xfId="1008" xr:uid="{00000000-0005-0000-0000-0000EF030000}"/>
    <cellStyle name="60% - アクセント 6 15" xfId="1009" xr:uid="{00000000-0005-0000-0000-0000F0030000}"/>
    <cellStyle name="60% - アクセント 6 16" xfId="1010" xr:uid="{00000000-0005-0000-0000-0000F1030000}"/>
    <cellStyle name="60% - アクセント 6 17" xfId="1011" xr:uid="{00000000-0005-0000-0000-0000F2030000}"/>
    <cellStyle name="60% - アクセント 6 18" xfId="1012" xr:uid="{00000000-0005-0000-0000-0000F3030000}"/>
    <cellStyle name="60% - アクセント 6 19" xfId="1013" xr:uid="{00000000-0005-0000-0000-0000F4030000}"/>
    <cellStyle name="60% - アクセント 6 2" xfId="1014" xr:uid="{00000000-0005-0000-0000-0000F5030000}"/>
    <cellStyle name="60% - アクセント 6 20" xfId="1015" xr:uid="{00000000-0005-0000-0000-0000F6030000}"/>
    <cellStyle name="60% - アクセント 6 21" xfId="1016" xr:uid="{00000000-0005-0000-0000-0000F7030000}"/>
    <cellStyle name="60% - アクセント 6 22" xfId="1017" xr:uid="{00000000-0005-0000-0000-0000F8030000}"/>
    <cellStyle name="60% - アクセント 6 23" xfId="1018" xr:uid="{00000000-0005-0000-0000-0000F9030000}"/>
    <cellStyle name="60% - アクセント 6 24" xfId="1019" xr:uid="{00000000-0005-0000-0000-0000FA030000}"/>
    <cellStyle name="60% - アクセント 6 25" xfId="1020" xr:uid="{00000000-0005-0000-0000-0000FB030000}"/>
    <cellStyle name="60% - アクセント 6 26" xfId="1021" xr:uid="{00000000-0005-0000-0000-0000FC030000}"/>
    <cellStyle name="60% - アクセント 6 27" xfId="1022" xr:uid="{00000000-0005-0000-0000-0000FD030000}"/>
    <cellStyle name="60% - アクセント 6 28" xfId="1023" xr:uid="{00000000-0005-0000-0000-0000FE030000}"/>
    <cellStyle name="60% - アクセント 6 29" xfId="1024" xr:uid="{00000000-0005-0000-0000-0000FF030000}"/>
    <cellStyle name="60% - アクセント 6 3" xfId="1025" xr:uid="{00000000-0005-0000-0000-000000040000}"/>
    <cellStyle name="60% - アクセント 6 30" xfId="1026" xr:uid="{00000000-0005-0000-0000-000001040000}"/>
    <cellStyle name="60% - アクセント 6 31" xfId="1027" xr:uid="{00000000-0005-0000-0000-000002040000}"/>
    <cellStyle name="60% - アクセント 6 32" xfId="1028" xr:uid="{00000000-0005-0000-0000-000003040000}"/>
    <cellStyle name="60% - アクセント 6 33" xfId="1029" xr:uid="{00000000-0005-0000-0000-000004040000}"/>
    <cellStyle name="60% - アクセント 6 34" xfId="1030" xr:uid="{00000000-0005-0000-0000-000005040000}"/>
    <cellStyle name="60% - アクセント 6 35" xfId="1031" xr:uid="{00000000-0005-0000-0000-000006040000}"/>
    <cellStyle name="60% - アクセント 6 36" xfId="1032" xr:uid="{00000000-0005-0000-0000-000007040000}"/>
    <cellStyle name="60% - アクセント 6 37" xfId="1033" xr:uid="{00000000-0005-0000-0000-000008040000}"/>
    <cellStyle name="60% - アクセント 6 38" xfId="1034" xr:uid="{00000000-0005-0000-0000-000009040000}"/>
    <cellStyle name="60% - アクセント 6 39" xfId="1035" xr:uid="{00000000-0005-0000-0000-00000A040000}"/>
    <cellStyle name="60% - アクセント 6 4" xfId="1036" xr:uid="{00000000-0005-0000-0000-00000B040000}"/>
    <cellStyle name="60% - アクセント 6 40" xfId="1037" xr:uid="{00000000-0005-0000-0000-00000C040000}"/>
    <cellStyle name="60% - アクセント 6 41" xfId="1038" xr:uid="{00000000-0005-0000-0000-00000D040000}"/>
    <cellStyle name="60% - アクセント 6 42" xfId="1039" xr:uid="{00000000-0005-0000-0000-00000E040000}"/>
    <cellStyle name="60% - アクセント 6 43" xfId="1040" xr:uid="{00000000-0005-0000-0000-00000F040000}"/>
    <cellStyle name="60% - アクセント 6 44" xfId="1041" xr:uid="{00000000-0005-0000-0000-000010040000}"/>
    <cellStyle name="60% - アクセント 6 45" xfId="1042" xr:uid="{00000000-0005-0000-0000-000011040000}"/>
    <cellStyle name="60% - アクセント 6 46" xfId="1043" xr:uid="{00000000-0005-0000-0000-000012040000}"/>
    <cellStyle name="60% - アクセント 6 47" xfId="1044" xr:uid="{00000000-0005-0000-0000-000013040000}"/>
    <cellStyle name="60% - アクセント 6 48" xfId="1045" xr:uid="{00000000-0005-0000-0000-000014040000}"/>
    <cellStyle name="60% - アクセント 6 49" xfId="1046" xr:uid="{00000000-0005-0000-0000-000015040000}"/>
    <cellStyle name="60% - アクセント 6 5" xfId="1047" xr:uid="{00000000-0005-0000-0000-000016040000}"/>
    <cellStyle name="60% - アクセント 6 50" xfId="1048" xr:uid="{00000000-0005-0000-0000-000017040000}"/>
    <cellStyle name="60% - アクセント 6 51" xfId="1049" xr:uid="{00000000-0005-0000-0000-000018040000}"/>
    <cellStyle name="60% - アクセント 6 52" xfId="1050" xr:uid="{00000000-0005-0000-0000-000019040000}"/>
    <cellStyle name="60% - アクセント 6 53" xfId="1051" xr:uid="{00000000-0005-0000-0000-00001A040000}"/>
    <cellStyle name="60% - アクセント 6 54" xfId="1052" xr:uid="{00000000-0005-0000-0000-00001B040000}"/>
    <cellStyle name="60% - アクセント 6 55" xfId="1053" xr:uid="{00000000-0005-0000-0000-00001C040000}"/>
    <cellStyle name="60% - アクセント 6 56" xfId="1054" xr:uid="{00000000-0005-0000-0000-00001D040000}"/>
    <cellStyle name="60% - アクセント 6 57" xfId="1055" xr:uid="{00000000-0005-0000-0000-00001E040000}"/>
    <cellStyle name="60% - アクセント 6 58" xfId="1056" xr:uid="{00000000-0005-0000-0000-00001F040000}"/>
    <cellStyle name="60% - アクセント 6 59" xfId="1057" xr:uid="{00000000-0005-0000-0000-000020040000}"/>
    <cellStyle name="60% - アクセント 6 6" xfId="1058" xr:uid="{00000000-0005-0000-0000-000021040000}"/>
    <cellStyle name="60% - アクセント 6 60" xfId="1059" xr:uid="{00000000-0005-0000-0000-000022040000}"/>
    <cellStyle name="60% - アクセント 6 7" xfId="1060" xr:uid="{00000000-0005-0000-0000-000023040000}"/>
    <cellStyle name="60% - アクセント 6 8" xfId="1061" xr:uid="{00000000-0005-0000-0000-000024040000}"/>
    <cellStyle name="60% - アクセント 6 9" xfId="1062" xr:uid="{00000000-0005-0000-0000-000025040000}"/>
    <cellStyle name="アクセント 1 10" xfId="1063" xr:uid="{00000000-0005-0000-0000-000026040000}"/>
    <cellStyle name="アクセント 1 11" xfId="1064" xr:uid="{00000000-0005-0000-0000-000027040000}"/>
    <cellStyle name="アクセント 1 12" xfId="1065" xr:uid="{00000000-0005-0000-0000-000028040000}"/>
    <cellStyle name="アクセント 1 13" xfId="1066" xr:uid="{00000000-0005-0000-0000-000029040000}"/>
    <cellStyle name="アクセント 1 14" xfId="1067" xr:uid="{00000000-0005-0000-0000-00002A040000}"/>
    <cellStyle name="アクセント 1 15" xfId="1068" xr:uid="{00000000-0005-0000-0000-00002B040000}"/>
    <cellStyle name="アクセント 1 16" xfId="1069" xr:uid="{00000000-0005-0000-0000-00002C040000}"/>
    <cellStyle name="アクセント 1 17" xfId="1070" xr:uid="{00000000-0005-0000-0000-00002D040000}"/>
    <cellStyle name="アクセント 1 18" xfId="1071" xr:uid="{00000000-0005-0000-0000-00002E040000}"/>
    <cellStyle name="アクセント 1 19" xfId="1072" xr:uid="{00000000-0005-0000-0000-00002F040000}"/>
    <cellStyle name="アクセント 1 2" xfId="1073" xr:uid="{00000000-0005-0000-0000-000030040000}"/>
    <cellStyle name="アクセント 1 20" xfId="1074" xr:uid="{00000000-0005-0000-0000-000031040000}"/>
    <cellStyle name="アクセント 1 21" xfId="1075" xr:uid="{00000000-0005-0000-0000-000032040000}"/>
    <cellStyle name="アクセント 1 22" xfId="1076" xr:uid="{00000000-0005-0000-0000-000033040000}"/>
    <cellStyle name="アクセント 1 23" xfId="1077" xr:uid="{00000000-0005-0000-0000-000034040000}"/>
    <cellStyle name="アクセント 1 24" xfId="1078" xr:uid="{00000000-0005-0000-0000-000035040000}"/>
    <cellStyle name="アクセント 1 25" xfId="1079" xr:uid="{00000000-0005-0000-0000-000036040000}"/>
    <cellStyle name="アクセント 1 26" xfId="1080" xr:uid="{00000000-0005-0000-0000-000037040000}"/>
    <cellStyle name="アクセント 1 27" xfId="1081" xr:uid="{00000000-0005-0000-0000-000038040000}"/>
    <cellStyle name="アクセント 1 28" xfId="1082" xr:uid="{00000000-0005-0000-0000-000039040000}"/>
    <cellStyle name="アクセント 1 29" xfId="1083" xr:uid="{00000000-0005-0000-0000-00003A040000}"/>
    <cellStyle name="アクセント 1 3" xfId="1084" xr:uid="{00000000-0005-0000-0000-00003B040000}"/>
    <cellStyle name="アクセント 1 30" xfId="1085" xr:uid="{00000000-0005-0000-0000-00003C040000}"/>
    <cellStyle name="アクセント 1 31" xfId="1086" xr:uid="{00000000-0005-0000-0000-00003D040000}"/>
    <cellStyle name="アクセント 1 32" xfId="1087" xr:uid="{00000000-0005-0000-0000-00003E040000}"/>
    <cellStyle name="アクセント 1 33" xfId="1088" xr:uid="{00000000-0005-0000-0000-00003F040000}"/>
    <cellStyle name="アクセント 1 34" xfId="1089" xr:uid="{00000000-0005-0000-0000-000040040000}"/>
    <cellStyle name="アクセント 1 35" xfId="1090" xr:uid="{00000000-0005-0000-0000-000041040000}"/>
    <cellStyle name="アクセント 1 36" xfId="1091" xr:uid="{00000000-0005-0000-0000-000042040000}"/>
    <cellStyle name="アクセント 1 37" xfId="1092" xr:uid="{00000000-0005-0000-0000-000043040000}"/>
    <cellStyle name="アクセント 1 38" xfId="1093" xr:uid="{00000000-0005-0000-0000-000044040000}"/>
    <cellStyle name="アクセント 1 39" xfId="1094" xr:uid="{00000000-0005-0000-0000-000045040000}"/>
    <cellStyle name="アクセント 1 4" xfId="1095" xr:uid="{00000000-0005-0000-0000-000046040000}"/>
    <cellStyle name="アクセント 1 40" xfId="1096" xr:uid="{00000000-0005-0000-0000-000047040000}"/>
    <cellStyle name="アクセント 1 41" xfId="1097" xr:uid="{00000000-0005-0000-0000-000048040000}"/>
    <cellStyle name="アクセント 1 42" xfId="1098" xr:uid="{00000000-0005-0000-0000-000049040000}"/>
    <cellStyle name="アクセント 1 43" xfId="1099" xr:uid="{00000000-0005-0000-0000-00004A040000}"/>
    <cellStyle name="アクセント 1 44" xfId="1100" xr:uid="{00000000-0005-0000-0000-00004B040000}"/>
    <cellStyle name="アクセント 1 45" xfId="1101" xr:uid="{00000000-0005-0000-0000-00004C040000}"/>
    <cellStyle name="アクセント 1 46" xfId="1102" xr:uid="{00000000-0005-0000-0000-00004D040000}"/>
    <cellStyle name="アクセント 1 47" xfId="1103" xr:uid="{00000000-0005-0000-0000-00004E040000}"/>
    <cellStyle name="アクセント 1 48" xfId="1104" xr:uid="{00000000-0005-0000-0000-00004F040000}"/>
    <cellStyle name="アクセント 1 49" xfId="1105" xr:uid="{00000000-0005-0000-0000-000050040000}"/>
    <cellStyle name="アクセント 1 5" xfId="1106" xr:uid="{00000000-0005-0000-0000-000051040000}"/>
    <cellStyle name="アクセント 1 50" xfId="1107" xr:uid="{00000000-0005-0000-0000-000052040000}"/>
    <cellStyle name="アクセント 1 51" xfId="1108" xr:uid="{00000000-0005-0000-0000-000053040000}"/>
    <cellStyle name="アクセント 1 52" xfId="1109" xr:uid="{00000000-0005-0000-0000-000054040000}"/>
    <cellStyle name="アクセント 1 53" xfId="1110" xr:uid="{00000000-0005-0000-0000-000055040000}"/>
    <cellStyle name="アクセント 1 54" xfId="1111" xr:uid="{00000000-0005-0000-0000-000056040000}"/>
    <cellStyle name="アクセント 1 55" xfId="1112" xr:uid="{00000000-0005-0000-0000-000057040000}"/>
    <cellStyle name="アクセント 1 56" xfId="1113" xr:uid="{00000000-0005-0000-0000-000058040000}"/>
    <cellStyle name="アクセント 1 57" xfId="1114" xr:uid="{00000000-0005-0000-0000-000059040000}"/>
    <cellStyle name="アクセント 1 58" xfId="1115" xr:uid="{00000000-0005-0000-0000-00005A040000}"/>
    <cellStyle name="アクセント 1 59" xfId="1116" xr:uid="{00000000-0005-0000-0000-00005B040000}"/>
    <cellStyle name="アクセント 1 6" xfId="1117" xr:uid="{00000000-0005-0000-0000-00005C040000}"/>
    <cellStyle name="アクセント 1 60" xfId="1118" xr:uid="{00000000-0005-0000-0000-00005D040000}"/>
    <cellStyle name="アクセント 1 7" xfId="1119" xr:uid="{00000000-0005-0000-0000-00005E040000}"/>
    <cellStyle name="アクセント 1 8" xfId="1120" xr:uid="{00000000-0005-0000-0000-00005F040000}"/>
    <cellStyle name="アクセント 1 9" xfId="1121" xr:uid="{00000000-0005-0000-0000-000060040000}"/>
    <cellStyle name="アクセント 2 10" xfId="1122" xr:uid="{00000000-0005-0000-0000-000061040000}"/>
    <cellStyle name="アクセント 2 11" xfId="1123" xr:uid="{00000000-0005-0000-0000-000062040000}"/>
    <cellStyle name="アクセント 2 12" xfId="1124" xr:uid="{00000000-0005-0000-0000-000063040000}"/>
    <cellStyle name="アクセント 2 13" xfId="1125" xr:uid="{00000000-0005-0000-0000-000064040000}"/>
    <cellStyle name="アクセント 2 14" xfId="1126" xr:uid="{00000000-0005-0000-0000-000065040000}"/>
    <cellStyle name="アクセント 2 15" xfId="1127" xr:uid="{00000000-0005-0000-0000-000066040000}"/>
    <cellStyle name="アクセント 2 16" xfId="1128" xr:uid="{00000000-0005-0000-0000-000067040000}"/>
    <cellStyle name="アクセント 2 17" xfId="1129" xr:uid="{00000000-0005-0000-0000-000068040000}"/>
    <cellStyle name="アクセント 2 18" xfId="1130" xr:uid="{00000000-0005-0000-0000-000069040000}"/>
    <cellStyle name="アクセント 2 19" xfId="1131" xr:uid="{00000000-0005-0000-0000-00006A040000}"/>
    <cellStyle name="アクセント 2 2" xfId="1132" xr:uid="{00000000-0005-0000-0000-00006B040000}"/>
    <cellStyle name="アクセント 2 20" xfId="1133" xr:uid="{00000000-0005-0000-0000-00006C040000}"/>
    <cellStyle name="アクセント 2 21" xfId="1134" xr:uid="{00000000-0005-0000-0000-00006D040000}"/>
    <cellStyle name="アクセント 2 22" xfId="1135" xr:uid="{00000000-0005-0000-0000-00006E040000}"/>
    <cellStyle name="アクセント 2 23" xfId="1136" xr:uid="{00000000-0005-0000-0000-00006F040000}"/>
    <cellStyle name="アクセント 2 24" xfId="1137" xr:uid="{00000000-0005-0000-0000-000070040000}"/>
    <cellStyle name="アクセント 2 25" xfId="1138" xr:uid="{00000000-0005-0000-0000-000071040000}"/>
    <cellStyle name="アクセント 2 26" xfId="1139" xr:uid="{00000000-0005-0000-0000-000072040000}"/>
    <cellStyle name="アクセント 2 27" xfId="1140" xr:uid="{00000000-0005-0000-0000-000073040000}"/>
    <cellStyle name="アクセント 2 28" xfId="1141" xr:uid="{00000000-0005-0000-0000-000074040000}"/>
    <cellStyle name="アクセント 2 29" xfId="1142" xr:uid="{00000000-0005-0000-0000-000075040000}"/>
    <cellStyle name="アクセント 2 3" xfId="1143" xr:uid="{00000000-0005-0000-0000-000076040000}"/>
    <cellStyle name="アクセント 2 30" xfId="1144" xr:uid="{00000000-0005-0000-0000-000077040000}"/>
    <cellStyle name="アクセント 2 31" xfId="1145" xr:uid="{00000000-0005-0000-0000-000078040000}"/>
    <cellStyle name="アクセント 2 32" xfId="1146" xr:uid="{00000000-0005-0000-0000-000079040000}"/>
    <cellStyle name="アクセント 2 33" xfId="1147" xr:uid="{00000000-0005-0000-0000-00007A040000}"/>
    <cellStyle name="アクセント 2 34" xfId="1148" xr:uid="{00000000-0005-0000-0000-00007B040000}"/>
    <cellStyle name="アクセント 2 35" xfId="1149" xr:uid="{00000000-0005-0000-0000-00007C040000}"/>
    <cellStyle name="アクセント 2 36" xfId="1150" xr:uid="{00000000-0005-0000-0000-00007D040000}"/>
    <cellStyle name="アクセント 2 37" xfId="1151" xr:uid="{00000000-0005-0000-0000-00007E040000}"/>
    <cellStyle name="アクセント 2 38" xfId="1152" xr:uid="{00000000-0005-0000-0000-00007F040000}"/>
    <cellStyle name="アクセント 2 39" xfId="1153" xr:uid="{00000000-0005-0000-0000-000080040000}"/>
    <cellStyle name="アクセント 2 4" xfId="1154" xr:uid="{00000000-0005-0000-0000-000081040000}"/>
    <cellStyle name="アクセント 2 40" xfId="1155" xr:uid="{00000000-0005-0000-0000-000082040000}"/>
    <cellStyle name="アクセント 2 41" xfId="1156" xr:uid="{00000000-0005-0000-0000-000083040000}"/>
    <cellStyle name="アクセント 2 42" xfId="1157" xr:uid="{00000000-0005-0000-0000-000084040000}"/>
    <cellStyle name="アクセント 2 43" xfId="1158" xr:uid="{00000000-0005-0000-0000-000085040000}"/>
    <cellStyle name="アクセント 2 44" xfId="1159" xr:uid="{00000000-0005-0000-0000-000086040000}"/>
    <cellStyle name="アクセント 2 45" xfId="1160" xr:uid="{00000000-0005-0000-0000-000087040000}"/>
    <cellStyle name="アクセント 2 46" xfId="1161" xr:uid="{00000000-0005-0000-0000-000088040000}"/>
    <cellStyle name="アクセント 2 47" xfId="1162" xr:uid="{00000000-0005-0000-0000-000089040000}"/>
    <cellStyle name="アクセント 2 48" xfId="1163" xr:uid="{00000000-0005-0000-0000-00008A040000}"/>
    <cellStyle name="アクセント 2 49" xfId="1164" xr:uid="{00000000-0005-0000-0000-00008B040000}"/>
    <cellStyle name="アクセント 2 5" xfId="1165" xr:uid="{00000000-0005-0000-0000-00008C040000}"/>
    <cellStyle name="アクセント 2 50" xfId="1166" xr:uid="{00000000-0005-0000-0000-00008D040000}"/>
    <cellStyle name="アクセント 2 51" xfId="1167" xr:uid="{00000000-0005-0000-0000-00008E040000}"/>
    <cellStyle name="アクセント 2 52" xfId="1168" xr:uid="{00000000-0005-0000-0000-00008F040000}"/>
    <cellStyle name="アクセント 2 53" xfId="1169" xr:uid="{00000000-0005-0000-0000-000090040000}"/>
    <cellStyle name="アクセント 2 54" xfId="1170" xr:uid="{00000000-0005-0000-0000-000091040000}"/>
    <cellStyle name="アクセント 2 55" xfId="1171" xr:uid="{00000000-0005-0000-0000-000092040000}"/>
    <cellStyle name="アクセント 2 56" xfId="1172" xr:uid="{00000000-0005-0000-0000-000093040000}"/>
    <cellStyle name="アクセント 2 57" xfId="1173" xr:uid="{00000000-0005-0000-0000-000094040000}"/>
    <cellStyle name="アクセント 2 58" xfId="1174" xr:uid="{00000000-0005-0000-0000-000095040000}"/>
    <cellStyle name="アクセント 2 59" xfId="1175" xr:uid="{00000000-0005-0000-0000-000096040000}"/>
    <cellStyle name="アクセント 2 6" xfId="1176" xr:uid="{00000000-0005-0000-0000-000097040000}"/>
    <cellStyle name="アクセント 2 60" xfId="1177" xr:uid="{00000000-0005-0000-0000-000098040000}"/>
    <cellStyle name="アクセント 2 7" xfId="1178" xr:uid="{00000000-0005-0000-0000-000099040000}"/>
    <cellStyle name="アクセント 2 8" xfId="1179" xr:uid="{00000000-0005-0000-0000-00009A040000}"/>
    <cellStyle name="アクセント 2 9" xfId="1180" xr:uid="{00000000-0005-0000-0000-00009B040000}"/>
    <cellStyle name="アクセント 3 10" xfId="1181" xr:uid="{00000000-0005-0000-0000-00009C040000}"/>
    <cellStyle name="アクセント 3 11" xfId="1182" xr:uid="{00000000-0005-0000-0000-00009D040000}"/>
    <cellStyle name="アクセント 3 12" xfId="1183" xr:uid="{00000000-0005-0000-0000-00009E040000}"/>
    <cellStyle name="アクセント 3 13" xfId="1184" xr:uid="{00000000-0005-0000-0000-00009F040000}"/>
    <cellStyle name="アクセント 3 14" xfId="1185" xr:uid="{00000000-0005-0000-0000-0000A0040000}"/>
    <cellStyle name="アクセント 3 15" xfId="1186" xr:uid="{00000000-0005-0000-0000-0000A1040000}"/>
    <cellStyle name="アクセント 3 16" xfId="1187" xr:uid="{00000000-0005-0000-0000-0000A2040000}"/>
    <cellStyle name="アクセント 3 17" xfId="1188" xr:uid="{00000000-0005-0000-0000-0000A3040000}"/>
    <cellStyle name="アクセント 3 18" xfId="1189" xr:uid="{00000000-0005-0000-0000-0000A4040000}"/>
    <cellStyle name="アクセント 3 19" xfId="1190" xr:uid="{00000000-0005-0000-0000-0000A5040000}"/>
    <cellStyle name="アクセント 3 2" xfId="1191" xr:uid="{00000000-0005-0000-0000-0000A6040000}"/>
    <cellStyle name="アクセント 3 20" xfId="1192" xr:uid="{00000000-0005-0000-0000-0000A7040000}"/>
    <cellStyle name="アクセント 3 21" xfId="1193" xr:uid="{00000000-0005-0000-0000-0000A8040000}"/>
    <cellStyle name="アクセント 3 22" xfId="1194" xr:uid="{00000000-0005-0000-0000-0000A9040000}"/>
    <cellStyle name="アクセント 3 23" xfId="1195" xr:uid="{00000000-0005-0000-0000-0000AA040000}"/>
    <cellStyle name="アクセント 3 24" xfId="1196" xr:uid="{00000000-0005-0000-0000-0000AB040000}"/>
    <cellStyle name="アクセント 3 25" xfId="1197" xr:uid="{00000000-0005-0000-0000-0000AC040000}"/>
    <cellStyle name="アクセント 3 26" xfId="1198" xr:uid="{00000000-0005-0000-0000-0000AD040000}"/>
    <cellStyle name="アクセント 3 27" xfId="1199" xr:uid="{00000000-0005-0000-0000-0000AE040000}"/>
    <cellStyle name="アクセント 3 28" xfId="1200" xr:uid="{00000000-0005-0000-0000-0000AF040000}"/>
    <cellStyle name="アクセント 3 29" xfId="1201" xr:uid="{00000000-0005-0000-0000-0000B0040000}"/>
    <cellStyle name="アクセント 3 3" xfId="1202" xr:uid="{00000000-0005-0000-0000-0000B1040000}"/>
    <cellStyle name="アクセント 3 30" xfId="1203" xr:uid="{00000000-0005-0000-0000-0000B2040000}"/>
    <cellStyle name="アクセント 3 31" xfId="1204" xr:uid="{00000000-0005-0000-0000-0000B3040000}"/>
    <cellStyle name="アクセント 3 32" xfId="1205" xr:uid="{00000000-0005-0000-0000-0000B4040000}"/>
    <cellStyle name="アクセント 3 33" xfId="1206" xr:uid="{00000000-0005-0000-0000-0000B5040000}"/>
    <cellStyle name="アクセント 3 34" xfId="1207" xr:uid="{00000000-0005-0000-0000-0000B6040000}"/>
    <cellStyle name="アクセント 3 35" xfId="1208" xr:uid="{00000000-0005-0000-0000-0000B7040000}"/>
    <cellStyle name="アクセント 3 36" xfId="1209" xr:uid="{00000000-0005-0000-0000-0000B8040000}"/>
    <cellStyle name="アクセント 3 37" xfId="1210" xr:uid="{00000000-0005-0000-0000-0000B9040000}"/>
    <cellStyle name="アクセント 3 38" xfId="1211" xr:uid="{00000000-0005-0000-0000-0000BA040000}"/>
    <cellStyle name="アクセント 3 39" xfId="1212" xr:uid="{00000000-0005-0000-0000-0000BB040000}"/>
    <cellStyle name="アクセント 3 4" xfId="1213" xr:uid="{00000000-0005-0000-0000-0000BC040000}"/>
    <cellStyle name="アクセント 3 40" xfId="1214" xr:uid="{00000000-0005-0000-0000-0000BD040000}"/>
    <cellStyle name="アクセント 3 41" xfId="1215" xr:uid="{00000000-0005-0000-0000-0000BE040000}"/>
    <cellStyle name="アクセント 3 42" xfId="1216" xr:uid="{00000000-0005-0000-0000-0000BF040000}"/>
    <cellStyle name="アクセント 3 43" xfId="1217" xr:uid="{00000000-0005-0000-0000-0000C0040000}"/>
    <cellStyle name="アクセント 3 44" xfId="1218" xr:uid="{00000000-0005-0000-0000-0000C1040000}"/>
    <cellStyle name="アクセント 3 45" xfId="1219" xr:uid="{00000000-0005-0000-0000-0000C2040000}"/>
    <cellStyle name="アクセント 3 46" xfId="1220" xr:uid="{00000000-0005-0000-0000-0000C3040000}"/>
    <cellStyle name="アクセント 3 47" xfId="1221" xr:uid="{00000000-0005-0000-0000-0000C4040000}"/>
    <cellStyle name="アクセント 3 48" xfId="1222" xr:uid="{00000000-0005-0000-0000-0000C5040000}"/>
    <cellStyle name="アクセント 3 49" xfId="1223" xr:uid="{00000000-0005-0000-0000-0000C6040000}"/>
    <cellStyle name="アクセント 3 5" xfId="1224" xr:uid="{00000000-0005-0000-0000-0000C7040000}"/>
    <cellStyle name="アクセント 3 50" xfId="1225" xr:uid="{00000000-0005-0000-0000-0000C8040000}"/>
    <cellStyle name="アクセント 3 51" xfId="1226" xr:uid="{00000000-0005-0000-0000-0000C9040000}"/>
    <cellStyle name="アクセント 3 52" xfId="1227" xr:uid="{00000000-0005-0000-0000-0000CA040000}"/>
    <cellStyle name="アクセント 3 53" xfId="1228" xr:uid="{00000000-0005-0000-0000-0000CB040000}"/>
    <cellStyle name="アクセント 3 54" xfId="1229" xr:uid="{00000000-0005-0000-0000-0000CC040000}"/>
    <cellStyle name="アクセント 3 55" xfId="1230" xr:uid="{00000000-0005-0000-0000-0000CD040000}"/>
    <cellStyle name="アクセント 3 56" xfId="1231" xr:uid="{00000000-0005-0000-0000-0000CE040000}"/>
    <cellStyle name="アクセント 3 57" xfId="1232" xr:uid="{00000000-0005-0000-0000-0000CF040000}"/>
    <cellStyle name="アクセント 3 58" xfId="1233" xr:uid="{00000000-0005-0000-0000-0000D0040000}"/>
    <cellStyle name="アクセント 3 59" xfId="1234" xr:uid="{00000000-0005-0000-0000-0000D1040000}"/>
    <cellStyle name="アクセント 3 6" xfId="1235" xr:uid="{00000000-0005-0000-0000-0000D2040000}"/>
    <cellStyle name="アクセント 3 60" xfId="1236" xr:uid="{00000000-0005-0000-0000-0000D3040000}"/>
    <cellStyle name="アクセント 3 7" xfId="1237" xr:uid="{00000000-0005-0000-0000-0000D4040000}"/>
    <cellStyle name="アクセント 3 8" xfId="1238" xr:uid="{00000000-0005-0000-0000-0000D5040000}"/>
    <cellStyle name="アクセント 3 9" xfId="1239" xr:uid="{00000000-0005-0000-0000-0000D6040000}"/>
    <cellStyle name="アクセント 4 10" xfId="1240" xr:uid="{00000000-0005-0000-0000-0000D7040000}"/>
    <cellStyle name="アクセント 4 11" xfId="1241" xr:uid="{00000000-0005-0000-0000-0000D8040000}"/>
    <cellStyle name="アクセント 4 12" xfId="1242" xr:uid="{00000000-0005-0000-0000-0000D9040000}"/>
    <cellStyle name="アクセント 4 13" xfId="1243" xr:uid="{00000000-0005-0000-0000-0000DA040000}"/>
    <cellStyle name="アクセント 4 14" xfId="1244" xr:uid="{00000000-0005-0000-0000-0000DB040000}"/>
    <cellStyle name="アクセント 4 15" xfId="1245" xr:uid="{00000000-0005-0000-0000-0000DC040000}"/>
    <cellStyle name="アクセント 4 16" xfId="1246" xr:uid="{00000000-0005-0000-0000-0000DD040000}"/>
    <cellStyle name="アクセント 4 17" xfId="1247" xr:uid="{00000000-0005-0000-0000-0000DE040000}"/>
    <cellStyle name="アクセント 4 18" xfId="1248" xr:uid="{00000000-0005-0000-0000-0000DF040000}"/>
    <cellStyle name="アクセント 4 19" xfId="1249" xr:uid="{00000000-0005-0000-0000-0000E0040000}"/>
    <cellStyle name="アクセント 4 2" xfId="1250" xr:uid="{00000000-0005-0000-0000-0000E1040000}"/>
    <cellStyle name="アクセント 4 20" xfId="1251" xr:uid="{00000000-0005-0000-0000-0000E2040000}"/>
    <cellStyle name="アクセント 4 21" xfId="1252" xr:uid="{00000000-0005-0000-0000-0000E3040000}"/>
    <cellStyle name="アクセント 4 22" xfId="1253" xr:uid="{00000000-0005-0000-0000-0000E4040000}"/>
    <cellStyle name="アクセント 4 23" xfId="1254" xr:uid="{00000000-0005-0000-0000-0000E5040000}"/>
    <cellStyle name="アクセント 4 24" xfId="1255" xr:uid="{00000000-0005-0000-0000-0000E6040000}"/>
    <cellStyle name="アクセント 4 25" xfId="1256" xr:uid="{00000000-0005-0000-0000-0000E7040000}"/>
    <cellStyle name="アクセント 4 26" xfId="1257" xr:uid="{00000000-0005-0000-0000-0000E8040000}"/>
    <cellStyle name="アクセント 4 27" xfId="1258" xr:uid="{00000000-0005-0000-0000-0000E9040000}"/>
    <cellStyle name="アクセント 4 28" xfId="1259" xr:uid="{00000000-0005-0000-0000-0000EA040000}"/>
    <cellStyle name="アクセント 4 29" xfId="1260" xr:uid="{00000000-0005-0000-0000-0000EB040000}"/>
    <cellStyle name="アクセント 4 3" xfId="1261" xr:uid="{00000000-0005-0000-0000-0000EC040000}"/>
    <cellStyle name="アクセント 4 30" xfId="1262" xr:uid="{00000000-0005-0000-0000-0000ED040000}"/>
    <cellStyle name="アクセント 4 31" xfId="1263" xr:uid="{00000000-0005-0000-0000-0000EE040000}"/>
    <cellStyle name="アクセント 4 32" xfId="1264" xr:uid="{00000000-0005-0000-0000-0000EF040000}"/>
    <cellStyle name="アクセント 4 33" xfId="1265" xr:uid="{00000000-0005-0000-0000-0000F0040000}"/>
    <cellStyle name="アクセント 4 34" xfId="1266" xr:uid="{00000000-0005-0000-0000-0000F1040000}"/>
    <cellStyle name="アクセント 4 35" xfId="1267" xr:uid="{00000000-0005-0000-0000-0000F2040000}"/>
    <cellStyle name="アクセント 4 36" xfId="1268" xr:uid="{00000000-0005-0000-0000-0000F3040000}"/>
    <cellStyle name="アクセント 4 37" xfId="1269" xr:uid="{00000000-0005-0000-0000-0000F4040000}"/>
    <cellStyle name="アクセント 4 38" xfId="1270" xr:uid="{00000000-0005-0000-0000-0000F5040000}"/>
    <cellStyle name="アクセント 4 39" xfId="1271" xr:uid="{00000000-0005-0000-0000-0000F6040000}"/>
    <cellStyle name="アクセント 4 4" xfId="1272" xr:uid="{00000000-0005-0000-0000-0000F7040000}"/>
    <cellStyle name="アクセント 4 40" xfId="1273" xr:uid="{00000000-0005-0000-0000-0000F8040000}"/>
    <cellStyle name="アクセント 4 41" xfId="1274" xr:uid="{00000000-0005-0000-0000-0000F9040000}"/>
    <cellStyle name="アクセント 4 42" xfId="1275" xr:uid="{00000000-0005-0000-0000-0000FA040000}"/>
    <cellStyle name="アクセント 4 43" xfId="1276" xr:uid="{00000000-0005-0000-0000-0000FB040000}"/>
    <cellStyle name="アクセント 4 44" xfId="1277" xr:uid="{00000000-0005-0000-0000-0000FC040000}"/>
    <cellStyle name="アクセント 4 45" xfId="1278" xr:uid="{00000000-0005-0000-0000-0000FD040000}"/>
    <cellStyle name="アクセント 4 46" xfId="1279" xr:uid="{00000000-0005-0000-0000-0000FE040000}"/>
    <cellStyle name="アクセント 4 47" xfId="1280" xr:uid="{00000000-0005-0000-0000-0000FF040000}"/>
    <cellStyle name="アクセント 4 48" xfId="1281" xr:uid="{00000000-0005-0000-0000-000000050000}"/>
    <cellStyle name="アクセント 4 49" xfId="1282" xr:uid="{00000000-0005-0000-0000-000001050000}"/>
    <cellStyle name="アクセント 4 5" xfId="1283" xr:uid="{00000000-0005-0000-0000-000002050000}"/>
    <cellStyle name="アクセント 4 50" xfId="1284" xr:uid="{00000000-0005-0000-0000-000003050000}"/>
    <cellStyle name="アクセント 4 51" xfId="1285" xr:uid="{00000000-0005-0000-0000-000004050000}"/>
    <cellStyle name="アクセント 4 52" xfId="1286" xr:uid="{00000000-0005-0000-0000-000005050000}"/>
    <cellStyle name="アクセント 4 53" xfId="1287" xr:uid="{00000000-0005-0000-0000-000006050000}"/>
    <cellStyle name="アクセント 4 54" xfId="1288" xr:uid="{00000000-0005-0000-0000-000007050000}"/>
    <cellStyle name="アクセント 4 55" xfId="1289" xr:uid="{00000000-0005-0000-0000-000008050000}"/>
    <cellStyle name="アクセント 4 56" xfId="1290" xr:uid="{00000000-0005-0000-0000-000009050000}"/>
    <cellStyle name="アクセント 4 57" xfId="1291" xr:uid="{00000000-0005-0000-0000-00000A050000}"/>
    <cellStyle name="アクセント 4 58" xfId="1292" xr:uid="{00000000-0005-0000-0000-00000B050000}"/>
    <cellStyle name="アクセント 4 59" xfId="1293" xr:uid="{00000000-0005-0000-0000-00000C050000}"/>
    <cellStyle name="アクセント 4 6" xfId="1294" xr:uid="{00000000-0005-0000-0000-00000D050000}"/>
    <cellStyle name="アクセント 4 60" xfId="1295" xr:uid="{00000000-0005-0000-0000-00000E050000}"/>
    <cellStyle name="アクセント 4 7" xfId="1296" xr:uid="{00000000-0005-0000-0000-00000F050000}"/>
    <cellStyle name="アクセント 4 8" xfId="1297" xr:uid="{00000000-0005-0000-0000-000010050000}"/>
    <cellStyle name="アクセント 4 9" xfId="1298" xr:uid="{00000000-0005-0000-0000-000011050000}"/>
    <cellStyle name="アクセント 5 10" xfId="1299" xr:uid="{00000000-0005-0000-0000-000012050000}"/>
    <cellStyle name="アクセント 5 11" xfId="1300" xr:uid="{00000000-0005-0000-0000-000013050000}"/>
    <cellStyle name="アクセント 5 12" xfId="1301" xr:uid="{00000000-0005-0000-0000-000014050000}"/>
    <cellStyle name="アクセント 5 13" xfId="1302" xr:uid="{00000000-0005-0000-0000-000015050000}"/>
    <cellStyle name="アクセント 5 14" xfId="1303" xr:uid="{00000000-0005-0000-0000-000016050000}"/>
    <cellStyle name="アクセント 5 15" xfId="1304" xr:uid="{00000000-0005-0000-0000-000017050000}"/>
    <cellStyle name="アクセント 5 16" xfId="1305" xr:uid="{00000000-0005-0000-0000-000018050000}"/>
    <cellStyle name="アクセント 5 17" xfId="1306" xr:uid="{00000000-0005-0000-0000-000019050000}"/>
    <cellStyle name="アクセント 5 18" xfId="1307" xr:uid="{00000000-0005-0000-0000-00001A050000}"/>
    <cellStyle name="アクセント 5 19" xfId="1308" xr:uid="{00000000-0005-0000-0000-00001B050000}"/>
    <cellStyle name="アクセント 5 2" xfId="1309" xr:uid="{00000000-0005-0000-0000-00001C050000}"/>
    <cellStyle name="アクセント 5 20" xfId="1310" xr:uid="{00000000-0005-0000-0000-00001D050000}"/>
    <cellStyle name="アクセント 5 21" xfId="1311" xr:uid="{00000000-0005-0000-0000-00001E050000}"/>
    <cellStyle name="アクセント 5 22" xfId="1312" xr:uid="{00000000-0005-0000-0000-00001F050000}"/>
    <cellStyle name="アクセント 5 23" xfId="1313" xr:uid="{00000000-0005-0000-0000-000020050000}"/>
    <cellStyle name="アクセント 5 24" xfId="1314" xr:uid="{00000000-0005-0000-0000-000021050000}"/>
    <cellStyle name="アクセント 5 25" xfId="1315" xr:uid="{00000000-0005-0000-0000-000022050000}"/>
    <cellStyle name="アクセント 5 26" xfId="1316" xr:uid="{00000000-0005-0000-0000-000023050000}"/>
    <cellStyle name="アクセント 5 27" xfId="1317" xr:uid="{00000000-0005-0000-0000-000024050000}"/>
    <cellStyle name="アクセント 5 28" xfId="1318" xr:uid="{00000000-0005-0000-0000-000025050000}"/>
    <cellStyle name="アクセント 5 29" xfId="1319" xr:uid="{00000000-0005-0000-0000-000026050000}"/>
    <cellStyle name="アクセント 5 3" xfId="1320" xr:uid="{00000000-0005-0000-0000-000027050000}"/>
    <cellStyle name="アクセント 5 30" xfId="1321" xr:uid="{00000000-0005-0000-0000-000028050000}"/>
    <cellStyle name="アクセント 5 31" xfId="1322" xr:uid="{00000000-0005-0000-0000-000029050000}"/>
    <cellStyle name="アクセント 5 32" xfId="1323" xr:uid="{00000000-0005-0000-0000-00002A050000}"/>
    <cellStyle name="アクセント 5 33" xfId="1324" xr:uid="{00000000-0005-0000-0000-00002B050000}"/>
    <cellStyle name="アクセント 5 34" xfId="1325" xr:uid="{00000000-0005-0000-0000-00002C050000}"/>
    <cellStyle name="アクセント 5 35" xfId="1326" xr:uid="{00000000-0005-0000-0000-00002D050000}"/>
    <cellStyle name="アクセント 5 36" xfId="1327" xr:uid="{00000000-0005-0000-0000-00002E050000}"/>
    <cellStyle name="アクセント 5 37" xfId="1328" xr:uid="{00000000-0005-0000-0000-00002F050000}"/>
    <cellStyle name="アクセント 5 38" xfId="1329" xr:uid="{00000000-0005-0000-0000-000030050000}"/>
    <cellStyle name="アクセント 5 39" xfId="1330" xr:uid="{00000000-0005-0000-0000-000031050000}"/>
    <cellStyle name="アクセント 5 4" xfId="1331" xr:uid="{00000000-0005-0000-0000-000032050000}"/>
    <cellStyle name="アクセント 5 40" xfId="1332" xr:uid="{00000000-0005-0000-0000-000033050000}"/>
    <cellStyle name="アクセント 5 41" xfId="1333" xr:uid="{00000000-0005-0000-0000-000034050000}"/>
    <cellStyle name="アクセント 5 42" xfId="1334" xr:uid="{00000000-0005-0000-0000-000035050000}"/>
    <cellStyle name="アクセント 5 43" xfId="1335" xr:uid="{00000000-0005-0000-0000-000036050000}"/>
    <cellStyle name="アクセント 5 44" xfId="1336" xr:uid="{00000000-0005-0000-0000-000037050000}"/>
    <cellStyle name="アクセント 5 45" xfId="1337" xr:uid="{00000000-0005-0000-0000-000038050000}"/>
    <cellStyle name="アクセント 5 46" xfId="1338" xr:uid="{00000000-0005-0000-0000-000039050000}"/>
    <cellStyle name="アクセント 5 47" xfId="1339" xr:uid="{00000000-0005-0000-0000-00003A050000}"/>
    <cellStyle name="アクセント 5 48" xfId="1340" xr:uid="{00000000-0005-0000-0000-00003B050000}"/>
    <cellStyle name="アクセント 5 49" xfId="1341" xr:uid="{00000000-0005-0000-0000-00003C050000}"/>
    <cellStyle name="アクセント 5 5" xfId="1342" xr:uid="{00000000-0005-0000-0000-00003D050000}"/>
    <cellStyle name="アクセント 5 50" xfId="1343" xr:uid="{00000000-0005-0000-0000-00003E050000}"/>
    <cellStyle name="アクセント 5 51" xfId="1344" xr:uid="{00000000-0005-0000-0000-00003F050000}"/>
    <cellStyle name="アクセント 5 52" xfId="1345" xr:uid="{00000000-0005-0000-0000-000040050000}"/>
    <cellStyle name="アクセント 5 53" xfId="1346" xr:uid="{00000000-0005-0000-0000-000041050000}"/>
    <cellStyle name="アクセント 5 54" xfId="1347" xr:uid="{00000000-0005-0000-0000-000042050000}"/>
    <cellStyle name="アクセント 5 55" xfId="1348" xr:uid="{00000000-0005-0000-0000-000043050000}"/>
    <cellStyle name="アクセント 5 56" xfId="1349" xr:uid="{00000000-0005-0000-0000-000044050000}"/>
    <cellStyle name="アクセント 5 57" xfId="1350" xr:uid="{00000000-0005-0000-0000-000045050000}"/>
    <cellStyle name="アクセント 5 58" xfId="1351" xr:uid="{00000000-0005-0000-0000-000046050000}"/>
    <cellStyle name="アクセント 5 59" xfId="1352" xr:uid="{00000000-0005-0000-0000-000047050000}"/>
    <cellStyle name="アクセント 5 6" xfId="1353" xr:uid="{00000000-0005-0000-0000-000048050000}"/>
    <cellStyle name="アクセント 5 60" xfId="1354" xr:uid="{00000000-0005-0000-0000-000049050000}"/>
    <cellStyle name="アクセント 5 7" xfId="1355" xr:uid="{00000000-0005-0000-0000-00004A050000}"/>
    <cellStyle name="アクセント 5 8" xfId="1356" xr:uid="{00000000-0005-0000-0000-00004B050000}"/>
    <cellStyle name="アクセント 5 9" xfId="1357" xr:uid="{00000000-0005-0000-0000-00004C050000}"/>
    <cellStyle name="アクセント 6 10" xfId="1358" xr:uid="{00000000-0005-0000-0000-00004D050000}"/>
    <cellStyle name="アクセント 6 11" xfId="1359" xr:uid="{00000000-0005-0000-0000-00004E050000}"/>
    <cellStyle name="アクセント 6 12" xfId="1360" xr:uid="{00000000-0005-0000-0000-00004F050000}"/>
    <cellStyle name="アクセント 6 13" xfId="1361" xr:uid="{00000000-0005-0000-0000-000050050000}"/>
    <cellStyle name="アクセント 6 14" xfId="1362" xr:uid="{00000000-0005-0000-0000-000051050000}"/>
    <cellStyle name="アクセント 6 15" xfId="1363" xr:uid="{00000000-0005-0000-0000-000052050000}"/>
    <cellStyle name="アクセント 6 16" xfId="1364" xr:uid="{00000000-0005-0000-0000-000053050000}"/>
    <cellStyle name="アクセント 6 17" xfId="1365" xr:uid="{00000000-0005-0000-0000-000054050000}"/>
    <cellStyle name="アクセント 6 18" xfId="1366" xr:uid="{00000000-0005-0000-0000-000055050000}"/>
    <cellStyle name="アクセント 6 19" xfId="1367" xr:uid="{00000000-0005-0000-0000-000056050000}"/>
    <cellStyle name="アクセント 6 2" xfId="1368" xr:uid="{00000000-0005-0000-0000-000057050000}"/>
    <cellStyle name="アクセント 6 20" xfId="1369" xr:uid="{00000000-0005-0000-0000-000058050000}"/>
    <cellStyle name="アクセント 6 21" xfId="1370" xr:uid="{00000000-0005-0000-0000-000059050000}"/>
    <cellStyle name="アクセント 6 22" xfId="1371" xr:uid="{00000000-0005-0000-0000-00005A050000}"/>
    <cellStyle name="アクセント 6 23" xfId="1372" xr:uid="{00000000-0005-0000-0000-00005B050000}"/>
    <cellStyle name="アクセント 6 24" xfId="1373" xr:uid="{00000000-0005-0000-0000-00005C050000}"/>
    <cellStyle name="アクセント 6 25" xfId="1374" xr:uid="{00000000-0005-0000-0000-00005D050000}"/>
    <cellStyle name="アクセント 6 26" xfId="1375" xr:uid="{00000000-0005-0000-0000-00005E050000}"/>
    <cellStyle name="アクセント 6 27" xfId="1376" xr:uid="{00000000-0005-0000-0000-00005F050000}"/>
    <cellStyle name="アクセント 6 28" xfId="1377" xr:uid="{00000000-0005-0000-0000-000060050000}"/>
    <cellStyle name="アクセント 6 29" xfId="1378" xr:uid="{00000000-0005-0000-0000-000061050000}"/>
    <cellStyle name="アクセント 6 3" xfId="1379" xr:uid="{00000000-0005-0000-0000-000062050000}"/>
    <cellStyle name="アクセント 6 30" xfId="1380" xr:uid="{00000000-0005-0000-0000-000063050000}"/>
    <cellStyle name="アクセント 6 31" xfId="1381" xr:uid="{00000000-0005-0000-0000-000064050000}"/>
    <cellStyle name="アクセント 6 32" xfId="1382" xr:uid="{00000000-0005-0000-0000-000065050000}"/>
    <cellStyle name="アクセント 6 33" xfId="1383" xr:uid="{00000000-0005-0000-0000-000066050000}"/>
    <cellStyle name="アクセント 6 34" xfId="1384" xr:uid="{00000000-0005-0000-0000-000067050000}"/>
    <cellStyle name="アクセント 6 35" xfId="1385" xr:uid="{00000000-0005-0000-0000-000068050000}"/>
    <cellStyle name="アクセント 6 36" xfId="1386" xr:uid="{00000000-0005-0000-0000-000069050000}"/>
    <cellStyle name="アクセント 6 37" xfId="1387" xr:uid="{00000000-0005-0000-0000-00006A050000}"/>
    <cellStyle name="アクセント 6 38" xfId="1388" xr:uid="{00000000-0005-0000-0000-00006B050000}"/>
    <cellStyle name="アクセント 6 39" xfId="1389" xr:uid="{00000000-0005-0000-0000-00006C050000}"/>
    <cellStyle name="アクセント 6 4" xfId="1390" xr:uid="{00000000-0005-0000-0000-00006D050000}"/>
    <cellStyle name="アクセント 6 40" xfId="1391" xr:uid="{00000000-0005-0000-0000-00006E050000}"/>
    <cellStyle name="アクセント 6 41" xfId="1392" xr:uid="{00000000-0005-0000-0000-00006F050000}"/>
    <cellStyle name="アクセント 6 42" xfId="1393" xr:uid="{00000000-0005-0000-0000-000070050000}"/>
    <cellStyle name="アクセント 6 43" xfId="1394" xr:uid="{00000000-0005-0000-0000-000071050000}"/>
    <cellStyle name="アクセント 6 44" xfId="1395" xr:uid="{00000000-0005-0000-0000-000072050000}"/>
    <cellStyle name="アクセント 6 45" xfId="1396" xr:uid="{00000000-0005-0000-0000-000073050000}"/>
    <cellStyle name="アクセント 6 46" xfId="1397" xr:uid="{00000000-0005-0000-0000-000074050000}"/>
    <cellStyle name="アクセント 6 47" xfId="1398" xr:uid="{00000000-0005-0000-0000-000075050000}"/>
    <cellStyle name="アクセント 6 48" xfId="1399" xr:uid="{00000000-0005-0000-0000-000076050000}"/>
    <cellStyle name="アクセント 6 49" xfId="1400" xr:uid="{00000000-0005-0000-0000-000077050000}"/>
    <cellStyle name="アクセント 6 5" xfId="1401" xr:uid="{00000000-0005-0000-0000-000078050000}"/>
    <cellStyle name="アクセント 6 50" xfId="1402" xr:uid="{00000000-0005-0000-0000-000079050000}"/>
    <cellStyle name="アクセント 6 51" xfId="1403" xr:uid="{00000000-0005-0000-0000-00007A050000}"/>
    <cellStyle name="アクセント 6 52" xfId="1404" xr:uid="{00000000-0005-0000-0000-00007B050000}"/>
    <cellStyle name="アクセント 6 53" xfId="1405" xr:uid="{00000000-0005-0000-0000-00007C050000}"/>
    <cellStyle name="アクセント 6 54" xfId="1406" xr:uid="{00000000-0005-0000-0000-00007D050000}"/>
    <cellStyle name="アクセント 6 55" xfId="1407" xr:uid="{00000000-0005-0000-0000-00007E050000}"/>
    <cellStyle name="アクセント 6 56" xfId="1408" xr:uid="{00000000-0005-0000-0000-00007F050000}"/>
    <cellStyle name="アクセント 6 57" xfId="1409" xr:uid="{00000000-0005-0000-0000-000080050000}"/>
    <cellStyle name="アクセント 6 58" xfId="1410" xr:uid="{00000000-0005-0000-0000-000081050000}"/>
    <cellStyle name="アクセント 6 59" xfId="1411" xr:uid="{00000000-0005-0000-0000-000082050000}"/>
    <cellStyle name="アクセント 6 6" xfId="1412" xr:uid="{00000000-0005-0000-0000-000083050000}"/>
    <cellStyle name="アクセント 6 60" xfId="1413" xr:uid="{00000000-0005-0000-0000-000084050000}"/>
    <cellStyle name="アクセント 6 7" xfId="1414" xr:uid="{00000000-0005-0000-0000-000085050000}"/>
    <cellStyle name="アクセント 6 8" xfId="1415" xr:uid="{00000000-0005-0000-0000-000086050000}"/>
    <cellStyle name="アクセント 6 9" xfId="1416" xr:uid="{00000000-0005-0000-0000-000087050000}"/>
    <cellStyle name="タイトル 10" xfId="1417" xr:uid="{00000000-0005-0000-0000-000088050000}"/>
    <cellStyle name="タイトル 11" xfId="1418" xr:uid="{00000000-0005-0000-0000-000089050000}"/>
    <cellStyle name="タイトル 12" xfId="1419" xr:uid="{00000000-0005-0000-0000-00008A050000}"/>
    <cellStyle name="タイトル 13" xfId="1420" xr:uid="{00000000-0005-0000-0000-00008B050000}"/>
    <cellStyle name="タイトル 14" xfId="1421" xr:uid="{00000000-0005-0000-0000-00008C050000}"/>
    <cellStyle name="タイトル 15" xfId="1422" xr:uid="{00000000-0005-0000-0000-00008D050000}"/>
    <cellStyle name="タイトル 16" xfId="1423" xr:uid="{00000000-0005-0000-0000-00008E050000}"/>
    <cellStyle name="タイトル 17" xfId="1424" xr:uid="{00000000-0005-0000-0000-00008F050000}"/>
    <cellStyle name="タイトル 18" xfId="1425" xr:uid="{00000000-0005-0000-0000-000090050000}"/>
    <cellStyle name="タイトル 19" xfId="1426" xr:uid="{00000000-0005-0000-0000-000091050000}"/>
    <cellStyle name="タイトル 2" xfId="1427" xr:uid="{00000000-0005-0000-0000-000092050000}"/>
    <cellStyle name="タイトル 20" xfId="1428" xr:uid="{00000000-0005-0000-0000-000093050000}"/>
    <cellStyle name="タイトル 21" xfId="1429" xr:uid="{00000000-0005-0000-0000-000094050000}"/>
    <cellStyle name="タイトル 22" xfId="1430" xr:uid="{00000000-0005-0000-0000-000095050000}"/>
    <cellStyle name="タイトル 23" xfId="1431" xr:uid="{00000000-0005-0000-0000-000096050000}"/>
    <cellStyle name="タイトル 24" xfId="1432" xr:uid="{00000000-0005-0000-0000-000097050000}"/>
    <cellStyle name="タイトル 25" xfId="1433" xr:uid="{00000000-0005-0000-0000-000098050000}"/>
    <cellStyle name="タイトル 26" xfId="1434" xr:uid="{00000000-0005-0000-0000-000099050000}"/>
    <cellStyle name="タイトル 27" xfId="1435" xr:uid="{00000000-0005-0000-0000-00009A050000}"/>
    <cellStyle name="タイトル 28" xfId="1436" xr:uid="{00000000-0005-0000-0000-00009B050000}"/>
    <cellStyle name="タイトル 29" xfId="1437" xr:uid="{00000000-0005-0000-0000-00009C050000}"/>
    <cellStyle name="タイトル 3" xfId="1438" xr:uid="{00000000-0005-0000-0000-00009D050000}"/>
    <cellStyle name="タイトル 30" xfId="1439" xr:uid="{00000000-0005-0000-0000-00009E050000}"/>
    <cellStyle name="タイトル 31" xfId="1440" xr:uid="{00000000-0005-0000-0000-00009F050000}"/>
    <cellStyle name="タイトル 32" xfId="1441" xr:uid="{00000000-0005-0000-0000-0000A0050000}"/>
    <cellStyle name="タイトル 33" xfId="1442" xr:uid="{00000000-0005-0000-0000-0000A1050000}"/>
    <cellStyle name="タイトル 34" xfId="1443" xr:uid="{00000000-0005-0000-0000-0000A2050000}"/>
    <cellStyle name="タイトル 35" xfId="1444" xr:uid="{00000000-0005-0000-0000-0000A3050000}"/>
    <cellStyle name="タイトル 36" xfId="1445" xr:uid="{00000000-0005-0000-0000-0000A4050000}"/>
    <cellStyle name="タイトル 37" xfId="1446" xr:uid="{00000000-0005-0000-0000-0000A5050000}"/>
    <cellStyle name="タイトル 38" xfId="1447" xr:uid="{00000000-0005-0000-0000-0000A6050000}"/>
    <cellStyle name="タイトル 39" xfId="1448" xr:uid="{00000000-0005-0000-0000-0000A7050000}"/>
    <cellStyle name="タイトル 4" xfId="1449" xr:uid="{00000000-0005-0000-0000-0000A8050000}"/>
    <cellStyle name="タイトル 40" xfId="1450" xr:uid="{00000000-0005-0000-0000-0000A9050000}"/>
    <cellStyle name="タイトル 41" xfId="1451" xr:uid="{00000000-0005-0000-0000-0000AA050000}"/>
    <cellStyle name="タイトル 42" xfId="1452" xr:uid="{00000000-0005-0000-0000-0000AB050000}"/>
    <cellStyle name="タイトル 43" xfId="1453" xr:uid="{00000000-0005-0000-0000-0000AC050000}"/>
    <cellStyle name="タイトル 44" xfId="1454" xr:uid="{00000000-0005-0000-0000-0000AD050000}"/>
    <cellStyle name="タイトル 45" xfId="1455" xr:uid="{00000000-0005-0000-0000-0000AE050000}"/>
    <cellStyle name="タイトル 46" xfId="1456" xr:uid="{00000000-0005-0000-0000-0000AF050000}"/>
    <cellStyle name="タイトル 47" xfId="1457" xr:uid="{00000000-0005-0000-0000-0000B0050000}"/>
    <cellStyle name="タイトル 48" xfId="1458" xr:uid="{00000000-0005-0000-0000-0000B1050000}"/>
    <cellStyle name="タイトル 49" xfId="1459" xr:uid="{00000000-0005-0000-0000-0000B2050000}"/>
    <cellStyle name="タイトル 5" xfId="1460" xr:uid="{00000000-0005-0000-0000-0000B3050000}"/>
    <cellStyle name="タイトル 50" xfId="1461" xr:uid="{00000000-0005-0000-0000-0000B4050000}"/>
    <cellStyle name="タイトル 51" xfId="1462" xr:uid="{00000000-0005-0000-0000-0000B5050000}"/>
    <cellStyle name="タイトル 52" xfId="1463" xr:uid="{00000000-0005-0000-0000-0000B6050000}"/>
    <cellStyle name="タイトル 53" xfId="1464" xr:uid="{00000000-0005-0000-0000-0000B7050000}"/>
    <cellStyle name="タイトル 54" xfId="1465" xr:uid="{00000000-0005-0000-0000-0000B8050000}"/>
    <cellStyle name="タイトル 55" xfId="1466" xr:uid="{00000000-0005-0000-0000-0000B9050000}"/>
    <cellStyle name="タイトル 56" xfId="1467" xr:uid="{00000000-0005-0000-0000-0000BA050000}"/>
    <cellStyle name="タイトル 57" xfId="1468" xr:uid="{00000000-0005-0000-0000-0000BB050000}"/>
    <cellStyle name="タイトル 58" xfId="1469" xr:uid="{00000000-0005-0000-0000-0000BC050000}"/>
    <cellStyle name="タイトル 59" xfId="1470" xr:uid="{00000000-0005-0000-0000-0000BD050000}"/>
    <cellStyle name="タイトル 6" xfId="1471" xr:uid="{00000000-0005-0000-0000-0000BE050000}"/>
    <cellStyle name="タイトル 60" xfId="1472" xr:uid="{00000000-0005-0000-0000-0000BF050000}"/>
    <cellStyle name="タイトル 7" xfId="1473" xr:uid="{00000000-0005-0000-0000-0000C0050000}"/>
    <cellStyle name="タイトル 8" xfId="1474" xr:uid="{00000000-0005-0000-0000-0000C1050000}"/>
    <cellStyle name="タイトル 9" xfId="1475" xr:uid="{00000000-0005-0000-0000-0000C2050000}"/>
    <cellStyle name="チェック セル 10" xfId="1476" xr:uid="{00000000-0005-0000-0000-0000C3050000}"/>
    <cellStyle name="チェック セル 11" xfId="1477" xr:uid="{00000000-0005-0000-0000-0000C4050000}"/>
    <cellStyle name="チェック セル 12" xfId="1478" xr:uid="{00000000-0005-0000-0000-0000C5050000}"/>
    <cellStyle name="チェック セル 13" xfId="1479" xr:uid="{00000000-0005-0000-0000-0000C6050000}"/>
    <cellStyle name="チェック セル 14" xfId="1480" xr:uid="{00000000-0005-0000-0000-0000C7050000}"/>
    <cellStyle name="チェック セル 15" xfId="1481" xr:uid="{00000000-0005-0000-0000-0000C8050000}"/>
    <cellStyle name="チェック セル 16" xfId="1482" xr:uid="{00000000-0005-0000-0000-0000C9050000}"/>
    <cellStyle name="チェック セル 17" xfId="1483" xr:uid="{00000000-0005-0000-0000-0000CA050000}"/>
    <cellStyle name="チェック セル 18" xfId="1484" xr:uid="{00000000-0005-0000-0000-0000CB050000}"/>
    <cellStyle name="チェック セル 19" xfId="1485" xr:uid="{00000000-0005-0000-0000-0000CC050000}"/>
    <cellStyle name="チェック セル 2" xfId="1486" xr:uid="{00000000-0005-0000-0000-0000CD050000}"/>
    <cellStyle name="チェック セル 20" xfId="1487" xr:uid="{00000000-0005-0000-0000-0000CE050000}"/>
    <cellStyle name="チェック セル 21" xfId="1488" xr:uid="{00000000-0005-0000-0000-0000CF050000}"/>
    <cellStyle name="チェック セル 22" xfId="1489" xr:uid="{00000000-0005-0000-0000-0000D0050000}"/>
    <cellStyle name="チェック セル 23" xfId="1490" xr:uid="{00000000-0005-0000-0000-0000D1050000}"/>
    <cellStyle name="チェック セル 24" xfId="1491" xr:uid="{00000000-0005-0000-0000-0000D2050000}"/>
    <cellStyle name="チェック セル 25" xfId="1492" xr:uid="{00000000-0005-0000-0000-0000D3050000}"/>
    <cellStyle name="チェック セル 26" xfId="1493" xr:uid="{00000000-0005-0000-0000-0000D4050000}"/>
    <cellStyle name="チェック セル 27" xfId="1494" xr:uid="{00000000-0005-0000-0000-0000D5050000}"/>
    <cellStyle name="チェック セル 28" xfId="1495" xr:uid="{00000000-0005-0000-0000-0000D6050000}"/>
    <cellStyle name="チェック セル 29" xfId="1496" xr:uid="{00000000-0005-0000-0000-0000D7050000}"/>
    <cellStyle name="チェック セル 3" xfId="1497" xr:uid="{00000000-0005-0000-0000-0000D8050000}"/>
    <cellStyle name="チェック セル 30" xfId="1498" xr:uid="{00000000-0005-0000-0000-0000D9050000}"/>
    <cellStyle name="チェック セル 31" xfId="1499" xr:uid="{00000000-0005-0000-0000-0000DA050000}"/>
    <cellStyle name="チェック セル 32" xfId="1500" xr:uid="{00000000-0005-0000-0000-0000DB050000}"/>
    <cellStyle name="チェック セル 33" xfId="1501" xr:uid="{00000000-0005-0000-0000-0000DC050000}"/>
    <cellStyle name="チェック セル 34" xfId="1502" xr:uid="{00000000-0005-0000-0000-0000DD050000}"/>
    <cellStyle name="チェック セル 35" xfId="1503" xr:uid="{00000000-0005-0000-0000-0000DE050000}"/>
    <cellStyle name="チェック セル 36" xfId="1504" xr:uid="{00000000-0005-0000-0000-0000DF050000}"/>
    <cellStyle name="チェック セル 37" xfId="1505" xr:uid="{00000000-0005-0000-0000-0000E0050000}"/>
    <cellStyle name="チェック セル 38" xfId="1506" xr:uid="{00000000-0005-0000-0000-0000E1050000}"/>
    <cellStyle name="チェック セル 39" xfId="1507" xr:uid="{00000000-0005-0000-0000-0000E2050000}"/>
    <cellStyle name="チェック セル 4" xfId="1508" xr:uid="{00000000-0005-0000-0000-0000E3050000}"/>
    <cellStyle name="チェック セル 40" xfId="1509" xr:uid="{00000000-0005-0000-0000-0000E4050000}"/>
    <cellStyle name="チェック セル 41" xfId="1510" xr:uid="{00000000-0005-0000-0000-0000E5050000}"/>
    <cellStyle name="チェック セル 42" xfId="1511" xr:uid="{00000000-0005-0000-0000-0000E6050000}"/>
    <cellStyle name="チェック セル 43" xfId="1512" xr:uid="{00000000-0005-0000-0000-0000E7050000}"/>
    <cellStyle name="チェック セル 44" xfId="1513" xr:uid="{00000000-0005-0000-0000-0000E8050000}"/>
    <cellStyle name="チェック セル 45" xfId="1514" xr:uid="{00000000-0005-0000-0000-0000E9050000}"/>
    <cellStyle name="チェック セル 46" xfId="1515" xr:uid="{00000000-0005-0000-0000-0000EA050000}"/>
    <cellStyle name="チェック セル 47" xfId="1516" xr:uid="{00000000-0005-0000-0000-0000EB050000}"/>
    <cellStyle name="チェック セル 48" xfId="1517" xr:uid="{00000000-0005-0000-0000-0000EC050000}"/>
    <cellStyle name="チェック セル 49" xfId="1518" xr:uid="{00000000-0005-0000-0000-0000ED050000}"/>
    <cellStyle name="チェック セル 5" xfId="1519" xr:uid="{00000000-0005-0000-0000-0000EE050000}"/>
    <cellStyle name="チェック セル 50" xfId="1520" xr:uid="{00000000-0005-0000-0000-0000EF050000}"/>
    <cellStyle name="チェック セル 51" xfId="1521" xr:uid="{00000000-0005-0000-0000-0000F0050000}"/>
    <cellStyle name="チェック セル 52" xfId="1522" xr:uid="{00000000-0005-0000-0000-0000F1050000}"/>
    <cellStyle name="チェック セル 53" xfId="1523" xr:uid="{00000000-0005-0000-0000-0000F2050000}"/>
    <cellStyle name="チェック セル 54" xfId="1524" xr:uid="{00000000-0005-0000-0000-0000F3050000}"/>
    <cellStyle name="チェック セル 55" xfId="1525" xr:uid="{00000000-0005-0000-0000-0000F4050000}"/>
    <cellStyle name="チェック セル 56" xfId="1526" xr:uid="{00000000-0005-0000-0000-0000F5050000}"/>
    <cellStyle name="チェック セル 57" xfId="1527" xr:uid="{00000000-0005-0000-0000-0000F6050000}"/>
    <cellStyle name="チェック セル 58" xfId="1528" xr:uid="{00000000-0005-0000-0000-0000F7050000}"/>
    <cellStyle name="チェック セル 59" xfId="1529" xr:uid="{00000000-0005-0000-0000-0000F8050000}"/>
    <cellStyle name="チェック セル 6" xfId="1530" xr:uid="{00000000-0005-0000-0000-0000F9050000}"/>
    <cellStyle name="チェック セル 60" xfId="1531" xr:uid="{00000000-0005-0000-0000-0000FA050000}"/>
    <cellStyle name="チェック セル 7" xfId="1532" xr:uid="{00000000-0005-0000-0000-0000FB050000}"/>
    <cellStyle name="チェック セル 8" xfId="1533" xr:uid="{00000000-0005-0000-0000-0000FC050000}"/>
    <cellStyle name="チェック セル 9" xfId="1534" xr:uid="{00000000-0005-0000-0000-0000FD050000}"/>
    <cellStyle name="どちらでもない 10" xfId="1535" xr:uid="{00000000-0005-0000-0000-0000FE050000}"/>
    <cellStyle name="どちらでもない 11" xfId="1536" xr:uid="{00000000-0005-0000-0000-0000FF050000}"/>
    <cellStyle name="どちらでもない 12" xfId="1537" xr:uid="{00000000-0005-0000-0000-000000060000}"/>
    <cellStyle name="どちらでもない 13" xfId="1538" xr:uid="{00000000-0005-0000-0000-000001060000}"/>
    <cellStyle name="どちらでもない 14" xfId="1539" xr:uid="{00000000-0005-0000-0000-000002060000}"/>
    <cellStyle name="どちらでもない 15" xfId="1540" xr:uid="{00000000-0005-0000-0000-000003060000}"/>
    <cellStyle name="どちらでもない 16" xfId="1541" xr:uid="{00000000-0005-0000-0000-000004060000}"/>
    <cellStyle name="どちらでもない 17" xfId="1542" xr:uid="{00000000-0005-0000-0000-000005060000}"/>
    <cellStyle name="どちらでもない 18" xfId="1543" xr:uid="{00000000-0005-0000-0000-000006060000}"/>
    <cellStyle name="どちらでもない 19" xfId="1544" xr:uid="{00000000-0005-0000-0000-000007060000}"/>
    <cellStyle name="どちらでもない 2" xfId="1545" xr:uid="{00000000-0005-0000-0000-000008060000}"/>
    <cellStyle name="どちらでもない 20" xfId="1546" xr:uid="{00000000-0005-0000-0000-000009060000}"/>
    <cellStyle name="どちらでもない 21" xfId="1547" xr:uid="{00000000-0005-0000-0000-00000A060000}"/>
    <cellStyle name="どちらでもない 22" xfId="1548" xr:uid="{00000000-0005-0000-0000-00000B060000}"/>
    <cellStyle name="どちらでもない 23" xfId="1549" xr:uid="{00000000-0005-0000-0000-00000C060000}"/>
    <cellStyle name="どちらでもない 24" xfId="1550" xr:uid="{00000000-0005-0000-0000-00000D060000}"/>
    <cellStyle name="どちらでもない 25" xfId="1551" xr:uid="{00000000-0005-0000-0000-00000E060000}"/>
    <cellStyle name="どちらでもない 26" xfId="1552" xr:uid="{00000000-0005-0000-0000-00000F060000}"/>
    <cellStyle name="どちらでもない 27" xfId="1553" xr:uid="{00000000-0005-0000-0000-000010060000}"/>
    <cellStyle name="どちらでもない 28" xfId="1554" xr:uid="{00000000-0005-0000-0000-000011060000}"/>
    <cellStyle name="どちらでもない 29" xfId="1555" xr:uid="{00000000-0005-0000-0000-000012060000}"/>
    <cellStyle name="どちらでもない 3" xfId="1556" xr:uid="{00000000-0005-0000-0000-000013060000}"/>
    <cellStyle name="どちらでもない 30" xfId="1557" xr:uid="{00000000-0005-0000-0000-000014060000}"/>
    <cellStyle name="どちらでもない 31" xfId="1558" xr:uid="{00000000-0005-0000-0000-000015060000}"/>
    <cellStyle name="どちらでもない 32" xfId="1559" xr:uid="{00000000-0005-0000-0000-000016060000}"/>
    <cellStyle name="どちらでもない 33" xfId="1560" xr:uid="{00000000-0005-0000-0000-000017060000}"/>
    <cellStyle name="どちらでもない 34" xfId="1561" xr:uid="{00000000-0005-0000-0000-000018060000}"/>
    <cellStyle name="どちらでもない 35" xfId="1562" xr:uid="{00000000-0005-0000-0000-000019060000}"/>
    <cellStyle name="どちらでもない 36" xfId="1563" xr:uid="{00000000-0005-0000-0000-00001A060000}"/>
    <cellStyle name="どちらでもない 37" xfId="1564" xr:uid="{00000000-0005-0000-0000-00001B060000}"/>
    <cellStyle name="どちらでもない 38" xfId="1565" xr:uid="{00000000-0005-0000-0000-00001C060000}"/>
    <cellStyle name="どちらでもない 39" xfId="1566" xr:uid="{00000000-0005-0000-0000-00001D060000}"/>
    <cellStyle name="どちらでもない 4" xfId="1567" xr:uid="{00000000-0005-0000-0000-00001E060000}"/>
    <cellStyle name="どちらでもない 40" xfId="1568" xr:uid="{00000000-0005-0000-0000-00001F060000}"/>
    <cellStyle name="どちらでもない 41" xfId="1569" xr:uid="{00000000-0005-0000-0000-000020060000}"/>
    <cellStyle name="どちらでもない 42" xfId="1570" xr:uid="{00000000-0005-0000-0000-000021060000}"/>
    <cellStyle name="どちらでもない 43" xfId="1571" xr:uid="{00000000-0005-0000-0000-000022060000}"/>
    <cellStyle name="どちらでもない 44" xfId="1572" xr:uid="{00000000-0005-0000-0000-000023060000}"/>
    <cellStyle name="どちらでもない 45" xfId="1573" xr:uid="{00000000-0005-0000-0000-000024060000}"/>
    <cellStyle name="どちらでもない 46" xfId="1574" xr:uid="{00000000-0005-0000-0000-000025060000}"/>
    <cellStyle name="どちらでもない 47" xfId="1575" xr:uid="{00000000-0005-0000-0000-000026060000}"/>
    <cellStyle name="どちらでもない 48" xfId="1576" xr:uid="{00000000-0005-0000-0000-000027060000}"/>
    <cellStyle name="どちらでもない 49" xfId="1577" xr:uid="{00000000-0005-0000-0000-000028060000}"/>
    <cellStyle name="どちらでもない 5" xfId="1578" xr:uid="{00000000-0005-0000-0000-000029060000}"/>
    <cellStyle name="どちらでもない 50" xfId="1579" xr:uid="{00000000-0005-0000-0000-00002A060000}"/>
    <cellStyle name="どちらでもない 51" xfId="1580" xr:uid="{00000000-0005-0000-0000-00002B060000}"/>
    <cellStyle name="どちらでもない 52" xfId="1581" xr:uid="{00000000-0005-0000-0000-00002C060000}"/>
    <cellStyle name="どちらでもない 53" xfId="1582" xr:uid="{00000000-0005-0000-0000-00002D060000}"/>
    <cellStyle name="どちらでもない 54" xfId="1583" xr:uid="{00000000-0005-0000-0000-00002E060000}"/>
    <cellStyle name="どちらでもない 55" xfId="1584" xr:uid="{00000000-0005-0000-0000-00002F060000}"/>
    <cellStyle name="どちらでもない 56" xfId="1585" xr:uid="{00000000-0005-0000-0000-000030060000}"/>
    <cellStyle name="どちらでもない 57" xfId="1586" xr:uid="{00000000-0005-0000-0000-000031060000}"/>
    <cellStyle name="どちらでもない 58" xfId="1587" xr:uid="{00000000-0005-0000-0000-000032060000}"/>
    <cellStyle name="どちらでもない 59" xfId="1588" xr:uid="{00000000-0005-0000-0000-000033060000}"/>
    <cellStyle name="どちらでもない 6" xfId="1589" xr:uid="{00000000-0005-0000-0000-000034060000}"/>
    <cellStyle name="どちらでもない 60" xfId="1590" xr:uid="{00000000-0005-0000-0000-000035060000}"/>
    <cellStyle name="どちらでもない 7" xfId="1591" xr:uid="{00000000-0005-0000-0000-000036060000}"/>
    <cellStyle name="どちらでもない 8" xfId="1592" xr:uid="{00000000-0005-0000-0000-000037060000}"/>
    <cellStyle name="どちらでもない 9" xfId="1593" xr:uid="{00000000-0005-0000-0000-000038060000}"/>
    <cellStyle name="メモ 10" xfId="1594" xr:uid="{00000000-0005-0000-0000-000039060000}"/>
    <cellStyle name="メモ 11" xfId="1595" xr:uid="{00000000-0005-0000-0000-00003A060000}"/>
    <cellStyle name="メモ 12" xfId="1596" xr:uid="{00000000-0005-0000-0000-00003B060000}"/>
    <cellStyle name="メモ 13" xfId="1597" xr:uid="{00000000-0005-0000-0000-00003C060000}"/>
    <cellStyle name="メモ 14" xfId="1598" xr:uid="{00000000-0005-0000-0000-00003D060000}"/>
    <cellStyle name="メモ 15" xfId="1599" xr:uid="{00000000-0005-0000-0000-00003E060000}"/>
    <cellStyle name="メモ 16" xfId="1600" xr:uid="{00000000-0005-0000-0000-00003F060000}"/>
    <cellStyle name="メモ 17" xfId="1601" xr:uid="{00000000-0005-0000-0000-000040060000}"/>
    <cellStyle name="メモ 18" xfId="1602" xr:uid="{00000000-0005-0000-0000-000041060000}"/>
    <cellStyle name="メモ 19" xfId="1603" xr:uid="{00000000-0005-0000-0000-000042060000}"/>
    <cellStyle name="メモ 2" xfId="1604" xr:uid="{00000000-0005-0000-0000-000043060000}"/>
    <cellStyle name="メモ 20" xfId="1605" xr:uid="{00000000-0005-0000-0000-000044060000}"/>
    <cellStyle name="メモ 21" xfId="1606" xr:uid="{00000000-0005-0000-0000-000045060000}"/>
    <cellStyle name="メモ 22" xfId="1607" xr:uid="{00000000-0005-0000-0000-000046060000}"/>
    <cellStyle name="メモ 23" xfId="1608" xr:uid="{00000000-0005-0000-0000-000047060000}"/>
    <cellStyle name="メモ 24" xfId="1609" xr:uid="{00000000-0005-0000-0000-000048060000}"/>
    <cellStyle name="メモ 25" xfId="1610" xr:uid="{00000000-0005-0000-0000-000049060000}"/>
    <cellStyle name="メモ 26" xfId="1611" xr:uid="{00000000-0005-0000-0000-00004A060000}"/>
    <cellStyle name="メモ 27" xfId="1612" xr:uid="{00000000-0005-0000-0000-00004B060000}"/>
    <cellStyle name="メモ 28" xfId="1613" xr:uid="{00000000-0005-0000-0000-00004C060000}"/>
    <cellStyle name="メモ 29" xfId="1614" xr:uid="{00000000-0005-0000-0000-00004D060000}"/>
    <cellStyle name="メモ 3" xfId="1615" xr:uid="{00000000-0005-0000-0000-00004E060000}"/>
    <cellStyle name="メモ 30" xfId="1616" xr:uid="{00000000-0005-0000-0000-00004F060000}"/>
    <cellStyle name="メモ 31" xfId="1617" xr:uid="{00000000-0005-0000-0000-000050060000}"/>
    <cellStyle name="メモ 32" xfId="1618" xr:uid="{00000000-0005-0000-0000-000051060000}"/>
    <cellStyle name="メモ 33" xfId="1619" xr:uid="{00000000-0005-0000-0000-000052060000}"/>
    <cellStyle name="メモ 34" xfId="1620" xr:uid="{00000000-0005-0000-0000-000053060000}"/>
    <cellStyle name="メモ 35" xfId="1621" xr:uid="{00000000-0005-0000-0000-000054060000}"/>
    <cellStyle name="メモ 36" xfId="1622" xr:uid="{00000000-0005-0000-0000-000055060000}"/>
    <cellStyle name="メモ 37" xfId="1623" xr:uid="{00000000-0005-0000-0000-000056060000}"/>
    <cellStyle name="メモ 38" xfId="1624" xr:uid="{00000000-0005-0000-0000-000057060000}"/>
    <cellStyle name="メモ 39" xfId="1625" xr:uid="{00000000-0005-0000-0000-000058060000}"/>
    <cellStyle name="メモ 4" xfId="1626" xr:uid="{00000000-0005-0000-0000-000059060000}"/>
    <cellStyle name="メモ 40" xfId="1627" xr:uid="{00000000-0005-0000-0000-00005A060000}"/>
    <cellStyle name="メモ 41" xfId="1628" xr:uid="{00000000-0005-0000-0000-00005B060000}"/>
    <cellStyle name="メモ 42" xfId="1629" xr:uid="{00000000-0005-0000-0000-00005C060000}"/>
    <cellStyle name="メモ 43" xfId="1630" xr:uid="{00000000-0005-0000-0000-00005D060000}"/>
    <cellStyle name="メモ 44" xfId="1631" xr:uid="{00000000-0005-0000-0000-00005E060000}"/>
    <cellStyle name="メモ 45" xfId="1632" xr:uid="{00000000-0005-0000-0000-00005F060000}"/>
    <cellStyle name="メモ 46" xfId="1633" xr:uid="{00000000-0005-0000-0000-000060060000}"/>
    <cellStyle name="メモ 47" xfId="1634" xr:uid="{00000000-0005-0000-0000-000061060000}"/>
    <cellStyle name="メモ 48" xfId="1635" xr:uid="{00000000-0005-0000-0000-000062060000}"/>
    <cellStyle name="メモ 49" xfId="1636" xr:uid="{00000000-0005-0000-0000-000063060000}"/>
    <cellStyle name="メモ 5" xfId="1637" xr:uid="{00000000-0005-0000-0000-000064060000}"/>
    <cellStyle name="メモ 50" xfId="1638" xr:uid="{00000000-0005-0000-0000-000065060000}"/>
    <cellStyle name="メモ 51" xfId="1639" xr:uid="{00000000-0005-0000-0000-000066060000}"/>
    <cellStyle name="メモ 52" xfId="1640" xr:uid="{00000000-0005-0000-0000-000067060000}"/>
    <cellStyle name="メモ 53" xfId="1641" xr:uid="{00000000-0005-0000-0000-000068060000}"/>
    <cellStyle name="メモ 54" xfId="1642" xr:uid="{00000000-0005-0000-0000-000069060000}"/>
    <cellStyle name="メモ 55" xfId="1643" xr:uid="{00000000-0005-0000-0000-00006A060000}"/>
    <cellStyle name="メモ 56" xfId="1644" xr:uid="{00000000-0005-0000-0000-00006B060000}"/>
    <cellStyle name="メモ 57" xfId="1645" xr:uid="{00000000-0005-0000-0000-00006C060000}"/>
    <cellStyle name="メモ 58" xfId="1646" xr:uid="{00000000-0005-0000-0000-00006D060000}"/>
    <cellStyle name="メモ 59" xfId="1647" xr:uid="{00000000-0005-0000-0000-00006E060000}"/>
    <cellStyle name="メモ 6" xfId="1648" xr:uid="{00000000-0005-0000-0000-00006F060000}"/>
    <cellStyle name="メモ 60" xfId="1649" xr:uid="{00000000-0005-0000-0000-000070060000}"/>
    <cellStyle name="メモ 7" xfId="1650" xr:uid="{00000000-0005-0000-0000-000071060000}"/>
    <cellStyle name="メモ 8" xfId="1651" xr:uid="{00000000-0005-0000-0000-000072060000}"/>
    <cellStyle name="メモ 9" xfId="1652" xr:uid="{00000000-0005-0000-0000-000073060000}"/>
    <cellStyle name="リンク セル 10" xfId="1653" xr:uid="{00000000-0005-0000-0000-000074060000}"/>
    <cellStyle name="リンク セル 11" xfId="1654" xr:uid="{00000000-0005-0000-0000-000075060000}"/>
    <cellStyle name="リンク セル 12" xfId="1655" xr:uid="{00000000-0005-0000-0000-000076060000}"/>
    <cellStyle name="リンク セル 13" xfId="1656" xr:uid="{00000000-0005-0000-0000-000077060000}"/>
    <cellStyle name="リンク セル 14" xfId="1657" xr:uid="{00000000-0005-0000-0000-000078060000}"/>
    <cellStyle name="リンク セル 15" xfId="1658" xr:uid="{00000000-0005-0000-0000-000079060000}"/>
    <cellStyle name="リンク セル 16" xfId="1659" xr:uid="{00000000-0005-0000-0000-00007A060000}"/>
    <cellStyle name="リンク セル 17" xfId="1660" xr:uid="{00000000-0005-0000-0000-00007B060000}"/>
    <cellStyle name="リンク セル 18" xfId="1661" xr:uid="{00000000-0005-0000-0000-00007C060000}"/>
    <cellStyle name="リンク セル 19" xfId="1662" xr:uid="{00000000-0005-0000-0000-00007D060000}"/>
    <cellStyle name="リンク セル 2" xfId="1663" xr:uid="{00000000-0005-0000-0000-00007E060000}"/>
    <cellStyle name="リンク セル 20" xfId="1664" xr:uid="{00000000-0005-0000-0000-00007F060000}"/>
    <cellStyle name="リンク セル 21" xfId="1665" xr:uid="{00000000-0005-0000-0000-000080060000}"/>
    <cellStyle name="リンク セル 22" xfId="1666" xr:uid="{00000000-0005-0000-0000-000081060000}"/>
    <cellStyle name="リンク セル 23" xfId="1667" xr:uid="{00000000-0005-0000-0000-000082060000}"/>
    <cellStyle name="リンク セル 24" xfId="1668" xr:uid="{00000000-0005-0000-0000-000083060000}"/>
    <cellStyle name="リンク セル 25" xfId="1669" xr:uid="{00000000-0005-0000-0000-000084060000}"/>
    <cellStyle name="リンク セル 26" xfId="1670" xr:uid="{00000000-0005-0000-0000-000085060000}"/>
    <cellStyle name="リンク セル 27" xfId="1671" xr:uid="{00000000-0005-0000-0000-000086060000}"/>
    <cellStyle name="リンク セル 28" xfId="1672" xr:uid="{00000000-0005-0000-0000-000087060000}"/>
    <cellStyle name="リンク セル 29" xfId="1673" xr:uid="{00000000-0005-0000-0000-000088060000}"/>
    <cellStyle name="リンク セル 3" xfId="1674" xr:uid="{00000000-0005-0000-0000-000089060000}"/>
    <cellStyle name="リンク セル 30" xfId="1675" xr:uid="{00000000-0005-0000-0000-00008A060000}"/>
    <cellStyle name="リンク セル 31" xfId="1676" xr:uid="{00000000-0005-0000-0000-00008B060000}"/>
    <cellStyle name="リンク セル 32" xfId="1677" xr:uid="{00000000-0005-0000-0000-00008C060000}"/>
    <cellStyle name="リンク セル 33" xfId="1678" xr:uid="{00000000-0005-0000-0000-00008D060000}"/>
    <cellStyle name="リンク セル 34" xfId="1679" xr:uid="{00000000-0005-0000-0000-00008E060000}"/>
    <cellStyle name="リンク セル 35" xfId="1680" xr:uid="{00000000-0005-0000-0000-00008F060000}"/>
    <cellStyle name="リンク セル 36" xfId="1681" xr:uid="{00000000-0005-0000-0000-000090060000}"/>
    <cellStyle name="リンク セル 37" xfId="1682" xr:uid="{00000000-0005-0000-0000-000091060000}"/>
    <cellStyle name="リンク セル 38" xfId="1683" xr:uid="{00000000-0005-0000-0000-000092060000}"/>
    <cellStyle name="リンク セル 39" xfId="1684" xr:uid="{00000000-0005-0000-0000-000093060000}"/>
    <cellStyle name="リンク セル 4" xfId="1685" xr:uid="{00000000-0005-0000-0000-000094060000}"/>
    <cellStyle name="リンク セル 40" xfId="1686" xr:uid="{00000000-0005-0000-0000-000095060000}"/>
    <cellStyle name="リンク セル 41" xfId="1687" xr:uid="{00000000-0005-0000-0000-000096060000}"/>
    <cellStyle name="リンク セル 42" xfId="1688" xr:uid="{00000000-0005-0000-0000-000097060000}"/>
    <cellStyle name="リンク セル 43" xfId="1689" xr:uid="{00000000-0005-0000-0000-000098060000}"/>
    <cellStyle name="リンク セル 44" xfId="1690" xr:uid="{00000000-0005-0000-0000-000099060000}"/>
    <cellStyle name="リンク セル 45" xfId="1691" xr:uid="{00000000-0005-0000-0000-00009A060000}"/>
    <cellStyle name="リンク セル 46" xfId="1692" xr:uid="{00000000-0005-0000-0000-00009B060000}"/>
    <cellStyle name="リンク セル 47" xfId="1693" xr:uid="{00000000-0005-0000-0000-00009C060000}"/>
    <cellStyle name="リンク セル 48" xfId="1694" xr:uid="{00000000-0005-0000-0000-00009D060000}"/>
    <cellStyle name="リンク セル 49" xfId="1695" xr:uid="{00000000-0005-0000-0000-00009E060000}"/>
    <cellStyle name="リンク セル 5" xfId="1696" xr:uid="{00000000-0005-0000-0000-00009F060000}"/>
    <cellStyle name="リンク セル 50" xfId="1697" xr:uid="{00000000-0005-0000-0000-0000A0060000}"/>
    <cellStyle name="リンク セル 51" xfId="1698" xr:uid="{00000000-0005-0000-0000-0000A1060000}"/>
    <cellStyle name="リンク セル 52" xfId="1699" xr:uid="{00000000-0005-0000-0000-0000A2060000}"/>
    <cellStyle name="リンク セル 53" xfId="1700" xr:uid="{00000000-0005-0000-0000-0000A3060000}"/>
    <cellStyle name="リンク セル 54" xfId="1701" xr:uid="{00000000-0005-0000-0000-0000A4060000}"/>
    <cellStyle name="リンク セル 55" xfId="1702" xr:uid="{00000000-0005-0000-0000-0000A5060000}"/>
    <cellStyle name="リンク セル 56" xfId="1703" xr:uid="{00000000-0005-0000-0000-0000A6060000}"/>
    <cellStyle name="リンク セル 57" xfId="1704" xr:uid="{00000000-0005-0000-0000-0000A7060000}"/>
    <cellStyle name="リンク セル 58" xfId="1705" xr:uid="{00000000-0005-0000-0000-0000A8060000}"/>
    <cellStyle name="リンク セル 59" xfId="1706" xr:uid="{00000000-0005-0000-0000-0000A9060000}"/>
    <cellStyle name="リンク セル 6" xfId="1707" xr:uid="{00000000-0005-0000-0000-0000AA060000}"/>
    <cellStyle name="リンク セル 60" xfId="1708" xr:uid="{00000000-0005-0000-0000-0000AB060000}"/>
    <cellStyle name="リンク セル 7" xfId="1709" xr:uid="{00000000-0005-0000-0000-0000AC060000}"/>
    <cellStyle name="リンク セル 8" xfId="1710" xr:uid="{00000000-0005-0000-0000-0000AD060000}"/>
    <cellStyle name="リンク セル 9" xfId="1711" xr:uid="{00000000-0005-0000-0000-0000AE060000}"/>
    <cellStyle name="悪い 10" xfId="1712" xr:uid="{00000000-0005-0000-0000-0000AF060000}"/>
    <cellStyle name="悪い 11" xfId="1713" xr:uid="{00000000-0005-0000-0000-0000B0060000}"/>
    <cellStyle name="悪い 12" xfId="1714" xr:uid="{00000000-0005-0000-0000-0000B1060000}"/>
    <cellStyle name="悪い 13" xfId="1715" xr:uid="{00000000-0005-0000-0000-0000B2060000}"/>
    <cellStyle name="悪い 14" xfId="1716" xr:uid="{00000000-0005-0000-0000-0000B3060000}"/>
    <cellStyle name="悪い 15" xfId="1717" xr:uid="{00000000-0005-0000-0000-0000B4060000}"/>
    <cellStyle name="悪い 16" xfId="1718" xr:uid="{00000000-0005-0000-0000-0000B5060000}"/>
    <cellStyle name="悪い 17" xfId="1719" xr:uid="{00000000-0005-0000-0000-0000B6060000}"/>
    <cellStyle name="悪い 18" xfId="1720" xr:uid="{00000000-0005-0000-0000-0000B7060000}"/>
    <cellStyle name="悪い 19" xfId="1721" xr:uid="{00000000-0005-0000-0000-0000B8060000}"/>
    <cellStyle name="悪い 2" xfId="1722" xr:uid="{00000000-0005-0000-0000-0000B9060000}"/>
    <cellStyle name="悪い 20" xfId="1723" xr:uid="{00000000-0005-0000-0000-0000BA060000}"/>
    <cellStyle name="悪い 21" xfId="1724" xr:uid="{00000000-0005-0000-0000-0000BB060000}"/>
    <cellStyle name="悪い 22" xfId="1725" xr:uid="{00000000-0005-0000-0000-0000BC060000}"/>
    <cellStyle name="悪い 23" xfId="1726" xr:uid="{00000000-0005-0000-0000-0000BD060000}"/>
    <cellStyle name="悪い 24" xfId="1727" xr:uid="{00000000-0005-0000-0000-0000BE060000}"/>
    <cellStyle name="悪い 25" xfId="1728" xr:uid="{00000000-0005-0000-0000-0000BF060000}"/>
    <cellStyle name="悪い 26" xfId="1729" xr:uid="{00000000-0005-0000-0000-0000C0060000}"/>
    <cellStyle name="悪い 27" xfId="1730" xr:uid="{00000000-0005-0000-0000-0000C1060000}"/>
    <cellStyle name="悪い 28" xfId="1731" xr:uid="{00000000-0005-0000-0000-0000C2060000}"/>
    <cellStyle name="悪い 29" xfId="1732" xr:uid="{00000000-0005-0000-0000-0000C3060000}"/>
    <cellStyle name="悪い 3" xfId="1733" xr:uid="{00000000-0005-0000-0000-0000C4060000}"/>
    <cellStyle name="悪い 30" xfId="1734" xr:uid="{00000000-0005-0000-0000-0000C5060000}"/>
    <cellStyle name="悪い 31" xfId="1735" xr:uid="{00000000-0005-0000-0000-0000C6060000}"/>
    <cellStyle name="悪い 32" xfId="1736" xr:uid="{00000000-0005-0000-0000-0000C7060000}"/>
    <cellStyle name="悪い 33" xfId="1737" xr:uid="{00000000-0005-0000-0000-0000C8060000}"/>
    <cellStyle name="悪い 34" xfId="1738" xr:uid="{00000000-0005-0000-0000-0000C9060000}"/>
    <cellStyle name="悪い 35" xfId="1739" xr:uid="{00000000-0005-0000-0000-0000CA060000}"/>
    <cellStyle name="悪い 36" xfId="1740" xr:uid="{00000000-0005-0000-0000-0000CB060000}"/>
    <cellStyle name="悪い 37" xfId="1741" xr:uid="{00000000-0005-0000-0000-0000CC060000}"/>
    <cellStyle name="悪い 38" xfId="1742" xr:uid="{00000000-0005-0000-0000-0000CD060000}"/>
    <cellStyle name="悪い 39" xfId="1743" xr:uid="{00000000-0005-0000-0000-0000CE060000}"/>
    <cellStyle name="悪い 4" xfId="1744" xr:uid="{00000000-0005-0000-0000-0000CF060000}"/>
    <cellStyle name="悪い 40" xfId="1745" xr:uid="{00000000-0005-0000-0000-0000D0060000}"/>
    <cellStyle name="悪い 41" xfId="1746" xr:uid="{00000000-0005-0000-0000-0000D1060000}"/>
    <cellStyle name="悪い 42" xfId="1747" xr:uid="{00000000-0005-0000-0000-0000D2060000}"/>
    <cellStyle name="悪い 43" xfId="1748" xr:uid="{00000000-0005-0000-0000-0000D3060000}"/>
    <cellStyle name="悪い 44" xfId="1749" xr:uid="{00000000-0005-0000-0000-0000D4060000}"/>
    <cellStyle name="悪い 45" xfId="1750" xr:uid="{00000000-0005-0000-0000-0000D5060000}"/>
    <cellStyle name="悪い 46" xfId="1751" xr:uid="{00000000-0005-0000-0000-0000D6060000}"/>
    <cellStyle name="悪い 47" xfId="1752" xr:uid="{00000000-0005-0000-0000-0000D7060000}"/>
    <cellStyle name="悪い 48" xfId="1753" xr:uid="{00000000-0005-0000-0000-0000D8060000}"/>
    <cellStyle name="悪い 49" xfId="1754" xr:uid="{00000000-0005-0000-0000-0000D9060000}"/>
    <cellStyle name="悪い 5" xfId="1755" xr:uid="{00000000-0005-0000-0000-0000DA060000}"/>
    <cellStyle name="悪い 50" xfId="1756" xr:uid="{00000000-0005-0000-0000-0000DB060000}"/>
    <cellStyle name="悪い 51" xfId="1757" xr:uid="{00000000-0005-0000-0000-0000DC060000}"/>
    <cellStyle name="悪い 52" xfId="1758" xr:uid="{00000000-0005-0000-0000-0000DD060000}"/>
    <cellStyle name="悪い 53" xfId="1759" xr:uid="{00000000-0005-0000-0000-0000DE060000}"/>
    <cellStyle name="悪い 54" xfId="1760" xr:uid="{00000000-0005-0000-0000-0000DF060000}"/>
    <cellStyle name="悪い 55" xfId="1761" xr:uid="{00000000-0005-0000-0000-0000E0060000}"/>
    <cellStyle name="悪い 56" xfId="1762" xr:uid="{00000000-0005-0000-0000-0000E1060000}"/>
    <cellStyle name="悪い 57" xfId="1763" xr:uid="{00000000-0005-0000-0000-0000E2060000}"/>
    <cellStyle name="悪い 58" xfId="1764" xr:uid="{00000000-0005-0000-0000-0000E3060000}"/>
    <cellStyle name="悪い 59" xfId="1765" xr:uid="{00000000-0005-0000-0000-0000E4060000}"/>
    <cellStyle name="悪い 6" xfId="1766" xr:uid="{00000000-0005-0000-0000-0000E5060000}"/>
    <cellStyle name="悪い 60" xfId="1767" xr:uid="{00000000-0005-0000-0000-0000E6060000}"/>
    <cellStyle name="悪い 7" xfId="1768" xr:uid="{00000000-0005-0000-0000-0000E7060000}"/>
    <cellStyle name="悪い 8" xfId="1769" xr:uid="{00000000-0005-0000-0000-0000E8060000}"/>
    <cellStyle name="悪い 9" xfId="1770" xr:uid="{00000000-0005-0000-0000-0000E9060000}"/>
    <cellStyle name="計算 10" xfId="1771" xr:uid="{00000000-0005-0000-0000-0000EA060000}"/>
    <cellStyle name="計算 11" xfId="1772" xr:uid="{00000000-0005-0000-0000-0000EB060000}"/>
    <cellStyle name="計算 12" xfId="1773" xr:uid="{00000000-0005-0000-0000-0000EC060000}"/>
    <cellStyle name="計算 13" xfId="1774" xr:uid="{00000000-0005-0000-0000-0000ED060000}"/>
    <cellStyle name="計算 14" xfId="1775" xr:uid="{00000000-0005-0000-0000-0000EE060000}"/>
    <cellStyle name="計算 15" xfId="1776" xr:uid="{00000000-0005-0000-0000-0000EF060000}"/>
    <cellStyle name="計算 16" xfId="1777" xr:uid="{00000000-0005-0000-0000-0000F0060000}"/>
    <cellStyle name="計算 17" xfId="1778" xr:uid="{00000000-0005-0000-0000-0000F1060000}"/>
    <cellStyle name="計算 18" xfId="1779" xr:uid="{00000000-0005-0000-0000-0000F2060000}"/>
    <cellStyle name="計算 19" xfId="1780" xr:uid="{00000000-0005-0000-0000-0000F3060000}"/>
    <cellStyle name="計算 2" xfId="1781" xr:uid="{00000000-0005-0000-0000-0000F4060000}"/>
    <cellStyle name="計算 20" xfId="1782" xr:uid="{00000000-0005-0000-0000-0000F5060000}"/>
    <cellStyle name="計算 21" xfId="1783" xr:uid="{00000000-0005-0000-0000-0000F6060000}"/>
    <cellStyle name="計算 22" xfId="1784" xr:uid="{00000000-0005-0000-0000-0000F7060000}"/>
    <cellStyle name="計算 23" xfId="1785" xr:uid="{00000000-0005-0000-0000-0000F8060000}"/>
    <cellStyle name="計算 24" xfId="1786" xr:uid="{00000000-0005-0000-0000-0000F9060000}"/>
    <cellStyle name="計算 25" xfId="1787" xr:uid="{00000000-0005-0000-0000-0000FA060000}"/>
    <cellStyle name="計算 26" xfId="1788" xr:uid="{00000000-0005-0000-0000-0000FB060000}"/>
    <cellStyle name="計算 27" xfId="1789" xr:uid="{00000000-0005-0000-0000-0000FC060000}"/>
    <cellStyle name="計算 28" xfId="1790" xr:uid="{00000000-0005-0000-0000-0000FD060000}"/>
    <cellStyle name="計算 29" xfId="1791" xr:uid="{00000000-0005-0000-0000-0000FE060000}"/>
    <cellStyle name="計算 3" xfId="1792" xr:uid="{00000000-0005-0000-0000-0000FF060000}"/>
    <cellStyle name="計算 30" xfId="1793" xr:uid="{00000000-0005-0000-0000-000000070000}"/>
    <cellStyle name="計算 31" xfId="1794" xr:uid="{00000000-0005-0000-0000-000001070000}"/>
    <cellStyle name="計算 32" xfId="1795" xr:uid="{00000000-0005-0000-0000-000002070000}"/>
    <cellStyle name="計算 33" xfId="1796" xr:uid="{00000000-0005-0000-0000-000003070000}"/>
    <cellStyle name="計算 34" xfId="1797" xr:uid="{00000000-0005-0000-0000-000004070000}"/>
    <cellStyle name="計算 35" xfId="1798" xr:uid="{00000000-0005-0000-0000-000005070000}"/>
    <cellStyle name="計算 36" xfId="1799" xr:uid="{00000000-0005-0000-0000-000006070000}"/>
    <cellStyle name="計算 37" xfId="1800" xr:uid="{00000000-0005-0000-0000-000007070000}"/>
    <cellStyle name="計算 38" xfId="1801" xr:uid="{00000000-0005-0000-0000-000008070000}"/>
    <cellStyle name="計算 39" xfId="1802" xr:uid="{00000000-0005-0000-0000-000009070000}"/>
    <cellStyle name="計算 4" xfId="1803" xr:uid="{00000000-0005-0000-0000-00000A070000}"/>
    <cellStyle name="計算 40" xfId="1804" xr:uid="{00000000-0005-0000-0000-00000B070000}"/>
    <cellStyle name="計算 41" xfId="1805" xr:uid="{00000000-0005-0000-0000-00000C070000}"/>
    <cellStyle name="計算 42" xfId="1806" xr:uid="{00000000-0005-0000-0000-00000D070000}"/>
    <cellStyle name="計算 43" xfId="1807" xr:uid="{00000000-0005-0000-0000-00000E070000}"/>
    <cellStyle name="計算 44" xfId="1808" xr:uid="{00000000-0005-0000-0000-00000F070000}"/>
    <cellStyle name="計算 45" xfId="1809" xr:uid="{00000000-0005-0000-0000-000010070000}"/>
    <cellStyle name="計算 46" xfId="1810" xr:uid="{00000000-0005-0000-0000-000011070000}"/>
    <cellStyle name="計算 47" xfId="1811" xr:uid="{00000000-0005-0000-0000-000012070000}"/>
    <cellStyle name="計算 48" xfId="1812" xr:uid="{00000000-0005-0000-0000-000013070000}"/>
    <cellStyle name="計算 49" xfId="1813" xr:uid="{00000000-0005-0000-0000-000014070000}"/>
    <cellStyle name="計算 5" xfId="1814" xr:uid="{00000000-0005-0000-0000-000015070000}"/>
    <cellStyle name="計算 50" xfId="1815" xr:uid="{00000000-0005-0000-0000-000016070000}"/>
    <cellStyle name="計算 51" xfId="1816" xr:uid="{00000000-0005-0000-0000-000017070000}"/>
    <cellStyle name="計算 52" xfId="1817" xr:uid="{00000000-0005-0000-0000-000018070000}"/>
    <cellStyle name="計算 53" xfId="1818" xr:uid="{00000000-0005-0000-0000-000019070000}"/>
    <cellStyle name="計算 54" xfId="1819" xr:uid="{00000000-0005-0000-0000-00001A070000}"/>
    <cellStyle name="計算 55" xfId="1820" xr:uid="{00000000-0005-0000-0000-00001B070000}"/>
    <cellStyle name="計算 56" xfId="1821" xr:uid="{00000000-0005-0000-0000-00001C070000}"/>
    <cellStyle name="計算 57" xfId="1822" xr:uid="{00000000-0005-0000-0000-00001D070000}"/>
    <cellStyle name="計算 58" xfId="1823" xr:uid="{00000000-0005-0000-0000-00001E070000}"/>
    <cellStyle name="計算 59" xfId="1824" xr:uid="{00000000-0005-0000-0000-00001F070000}"/>
    <cellStyle name="計算 6" xfId="1825" xr:uid="{00000000-0005-0000-0000-000020070000}"/>
    <cellStyle name="計算 60" xfId="1826" xr:uid="{00000000-0005-0000-0000-000021070000}"/>
    <cellStyle name="計算 7" xfId="1827" xr:uid="{00000000-0005-0000-0000-000022070000}"/>
    <cellStyle name="計算 8" xfId="1828" xr:uid="{00000000-0005-0000-0000-000023070000}"/>
    <cellStyle name="計算 9" xfId="1829" xr:uid="{00000000-0005-0000-0000-000024070000}"/>
    <cellStyle name="警告文 10" xfId="1830" xr:uid="{00000000-0005-0000-0000-000025070000}"/>
    <cellStyle name="警告文 11" xfId="1831" xr:uid="{00000000-0005-0000-0000-000026070000}"/>
    <cellStyle name="警告文 12" xfId="1832" xr:uid="{00000000-0005-0000-0000-000027070000}"/>
    <cellStyle name="警告文 13" xfId="1833" xr:uid="{00000000-0005-0000-0000-000028070000}"/>
    <cellStyle name="警告文 14" xfId="1834" xr:uid="{00000000-0005-0000-0000-000029070000}"/>
    <cellStyle name="警告文 15" xfId="1835" xr:uid="{00000000-0005-0000-0000-00002A070000}"/>
    <cellStyle name="警告文 16" xfId="1836" xr:uid="{00000000-0005-0000-0000-00002B070000}"/>
    <cellStyle name="警告文 17" xfId="1837" xr:uid="{00000000-0005-0000-0000-00002C070000}"/>
    <cellStyle name="警告文 18" xfId="1838" xr:uid="{00000000-0005-0000-0000-00002D070000}"/>
    <cellStyle name="警告文 19" xfId="1839" xr:uid="{00000000-0005-0000-0000-00002E070000}"/>
    <cellStyle name="警告文 2" xfId="1840" xr:uid="{00000000-0005-0000-0000-00002F070000}"/>
    <cellStyle name="警告文 20" xfId="1841" xr:uid="{00000000-0005-0000-0000-000030070000}"/>
    <cellStyle name="警告文 21" xfId="1842" xr:uid="{00000000-0005-0000-0000-000031070000}"/>
    <cellStyle name="警告文 22" xfId="1843" xr:uid="{00000000-0005-0000-0000-000032070000}"/>
    <cellStyle name="警告文 23" xfId="1844" xr:uid="{00000000-0005-0000-0000-000033070000}"/>
    <cellStyle name="警告文 24" xfId="1845" xr:uid="{00000000-0005-0000-0000-000034070000}"/>
    <cellStyle name="警告文 25" xfId="1846" xr:uid="{00000000-0005-0000-0000-000035070000}"/>
    <cellStyle name="警告文 26" xfId="1847" xr:uid="{00000000-0005-0000-0000-000036070000}"/>
    <cellStyle name="警告文 27" xfId="1848" xr:uid="{00000000-0005-0000-0000-000037070000}"/>
    <cellStyle name="警告文 28" xfId="1849" xr:uid="{00000000-0005-0000-0000-000038070000}"/>
    <cellStyle name="警告文 29" xfId="1850" xr:uid="{00000000-0005-0000-0000-000039070000}"/>
    <cellStyle name="警告文 3" xfId="1851" xr:uid="{00000000-0005-0000-0000-00003A070000}"/>
    <cellStyle name="警告文 30" xfId="1852" xr:uid="{00000000-0005-0000-0000-00003B070000}"/>
    <cellStyle name="警告文 31" xfId="1853" xr:uid="{00000000-0005-0000-0000-00003C070000}"/>
    <cellStyle name="警告文 32" xfId="1854" xr:uid="{00000000-0005-0000-0000-00003D070000}"/>
    <cellStyle name="警告文 33" xfId="1855" xr:uid="{00000000-0005-0000-0000-00003E070000}"/>
    <cellStyle name="警告文 34" xfId="1856" xr:uid="{00000000-0005-0000-0000-00003F070000}"/>
    <cellStyle name="警告文 35" xfId="1857" xr:uid="{00000000-0005-0000-0000-000040070000}"/>
    <cellStyle name="警告文 36" xfId="1858" xr:uid="{00000000-0005-0000-0000-000041070000}"/>
    <cellStyle name="警告文 37" xfId="1859" xr:uid="{00000000-0005-0000-0000-000042070000}"/>
    <cellStyle name="警告文 38" xfId="1860" xr:uid="{00000000-0005-0000-0000-000043070000}"/>
    <cellStyle name="警告文 39" xfId="1861" xr:uid="{00000000-0005-0000-0000-000044070000}"/>
    <cellStyle name="警告文 4" xfId="1862" xr:uid="{00000000-0005-0000-0000-000045070000}"/>
    <cellStyle name="警告文 40" xfId="1863" xr:uid="{00000000-0005-0000-0000-000046070000}"/>
    <cellStyle name="警告文 41" xfId="1864" xr:uid="{00000000-0005-0000-0000-000047070000}"/>
    <cellStyle name="警告文 42" xfId="1865" xr:uid="{00000000-0005-0000-0000-000048070000}"/>
    <cellStyle name="警告文 43" xfId="1866" xr:uid="{00000000-0005-0000-0000-000049070000}"/>
    <cellStyle name="警告文 44" xfId="1867" xr:uid="{00000000-0005-0000-0000-00004A070000}"/>
    <cellStyle name="警告文 45" xfId="1868" xr:uid="{00000000-0005-0000-0000-00004B070000}"/>
    <cellStyle name="警告文 46" xfId="1869" xr:uid="{00000000-0005-0000-0000-00004C070000}"/>
    <cellStyle name="警告文 47" xfId="1870" xr:uid="{00000000-0005-0000-0000-00004D070000}"/>
    <cellStyle name="警告文 48" xfId="1871" xr:uid="{00000000-0005-0000-0000-00004E070000}"/>
    <cellStyle name="警告文 49" xfId="1872" xr:uid="{00000000-0005-0000-0000-00004F070000}"/>
    <cellStyle name="警告文 5" xfId="1873" xr:uid="{00000000-0005-0000-0000-000050070000}"/>
    <cellStyle name="警告文 50" xfId="1874" xr:uid="{00000000-0005-0000-0000-000051070000}"/>
    <cellStyle name="警告文 51" xfId="1875" xr:uid="{00000000-0005-0000-0000-000052070000}"/>
    <cellStyle name="警告文 52" xfId="1876" xr:uid="{00000000-0005-0000-0000-000053070000}"/>
    <cellStyle name="警告文 53" xfId="1877" xr:uid="{00000000-0005-0000-0000-000054070000}"/>
    <cellStyle name="警告文 54" xfId="1878" xr:uid="{00000000-0005-0000-0000-000055070000}"/>
    <cellStyle name="警告文 55" xfId="1879" xr:uid="{00000000-0005-0000-0000-000056070000}"/>
    <cellStyle name="警告文 56" xfId="1880" xr:uid="{00000000-0005-0000-0000-000057070000}"/>
    <cellStyle name="警告文 57" xfId="1881" xr:uid="{00000000-0005-0000-0000-000058070000}"/>
    <cellStyle name="警告文 58" xfId="1882" xr:uid="{00000000-0005-0000-0000-000059070000}"/>
    <cellStyle name="警告文 59" xfId="1883" xr:uid="{00000000-0005-0000-0000-00005A070000}"/>
    <cellStyle name="警告文 6" xfId="1884" xr:uid="{00000000-0005-0000-0000-00005B070000}"/>
    <cellStyle name="警告文 60" xfId="1885" xr:uid="{00000000-0005-0000-0000-00005C070000}"/>
    <cellStyle name="警告文 7" xfId="1886" xr:uid="{00000000-0005-0000-0000-00005D070000}"/>
    <cellStyle name="警告文 8" xfId="1887" xr:uid="{00000000-0005-0000-0000-00005E070000}"/>
    <cellStyle name="警告文 9" xfId="1888" xr:uid="{00000000-0005-0000-0000-00005F070000}"/>
    <cellStyle name="桁区切り 10" xfId="1889" xr:uid="{00000000-0005-0000-0000-000060070000}"/>
    <cellStyle name="桁区切り 11" xfId="1890" xr:uid="{00000000-0005-0000-0000-000061070000}"/>
    <cellStyle name="桁区切り 12" xfId="1891" xr:uid="{00000000-0005-0000-0000-000062070000}"/>
    <cellStyle name="桁区切り 13" xfId="1892" xr:uid="{00000000-0005-0000-0000-000063070000}"/>
    <cellStyle name="桁区切り 14" xfId="1893" xr:uid="{00000000-0005-0000-0000-000064070000}"/>
    <cellStyle name="桁区切り 15" xfId="1894" xr:uid="{00000000-0005-0000-0000-000065070000}"/>
    <cellStyle name="桁区切り 16" xfId="1895" xr:uid="{00000000-0005-0000-0000-000066070000}"/>
    <cellStyle name="桁区切り 17" xfId="1896" xr:uid="{00000000-0005-0000-0000-000067070000}"/>
    <cellStyle name="桁区切り 18" xfId="1897" xr:uid="{00000000-0005-0000-0000-000068070000}"/>
    <cellStyle name="桁区切り 19" xfId="1898" xr:uid="{00000000-0005-0000-0000-000069070000}"/>
    <cellStyle name="桁区切り 2" xfId="1899" xr:uid="{00000000-0005-0000-0000-00006A070000}"/>
    <cellStyle name="桁区切り 20" xfId="1900" xr:uid="{00000000-0005-0000-0000-00006B070000}"/>
    <cellStyle name="桁区切り 21" xfId="1901" xr:uid="{00000000-0005-0000-0000-00006C070000}"/>
    <cellStyle name="桁区切り 22" xfId="1902" xr:uid="{00000000-0005-0000-0000-00006D070000}"/>
    <cellStyle name="桁区切り 23" xfId="1903" xr:uid="{00000000-0005-0000-0000-00006E070000}"/>
    <cellStyle name="桁区切り 24" xfId="1904" xr:uid="{00000000-0005-0000-0000-00006F070000}"/>
    <cellStyle name="桁区切り 25" xfId="1905" xr:uid="{00000000-0005-0000-0000-000070070000}"/>
    <cellStyle name="桁区切り 26" xfId="1906" xr:uid="{00000000-0005-0000-0000-000071070000}"/>
    <cellStyle name="桁区切り 27" xfId="1907" xr:uid="{00000000-0005-0000-0000-000072070000}"/>
    <cellStyle name="桁区切り 28" xfId="1908" xr:uid="{00000000-0005-0000-0000-000073070000}"/>
    <cellStyle name="桁区切り 29" xfId="1909" xr:uid="{00000000-0005-0000-0000-000074070000}"/>
    <cellStyle name="桁区切り 3" xfId="1910" xr:uid="{00000000-0005-0000-0000-000075070000}"/>
    <cellStyle name="桁区切り 30" xfId="1911" xr:uid="{00000000-0005-0000-0000-000076070000}"/>
    <cellStyle name="桁区切り 31" xfId="1912" xr:uid="{00000000-0005-0000-0000-000077070000}"/>
    <cellStyle name="桁区切り 32" xfId="1913" xr:uid="{00000000-0005-0000-0000-000078070000}"/>
    <cellStyle name="桁区切り 33" xfId="1914" xr:uid="{00000000-0005-0000-0000-000079070000}"/>
    <cellStyle name="桁区切り 34" xfId="1915" xr:uid="{00000000-0005-0000-0000-00007A070000}"/>
    <cellStyle name="桁区切り 35" xfId="1916" xr:uid="{00000000-0005-0000-0000-00007B070000}"/>
    <cellStyle name="桁区切り 36" xfId="1917" xr:uid="{00000000-0005-0000-0000-00007C070000}"/>
    <cellStyle name="桁区切り 37" xfId="1918" xr:uid="{00000000-0005-0000-0000-00007D070000}"/>
    <cellStyle name="桁区切り 38" xfId="1919" xr:uid="{00000000-0005-0000-0000-00007E070000}"/>
    <cellStyle name="桁区切り 39" xfId="1920" xr:uid="{00000000-0005-0000-0000-00007F070000}"/>
    <cellStyle name="桁区切り 4" xfId="1921" xr:uid="{00000000-0005-0000-0000-000080070000}"/>
    <cellStyle name="桁区切り 40" xfId="1922" xr:uid="{00000000-0005-0000-0000-000081070000}"/>
    <cellStyle name="桁区切り 41" xfId="1923" xr:uid="{00000000-0005-0000-0000-000082070000}"/>
    <cellStyle name="桁区切り 42" xfId="1924" xr:uid="{00000000-0005-0000-0000-000083070000}"/>
    <cellStyle name="桁区切り 43" xfId="1925" xr:uid="{00000000-0005-0000-0000-000084070000}"/>
    <cellStyle name="桁区切り 44" xfId="1926" xr:uid="{00000000-0005-0000-0000-000085070000}"/>
    <cellStyle name="桁区切り 45" xfId="1927" xr:uid="{00000000-0005-0000-0000-000086070000}"/>
    <cellStyle name="桁区切り 46" xfId="1928" xr:uid="{00000000-0005-0000-0000-000087070000}"/>
    <cellStyle name="桁区切り 47" xfId="1929" xr:uid="{00000000-0005-0000-0000-000088070000}"/>
    <cellStyle name="桁区切り 48" xfId="1930" xr:uid="{00000000-0005-0000-0000-000089070000}"/>
    <cellStyle name="桁区切り 49" xfId="1931" xr:uid="{00000000-0005-0000-0000-00008A070000}"/>
    <cellStyle name="桁区切り 5" xfId="1932" xr:uid="{00000000-0005-0000-0000-00008B070000}"/>
    <cellStyle name="桁区切り 50" xfId="1933" xr:uid="{00000000-0005-0000-0000-00008C070000}"/>
    <cellStyle name="桁区切り 51" xfId="1934" xr:uid="{00000000-0005-0000-0000-00008D070000}"/>
    <cellStyle name="桁区切り 52" xfId="1935" xr:uid="{00000000-0005-0000-0000-00008E070000}"/>
    <cellStyle name="桁区切り 53" xfId="1936" xr:uid="{00000000-0005-0000-0000-00008F070000}"/>
    <cellStyle name="桁区切り 54" xfId="1937" xr:uid="{00000000-0005-0000-0000-000090070000}"/>
    <cellStyle name="桁区切り 55" xfId="1938" xr:uid="{00000000-0005-0000-0000-000091070000}"/>
    <cellStyle name="桁区切り 56" xfId="1939" xr:uid="{00000000-0005-0000-0000-000092070000}"/>
    <cellStyle name="桁区切り 57" xfId="1940" xr:uid="{00000000-0005-0000-0000-000093070000}"/>
    <cellStyle name="桁区切り 58" xfId="1941" xr:uid="{00000000-0005-0000-0000-000094070000}"/>
    <cellStyle name="桁区切り 59" xfId="1942" xr:uid="{00000000-0005-0000-0000-000095070000}"/>
    <cellStyle name="桁区切り 6" xfId="1943" xr:uid="{00000000-0005-0000-0000-000096070000}"/>
    <cellStyle name="桁区切り 60" xfId="1944" xr:uid="{00000000-0005-0000-0000-000097070000}"/>
    <cellStyle name="桁区切り 7" xfId="1945" xr:uid="{00000000-0005-0000-0000-000098070000}"/>
    <cellStyle name="桁区切り 8" xfId="1946" xr:uid="{00000000-0005-0000-0000-000099070000}"/>
    <cellStyle name="桁区切り 9" xfId="1947" xr:uid="{00000000-0005-0000-0000-00009A070000}"/>
    <cellStyle name="見出し 1 10" xfId="1948" xr:uid="{00000000-0005-0000-0000-00009B070000}"/>
    <cellStyle name="見出し 1 11" xfId="1949" xr:uid="{00000000-0005-0000-0000-00009C070000}"/>
    <cellStyle name="見出し 1 12" xfId="1950" xr:uid="{00000000-0005-0000-0000-00009D070000}"/>
    <cellStyle name="見出し 1 13" xfId="1951" xr:uid="{00000000-0005-0000-0000-00009E070000}"/>
    <cellStyle name="見出し 1 14" xfId="1952" xr:uid="{00000000-0005-0000-0000-00009F070000}"/>
    <cellStyle name="見出し 1 15" xfId="1953" xr:uid="{00000000-0005-0000-0000-0000A0070000}"/>
    <cellStyle name="見出し 1 16" xfId="1954" xr:uid="{00000000-0005-0000-0000-0000A1070000}"/>
    <cellStyle name="見出し 1 17" xfId="1955" xr:uid="{00000000-0005-0000-0000-0000A2070000}"/>
    <cellStyle name="見出し 1 18" xfId="1956" xr:uid="{00000000-0005-0000-0000-0000A3070000}"/>
    <cellStyle name="見出し 1 19" xfId="1957" xr:uid="{00000000-0005-0000-0000-0000A4070000}"/>
    <cellStyle name="見出し 1 2" xfId="1958" xr:uid="{00000000-0005-0000-0000-0000A5070000}"/>
    <cellStyle name="見出し 1 20" xfId="1959" xr:uid="{00000000-0005-0000-0000-0000A6070000}"/>
    <cellStyle name="見出し 1 21" xfId="1960" xr:uid="{00000000-0005-0000-0000-0000A7070000}"/>
    <cellStyle name="見出し 1 22" xfId="1961" xr:uid="{00000000-0005-0000-0000-0000A8070000}"/>
    <cellStyle name="見出し 1 23" xfId="1962" xr:uid="{00000000-0005-0000-0000-0000A9070000}"/>
    <cellStyle name="見出し 1 24" xfId="1963" xr:uid="{00000000-0005-0000-0000-0000AA070000}"/>
    <cellStyle name="見出し 1 25" xfId="1964" xr:uid="{00000000-0005-0000-0000-0000AB070000}"/>
    <cellStyle name="見出し 1 26" xfId="1965" xr:uid="{00000000-0005-0000-0000-0000AC070000}"/>
    <cellStyle name="見出し 1 27" xfId="1966" xr:uid="{00000000-0005-0000-0000-0000AD070000}"/>
    <cellStyle name="見出し 1 28" xfId="1967" xr:uid="{00000000-0005-0000-0000-0000AE070000}"/>
    <cellStyle name="見出し 1 29" xfId="1968" xr:uid="{00000000-0005-0000-0000-0000AF070000}"/>
    <cellStyle name="見出し 1 3" xfId="1969" xr:uid="{00000000-0005-0000-0000-0000B0070000}"/>
    <cellStyle name="見出し 1 30" xfId="1970" xr:uid="{00000000-0005-0000-0000-0000B1070000}"/>
    <cellStyle name="見出し 1 31" xfId="1971" xr:uid="{00000000-0005-0000-0000-0000B2070000}"/>
    <cellStyle name="見出し 1 32" xfId="1972" xr:uid="{00000000-0005-0000-0000-0000B3070000}"/>
    <cellStyle name="見出し 1 33" xfId="1973" xr:uid="{00000000-0005-0000-0000-0000B4070000}"/>
    <cellStyle name="見出し 1 34" xfId="1974" xr:uid="{00000000-0005-0000-0000-0000B5070000}"/>
    <cellStyle name="見出し 1 35" xfId="1975" xr:uid="{00000000-0005-0000-0000-0000B6070000}"/>
    <cellStyle name="見出し 1 36" xfId="1976" xr:uid="{00000000-0005-0000-0000-0000B7070000}"/>
    <cellStyle name="見出し 1 37" xfId="1977" xr:uid="{00000000-0005-0000-0000-0000B8070000}"/>
    <cellStyle name="見出し 1 38" xfId="1978" xr:uid="{00000000-0005-0000-0000-0000B9070000}"/>
    <cellStyle name="見出し 1 39" xfId="1979" xr:uid="{00000000-0005-0000-0000-0000BA070000}"/>
    <cellStyle name="見出し 1 4" xfId="1980" xr:uid="{00000000-0005-0000-0000-0000BB070000}"/>
    <cellStyle name="見出し 1 40" xfId="1981" xr:uid="{00000000-0005-0000-0000-0000BC070000}"/>
    <cellStyle name="見出し 1 41" xfId="1982" xr:uid="{00000000-0005-0000-0000-0000BD070000}"/>
    <cellStyle name="見出し 1 42" xfId="1983" xr:uid="{00000000-0005-0000-0000-0000BE070000}"/>
    <cellStyle name="見出し 1 43" xfId="1984" xr:uid="{00000000-0005-0000-0000-0000BF070000}"/>
    <cellStyle name="見出し 1 44" xfId="1985" xr:uid="{00000000-0005-0000-0000-0000C0070000}"/>
    <cellStyle name="見出し 1 45" xfId="1986" xr:uid="{00000000-0005-0000-0000-0000C1070000}"/>
    <cellStyle name="見出し 1 46" xfId="1987" xr:uid="{00000000-0005-0000-0000-0000C2070000}"/>
    <cellStyle name="見出し 1 47" xfId="1988" xr:uid="{00000000-0005-0000-0000-0000C3070000}"/>
    <cellStyle name="見出し 1 48" xfId="1989" xr:uid="{00000000-0005-0000-0000-0000C4070000}"/>
    <cellStyle name="見出し 1 49" xfId="1990" xr:uid="{00000000-0005-0000-0000-0000C5070000}"/>
    <cellStyle name="見出し 1 5" xfId="1991" xr:uid="{00000000-0005-0000-0000-0000C6070000}"/>
    <cellStyle name="見出し 1 50" xfId="1992" xr:uid="{00000000-0005-0000-0000-0000C7070000}"/>
    <cellStyle name="見出し 1 51" xfId="1993" xr:uid="{00000000-0005-0000-0000-0000C8070000}"/>
    <cellStyle name="見出し 1 52" xfId="1994" xr:uid="{00000000-0005-0000-0000-0000C9070000}"/>
    <cellStyle name="見出し 1 53" xfId="1995" xr:uid="{00000000-0005-0000-0000-0000CA070000}"/>
    <cellStyle name="見出し 1 54" xfId="1996" xr:uid="{00000000-0005-0000-0000-0000CB070000}"/>
    <cellStyle name="見出し 1 55" xfId="1997" xr:uid="{00000000-0005-0000-0000-0000CC070000}"/>
    <cellStyle name="見出し 1 56" xfId="1998" xr:uid="{00000000-0005-0000-0000-0000CD070000}"/>
    <cellStyle name="見出し 1 57" xfId="1999" xr:uid="{00000000-0005-0000-0000-0000CE070000}"/>
    <cellStyle name="見出し 1 58" xfId="2000" xr:uid="{00000000-0005-0000-0000-0000CF070000}"/>
    <cellStyle name="見出し 1 59" xfId="2001" xr:uid="{00000000-0005-0000-0000-0000D0070000}"/>
    <cellStyle name="見出し 1 6" xfId="2002" xr:uid="{00000000-0005-0000-0000-0000D1070000}"/>
    <cellStyle name="見出し 1 60" xfId="2003" xr:uid="{00000000-0005-0000-0000-0000D2070000}"/>
    <cellStyle name="見出し 1 7" xfId="2004" xr:uid="{00000000-0005-0000-0000-0000D3070000}"/>
    <cellStyle name="見出し 1 8" xfId="2005" xr:uid="{00000000-0005-0000-0000-0000D4070000}"/>
    <cellStyle name="見出し 1 9" xfId="2006" xr:uid="{00000000-0005-0000-0000-0000D5070000}"/>
    <cellStyle name="見出し 2 10" xfId="2007" xr:uid="{00000000-0005-0000-0000-0000D6070000}"/>
    <cellStyle name="見出し 2 11" xfId="2008" xr:uid="{00000000-0005-0000-0000-0000D7070000}"/>
    <cellStyle name="見出し 2 12" xfId="2009" xr:uid="{00000000-0005-0000-0000-0000D8070000}"/>
    <cellStyle name="見出し 2 13" xfId="2010" xr:uid="{00000000-0005-0000-0000-0000D9070000}"/>
    <cellStyle name="見出し 2 14" xfId="2011" xr:uid="{00000000-0005-0000-0000-0000DA070000}"/>
    <cellStyle name="見出し 2 15" xfId="2012" xr:uid="{00000000-0005-0000-0000-0000DB070000}"/>
    <cellStyle name="見出し 2 16" xfId="2013" xr:uid="{00000000-0005-0000-0000-0000DC070000}"/>
    <cellStyle name="見出し 2 17" xfId="2014" xr:uid="{00000000-0005-0000-0000-0000DD070000}"/>
    <cellStyle name="見出し 2 18" xfId="2015" xr:uid="{00000000-0005-0000-0000-0000DE070000}"/>
    <cellStyle name="見出し 2 19" xfId="2016" xr:uid="{00000000-0005-0000-0000-0000DF070000}"/>
    <cellStyle name="見出し 2 2" xfId="2017" xr:uid="{00000000-0005-0000-0000-0000E0070000}"/>
    <cellStyle name="見出し 2 20" xfId="2018" xr:uid="{00000000-0005-0000-0000-0000E1070000}"/>
    <cellStyle name="見出し 2 21" xfId="2019" xr:uid="{00000000-0005-0000-0000-0000E2070000}"/>
    <cellStyle name="見出し 2 22" xfId="2020" xr:uid="{00000000-0005-0000-0000-0000E3070000}"/>
    <cellStyle name="見出し 2 23" xfId="2021" xr:uid="{00000000-0005-0000-0000-0000E4070000}"/>
    <cellStyle name="見出し 2 24" xfId="2022" xr:uid="{00000000-0005-0000-0000-0000E5070000}"/>
    <cellStyle name="見出し 2 25" xfId="2023" xr:uid="{00000000-0005-0000-0000-0000E6070000}"/>
    <cellStyle name="見出し 2 26" xfId="2024" xr:uid="{00000000-0005-0000-0000-0000E7070000}"/>
    <cellStyle name="見出し 2 27" xfId="2025" xr:uid="{00000000-0005-0000-0000-0000E8070000}"/>
    <cellStyle name="見出し 2 28" xfId="2026" xr:uid="{00000000-0005-0000-0000-0000E9070000}"/>
    <cellStyle name="見出し 2 29" xfId="2027" xr:uid="{00000000-0005-0000-0000-0000EA070000}"/>
    <cellStyle name="見出し 2 3" xfId="2028" xr:uid="{00000000-0005-0000-0000-0000EB070000}"/>
    <cellStyle name="見出し 2 30" xfId="2029" xr:uid="{00000000-0005-0000-0000-0000EC070000}"/>
    <cellStyle name="見出し 2 31" xfId="2030" xr:uid="{00000000-0005-0000-0000-0000ED070000}"/>
    <cellStyle name="見出し 2 32" xfId="2031" xr:uid="{00000000-0005-0000-0000-0000EE070000}"/>
    <cellStyle name="見出し 2 33" xfId="2032" xr:uid="{00000000-0005-0000-0000-0000EF070000}"/>
    <cellStyle name="見出し 2 34" xfId="2033" xr:uid="{00000000-0005-0000-0000-0000F0070000}"/>
    <cellStyle name="見出し 2 35" xfId="2034" xr:uid="{00000000-0005-0000-0000-0000F1070000}"/>
    <cellStyle name="見出し 2 36" xfId="2035" xr:uid="{00000000-0005-0000-0000-0000F2070000}"/>
    <cellStyle name="見出し 2 37" xfId="2036" xr:uid="{00000000-0005-0000-0000-0000F3070000}"/>
    <cellStyle name="見出し 2 38" xfId="2037" xr:uid="{00000000-0005-0000-0000-0000F4070000}"/>
    <cellStyle name="見出し 2 39" xfId="2038" xr:uid="{00000000-0005-0000-0000-0000F5070000}"/>
    <cellStyle name="見出し 2 4" xfId="2039" xr:uid="{00000000-0005-0000-0000-0000F6070000}"/>
    <cellStyle name="見出し 2 40" xfId="2040" xr:uid="{00000000-0005-0000-0000-0000F7070000}"/>
    <cellStyle name="見出し 2 41" xfId="2041" xr:uid="{00000000-0005-0000-0000-0000F8070000}"/>
    <cellStyle name="見出し 2 42" xfId="2042" xr:uid="{00000000-0005-0000-0000-0000F9070000}"/>
    <cellStyle name="見出し 2 43" xfId="2043" xr:uid="{00000000-0005-0000-0000-0000FA070000}"/>
    <cellStyle name="見出し 2 44" xfId="2044" xr:uid="{00000000-0005-0000-0000-0000FB070000}"/>
    <cellStyle name="見出し 2 45" xfId="2045" xr:uid="{00000000-0005-0000-0000-0000FC070000}"/>
    <cellStyle name="見出し 2 46" xfId="2046" xr:uid="{00000000-0005-0000-0000-0000FD070000}"/>
    <cellStyle name="見出し 2 47" xfId="2047" xr:uid="{00000000-0005-0000-0000-0000FE070000}"/>
    <cellStyle name="見出し 2 48" xfId="2048" xr:uid="{00000000-0005-0000-0000-0000FF070000}"/>
    <cellStyle name="見出し 2 49" xfId="2049" xr:uid="{00000000-0005-0000-0000-000000080000}"/>
    <cellStyle name="見出し 2 5" xfId="2050" xr:uid="{00000000-0005-0000-0000-000001080000}"/>
    <cellStyle name="見出し 2 50" xfId="2051" xr:uid="{00000000-0005-0000-0000-000002080000}"/>
    <cellStyle name="見出し 2 51" xfId="2052" xr:uid="{00000000-0005-0000-0000-000003080000}"/>
    <cellStyle name="見出し 2 52" xfId="2053" xr:uid="{00000000-0005-0000-0000-000004080000}"/>
    <cellStyle name="見出し 2 53" xfId="2054" xr:uid="{00000000-0005-0000-0000-000005080000}"/>
    <cellStyle name="見出し 2 54" xfId="2055" xr:uid="{00000000-0005-0000-0000-000006080000}"/>
    <cellStyle name="見出し 2 55" xfId="2056" xr:uid="{00000000-0005-0000-0000-000007080000}"/>
    <cellStyle name="見出し 2 56" xfId="2057" xr:uid="{00000000-0005-0000-0000-000008080000}"/>
    <cellStyle name="見出し 2 57" xfId="2058" xr:uid="{00000000-0005-0000-0000-000009080000}"/>
    <cellStyle name="見出し 2 58" xfId="2059" xr:uid="{00000000-0005-0000-0000-00000A080000}"/>
    <cellStyle name="見出し 2 59" xfId="2060" xr:uid="{00000000-0005-0000-0000-00000B080000}"/>
    <cellStyle name="見出し 2 6" xfId="2061" xr:uid="{00000000-0005-0000-0000-00000C080000}"/>
    <cellStyle name="見出し 2 60" xfId="2062" xr:uid="{00000000-0005-0000-0000-00000D080000}"/>
    <cellStyle name="見出し 2 7" xfId="2063" xr:uid="{00000000-0005-0000-0000-00000E080000}"/>
    <cellStyle name="見出し 2 8" xfId="2064" xr:uid="{00000000-0005-0000-0000-00000F080000}"/>
    <cellStyle name="見出し 2 9" xfId="2065" xr:uid="{00000000-0005-0000-0000-000010080000}"/>
    <cellStyle name="見出し 3 10" xfId="2066" xr:uid="{00000000-0005-0000-0000-000011080000}"/>
    <cellStyle name="見出し 3 11" xfId="2067" xr:uid="{00000000-0005-0000-0000-000012080000}"/>
    <cellStyle name="見出し 3 12" xfId="2068" xr:uid="{00000000-0005-0000-0000-000013080000}"/>
    <cellStyle name="見出し 3 13" xfId="2069" xr:uid="{00000000-0005-0000-0000-000014080000}"/>
    <cellStyle name="見出し 3 14" xfId="2070" xr:uid="{00000000-0005-0000-0000-000015080000}"/>
    <cellStyle name="見出し 3 15" xfId="2071" xr:uid="{00000000-0005-0000-0000-000016080000}"/>
    <cellStyle name="見出し 3 16" xfId="2072" xr:uid="{00000000-0005-0000-0000-000017080000}"/>
    <cellStyle name="見出し 3 17" xfId="2073" xr:uid="{00000000-0005-0000-0000-000018080000}"/>
    <cellStyle name="見出し 3 18" xfId="2074" xr:uid="{00000000-0005-0000-0000-000019080000}"/>
    <cellStyle name="見出し 3 19" xfId="2075" xr:uid="{00000000-0005-0000-0000-00001A080000}"/>
    <cellStyle name="見出し 3 2" xfId="2076" xr:uid="{00000000-0005-0000-0000-00001B080000}"/>
    <cellStyle name="見出し 3 20" xfId="2077" xr:uid="{00000000-0005-0000-0000-00001C080000}"/>
    <cellStyle name="見出し 3 21" xfId="2078" xr:uid="{00000000-0005-0000-0000-00001D080000}"/>
    <cellStyle name="見出し 3 22" xfId="2079" xr:uid="{00000000-0005-0000-0000-00001E080000}"/>
    <cellStyle name="見出し 3 23" xfId="2080" xr:uid="{00000000-0005-0000-0000-00001F080000}"/>
    <cellStyle name="見出し 3 24" xfId="2081" xr:uid="{00000000-0005-0000-0000-000020080000}"/>
    <cellStyle name="見出し 3 25" xfId="2082" xr:uid="{00000000-0005-0000-0000-000021080000}"/>
    <cellStyle name="見出し 3 26" xfId="2083" xr:uid="{00000000-0005-0000-0000-000022080000}"/>
    <cellStyle name="見出し 3 27" xfId="2084" xr:uid="{00000000-0005-0000-0000-000023080000}"/>
    <cellStyle name="見出し 3 28" xfId="2085" xr:uid="{00000000-0005-0000-0000-000024080000}"/>
    <cellStyle name="見出し 3 29" xfId="2086" xr:uid="{00000000-0005-0000-0000-000025080000}"/>
    <cellStyle name="見出し 3 3" xfId="2087" xr:uid="{00000000-0005-0000-0000-000026080000}"/>
    <cellStyle name="見出し 3 30" xfId="2088" xr:uid="{00000000-0005-0000-0000-000027080000}"/>
    <cellStyle name="見出し 3 31" xfId="2089" xr:uid="{00000000-0005-0000-0000-000028080000}"/>
    <cellStyle name="見出し 3 32" xfId="2090" xr:uid="{00000000-0005-0000-0000-000029080000}"/>
    <cellStyle name="見出し 3 33" xfId="2091" xr:uid="{00000000-0005-0000-0000-00002A080000}"/>
    <cellStyle name="見出し 3 34" xfId="2092" xr:uid="{00000000-0005-0000-0000-00002B080000}"/>
    <cellStyle name="見出し 3 35" xfId="2093" xr:uid="{00000000-0005-0000-0000-00002C080000}"/>
    <cellStyle name="見出し 3 36" xfId="2094" xr:uid="{00000000-0005-0000-0000-00002D080000}"/>
    <cellStyle name="見出し 3 37" xfId="2095" xr:uid="{00000000-0005-0000-0000-00002E080000}"/>
    <cellStyle name="見出し 3 38" xfId="2096" xr:uid="{00000000-0005-0000-0000-00002F080000}"/>
    <cellStyle name="見出し 3 39" xfId="2097" xr:uid="{00000000-0005-0000-0000-000030080000}"/>
    <cellStyle name="見出し 3 4" xfId="2098" xr:uid="{00000000-0005-0000-0000-000031080000}"/>
    <cellStyle name="見出し 3 40" xfId="2099" xr:uid="{00000000-0005-0000-0000-000032080000}"/>
    <cellStyle name="見出し 3 41" xfId="2100" xr:uid="{00000000-0005-0000-0000-000033080000}"/>
    <cellStyle name="見出し 3 42" xfId="2101" xr:uid="{00000000-0005-0000-0000-000034080000}"/>
    <cellStyle name="見出し 3 43" xfId="2102" xr:uid="{00000000-0005-0000-0000-000035080000}"/>
    <cellStyle name="見出し 3 44" xfId="2103" xr:uid="{00000000-0005-0000-0000-000036080000}"/>
    <cellStyle name="見出し 3 45" xfId="2104" xr:uid="{00000000-0005-0000-0000-000037080000}"/>
    <cellStyle name="見出し 3 46" xfId="2105" xr:uid="{00000000-0005-0000-0000-000038080000}"/>
    <cellStyle name="見出し 3 47" xfId="2106" xr:uid="{00000000-0005-0000-0000-000039080000}"/>
    <cellStyle name="見出し 3 48" xfId="2107" xr:uid="{00000000-0005-0000-0000-00003A080000}"/>
    <cellStyle name="見出し 3 49" xfId="2108" xr:uid="{00000000-0005-0000-0000-00003B080000}"/>
    <cellStyle name="見出し 3 5" xfId="2109" xr:uid="{00000000-0005-0000-0000-00003C080000}"/>
    <cellStyle name="見出し 3 50" xfId="2110" xr:uid="{00000000-0005-0000-0000-00003D080000}"/>
    <cellStyle name="見出し 3 51" xfId="2111" xr:uid="{00000000-0005-0000-0000-00003E080000}"/>
    <cellStyle name="見出し 3 52" xfId="2112" xr:uid="{00000000-0005-0000-0000-00003F080000}"/>
    <cellStyle name="見出し 3 53" xfId="2113" xr:uid="{00000000-0005-0000-0000-000040080000}"/>
    <cellStyle name="見出し 3 54" xfId="2114" xr:uid="{00000000-0005-0000-0000-000041080000}"/>
    <cellStyle name="見出し 3 55" xfId="2115" xr:uid="{00000000-0005-0000-0000-000042080000}"/>
    <cellStyle name="見出し 3 56" xfId="2116" xr:uid="{00000000-0005-0000-0000-000043080000}"/>
    <cellStyle name="見出し 3 57" xfId="2117" xr:uid="{00000000-0005-0000-0000-000044080000}"/>
    <cellStyle name="見出し 3 58" xfId="2118" xr:uid="{00000000-0005-0000-0000-000045080000}"/>
    <cellStyle name="見出し 3 59" xfId="2119" xr:uid="{00000000-0005-0000-0000-000046080000}"/>
    <cellStyle name="見出し 3 6" xfId="2120" xr:uid="{00000000-0005-0000-0000-000047080000}"/>
    <cellStyle name="見出し 3 60" xfId="2121" xr:uid="{00000000-0005-0000-0000-000048080000}"/>
    <cellStyle name="見出し 3 7" xfId="2122" xr:uid="{00000000-0005-0000-0000-000049080000}"/>
    <cellStyle name="見出し 3 8" xfId="2123" xr:uid="{00000000-0005-0000-0000-00004A080000}"/>
    <cellStyle name="見出し 3 9" xfId="2124" xr:uid="{00000000-0005-0000-0000-00004B080000}"/>
    <cellStyle name="見出し 4 10" xfId="2125" xr:uid="{00000000-0005-0000-0000-00004C080000}"/>
    <cellStyle name="見出し 4 11" xfId="2126" xr:uid="{00000000-0005-0000-0000-00004D080000}"/>
    <cellStyle name="見出し 4 12" xfId="2127" xr:uid="{00000000-0005-0000-0000-00004E080000}"/>
    <cellStyle name="見出し 4 13" xfId="2128" xr:uid="{00000000-0005-0000-0000-00004F080000}"/>
    <cellStyle name="見出し 4 14" xfId="2129" xr:uid="{00000000-0005-0000-0000-000050080000}"/>
    <cellStyle name="見出し 4 15" xfId="2130" xr:uid="{00000000-0005-0000-0000-000051080000}"/>
    <cellStyle name="見出し 4 16" xfId="2131" xr:uid="{00000000-0005-0000-0000-000052080000}"/>
    <cellStyle name="見出し 4 17" xfId="2132" xr:uid="{00000000-0005-0000-0000-000053080000}"/>
    <cellStyle name="見出し 4 18" xfId="2133" xr:uid="{00000000-0005-0000-0000-000054080000}"/>
    <cellStyle name="見出し 4 19" xfId="2134" xr:uid="{00000000-0005-0000-0000-000055080000}"/>
    <cellStyle name="見出し 4 2" xfId="2135" xr:uid="{00000000-0005-0000-0000-000056080000}"/>
    <cellStyle name="見出し 4 20" xfId="2136" xr:uid="{00000000-0005-0000-0000-000057080000}"/>
    <cellStyle name="見出し 4 21" xfId="2137" xr:uid="{00000000-0005-0000-0000-000058080000}"/>
    <cellStyle name="見出し 4 22" xfId="2138" xr:uid="{00000000-0005-0000-0000-000059080000}"/>
    <cellStyle name="見出し 4 23" xfId="2139" xr:uid="{00000000-0005-0000-0000-00005A080000}"/>
    <cellStyle name="見出し 4 24" xfId="2140" xr:uid="{00000000-0005-0000-0000-00005B080000}"/>
    <cellStyle name="見出し 4 25" xfId="2141" xr:uid="{00000000-0005-0000-0000-00005C080000}"/>
    <cellStyle name="見出し 4 26" xfId="2142" xr:uid="{00000000-0005-0000-0000-00005D080000}"/>
    <cellStyle name="見出し 4 27" xfId="2143" xr:uid="{00000000-0005-0000-0000-00005E080000}"/>
    <cellStyle name="見出し 4 28" xfId="2144" xr:uid="{00000000-0005-0000-0000-00005F080000}"/>
    <cellStyle name="見出し 4 29" xfId="2145" xr:uid="{00000000-0005-0000-0000-000060080000}"/>
    <cellStyle name="見出し 4 3" xfId="2146" xr:uid="{00000000-0005-0000-0000-000061080000}"/>
    <cellStyle name="見出し 4 30" xfId="2147" xr:uid="{00000000-0005-0000-0000-000062080000}"/>
    <cellStyle name="見出し 4 31" xfId="2148" xr:uid="{00000000-0005-0000-0000-000063080000}"/>
    <cellStyle name="見出し 4 32" xfId="2149" xr:uid="{00000000-0005-0000-0000-000064080000}"/>
    <cellStyle name="見出し 4 33" xfId="2150" xr:uid="{00000000-0005-0000-0000-000065080000}"/>
    <cellStyle name="見出し 4 34" xfId="2151" xr:uid="{00000000-0005-0000-0000-000066080000}"/>
    <cellStyle name="見出し 4 35" xfId="2152" xr:uid="{00000000-0005-0000-0000-000067080000}"/>
    <cellStyle name="見出し 4 36" xfId="2153" xr:uid="{00000000-0005-0000-0000-000068080000}"/>
    <cellStyle name="見出し 4 37" xfId="2154" xr:uid="{00000000-0005-0000-0000-000069080000}"/>
    <cellStyle name="見出し 4 38" xfId="2155" xr:uid="{00000000-0005-0000-0000-00006A080000}"/>
    <cellStyle name="見出し 4 39" xfId="2156" xr:uid="{00000000-0005-0000-0000-00006B080000}"/>
    <cellStyle name="見出し 4 4" xfId="2157" xr:uid="{00000000-0005-0000-0000-00006C080000}"/>
    <cellStyle name="見出し 4 40" xfId="2158" xr:uid="{00000000-0005-0000-0000-00006D080000}"/>
    <cellStyle name="見出し 4 41" xfId="2159" xr:uid="{00000000-0005-0000-0000-00006E080000}"/>
    <cellStyle name="見出し 4 42" xfId="2160" xr:uid="{00000000-0005-0000-0000-00006F080000}"/>
    <cellStyle name="見出し 4 43" xfId="2161" xr:uid="{00000000-0005-0000-0000-000070080000}"/>
    <cellStyle name="見出し 4 44" xfId="2162" xr:uid="{00000000-0005-0000-0000-000071080000}"/>
    <cellStyle name="見出し 4 45" xfId="2163" xr:uid="{00000000-0005-0000-0000-000072080000}"/>
    <cellStyle name="見出し 4 46" xfId="2164" xr:uid="{00000000-0005-0000-0000-000073080000}"/>
    <cellStyle name="見出し 4 47" xfId="2165" xr:uid="{00000000-0005-0000-0000-000074080000}"/>
    <cellStyle name="見出し 4 48" xfId="2166" xr:uid="{00000000-0005-0000-0000-000075080000}"/>
    <cellStyle name="見出し 4 49" xfId="2167" xr:uid="{00000000-0005-0000-0000-000076080000}"/>
    <cellStyle name="見出し 4 5" xfId="2168" xr:uid="{00000000-0005-0000-0000-000077080000}"/>
    <cellStyle name="見出し 4 50" xfId="2169" xr:uid="{00000000-0005-0000-0000-000078080000}"/>
    <cellStyle name="見出し 4 51" xfId="2170" xr:uid="{00000000-0005-0000-0000-000079080000}"/>
    <cellStyle name="見出し 4 52" xfId="2171" xr:uid="{00000000-0005-0000-0000-00007A080000}"/>
    <cellStyle name="見出し 4 53" xfId="2172" xr:uid="{00000000-0005-0000-0000-00007B080000}"/>
    <cellStyle name="見出し 4 54" xfId="2173" xr:uid="{00000000-0005-0000-0000-00007C080000}"/>
    <cellStyle name="見出し 4 55" xfId="2174" xr:uid="{00000000-0005-0000-0000-00007D080000}"/>
    <cellStyle name="見出し 4 56" xfId="2175" xr:uid="{00000000-0005-0000-0000-00007E080000}"/>
    <cellStyle name="見出し 4 57" xfId="2176" xr:uid="{00000000-0005-0000-0000-00007F080000}"/>
    <cellStyle name="見出し 4 58" xfId="2177" xr:uid="{00000000-0005-0000-0000-000080080000}"/>
    <cellStyle name="見出し 4 59" xfId="2178" xr:uid="{00000000-0005-0000-0000-000081080000}"/>
    <cellStyle name="見出し 4 6" xfId="2179" xr:uid="{00000000-0005-0000-0000-000082080000}"/>
    <cellStyle name="見出し 4 60" xfId="2180" xr:uid="{00000000-0005-0000-0000-000083080000}"/>
    <cellStyle name="見出し 4 7" xfId="2181" xr:uid="{00000000-0005-0000-0000-000084080000}"/>
    <cellStyle name="見出し 4 8" xfId="2182" xr:uid="{00000000-0005-0000-0000-000085080000}"/>
    <cellStyle name="見出し 4 9" xfId="2183" xr:uid="{00000000-0005-0000-0000-000086080000}"/>
    <cellStyle name="集計 10" xfId="2184" xr:uid="{00000000-0005-0000-0000-000087080000}"/>
    <cellStyle name="集計 11" xfId="2185" xr:uid="{00000000-0005-0000-0000-000088080000}"/>
    <cellStyle name="集計 12" xfId="2186" xr:uid="{00000000-0005-0000-0000-000089080000}"/>
    <cellStyle name="集計 13" xfId="2187" xr:uid="{00000000-0005-0000-0000-00008A080000}"/>
    <cellStyle name="集計 14" xfId="2188" xr:uid="{00000000-0005-0000-0000-00008B080000}"/>
    <cellStyle name="集計 15" xfId="2189" xr:uid="{00000000-0005-0000-0000-00008C080000}"/>
    <cellStyle name="集計 16" xfId="2190" xr:uid="{00000000-0005-0000-0000-00008D080000}"/>
    <cellStyle name="集計 17" xfId="2191" xr:uid="{00000000-0005-0000-0000-00008E080000}"/>
    <cellStyle name="集計 18" xfId="2192" xr:uid="{00000000-0005-0000-0000-00008F080000}"/>
    <cellStyle name="集計 19" xfId="2193" xr:uid="{00000000-0005-0000-0000-000090080000}"/>
    <cellStyle name="集計 2" xfId="2194" xr:uid="{00000000-0005-0000-0000-000091080000}"/>
    <cellStyle name="集計 20" xfId="2195" xr:uid="{00000000-0005-0000-0000-000092080000}"/>
    <cellStyle name="集計 21" xfId="2196" xr:uid="{00000000-0005-0000-0000-000093080000}"/>
    <cellStyle name="集計 22" xfId="2197" xr:uid="{00000000-0005-0000-0000-000094080000}"/>
    <cellStyle name="集計 23" xfId="2198" xr:uid="{00000000-0005-0000-0000-000095080000}"/>
    <cellStyle name="集計 24" xfId="2199" xr:uid="{00000000-0005-0000-0000-000096080000}"/>
    <cellStyle name="集計 25" xfId="2200" xr:uid="{00000000-0005-0000-0000-000097080000}"/>
    <cellStyle name="集計 26" xfId="2201" xr:uid="{00000000-0005-0000-0000-000098080000}"/>
    <cellStyle name="集計 27" xfId="2202" xr:uid="{00000000-0005-0000-0000-000099080000}"/>
    <cellStyle name="集計 28" xfId="2203" xr:uid="{00000000-0005-0000-0000-00009A080000}"/>
    <cellStyle name="集計 29" xfId="2204" xr:uid="{00000000-0005-0000-0000-00009B080000}"/>
    <cellStyle name="集計 3" xfId="2205" xr:uid="{00000000-0005-0000-0000-00009C080000}"/>
    <cellStyle name="集計 30" xfId="2206" xr:uid="{00000000-0005-0000-0000-00009D080000}"/>
    <cellStyle name="集計 31" xfId="2207" xr:uid="{00000000-0005-0000-0000-00009E080000}"/>
    <cellStyle name="集計 32" xfId="2208" xr:uid="{00000000-0005-0000-0000-00009F080000}"/>
    <cellStyle name="集計 33" xfId="2209" xr:uid="{00000000-0005-0000-0000-0000A0080000}"/>
    <cellStyle name="集計 34" xfId="2210" xr:uid="{00000000-0005-0000-0000-0000A1080000}"/>
    <cellStyle name="集計 35" xfId="2211" xr:uid="{00000000-0005-0000-0000-0000A2080000}"/>
    <cellStyle name="集計 36" xfId="2212" xr:uid="{00000000-0005-0000-0000-0000A3080000}"/>
    <cellStyle name="集計 37" xfId="2213" xr:uid="{00000000-0005-0000-0000-0000A4080000}"/>
    <cellStyle name="集計 38" xfId="2214" xr:uid="{00000000-0005-0000-0000-0000A5080000}"/>
    <cellStyle name="集計 39" xfId="2215" xr:uid="{00000000-0005-0000-0000-0000A6080000}"/>
    <cellStyle name="集計 4" xfId="2216" xr:uid="{00000000-0005-0000-0000-0000A7080000}"/>
    <cellStyle name="集計 40" xfId="2217" xr:uid="{00000000-0005-0000-0000-0000A8080000}"/>
    <cellStyle name="集計 41" xfId="2218" xr:uid="{00000000-0005-0000-0000-0000A9080000}"/>
    <cellStyle name="集計 42" xfId="2219" xr:uid="{00000000-0005-0000-0000-0000AA080000}"/>
    <cellStyle name="集計 43" xfId="2220" xr:uid="{00000000-0005-0000-0000-0000AB080000}"/>
    <cellStyle name="集計 44" xfId="2221" xr:uid="{00000000-0005-0000-0000-0000AC080000}"/>
    <cellStyle name="集計 45" xfId="2222" xr:uid="{00000000-0005-0000-0000-0000AD080000}"/>
    <cellStyle name="集計 46" xfId="2223" xr:uid="{00000000-0005-0000-0000-0000AE080000}"/>
    <cellStyle name="集計 47" xfId="2224" xr:uid="{00000000-0005-0000-0000-0000AF080000}"/>
    <cellStyle name="集計 48" xfId="2225" xr:uid="{00000000-0005-0000-0000-0000B0080000}"/>
    <cellStyle name="集計 49" xfId="2226" xr:uid="{00000000-0005-0000-0000-0000B1080000}"/>
    <cellStyle name="集計 5" xfId="2227" xr:uid="{00000000-0005-0000-0000-0000B2080000}"/>
    <cellStyle name="集計 50" xfId="2228" xr:uid="{00000000-0005-0000-0000-0000B3080000}"/>
    <cellStyle name="集計 51" xfId="2229" xr:uid="{00000000-0005-0000-0000-0000B4080000}"/>
    <cellStyle name="集計 52" xfId="2230" xr:uid="{00000000-0005-0000-0000-0000B5080000}"/>
    <cellStyle name="集計 53" xfId="2231" xr:uid="{00000000-0005-0000-0000-0000B6080000}"/>
    <cellStyle name="集計 54" xfId="2232" xr:uid="{00000000-0005-0000-0000-0000B7080000}"/>
    <cellStyle name="集計 55" xfId="2233" xr:uid="{00000000-0005-0000-0000-0000B8080000}"/>
    <cellStyle name="集計 56" xfId="2234" xr:uid="{00000000-0005-0000-0000-0000B9080000}"/>
    <cellStyle name="集計 57" xfId="2235" xr:uid="{00000000-0005-0000-0000-0000BA080000}"/>
    <cellStyle name="集計 58" xfId="2236" xr:uid="{00000000-0005-0000-0000-0000BB080000}"/>
    <cellStyle name="集計 59" xfId="2237" xr:uid="{00000000-0005-0000-0000-0000BC080000}"/>
    <cellStyle name="集計 6" xfId="2238" xr:uid="{00000000-0005-0000-0000-0000BD080000}"/>
    <cellStyle name="集計 60" xfId="2239" xr:uid="{00000000-0005-0000-0000-0000BE080000}"/>
    <cellStyle name="集計 7" xfId="2240" xr:uid="{00000000-0005-0000-0000-0000BF080000}"/>
    <cellStyle name="集計 8" xfId="2241" xr:uid="{00000000-0005-0000-0000-0000C0080000}"/>
    <cellStyle name="集計 9" xfId="2242" xr:uid="{00000000-0005-0000-0000-0000C1080000}"/>
    <cellStyle name="出力 10" xfId="2243" xr:uid="{00000000-0005-0000-0000-0000C2080000}"/>
    <cellStyle name="出力 11" xfId="2244" xr:uid="{00000000-0005-0000-0000-0000C3080000}"/>
    <cellStyle name="出力 12" xfId="2245" xr:uid="{00000000-0005-0000-0000-0000C4080000}"/>
    <cellStyle name="出力 13" xfId="2246" xr:uid="{00000000-0005-0000-0000-0000C5080000}"/>
    <cellStyle name="出力 14" xfId="2247" xr:uid="{00000000-0005-0000-0000-0000C6080000}"/>
    <cellStyle name="出力 15" xfId="2248" xr:uid="{00000000-0005-0000-0000-0000C7080000}"/>
    <cellStyle name="出力 16" xfId="2249" xr:uid="{00000000-0005-0000-0000-0000C8080000}"/>
    <cellStyle name="出力 17" xfId="2250" xr:uid="{00000000-0005-0000-0000-0000C9080000}"/>
    <cellStyle name="出力 18" xfId="2251" xr:uid="{00000000-0005-0000-0000-0000CA080000}"/>
    <cellStyle name="出力 19" xfId="2252" xr:uid="{00000000-0005-0000-0000-0000CB080000}"/>
    <cellStyle name="出力 2" xfId="2253" xr:uid="{00000000-0005-0000-0000-0000CC080000}"/>
    <cellStyle name="出力 20" xfId="2254" xr:uid="{00000000-0005-0000-0000-0000CD080000}"/>
    <cellStyle name="出力 21" xfId="2255" xr:uid="{00000000-0005-0000-0000-0000CE080000}"/>
    <cellStyle name="出力 22" xfId="2256" xr:uid="{00000000-0005-0000-0000-0000CF080000}"/>
    <cellStyle name="出力 23" xfId="2257" xr:uid="{00000000-0005-0000-0000-0000D0080000}"/>
    <cellStyle name="出力 24" xfId="2258" xr:uid="{00000000-0005-0000-0000-0000D1080000}"/>
    <cellStyle name="出力 25" xfId="2259" xr:uid="{00000000-0005-0000-0000-0000D2080000}"/>
    <cellStyle name="出力 26" xfId="2260" xr:uid="{00000000-0005-0000-0000-0000D3080000}"/>
    <cellStyle name="出力 27" xfId="2261" xr:uid="{00000000-0005-0000-0000-0000D4080000}"/>
    <cellStyle name="出力 28" xfId="2262" xr:uid="{00000000-0005-0000-0000-0000D5080000}"/>
    <cellStyle name="出力 29" xfId="2263" xr:uid="{00000000-0005-0000-0000-0000D6080000}"/>
    <cellStyle name="出力 3" xfId="2264" xr:uid="{00000000-0005-0000-0000-0000D7080000}"/>
    <cellStyle name="出力 30" xfId="2265" xr:uid="{00000000-0005-0000-0000-0000D8080000}"/>
    <cellStyle name="出力 31" xfId="2266" xr:uid="{00000000-0005-0000-0000-0000D9080000}"/>
    <cellStyle name="出力 32" xfId="2267" xr:uid="{00000000-0005-0000-0000-0000DA080000}"/>
    <cellStyle name="出力 33" xfId="2268" xr:uid="{00000000-0005-0000-0000-0000DB080000}"/>
    <cellStyle name="出力 34" xfId="2269" xr:uid="{00000000-0005-0000-0000-0000DC080000}"/>
    <cellStyle name="出力 35" xfId="2270" xr:uid="{00000000-0005-0000-0000-0000DD080000}"/>
    <cellStyle name="出力 36" xfId="2271" xr:uid="{00000000-0005-0000-0000-0000DE080000}"/>
    <cellStyle name="出力 37" xfId="2272" xr:uid="{00000000-0005-0000-0000-0000DF080000}"/>
    <cellStyle name="出力 38" xfId="2273" xr:uid="{00000000-0005-0000-0000-0000E0080000}"/>
    <cellStyle name="出力 39" xfId="2274" xr:uid="{00000000-0005-0000-0000-0000E1080000}"/>
    <cellStyle name="出力 4" xfId="2275" xr:uid="{00000000-0005-0000-0000-0000E2080000}"/>
    <cellStyle name="出力 40" xfId="2276" xr:uid="{00000000-0005-0000-0000-0000E3080000}"/>
    <cellStyle name="出力 41" xfId="2277" xr:uid="{00000000-0005-0000-0000-0000E4080000}"/>
    <cellStyle name="出力 42" xfId="2278" xr:uid="{00000000-0005-0000-0000-0000E5080000}"/>
    <cellStyle name="出力 43" xfId="2279" xr:uid="{00000000-0005-0000-0000-0000E6080000}"/>
    <cellStyle name="出力 44" xfId="2280" xr:uid="{00000000-0005-0000-0000-0000E7080000}"/>
    <cellStyle name="出力 45" xfId="2281" xr:uid="{00000000-0005-0000-0000-0000E8080000}"/>
    <cellStyle name="出力 46" xfId="2282" xr:uid="{00000000-0005-0000-0000-0000E9080000}"/>
    <cellStyle name="出力 47" xfId="2283" xr:uid="{00000000-0005-0000-0000-0000EA080000}"/>
    <cellStyle name="出力 48" xfId="2284" xr:uid="{00000000-0005-0000-0000-0000EB080000}"/>
    <cellStyle name="出力 49" xfId="2285" xr:uid="{00000000-0005-0000-0000-0000EC080000}"/>
    <cellStyle name="出力 5" xfId="2286" xr:uid="{00000000-0005-0000-0000-0000ED080000}"/>
    <cellStyle name="出力 50" xfId="2287" xr:uid="{00000000-0005-0000-0000-0000EE080000}"/>
    <cellStyle name="出力 51" xfId="2288" xr:uid="{00000000-0005-0000-0000-0000EF080000}"/>
    <cellStyle name="出力 52" xfId="2289" xr:uid="{00000000-0005-0000-0000-0000F0080000}"/>
    <cellStyle name="出力 53" xfId="2290" xr:uid="{00000000-0005-0000-0000-0000F1080000}"/>
    <cellStyle name="出力 54" xfId="2291" xr:uid="{00000000-0005-0000-0000-0000F2080000}"/>
    <cellStyle name="出力 55" xfId="2292" xr:uid="{00000000-0005-0000-0000-0000F3080000}"/>
    <cellStyle name="出力 56" xfId="2293" xr:uid="{00000000-0005-0000-0000-0000F4080000}"/>
    <cellStyle name="出力 57" xfId="2294" xr:uid="{00000000-0005-0000-0000-0000F5080000}"/>
    <cellStyle name="出力 58" xfId="2295" xr:uid="{00000000-0005-0000-0000-0000F6080000}"/>
    <cellStyle name="出力 59" xfId="2296" xr:uid="{00000000-0005-0000-0000-0000F7080000}"/>
    <cellStyle name="出力 6" xfId="2297" xr:uid="{00000000-0005-0000-0000-0000F8080000}"/>
    <cellStyle name="出力 60" xfId="2298" xr:uid="{00000000-0005-0000-0000-0000F9080000}"/>
    <cellStyle name="出力 7" xfId="2299" xr:uid="{00000000-0005-0000-0000-0000FA080000}"/>
    <cellStyle name="出力 8" xfId="2300" xr:uid="{00000000-0005-0000-0000-0000FB080000}"/>
    <cellStyle name="出力 9" xfId="2301" xr:uid="{00000000-0005-0000-0000-0000FC080000}"/>
    <cellStyle name="説明文 10" xfId="2302" xr:uid="{00000000-0005-0000-0000-0000FD080000}"/>
    <cellStyle name="説明文 11" xfId="2303" xr:uid="{00000000-0005-0000-0000-0000FE080000}"/>
    <cellStyle name="説明文 12" xfId="2304" xr:uid="{00000000-0005-0000-0000-0000FF080000}"/>
    <cellStyle name="説明文 13" xfId="2305" xr:uid="{00000000-0005-0000-0000-000000090000}"/>
    <cellStyle name="説明文 14" xfId="2306" xr:uid="{00000000-0005-0000-0000-000001090000}"/>
    <cellStyle name="説明文 15" xfId="2307" xr:uid="{00000000-0005-0000-0000-000002090000}"/>
    <cellStyle name="説明文 16" xfId="2308" xr:uid="{00000000-0005-0000-0000-000003090000}"/>
    <cellStyle name="説明文 17" xfId="2309" xr:uid="{00000000-0005-0000-0000-000004090000}"/>
    <cellStyle name="説明文 18" xfId="2310" xr:uid="{00000000-0005-0000-0000-000005090000}"/>
    <cellStyle name="説明文 19" xfId="2311" xr:uid="{00000000-0005-0000-0000-000006090000}"/>
    <cellStyle name="説明文 2" xfId="2312" xr:uid="{00000000-0005-0000-0000-000007090000}"/>
    <cellStyle name="説明文 20" xfId="2313" xr:uid="{00000000-0005-0000-0000-000008090000}"/>
    <cellStyle name="説明文 21" xfId="2314" xr:uid="{00000000-0005-0000-0000-000009090000}"/>
    <cellStyle name="説明文 22" xfId="2315" xr:uid="{00000000-0005-0000-0000-00000A090000}"/>
    <cellStyle name="説明文 23" xfId="2316" xr:uid="{00000000-0005-0000-0000-00000B090000}"/>
    <cellStyle name="説明文 24" xfId="2317" xr:uid="{00000000-0005-0000-0000-00000C090000}"/>
    <cellStyle name="説明文 25" xfId="2318" xr:uid="{00000000-0005-0000-0000-00000D090000}"/>
    <cellStyle name="説明文 26" xfId="2319" xr:uid="{00000000-0005-0000-0000-00000E090000}"/>
    <cellStyle name="説明文 27" xfId="2320" xr:uid="{00000000-0005-0000-0000-00000F090000}"/>
    <cellStyle name="説明文 28" xfId="2321" xr:uid="{00000000-0005-0000-0000-000010090000}"/>
    <cellStyle name="説明文 29" xfId="2322" xr:uid="{00000000-0005-0000-0000-000011090000}"/>
    <cellStyle name="説明文 3" xfId="2323" xr:uid="{00000000-0005-0000-0000-000012090000}"/>
    <cellStyle name="説明文 30" xfId="2324" xr:uid="{00000000-0005-0000-0000-000013090000}"/>
    <cellStyle name="説明文 31" xfId="2325" xr:uid="{00000000-0005-0000-0000-000014090000}"/>
    <cellStyle name="説明文 32" xfId="2326" xr:uid="{00000000-0005-0000-0000-000015090000}"/>
    <cellStyle name="説明文 33" xfId="2327" xr:uid="{00000000-0005-0000-0000-000016090000}"/>
    <cellStyle name="説明文 34" xfId="2328" xr:uid="{00000000-0005-0000-0000-000017090000}"/>
    <cellStyle name="説明文 35" xfId="2329" xr:uid="{00000000-0005-0000-0000-000018090000}"/>
    <cellStyle name="説明文 36" xfId="2330" xr:uid="{00000000-0005-0000-0000-000019090000}"/>
    <cellStyle name="説明文 37" xfId="2331" xr:uid="{00000000-0005-0000-0000-00001A090000}"/>
    <cellStyle name="説明文 38" xfId="2332" xr:uid="{00000000-0005-0000-0000-00001B090000}"/>
    <cellStyle name="説明文 39" xfId="2333" xr:uid="{00000000-0005-0000-0000-00001C090000}"/>
    <cellStyle name="説明文 4" xfId="2334" xr:uid="{00000000-0005-0000-0000-00001D090000}"/>
    <cellStyle name="説明文 40" xfId="2335" xr:uid="{00000000-0005-0000-0000-00001E090000}"/>
    <cellStyle name="説明文 41" xfId="2336" xr:uid="{00000000-0005-0000-0000-00001F090000}"/>
    <cellStyle name="説明文 42" xfId="2337" xr:uid="{00000000-0005-0000-0000-000020090000}"/>
    <cellStyle name="説明文 43" xfId="2338" xr:uid="{00000000-0005-0000-0000-000021090000}"/>
    <cellStyle name="説明文 44" xfId="2339" xr:uid="{00000000-0005-0000-0000-000022090000}"/>
    <cellStyle name="説明文 45" xfId="2340" xr:uid="{00000000-0005-0000-0000-000023090000}"/>
    <cellStyle name="説明文 46" xfId="2341" xr:uid="{00000000-0005-0000-0000-000024090000}"/>
    <cellStyle name="説明文 47" xfId="2342" xr:uid="{00000000-0005-0000-0000-000025090000}"/>
    <cellStyle name="説明文 48" xfId="2343" xr:uid="{00000000-0005-0000-0000-000026090000}"/>
    <cellStyle name="説明文 49" xfId="2344" xr:uid="{00000000-0005-0000-0000-000027090000}"/>
    <cellStyle name="説明文 5" xfId="2345" xr:uid="{00000000-0005-0000-0000-000028090000}"/>
    <cellStyle name="説明文 50" xfId="2346" xr:uid="{00000000-0005-0000-0000-000029090000}"/>
    <cellStyle name="説明文 51" xfId="2347" xr:uid="{00000000-0005-0000-0000-00002A090000}"/>
    <cellStyle name="説明文 52" xfId="2348" xr:uid="{00000000-0005-0000-0000-00002B090000}"/>
    <cellStyle name="説明文 53" xfId="2349" xr:uid="{00000000-0005-0000-0000-00002C090000}"/>
    <cellStyle name="説明文 54" xfId="2350" xr:uid="{00000000-0005-0000-0000-00002D090000}"/>
    <cellStyle name="説明文 55" xfId="2351" xr:uid="{00000000-0005-0000-0000-00002E090000}"/>
    <cellStyle name="説明文 56" xfId="2352" xr:uid="{00000000-0005-0000-0000-00002F090000}"/>
    <cellStyle name="説明文 57" xfId="2353" xr:uid="{00000000-0005-0000-0000-000030090000}"/>
    <cellStyle name="説明文 58" xfId="2354" xr:uid="{00000000-0005-0000-0000-000031090000}"/>
    <cellStyle name="説明文 59" xfId="2355" xr:uid="{00000000-0005-0000-0000-000032090000}"/>
    <cellStyle name="説明文 6" xfId="2356" xr:uid="{00000000-0005-0000-0000-000033090000}"/>
    <cellStyle name="説明文 60" xfId="2357" xr:uid="{00000000-0005-0000-0000-000034090000}"/>
    <cellStyle name="説明文 7" xfId="2358" xr:uid="{00000000-0005-0000-0000-000035090000}"/>
    <cellStyle name="説明文 8" xfId="2359" xr:uid="{00000000-0005-0000-0000-000036090000}"/>
    <cellStyle name="説明文 9" xfId="2360" xr:uid="{00000000-0005-0000-0000-000037090000}"/>
    <cellStyle name="入力 10" xfId="2361" xr:uid="{00000000-0005-0000-0000-000038090000}"/>
    <cellStyle name="入力 11" xfId="2362" xr:uid="{00000000-0005-0000-0000-000039090000}"/>
    <cellStyle name="入力 12" xfId="2363" xr:uid="{00000000-0005-0000-0000-00003A090000}"/>
    <cellStyle name="入力 13" xfId="2364" xr:uid="{00000000-0005-0000-0000-00003B090000}"/>
    <cellStyle name="入力 14" xfId="2365" xr:uid="{00000000-0005-0000-0000-00003C090000}"/>
    <cellStyle name="入力 15" xfId="2366" xr:uid="{00000000-0005-0000-0000-00003D090000}"/>
    <cellStyle name="入力 16" xfId="2367" xr:uid="{00000000-0005-0000-0000-00003E090000}"/>
    <cellStyle name="入力 17" xfId="2368" xr:uid="{00000000-0005-0000-0000-00003F090000}"/>
    <cellStyle name="入力 18" xfId="2369" xr:uid="{00000000-0005-0000-0000-000040090000}"/>
    <cellStyle name="入力 19" xfId="2370" xr:uid="{00000000-0005-0000-0000-000041090000}"/>
    <cellStyle name="入力 2" xfId="2371" xr:uid="{00000000-0005-0000-0000-000042090000}"/>
    <cellStyle name="入力 20" xfId="2372" xr:uid="{00000000-0005-0000-0000-000043090000}"/>
    <cellStyle name="入力 21" xfId="2373" xr:uid="{00000000-0005-0000-0000-000044090000}"/>
    <cellStyle name="入力 22" xfId="2374" xr:uid="{00000000-0005-0000-0000-000045090000}"/>
    <cellStyle name="入力 23" xfId="2375" xr:uid="{00000000-0005-0000-0000-000046090000}"/>
    <cellStyle name="入力 24" xfId="2376" xr:uid="{00000000-0005-0000-0000-000047090000}"/>
    <cellStyle name="入力 25" xfId="2377" xr:uid="{00000000-0005-0000-0000-000048090000}"/>
    <cellStyle name="入力 26" xfId="2378" xr:uid="{00000000-0005-0000-0000-000049090000}"/>
    <cellStyle name="入力 27" xfId="2379" xr:uid="{00000000-0005-0000-0000-00004A090000}"/>
    <cellStyle name="入力 28" xfId="2380" xr:uid="{00000000-0005-0000-0000-00004B090000}"/>
    <cellStyle name="入力 29" xfId="2381" xr:uid="{00000000-0005-0000-0000-00004C090000}"/>
    <cellStyle name="入力 3" xfId="2382" xr:uid="{00000000-0005-0000-0000-00004D090000}"/>
    <cellStyle name="入力 30" xfId="2383" xr:uid="{00000000-0005-0000-0000-00004E090000}"/>
    <cellStyle name="入力 31" xfId="2384" xr:uid="{00000000-0005-0000-0000-00004F090000}"/>
    <cellStyle name="入力 32" xfId="2385" xr:uid="{00000000-0005-0000-0000-000050090000}"/>
    <cellStyle name="入力 33" xfId="2386" xr:uid="{00000000-0005-0000-0000-000051090000}"/>
    <cellStyle name="入力 34" xfId="2387" xr:uid="{00000000-0005-0000-0000-000052090000}"/>
    <cellStyle name="入力 35" xfId="2388" xr:uid="{00000000-0005-0000-0000-000053090000}"/>
    <cellStyle name="入力 36" xfId="2389" xr:uid="{00000000-0005-0000-0000-000054090000}"/>
    <cellStyle name="入力 37" xfId="2390" xr:uid="{00000000-0005-0000-0000-000055090000}"/>
    <cellStyle name="入力 38" xfId="2391" xr:uid="{00000000-0005-0000-0000-000056090000}"/>
    <cellStyle name="入力 39" xfId="2392" xr:uid="{00000000-0005-0000-0000-000057090000}"/>
    <cellStyle name="入力 4" xfId="2393" xr:uid="{00000000-0005-0000-0000-000058090000}"/>
    <cellStyle name="入力 40" xfId="2394" xr:uid="{00000000-0005-0000-0000-000059090000}"/>
    <cellStyle name="入力 41" xfId="2395" xr:uid="{00000000-0005-0000-0000-00005A090000}"/>
    <cellStyle name="入力 42" xfId="2396" xr:uid="{00000000-0005-0000-0000-00005B090000}"/>
    <cellStyle name="入力 43" xfId="2397" xr:uid="{00000000-0005-0000-0000-00005C090000}"/>
    <cellStyle name="入力 44" xfId="2398" xr:uid="{00000000-0005-0000-0000-00005D090000}"/>
    <cellStyle name="入力 45" xfId="2399" xr:uid="{00000000-0005-0000-0000-00005E090000}"/>
    <cellStyle name="入力 46" xfId="2400" xr:uid="{00000000-0005-0000-0000-00005F090000}"/>
    <cellStyle name="入力 47" xfId="2401" xr:uid="{00000000-0005-0000-0000-000060090000}"/>
    <cellStyle name="入力 48" xfId="2402" xr:uid="{00000000-0005-0000-0000-000061090000}"/>
    <cellStyle name="入力 49" xfId="2403" xr:uid="{00000000-0005-0000-0000-000062090000}"/>
    <cellStyle name="入力 5" xfId="2404" xr:uid="{00000000-0005-0000-0000-000063090000}"/>
    <cellStyle name="入力 50" xfId="2405" xr:uid="{00000000-0005-0000-0000-000064090000}"/>
    <cellStyle name="入力 51" xfId="2406" xr:uid="{00000000-0005-0000-0000-000065090000}"/>
    <cellStyle name="入力 52" xfId="2407" xr:uid="{00000000-0005-0000-0000-000066090000}"/>
    <cellStyle name="入力 53" xfId="2408" xr:uid="{00000000-0005-0000-0000-000067090000}"/>
    <cellStyle name="入力 54" xfId="2409" xr:uid="{00000000-0005-0000-0000-000068090000}"/>
    <cellStyle name="入力 55" xfId="2410" xr:uid="{00000000-0005-0000-0000-000069090000}"/>
    <cellStyle name="入力 56" xfId="2411" xr:uid="{00000000-0005-0000-0000-00006A090000}"/>
    <cellStyle name="入力 57" xfId="2412" xr:uid="{00000000-0005-0000-0000-00006B090000}"/>
    <cellStyle name="入力 58" xfId="2413" xr:uid="{00000000-0005-0000-0000-00006C090000}"/>
    <cellStyle name="入力 59" xfId="2414" xr:uid="{00000000-0005-0000-0000-00006D090000}"/>
    <cellStyle name="入力 6" xfId="2415" xr:uid="{00000000-0005-0000-0000-00006E090000}"/>
    <cellStyle name="入力 60" xfId="2416" xr:uid="{00000000-0005-0000-0000-00006F090000}"/>
    <cellStyle name="入力 7" xfId="2417" xr:uid="{00000000-0005-0000-0000-000070090000}"/>
    <cellStyle name="入力 8" xfId="2418" xr:uid="{00000000-0005-0000-0000-000071090000}"/>
    <cellStyle name="入力 9" xfId="2419" xr:uid="{00000000-0005-0000-0000-000072090000}"/>
    <cellStyle name="標準" xfId="0" builtinId="0"/>
    <cellStyle name="良い 10" xfId="2420" xr:uid="{00000000-0005-0000-0000-000074090000}"/>
    <cellStyle name="良い 11" xfId="2421" xr:uid="{00000000-0005-0000-0000-000075090000}"/>
    <cellStyle name="良い 12" xfId="2422" xr:uid="{00000000-0005-0000-0000-000076090000}"/>
    <cellStyle name="良い 13" xfId="2423" xr:uid="{00000000-0005-0000-0000-000077090000}"/>
    <cellStyle name="良い 14" xfId="2424" xr:uid="{00000000-0005-0000-0000-000078090000}"/>
    <cellStyle name="良い 15" xfId="2425" xr:uid="{00000000-0005-0000-0000-000079090000}"/>
    <cellStyle name="良い 16" xfId="2426" xr:uid="{00000000-0005-0000-0000-00007A090000}"/>
    <cellStyle name="良い 17" xfId="2427" xr:uid="{00000000-0005-0000-0000-00007B090000}"/>
    <cellStyle name="良い 18" xfId="2428" xr:uid="{00000000-0005-0000-0000-00007C090000}"/>
    <cellStyle name="良い 19" xfId="2429" xr:uid="{00000000-0005-0000-0000-00007D090000}"/>
    <cellStyle name="良い 2" xfId="2430" xr:uid="{00000000-0005-0000-0000-00007E090000}"/>
    <cellStyle name="良い 20" xfId="2431" xr:uid="{00000000-0005-0000-0000-00007F090000}"/>
    <cellStyle name="良い 21" xfId="2432" xr:uid="{00000000-0005-0000-0000-000080090000}"/>
    <cellStyle name="良い 22" xfId="2433" xr:uid="{00000000-0005-0000-0000-000081090000}"/>
    <cellStyle name="良い 23" xfId="2434" xr:uid="{00000000-0005-0000-0000-000082090000}"/>
    <cellStyle name="良い 24" xfId="2435" xr:uid="{00000000-0005-0000-0000-000083090000}"/>
    <cellStyle name="良い 25" xfId="2436" xr:uid="{00000000-0005-0000-0000-000084090000}"/>
    <cellStyle name="良い 26" xfId="2437" xr:uid="{00000000-0005-0000-0000-000085090000}"/>
    <cellStyle name="良い 27" xfId="2438" xr:uid="{00000000-0005-0000-0000-000086090000}"/>
    <cellStyle name="良い 28" xfId="2439" xr:uid="{00000000-0005-0000-0000-000087090000}"/>
    <cellStyle name="良い 29" xfId="2440" xr:uid="{00000000-0005-0000-0000-000088090000}"/>
    <cellStyle name="良い 3" xfId="2441" xr:uid="{00000000-0005-0000-0000-000089090000}"/>
    <cellStyle name="良い 30" xfId="2442" xr:uid="{00000000-0005-0000-0000-00008A090000}"/>
    <cellStyle name="良い 31" xfId="2443" xr:uid="{00000000-0005-0000-0000-00008B090000}"/>
    <cellStyle name="良い 32" xfId="2444" xr:uid="{00000000-0005-0000-0000-00008C090000}"/>
    <cellStyle name="良い 33" xfId="2445" xr:uid="{00000000-0005-0000-0000-00008D090000}"/>
    <cellStyle name="良い 34" xfId="2446" xr:uid="{00000000-0005-0000-0000-00008E090000}"/>
    <cellStyle name="良い 35" xfId="2447" xr:uid="{00000000-0005-0000-0000-00008F090000}"/>
    <cellStyle name="良い 36" xfId="2448" xr:uid="{00000000-0005-0000-0000-000090090000}"/>
    <cellStyle name="良い 37" xfId="2449" xr:uid="{00000000-0005-0000-0000-000091090000}"/>
    <cellStyle name="良い 38" xfId="2450" xr:uid="{00000000-0005-0000-0000-000092090000}"/>
    <cellStyle name="良い 39" xfId="2451" xr:uid="{00000000-0005-0000-0000-000093090000}"/>
    <cellStyle name="良い 4" xfId="2452" xr:uid="{00000000-0005-0000-0000-000094090000}"/>
    <cellStyle name="良い 40" xfId="2453" xr:uid="{00000000-0005-0000-0000-000095090000}"/>
    <cellStyle name="良い 41" xfId="2454" xr:uid="{00000000-0005-0000-0000-000096090000}"/>
    <cellStyle name="良い 42" xfId="2455" xr:uid="{00000000-0005-0000-0000-000097090000}"/>
    <cellStyle name="良い 43" xfId="2456" xr:uid="{00000000-0005-0000-0000-000098090000}"/>
    <cellStyle name="良い 44" xfId="2457" xr:uid="{00000000-0005-0000-0000-000099090000}"/>
    <cellStyle name="良い 45" xfId="2458" xr:uid="{00000000-0005-0000-0000-00009A090000}"/>
    <cellStyle name="良い 46" xfId="2459" xr:uid="{00000000-0005-0000-0000-00009B090000}"/>
    <cellStyle name="良い 47" xfId="2460" xr:uid="{00000000-0005-0000-0000-00009C090000}"/>
    <cellStyle name="良い 48" xfId="2461" xr:uid="{00000000-0005-0000-0000-00009D090000}"/>
    <cellStyle name="良い 49" xfId="2462" xr:uid="{00000000-0005-0000-0000-00009E090000}"/>
    <cellStyle name="良い 5" xfId="2463" xr:uid="{00000000-0005-0000-0000-00009F090000}"/>
    <cellStyle name="良い 50" xfId="2464" xr:uid="{00000000-0005-0000-0000-0000A0090000}"/>
    <cellStyle name="良い 51" xfId="2465" xr:uid="{00000000-0005-0000-0000-0000A1090000}"/>
    <cellStyle name="良い 52" xfId="2466" xr:uid="{00000000-0005-0000-0000-0000A2090000}"/>
    <cellStyle name="良い 53" xfId="2467" xr:uid="{00000000-0005-0000-0000-0000A3090000}"/>
    <cellStyle name="良い 54" xfId="2468" xr:uid="{00000000-0005-0000-0000-0000A4090000}"/>
    <cellStyle name="良い 55" xfId="2469" xr:uid="{00000000-0005-0000-0000-0000A5090000}"/>
    <cellStyle name="良い 56" xfId="2470" xr:uid="{00000000-0005-0000-0000-0000A6090000}"/>
    <cellStyle name="良い 57" xfId="2471" xr:uid="{00000000-0005-0000-0000-0000A7090000}"/>
    <cellStyle name="良い 58" xfId="2472" xr:uid="{00000000-0005-0000-0000-0000A8090000}"/>
    <cellStyle name="良い 59" xfId="2473" xr:uid="{00000000-0005-0000-0000-0000A9090000}"/>
    <cellStyle name="良い 6" xfId="2474" xr:uid="{00000000-0005-0000-0000-0000AA090000}"/>
    <cellStyle name="良い 60" xfId="2475" xr:uid="{00000000-0005-0000-0000-0000AB090000}"/>
    <cellStyle name="良い 7" xfId="2476" xr:uid="{00000000-0005-0000-0000-0000AC090000}"/>
    <cellStyle name="良い 8" xfId="2477" xr:uid="{00000000-0005-0000-0000-0000AD090000}"/>
    <cellStyle name="良い 9" xfId="2478" xr:uid="{00000000-0005-0000-0000-0000AE0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V124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ColWidth="9.109375" defaultRowHeight="12" x14ac:dyDescent="0.15"/>
  <cols>
    <col min="1" max="1" width="2.6640625" style="2" customWidth="1"/>
    <col min="2" max="3" width="2.6640625" style="1" customWidth="1"/>
    <col min="4" max="4" width="17" style="1" customWidth="1"/>
    <col min="5" max="5" width="13.44140625" style="2" customWidth="1"/>
    <col min="6" max="10" width="13.5546875" style="2" customWidth="1"/>
    <col min="11" max="11" width="2.6640625" style="2" customWidth="1"/>
    <col min="12" max="14" width="13.44140625" style="2" customWidth="1"/>
    <col min="15" max="17" width="13.5546875" style="2" customWidth="1"/>
    <col min="18" max="19" width="2.6640625" style="1" customWidth="1"/>
    <col min="20" max="20" width="17.109375" style="1" customWidth="1"/>
    <col min="21" max="16384" width="9.109375" style="2"/>
  </cols>
  <sheetData>
    <row r="1" spans="2:22" x14ac:dyDescent="0.15">
      <c r="B1" s="52" t="s">
        <v>80</v>
      </c>
      <c r="L1" s="53" t="s">
        <v>81</v>
      </c>
    </row>
    <row r="2" spans="2:22" s="3" customFormat="1" ht="14.4" x14ac:dyDescent="0.15">
      <c r="E2" s="138" t="s">
        <v>70</v>
      </c>
      <c r="F2" s="138"/>
      <c r="G2" s="138"/>
      <c r="H2" s="138"/>
      <c r="I2" s="138"/>
      <c r="L2" s="4"/>
      <c r="M2" s="139" t="s">
        <v>53</v>
      </c>
      <c r="N2" s="139"/>
      <c r="O2" s="139"/>
      <c r="P2" s="139"/>
      <c r="Q2" s="139"/>
      <c r="R2" s="4"/>
      <c r="S2" s="4"/>
      <c r="T2" s="4"/>
    </row>
    <row r="3" spans="2:22" s="8" customFormat="1" ht="12.6" thickBot="1" x14ac:dyDescent="0.2">
      <c r="B3" s="1"/>
      <c r="C3" s="1"/>
      <c r="D3" s="5"/>
      <c r="E3" s="6"/>
      <c r="F3" s="6"/>
      <c r="G3" s="7"/>
      <c r="H3" s="7"/>
      <c r="I3" s="7"/>
      <c r="K3" s="7"/>
      <c r="L3" s="7"/>
      <c r="M3" s="7"/>
      <c r="N3" s="7"/>
      <c r="O3" s="7"/>
      <c r="P3" s="7"/>
      <c r="Q3" s="7"/>
      <c r="R3" s="1"/>
      <c r="S3" s="1"/>
      <c r="T3" s="5"/>
    </row>
    <row r="4" spans="2:22" s="11" customFormat="1" ht="25.5" customHeight="1" x14ac:dyDescent="0.15">
      <c r="B4" s="147" t="s">
        <v>50</v>
      </c>
      <c r="C4" s="147"/>
      <c r="D4" s="148"/>
      <c r="E4" s="151" t="s">
        <v>48</v>
      </c>
      <c r="F4" s="152"/>
      <c r="G4" s="153" t="s">
        <v>49</v>
      </c>
      <c r="H4" s="154"/>
      <c r="I4" s="142" t="s">
        <v>1</v>
      </c>
      <c r="J4" s="140"/>
      <c r="K4" s="9"/>
      <c r="L4" s="140" t="s">
        <v>2</v>
      </c>
      <c r="M4" s="141"/>
      <c r="N4" s="142" t="s">
        <v>3</v>
      </c>
      <c r="O4" s="141"/>
      <c r="P4" s="142" t="s">
        <v>4</v>
      </c>
      <c r="Q4" s="141"/>
      <c r="R4" s="143" t="s">
        <v>51</v>
      </c>
      <c r="S4" s="144"/>
      <c r="T4" s="144"/>
      <c r="U4" s="10" t="s">
        <v>76</v>
      </c>
      <c r="V4" s="10"/>
    </row>
    <row r="5" spans="2:22" s="8" customFormat="1" ht="13.2" customHeight="1" x14ac:dyDescent="0.15">
      <c r="B5" s="149"/>
      <c r="C5" s="149"/>
      <c r="D5" s="150"/>
      <c r="E5" s="12" t="s">
        <v>5</v>
      </c>
      <c r="F5" s="13" t="s">
        <v>6</v>
      </c>
      <c r="G5" s="12" t="s">
        <v>5</v>
      </c>
      <c r="H5" s="13" t="s">
        <v>6</v>
      </c>
      <c r="I5" s="12" t="s">
        <v>5</v>
      </c>
      <c r="J5" s="13" t="s">
        <v>6</v>
      </c>
      <c r="K5" s="14"/>
      <c r="L5" s="15" t="s">
        <v>5</v>
      </c>
      <c r="M5" s="120" t="s">
        <v>6</v>
      </c>
      <c r="N5" s="12" t="s">
        <v>5</v>
      </c>
      <c r="O5" s="13" t="s">
        <v>6</v>
      </c>
      <c r="P5" s="12" t="s">
        <v>5</v>
      </c>
      <c r="Q5" s="13" t="s">
        <v>6</v>
      </c>
      <c r="R5" s="145"/>
      <c r="S5" s="146"/>
      <c r="T5" s="146"/>
      <c r="U5" s="16" t="s">
        <v>77</v>
      </c>
      <c r="V5" s="16" t="s">
        <v>78</v>
      </c>
    </row>
    <row r="6" spans="2:22" s="22" customFormat="1" ht="15" customHeight="1" x14ac:dyDescent="0.15">
      <c r="B6" s="133" t="s">
        <v>14</v>
      </c>
      <c r="C6" s="133"/>
      <c r="D6" s="134"/>
      <c r="E6" s="17">
        <f t="shared" ref="E6:J6" si="0">SUM(E7,E24,E28)</f>
        <v>532565</v>
      </c>
      <c r="F6" s="17">
        <f t="shared" si="0"/>
        <v>498939</v>
      </c>
      <c r="G6" s="18">
        <f t="shared" si="0"/>
        <v>30926</v>
      </c>
      <c r="H6" s="18">
        <f t="shared" si="0"/>
        <v>27266</v>
      </c>
      <c r="I6" s="18">
        <f t="shared" si="0"/>
        <v>89390</v>
      </c>
      <c r="J6" s="18">
        <f t="shared" si="0"/>
        <v>80579</v>
      </c>
      <c r="K6" s="19"/>
      <c r="L6" s="20">
        <f t="shared" ref="L6:Q6" si="1">SUM(L7,L24,L28)</f>
        <v>127174</v>
      </c>
      <c r="M6" s="21">
        <f t="shared" si="1"/>
        <v>119969</v>
      </c>
      <c r="N6" s="18">
        <f t="shared" si="1"/>
        <v>217119</v>
      </c>
      <c r="O6" s="18">
        <f t="shared" si="1"/>
        <v>209022</v>
      </c>
      <c r="P6" s="18">
        <f t="shared" si="1"/>
        <v>47771</v>
      </c>
      <c r="Q6" s="21">
        <f t="shared" si="1"/>
        <v>45302</v>
      </c>
      <c r="R6" s="136" t="s">
        <v>14</v>
      </c>
      <c r="S6" s="137"/>
      <c r="T6" s="137"/>
      <c r="U6" s="19">
        <f>SUM(G6,I6,L6,N6,P6,'51-2'!E6,'51-2'!G6,'51-2'!I6,'51-2'!L6,'51-2'!N6,'51-2'!P6)-'51-1'!E6</f>
        <v>0</v>
      </c>
      <c r="V6" s="19">
        <f>SUM(H6,J6,M6,O6,Q6,'51-2'!F6,'51-2'!H6,'51-2'!J6,'51-2'!M6,'51-2'!O6,'51-2'!Q6)-'51-1'!F6</f>
        <v>0</v>
      </c>
    </row>
    <row r="7" spans="2:22" s="22" customFormat="1" ht="15" customHeight="1" x14ac:dyDescent="0.15">
      <c r="B7" s="23"/>
      <c r="C7" s="133" t="s">
        <v>15</v>
      </c>
      <c r="D7" s="134"/>
      <c r="E7" s="17">
        <f t="shared" ref="E7:J7" si="2">SUM(E8:E23)</f>
        <v>57808</v>
      </c>
      <c r="F7" s="17">
        <f t="shared" si="2"/>
        <v>47732</v>
      </c>
      <c r="G7" s="17">
        <f t="shared" si="2"/>
        <v>11835</v>
      </c>
      <c r="H7" s="17">
        <f t="shared" si="2"/>
        <v>9136</v>
      </c>
      <c r="I7" s="17">
        <f t="shared" si="2"/>
        <v>4635</v>
      </c>
      <c r="J7" s="17">
        <f t="shared" si="2"/>
        <v>2759</v>
      </c>
      <c r="K7" s="19"/>
      <c r="L7" s="24">
        <f t="shared" ref="L7:Q7" si="3">SUM(L8:L23)</f>
        <v>4696</v>
      </c>
      <c r="M7" s="25">
        <f t="shared" si="3"/>
        <v>3358</v>
      </c>
      <c r="N7" s="17">
        <f t="shared" si="3"/>
        <v>19191</v>
      </c>
      <c r="O7" s="17">
        <f t="shared" si="3"/>
        <v>15962</v>
      </c>
      <c r="P7" s="17">
        <f t="shared" si="3"/>
        <v>11597</v>
      </c>
      <c r="Q7" s="25">
        <f t="shared" si="3"/>
        <v>10773</v>
      </c>
      <c r="R7" s="26"/>
      <c r="S7" s="135" t="s">
        <v>15</v>
      </c>
      <c r="T7" s="135"/>
      <c r="U7" s="19">
        <f>SUM(G7,I7,L7,N7,P7,'51-2'!E7,'51-2'!G7,'51-2'!I7,'51-2'!L7,'51-2'!N7,'51-2'!P7)-'51-1'!E7</f>
        <v>0</v>
      </c>
      <c r="V7" s="19">
        <f>SUM(H7,J7,M7,O7,Q7,'51-2'!F7,'51-2'!H7,'51-2'!J7,'51-2'!M7,'51-2'!O7,'51-2'!Q7)-'51-1'!F7</f>
        <v>0</v>
      </c>
    </row>
    <row r="8" spans="2:22" s="35" customFormat="1" ht="12.9" customHeight="1" x14ac:dyDescent="0.15">
      <c r="B8" s="27"/>
      <c r="C8" s="27"/>
      <c r="D8" s="28" t="s">
        <v>55</v>
      </c>
      <c r="E8" s="17">
        <f>G8+I8+L8+N8+'51-2'!E8+'51-2'!G8+'51-2'!I8+'51-2'!L8+'51-2'!N8+'51-2'!P8+P8</f>
        <v>19584</v>
      </c>
      <c r="F8" s="17">
        <f>H8+J8+M8+O8+'51-2'!F8+'51-2'!H8+'51-2'!J8+'51-2'!M8+'51-2'!O8+'51-2'!Q8+Q8</f>
        <v>17472</v>
      </c>
      <c r="G8" s="54">
        <v>3763</v>
      </c>
      <c r="H8" s="55">
        <v>3174</v>
      </c>
      <c r="I8" s="56">
        <v>1036</v>
      </c>
      <c r="J8" s="116">
        <v>705</v>
      </c>
      <c r="K8" s="30"/>
      <c r="L8" s="121">
        <v>1177</v>
      </c>
      <c r="M8" s="66">
        <v>925</v>
      </c>
      <c r="N8" s="67">
        <v>5787</v>
      </c>
      <c r="O8" s="68">
        <v>5118</v>
      </c>
      <c r="P8" s="69">
        <v>4627</v>
      </c>
      <c r="Q8" s="70">
        <v>4407</v>
      </c>
      <c r="R8" s="32"/>
      <c r="S8" s="33"/>
      <c r="T8" s="34" t="s">
        <v>55</v>
      </c>
      <c r="U8" s="19">
        <f>SUM(G8,I8,L8,N8,P8,'51-2'!E8,'51-2'!G8,'51-2'!I8,'51-2'!L8,'51-2'!N8,'51-2'!P8)-'51-1'!E8</f>
        <v>0</v>
      </c>
      <c r="V8" s="19">
        <f>SUM(H8,J8,M8,O8,Q8,'51-2'!F8,'51-2'!H8,'51-2'!J8,'51-2'!M8,'51-2'!O8,'51-2'!Q8)-'51-1'!F8</f>
        <v>0</v>
      </c>
    </row>
    <row r="9" spans="2:22" s="35" customFormat="1" ht="12.9" customHeight="1" x14ac:dyDescent="0.15">
      <c r="B9" s="27"/>
      <c r="C9" s="27"/>
      <c r="D9" s="28" t="s">
        <v>16</v>
      </c>
      <c r="E9" s="17">
        <f>G9+I9+L9+N9+'51-2'!E9+'51-2'!G9+'51-2'!I9+'51-2'!L9+'51-2'!N9+'51-2'!P9+P9</f>
        <v>7916</v>
      </c>
      <c r="F9" s="17">
        <f>H9+J9+M9+O9+'51-2'!F9+'51-2'!H9+'51-2'!J9+'51-2'!M9+'51-2'!O9+'51-2'!Q9+Q9</f>
        <v>6160</v>
      </c>
      <c r="G9" s="54">
        <v>1112</v>
      </c>
      <c r="H9" s="55">
        <v>558</v>
      </c>
      <c r="I9" s="56">
        <v>367</v>
      </c>
      <c r="J9" s="116">
        <v>209</v>
      </c>
      <c r="K9" s="30"/>
      <c r="L9" s="121">
        <v>599</v>
      </c>
      <c r="M9" s="66">
        <v>429</v>
      </c>
      <c r="N9" s="67">
        <v>3784</v>
      </c>
      <c r="O9" s="68">
        <v>3061</v>
      </c>
      <c r="P9" s="69">
        <v>1589</v>
      </c>
      <c r="Q9" s="70">
        <v>1453</v>
      </c>
      <c r="R9" s="32"/>
      <c r="S9" s="33"/>
      <c r="T9" s="34" t="s">
        <v>16</v>
      </c>
      <c r="U9" s="19">
        <f>SUM(G9,I9,L9,N9,P9,'51-2'!E9,'51-2'!G9,'51-2'!I9,'51-2'!L9,'51-2'!N9,'51-2'!P9)-'51-1'!E9</f>
        <v>0</v>
      </c>
      <c r="V9" s="19">
        <f>SUM(H9,J9,M9,O9,Q9,'51-2'!F9,'51-2'!H9,'51-2'!J9,'51-2'!M9,'51-2'!O9,'51-2'!Q9)-'51-1'!F9</f>
        <v>0</v>
      </c>
    </row>
    <row r="10" spans="2:22" s="35" customFormat="1" ht="12.9" customHeight="1" x14ac:dyDescent="0.15">
      <c r="B10" s="27"/>
      <c r="C10" s="27"/>
      <c r="D10" s="28" t="s">
        <v>17</v>
      </c>
      <c r="E10" s="17">
        <f>G10+I10+L10+N10+'51-2'!E10+'51-2'!G10+'51-2'!I10+'51-2'!L10+'51-2'!N10+'51-2'!P10+P10</f>
        <v>1436</v>
      </c>
      <c r="F10" s="17">
        <f>H10+J10+M10+O10+'51-2'!F10+'51-2'!H10+'51-2'!J10+'51-2'!M10+'51-2'!O10+'51-2'!Q10+Q10</f>
        <v>1215</v>
      </c>
      <c r="G10" s="54">
        <v>286</v>
      </c>
      <c r="H10" s="55">
        <v>200</v>
      </c>
      <c r="I10" s="56">
        <v>99</v>
      </c>
      <c r="J10" s="116">
        <v>74</v>
      </c>
      <c r="K10" s="30"/>
      <c r="L10" s="121">
        <v>125</v>
      </c>
      <c r="M10" s="66">
        <v>89</v>
      </c>
      <c r="N10" s="67">
        <v>584</v>
      </c>
      <c r="O10" s="68">
        <v>525</v>
      </c>
      <c r="P10" s="69">
        <v>239</v>
      </c>
      <c r="Q10" s="70">
        <v>226</v>
      </c>
      <c r="R10" s="32"/>
      <c r="S10" s="33"/>
      <c r="T10" s="34" t="s">
        <v>17</v>
      </c>
      <c r="U10" s="19">
        <f>SUM(G10,I10,L10,N10,P10,'51-2'!E10,'51-2'!G10,'51-2'!I10,'51-2'!L10,'51-2'!N10,'51-2'!P10)-'51-1'!E10</f>
        <v>0</v>
      </c>
      <c r="V10" s="19">
        <f>SUM(H10,J10,M10,O10,Q10,'51-2'!F10,'51-2'!H10,'51-2'!J10,'51-2'!M10,'51-2'!O10,'51-2'!Q10)-'51-1'!F10</f>
        <v>0</v>
      </c>
    </row>
    <row r="11" spans="2:22" s="35" customFormat="1" ht="12.9" customHeight="1" x14ac:dyDescent="0.15">
      <c r="B11" s="27"/>
      <c r="C11" s="27"/>
      <c r="D11" s="28" t="s">
        <v>56</v>
      </c>
      <c r="E11" s="17">
        <f>G11+I11+L11+N11+'51-2'!E11+'51-2'!G11+'51-2'!I11+'51-2'!L11+'51-2'!N11+'51-2'!P11+P11</f>
        <v>9</v>
      </c>
      <c r="F11" s="17">
        <f>H11+J11+M11+O11+'51-2'!F11+'51-2'!H11+'51-2'!J11+'51-2'!M11+'51-2'!O11+'51-2'!Q11+Q11</f>
        <v>9</v>
      </c>
      <c r="G11" s="54">
        <v>5</v>
      </c>
      <c r="H11" s="55">
        <v>5</v>
      </c>
      <c r="I11" s="56">
        <v>1</v>
      </c>
      <c r="J11" s="116">
        <v>1</v>
      </c>
      <c r="K11" s="30"/>
      <c r="L11" s="121">
        <v>0</v>
      </c>
      <c r="M11" s="66">
        <v>0</v>
      </c>
      <c r="N11" s="67">
        <v>2</v>
      </c>
      <c r="O11" s="68">
        <v>2</v>
      </c>
      <c r="P11" s="69">
        <v>1</v>
      </c>
      <c r="Q11" s="70">
        <v>1</v>
      </c>
      <c r="R11" s="32"/>
      <c r="S11" s="33"/>
      <c r="T11" s="34" t="s">
        <v>56</v>
      </c>
      <c r="U11" s="19">
        <f>SUM(G11,I11,L11,N11,P11,'51-2'!E11,'51-2'!G11,'51-2'!I11,'51-2'!L11,'51-2'!N11,'51-2'!P11)-'51-1'!E11</f>
        <v>0</v>
      </c>
      <c r="V11" s="19">
        <f>SUM(H11,J11,M11,O11,Q11,'51-2'!F11,'51-2'!H11,'51-2'!J11,'51-2'!M11,'51-2'!O11,'51-2'!Q11)-'51-1'!F11</f>
        <v>0</v>
      </c>
    </row>
    <row r="12" spans="2:22" s="35" customFormat="1" ht="12.9" customHeight="1" x14ac:dyDescent="0.15">
      <c r="B12" s="27"/>
      <c r="C12" s="27"/>
      <c r="D12" s="28" t="s">
        <v>18</v>
      </c>
      <c r="E12" s="17">
        <f>G12+I12+L12+N12+'51-2'!E12+'51-2'!G12+'51-2'!I12+'51-2'!L12+'51-2'!N12+'51-2'!P12+P12</f>
        <v>1313</v>
      </c>
      <c r="F12" s="17">
        <f>H12+J12+M12+O12+'51-2'!F12+'51-2'!H12+'51-2'!J12+'51-2'!M12+'51-2'!O12+'51-2'!Q12+Q12</f>
        <v>1239</v>
      </c>
      <c r="G12" s="54">
        <v>191</v>
      </c>
      <c r="H12" s="55">
        <v>178</v>
      </c>
      <c r="I12" s="56">
        <v>20</v>
      </c>
      <c r="J12" s="116">
        <v>19</v>
      </c>
      <c r="K12" s="30"/>
      <c r="L12" s="121">
        <v>27</v>
      </c>
      <c r="M12" s="66">
        <v>27</v>
      </c>
      <c r="N12" s="67">
        <v>285</v>
      </c>
      <c r="O12" s="68">
        <v>267</v>
      </c>
      <c r="P12" s="69">
        <v>469</v>
      </c>
      <c r="Q12" s="70">
        <v>429</v>
      </c>
      <c r="R12" s="32"/>
      <c r="S12" s="33"/>
      <c r="T12" s="34" t="s">
        <v>18</v>
      </c>
      <c r="U12" s="19">
        <f>SUM(G12,I12,L12,N12,P12,'51-2'!E12,'51-2'!G12,'51-2'!I12,'51-2'!L12,'51-2'!N12,'51-2'!P12)-'51-1'!E12</f>
        <v>0</v>
      </c>
      <c r="V12" s="19">
        <f>SUM(H12,J12,M12,O12,Q12,'51-2'!F12,'51-2'!H12,'51-2'!J12,'51-2'!M12,'51-2'!O12,'51-2'!Q12)-'51-1'!F12</f>
        <v>0</v>
      </c>
    </row>
    <row r="13" spans="2:22" s="35" customFormat="1" ht="12.9" customHeight="1" x14ac:dyDescent="0.15">
      <c r="B13" s="27"/>
      <c r="C13" s="27"/>
      <c r="D13" s="28" t="s">
        <v>57</v>
      </c>
      <c r="E13" s="17">
        <f>G13+I13+L13+N13+'51-2'!E13+'51-2'!G13+'51-2'!I13+'51-2'!L13+'51-2'!N13+'51-2'!P13+P13</f>
        <v>258</v>
      </c>
      <c r="F13" s="17">
        <f>H13+J13+M13+O13+'51-2'!F13+'51-2'!H13+'51-2'!J13+'51-2'!M13+'51-2'!O13+'51-2'!Q13+Q13</f>
        <v>206</v>
      </c>
      <c r="G13" s="54">
        <v>30</v>
      </c>
      <c r="H13" s="55">
        <v>18</v>
      </c>
      <c r="I13" s="56">
        <v>34</v>
      </c>
      <c r="J13" s="116">
        <v>11</v>
      </c>
      <c r="K13" s="30"/>
      <c r="L13" s="121">
        <v>13</v>
      </c>
      <c r="M13" s="66">
        <v>8</v>
      </c>
      <c r="N13" s="67">
        <v>117</v>
      </c>
      <c r="O13" s="68">
        <v>105</v>
      </c>
      <c r="P13" s="69">
        <v>50</v>
      </c>
      <c r="Q13" s="70">
        <v>50</v>
      </c>
      <c r="R13" s="32"/>
      <c r="S13" s="33"/>
      <c r="T13" s="34" t="s">
        <v>57</v>
      </c>
      <c r="U13" s="19">
        <f>SUM(G13,I13,L13,N13,P13,'51-2'!E13,'51-2'!G13,'51-2'!I13,'51-2'!L13,'51-2'!N13,'51-2'!P13)-'51-1'!E13</f>
        <v>0</v>
      </c>
      <c r="V13" s="19">
        <f>SUM(H13,J13,M13,O13,Q13,'51-2'!F13,'51-2'!H13,'51-2'!J13,'51-2'!M13,'51-2'!O13,'51-2'!Q13)-'51-1'!F13</f>
        <v>0</v>
      </c>
    </row>
    <row r="14" spans="2:22" s="35" customFormat="1" ht="12.9" customHeight="1" x14ac:dyDescent="0.15">
      <c r="B14" s="27"/>
      <c r="C14" s="27"/>
      <c r="D14" s="36" t="s">
        <v>19</v>
      </c>
      <c r="E14" s="17">
        <f>G14+I14+L14+N14+'51-2'!E14+'51-2'!G14+'51-2'!I14+'51-2'!L14+'51-2'!N14+'51-2'!P14+P14</f>
        <v>176</v>
      </c>
      <c r="F14" s="17">
        <f>H14+J14+M14+O14+'51-2'!F14+'51-2'!H14+'51-2'!J14+'51-2'!M14+'51-2'!O14+'51-2'!Q14+Q14</f>
        <v>134</v>
      </c>
      <c r="G14" s="54">
        <v>40</v>
      </c>
      <c r="H14" s="55">
        <v>37</v>
      </c>
      <c r="I14" s="56">
        <v>29</v>
      </c>
      <c r="J14" s="116">
        <v>20</v>
      </c>
      <c r="K14" s="30"/>
      <c r="L14" s="121">
        <v>33</v>
      </c>
      <c r="M14" s="66">
        <v>19</v>
      </c>
      <c r="N14" s="67">
        <v>55</v>
      </c>
      <c r="O14" s="68">
        <v>40</v>
      </c>
      <c r="P14" s="69">
        <v>16</v>
      </c>
      <c r="Q14" s="70">
        <v>15</v>
      </c>
      <c r="R14" s="32"/>
      <c r="S14" s="33"/>
      <c r="T14" s="37" t="s">
        <v>19</v>
      </c>
      <c r="U14" s="19">
        <f>SUM(G14,I14,L14,N14,P14,'51-2'!E14,'51-2'!G14,'51-2'!I14,'51-2'!L14,'51-2'!N14,'51-2'!P14)-'51-1'!E14</f>
        <v>0</v>
      </c>
      <c r="V14" s="19">
        <f>SUM(H14,J14,M14,O14,Q14,'51-2'!F14,'51-2'!H14,'51-2'!J14,'51-2'!M14,'51-2'!O14,'51-2'!Q14)-'51-1'!F14</f>
        <v>0</v>
      </c>
    </row>
    <row r="15" spans="2:22" s="35" customFormat="1" ht="12.9" customHeight="1" x14ac:dyDescent="0.15">
      <c r="B15" s="27"/>
      <c r="C15" s="27"/>
      <c r="D15" s="28" t="s">
        <v>20</v>
      </c>
      <c r="E15" s="17">
        <f>G15+I15+L15+N15+'51-2'!E15+'51-2'!G15+'51-2'!I15+'51-2'!L15+'51-2'!N15+'51-2'!P15+P15</f>
        <v>641</v>
      </c>
      <c r="F15" s="17">
        <f>H15+J15+M15+O15+'51-2'!F15+'51-2'!H15+'51-2'!J15+'51-2'!M15+'51-2'!O15+'51-2'!Q15+Q15</f>
        <v>380</v>
      </c>
      <c r="G15" s="54">
        <v>103</v>
      </c>
      <c r="H15" s="55">
        <v>54</v>
      </c>
      <c r="I15" s="56">
        <v>132</v>
      </c>
      <c r="J15" s="116">
        <v>47</v>
      </c>
      <c r="K15" s="30"/>
      <c r="L15" s="121">
        <v>124</v>
      </c>
      <c r="M15" s="66">
        <v>44</v>
      </c>
      <c r="N15" s="67">
        <v>221</v>
      </c>
      <c r="O15" s="68">
        <v>178</v>
      </c>
      <c r="P15" s="69">
        <v>44</v>
      </c>
      <c r="Q15" s="70">
        <v>41</v>
      </c>
      <c r="R15" s="32"/>
      <c r="S15" s="33"/>
      <c r="T15" s="34" t="s">
        <v>20</v>
      </c>
      <c r="U15" s="19">
        <f>SUM(G15,I15,L15,N15,P15,'51-2'!E15,'51-2'!G15,'51-2'!I15,'51-2'!L15,'51-2'!N15,'51-2'!P15)-'51-1'!E15</f>
        <v>0</v>
      </c>
      <c r="V15" s="19">
        <f>SUM(H15,J15,M15,O15,Q15,'51-2'!F15,'51-2'!H15,'51-2'!J15,'51-2'!M15,'51-2'!O15,'51-2'!Q15)-'51-1'!F15</f>
        <v>0</v>
      </c>
    </row>
    <row r="16" spans="2:22" s="35" customFormat="1" ht="12.9" customHeight="1" x14ac:dyDescent="0.15">
      <c r="B16" s="27"/>
      <c r="C16" s="27"/>
      <c r="D16" s="28" t="s">
        <v>21</v>
      </c>
      <c r="E16" s="17">
        <f>G16+I16+L16+N16+'51-2'!E16+'51-2'!G16+'51-2'!I16+'51-2'!L16+'51-2'!N16+'51-2'!P16+P16</f>
        <v>496</v>
      </c>
      <c r="F16" s="17">
        <f>H16+J16+M16+O16+'51-2'!F16+'51-2'!H16+'51-2'!J16+'51-2'!M16+'51-2'!O16+'51-2'!Q16+Q16</f>
        <v>424</v>
      </c>
      <c r="G16" s="54">
        <v>89</v>
      </c>
      <c r="H16" s="55">
        <v>83</v>
      </c>
      <c r="I16" s="56">
        <v>66</v>
      </c>
      <c r="J16" s="116">
        <v>26</v>
      </c>
      <c r="K16" s="30"/>
      <c r="L16" s="121">
        <v>31</v>
      </c>
      <c r="M16" s="66">
        <v>24</v>
      </c>
      <c r="N16" s="67">
        <v>200</v>
      </c>
      <c r="O16" s="68">
        <v>183</v>
      </c>
      <c r="P16" s="69">
        <v>89</v>
      </c>
      <c r="Q16" s="70">
        <v>87</v>
      </c>
      <c r="R16" s="32"/>
      <c r="S16" s="33"/>
      <c r="T16" s="34" t="s">
        <v>21</v>
      </c>
      <c r="U16" s="19">
        <f>SUM(G16,I16,L16,N16,P16,'51-2'!E16,'51-2'!G16,'51-2'!I16,'51-2'!L16,'51-2'!N16,'51-2'!P16)-'51-1'!E16</f>
        <v>0</v>
      </c>
      <c r="V16" s="19">
        <f>SUM(H16,J16,M16,O16,Q16,'51-2'!F16,'51-2'!H16,'51-2'!J16,'51-2'!M16,'51-2'!O16,'51-2'!Q16)-'51-1'!F16</f>
        <v>0</v>
      </c>
    </row>
    <row r="17" spans="2:22" s="35" customFormat="1" ht="12.9" customHeight="1" x14ac:dyDescent="0.15">
      <c r="B17" s="27"/>
      <c r="C17" s="27"/>
      <c r="D17" s="28" t="s">
        <v>22</v>
      </c>
      <c r="E17" s="17">
        <f>G17+I17+L17+N17+'51-2'!E17+'51-2'!G17+'51-2'!I17+'51-2'!L17+'51-2'!N17+'51-2'!P17+P17</f>
        <v>188</v>
      </c>
      <c r="F17" s="17">
        <f>H17+J17+M17+O17+'51-2'!F17+'51-2'!H17+'51-2'!J17+'51-2'!M17+'51-2'!O17+'51-2'!Q17+Q17</f>
        <v>183</v>
      </c>
      <c r="G17" s="54">
        <v>80</v>
      </c>
      <c r="H17" s="55">
        <v>78</v>
      </c>
      <c r="I17" s="56">
        <v>13</v>
      </c>
      <c r="J17" s="116">
        <v>12</v>
      </c>
      <c r="K17" s="30"/>
      <c r="L17" s="121">
        <v>18</v>
      </c>
      <c r="M17" s="66">
        <v>18</v>
      </c>
      <c r="N17" s="67">
        <v>44</v>
      </c>
      <c r="O17" s="68">
        <v>43</v>
      </c>
      <c r="P17" s="69">
        <v>21</v>
      </c>
      <c r="Q17" s="70">
        <v>21</v>
      </c>
      <c r="R17" s="32"/>
      <c r="S17" s="33"/>
      <c r="T17" s="34" t="s">
        <v>22</v>
      </c>
      <c r="U17" s="19">
        <f>SUM(G17,I17,L17,N17,P17,'51-2'!E17,'51-2'!G17,'51-2'!I17,'51-2'!L17,'51-2'!N17,'51-2'!P17)-'51-1'!E17</f>
        <v>0</v>
      </c>
      <c r="V17" s="19">
        <f>SUM(H17,J17,M17,O17,Q17,'51-2'!F17,'51-2'!H17,'51-2'!J17,'51-2'!M17,'51-2'!O17,'51-2'!Q17)-'51-1'!F17</f>
        <v>0</v>
      </c>
    </row>
    <row r="18" spans="2:22" s="35" customFormat="1" ht="12.9" customHeight="1" x14ac:dyDescent="0.15">
      <c r="B18" s="27"/>
      <c r="C18" s="27"/>
      <c r="D18" s="28" t="s">
        <v>23</v>
      </c>
      <c r="E18" s="17">
        <f>G18+I18+L18+N18+'51-2'!E18+'51-2'!G18+'51-2'!I18+'51-2'!L18+'51-2'!N18+'51-2'!P18+P18</f>
        <v>5349</v>
      </c>
      <c r="F18" s="17">
        <f>H18+J18+M18+O18+'51-2'!F18+'51-2'!H18+'51-2'!J18+'51-2'!M18+'51-2'!O18+'51-2'!Q18+Q18</f>
        <v>4722</v>
      </c>
      <c r="G18" s="54">
        <v>1487</v>
      </c>
      <c r="H18" s="55">
        <v>1347</v>
      </c>
      <c r="I18" s="56">
        <v>490</v>
      </c>
      <c r="J18" s="116">
        <v>314</v>
      </c>
      <c r="K18" s="30"/>
      <c r="L18" s="121">
        <v>448</v>
      </c>
      <c r="M18" s="66">
        <v>376</v>
      </c>
      <c r="N18" s="67">
        <v>1563</v>
      </c>
      <c r="O18" s="68">
        <v>1375</v>
      </c>
      <c r="P18" s="69">
        <v>964</v>
      </c>
      <c r="Q18" s="70">
        <v>917</v>
      </c>
      <c r="R18" s="32"/>
      <c r="S18" s="33"/>
      <c r="T18" s="34" t="s">
        <v>23</v>
      </c>
      <c r="U18" s="19">
        <f>SUM(G18,I18,L18,N18,P18,'51-2'!E18,'51-2'!G18,'51-2'!I18,'51-2'!L18,'51-2'!N18,'51-2'!P18)-'51-1'!E18</f>
        <v>0</v>
      </c>
      <c r="V18" s="19">
        <f>SUM(H18,J18,M18,O18,Q18,'51-2'!F18,'51-2'!H18,'51-2'!J18,'51-2'!M18,'51-2'!O18,'51-2'!Q18)-'51-1'!F18</f>
        <v>0</v>
      </c>
    </row>
    <row r="19" spans="2:22" s="35" customFormat="1" ht="12.9" customHeight="1" x14ac:dyDescent="0.15">
      <c r="B19" s="27"/>
      <c r="C19" s="27"/>
      <c r="D19" s="28" t="s">
        <v>24</v>
      </c>
      <c r="E19" s="17">
        <f>G19+I19+L19+N19+'51-2'!E19+'51-2'!G19+'51-2'!I19+'51-2'!L19+'51-2'!N19+'51-2'!P19+P19</f>
        <v>7070</v>
      </c>
      <c r="F19" s="17">
        <f>H19+J19+M19+O19+'51-2'!F19+'51-2'!H19+'51-2'!J19+'51-2'!M19+'51-2'!O19+'51-2'!Q19+Q19</f>
        <v>6260</v>
      </c>
      <c r="G19" s="54">
        <v>1440</v>
      </c>
      <c r="H19" s="55">
        <v>1223</v>
      </c>
      <c r="I19" s="56">
        <v>489</v>
      </c>
      <c r="J19" s="116">
        <v>359</v>
      </c>
      <c r="K19" s="30"/>
      <c r="L19" s="121">
        <v>707</v>
      </c>
      <c r="M19" s="66">
        <v>561</v>
      </c>
      <c r="N19" s="67">
        <v>2560</v>
      </c>
      <c r="O19" s="68">
        <v>2285</v>
      </c>
      <c r="P19" s="69">
        <v>1344</v>
      </c>
      <c r="Q19" s="70">
        <v>1308</v>
      </c>
      <c r="R19" s="32"/>
      <c r="S19" s="33"/>
      <c r="T19" s="34" t="s">
        <v>24</v>
      </c>
      <c r="U19" s="19">
        <f>SUM(G19,I19,L19,N19,P19,'51-2'!E19,'51-2'!G19,'51-2'!I19,'51-2'!L19,'51-2'!N19,'51-2'!P19)-'51-1'!E19</f>
        <v>0</v>
      </c>
      <c r="V19" s="19">
        <f>SUM(H19,J19,M19,O19,Q19,'51-2'!F19,'51-2'!H19,'51-2'!J19,'51-2'!M19,'51-2'!O19,'51-2'!Q19)-'51-1'!F19</f>
        <v>0</v>
      </c>
    </row>
    <row r="20" spans="2:22" s="35" customFormat="1" ht="12.9" customHeight="1" x14ac:dyDescent="0.15">
      <c r="B20" s="27"/>
      <c r="C20" s="27"/>
      <c r="D20" s="28" t="s">
        <v>25</v>
      </c>
      <c r="E20" s="17">
        <f>G20+I20+L20+N20+'51-2'!E20+'51-2'!G20+'51-2'!I20+'51-2'!L20+'51-2'!N20+'51-2'!P20+P20</f>
        <v>523</v>
      </c>
      <c r="F20" s="17">
        <f>H20+J20+M20+O20+'51-2'!F20+'51-2'!H20+'51-2'!J20+'51-2'!M20+'51-2'!O20+'51-2'!Q20+Q20</f>
        <v>408</v>
      </c>
      <c r="G20" s="54">
        <v>65</v>
      </c>
      <c r="H20" s="55">
        <v>51</v>
      </c>
      <c r="I20" s="56">
        <v>36</v>
      </c>
      <c r="J20" s="116">
        <v>28</v>
      </c>
      <c r="K20" s="30"/>
      <c r="L20" s="121">
        <v>41</v>
      </c>
      <c r="M20" s="66">
        <v>21</v>
      </c>
      <c r="N20" s="67">
        <v>181</v>
      </c>
      <c r="O20" s="68">
        <v>123</v>
      </c>
      <c r="P20" s="69">
        <v>125</v>
      </c>
      <c r="Q20" s="70">
        <v>112</v>
      </c>
      <c r="R20" s="32"/>
      <c r="S20" s="33"/>
      <c r="T20" s="34" t="s">
        <v>25</v>
      </c>
      <c r="U20" s="19">
        <f>SUM(G20,I20,L20,N20,P20,'51-2'!E20,'51-2'!G20,'51-2'!I20,'51-2'!L20,'51-2'!N20,'51-2'!P20)-'51-1'!E20</f>
        <v>0</v>
      </c>
      <c r="V20" s="19">
        <f>SUM(H20,J20,M20,O20,Q20,'51-2'!F20,'51-2'!H20,'51-2'!J20,'51-2'!M20,'51-2'!O20,'51-2'!Q20)-'51-1'!F20</f>
        <v>0</v>
      </c>
    </row>
    <row r="21" spans="2:22" s="35" customFormat="1" ht="12.9" customHeight="1" x14ac:dyDescent="0.15">
      <c r="B21" s="27"/>
      <c r="C21" s="27"/>
      <c r="D21" s="28" t="s">
        <v>26</v>
      </c>
      <c r="E21" s="17">
        <f>G21+I21+L21+N21+'51-2'!E21+'51-2'!G21+'51-2'!I21+'51-2'!L21+'51-2'!N21+'51-2'!P21+P21</f>
        <v>607</v>
      </c>
      <c r="F21" s="17">
        <f>H21+J21+M21+O21+'51-2'!F21+'51-2'!H21+'51-2'!J21+'51-2'!M21+'51-2'!O21+'51-2'!Q21+Q21</f>
        <v>505</v>
      </c>
      <c r="G21" s="54">
        <v>98</v>
      </c>
      <c r="H21" s="55">
        <v>65</v>
      </c>
      <c r="I21" s="56">
        <v>72</v>
      </c>
      <c r="J21" s="116">
        <v>47</v>
      </c>
      <c r="K21" s="30"/>
      <c r="L21" s="121">
        <v>92</v>
      </c>
      <c r="M21" s="66">
        <v>83</v>
      </c>
      <c r="N21" s="67">
        <v>313</v>
      </c>
      <c r="O21" s="68">
        <v>279</v>
      </c>
      <c r="P21" s="69">
        <v>30</v>
      </c>
      <c r="Q21" s="70">
        <v>29</v>
      </c>
      <c r="R21" s="32"/>
      <c r="S21" s="33"/>
      <c r="T21" s="34" t="s">
        <v>26</v>
      </c>
      <c r="U21" s="19">
        <f>SUM(G21,I21,L21,N21,P21,'51-2'!E21,'51-2'!G21,'51-2'!I21,'51-2'!L21,'51-2'!N21,'51-2'!P21)-'51-1'!E21</f>
        <v>0</v>
      </c>
      <c r="V21" s="19">
        <f>SUM(H21,J21,M21,O21,Q21,'51-2'!F21,'51-2'!H21,'51-2'!J21,'51-2'!M21,'51-2'!O21,'51-2'!Q21)-'51-1'!F21</f>
        <v>0</v>
      </c>
    </row>
    <row r="22" spans="2:22" s="38" customFormat="1" ht="12.9" customHeight="1" x14ac:dyDescent="0.15">
      <c r="B22" s="27"/>
      <c r="C22" s="27"/>
      <c r="D22" s="28" t="s">
        <v>27</v>
      </c>
      <c r="E22" s="17">
        <f>G22+I22+L22+N22+'51-2'!E22+'51-2'!G22+'51-2'!I22+'51-2'!L22+'51-2'!N22+'51-2'!P22+P22</f>
        <v>4684</v>
      </c>
      <c r="F22" s="17">
        <f>H22+J22+M22+O22+'51-2'!F22+'51-2'!H22+'51-2'!J22+'51-2'!M22+'51-2'!O22+'51-2'!Q22+Q22</f>
        <v>3053</v>
      </c>
      <c r="G22" s="54">
        <v>396</v>
      </c>
      <c r="H22" s="55">
        <v>260</v>
      </c>
      <c r="I22" s="56">
        <v>466</v>
      </c>
      <c r="J22" s="116">
        <v>176</v>
      </c>
      <c r="K22" s="30"/>
      <c r="L22" s="121">
        <v>500</v>
      </c>
      <c r="M22" s="66">
        <v>244</v>
      </c>
      <c r="N22" s="67">
        <v>1796</v>
      </c>
      <c r="O22" s="68">
        <v>1067</v>
      </c>
      <c r="P22" s="69">
        <v>1148</v>
      </c>
      <c r="Q22" s="70">
        <v>940</v>
      </c>
      <c r="R22" s="32"/>
      <c r="S22" s="33"/>
      <c r="T22" s="34" t="s">
        <v>27</v>
      </c>
      <c r="U22" s="19">
        <f>SUM(G22,I22,L22,N22,P22,'51-2'!E22,'51-2'!G22,'51-2'!I22,'51-2'!L22,'51-2'!N22,'51-2'!P22)-'51-1'!E22</f>
        <v>0</v>
      </c>
      <c r="V22" s="19">
        <f>SUM(H22,J22,M22,O22,Q22,'51-2'!F22,'51-2'!H22,'51-2'!J22,'51-2'!M22,'51-2'!O22,'51-2'!Q22)-'51-1'!F22</f>
        <v>0</v>
      </c>
    </row>
    <row r="23" spans="2:22" s="22" customFormat="1" ht="15" customHeight="1" x14ac:dyDescent="0.15">
      <c r="B23" s="27"/>
      <c r="C23" s="27"/>
      <c r="D23" s="28" t="s">
        <v>28</v>
      </c>
      <c r="E23" s="17">
        <f>G23+I23+L23+N23+'51-2'!E23+'51-2'!G23+'51-2'!I23+'51-2'!L23+'51-2'!N23+'51-2'!P23+P23</f>
        <v>7558</v>
      </c>
      <c r="F23" s="17">
        <f>H23+J23+M23+O23+'51-2'!F23+'51-2'!H23+'51-2'!J23+'51-2'!M23+'51-2'!O23+'51-2'!Q23+Q23</f>
        <v>5362</v>
      </c>
      <c r="G23" s="54">
        <v>2650</v>
      </c>
      <c r="H23" s="55">
        <v>1805</v>
      </c>
      <c r="I23" s="56">
        <v>1285</v>
      </c>
      <c r="J23" s="116">
        <v>711</v>
      </c>
      <c r="K23" s="19"/>
      <c r="L23" s="121">
        <v>761</v>
      </c>
      <c r="M23" s="66">
        <v>490</v>
      </c>
      <c r="N23" s="67">
        <v>1699</v>
      </c>
      <c r="O23" s="68">
        <v>1311</v>
      </c>
      <c r="P23" s="69">
        <v>841</v>
      </c>
      <c r="Q23" s="70">
        <v>737</v>
      </c>
      <c r="R23" s="32"/>
      <c r="S23" s="33"/>
      <c r="T23" s="34" t="s">
        <v>28</v>
      </c>
      <c r="U23" s="19">
        <f>SUM(G23,I23,L23,N23,P23,'51-2'!E23,'51-2'!G23,'51-2'!I23,'51-2'!L23,'51-2'!N23,'51-2'!P23)-'51-1'!E23</f>
        <v>0</v>
      </c>
      <c r="V23" s="19">
        <f>SUM(H23,J23,M23,O23,Q23,'51-2'!F23,'51-2'!H23,'51-2'!J23,'51-2'!M23,'51-2'!O23,'51-2'!Q23)-'51-1'!F23</f>
        <v>0</v>
      </c>
    </row>
    <row r="24" spans="2:22" s="38" customFormat="1" ht="12.9" customHeight="1" x14ac:dyDescent="0.15">
      <c r="B24" s="23"/>
      <c r="C24" s="133" t="s">
        <v>29</v>
      </c>
      <c r="D24" s="134"/>
      <c r="E24" s="17">
        <f t="shared" ref="E24:J24" si="4">SUM(E25:E27)</f>
        <v>187101</v>
      </c>
      <c r="F24" s="17">
        <f t="shared" si="4"/>
        <v>181325</v>
      </c>
      <c r="G24" s="17">
        <f t="shared" si="4"/>
        <v>592</v>
      </c>
      <c r="H24" s="17">
        <f t="shared" si="4"/>
        <v>563</v>
      </c>
      <c r="I24" s="17">
        <f t="shared" si="4"/>
        <v>12213</v>
      </c>
      <c r="J24" s="17">
        <f t="shared" si="4"/>
        <v>11275</v>
      </c>
      <c r="K24" s="30"/>
      <c r="L24" s="24">
        <f t="shared" ref="L24:Q24" si="5">SUM(L25:L27)</f>
        <v>69468</v>
      </c>
      <c r="M24" s="25">
        <f t="shared" si="5"/>
        <v>66041</v>
      </c>
      <c r="N24" s="17">
        <f t="shared" si="5"/>
        <v>93066</v>
      </c>
      <c r="O24" s="17">
        <f t="shared" si="5"/>
        <v>91845</v>
      </c>
      <c r="P24" s="17">
        <f t="shared" si="5"/>
        <v>6533</v>
      </c>
      <c r="Q24" s="25">
        <f t="shared" si="5"/>
        <v>6441</v>
      </c>
      <c r="R24" s="26"/>
      <c r="S24" s="135" t="s">
        <v>29</v>
      </c>
      <c r="T24" s="135"/>
      <c r="U24" s="19">
        <f>SUM(G24,I24,L24,N24,P24,'51-2'!E24,'51-2'!G24,'51-2'!I24,'51-2'!L24,'51-2'!N24,'51-2'!P24)-'51-1'!E24</f>
        <v>0</v>
      </c>
      <c r="V24" s="19">
        <f>SUM(H24,J24,M24,O24,Q24,'51-2'!F24,'51-2'!H24,'51-2'!J24,'51-2'!M24,'51-2'!O24,'51-2'!Q24)-'51-1'!F24</f>
        <v>0</v>
      </c>
    </row>
    <row r="25" spans="2:22" s="38" customFormat="1" ht="12.9" customHeight="1" x14ac:dyDescent="0.15">
      <c r="B25" s="27"/>
      <c r="C25" s="27"/>
      <c r="D25" s="28" t="s">
        <v>30</v>
      </c>
      <c r="E25" s="17">
        <f>G25+I25+L25+N25+'51-2'!E25+'51-2'!G25+'51-2'!I25+'51-2'!L25+'51-2'!N25+'51-2'!P25+P25</f>
        <v>7143</v>
      </c>
      <c r="F25" s="17">
        <f>H25+J25+M25+O25+'51-2'!F25+'51-2'!H25+'51-2'!J25+'51-2'!M25+'51-2'!O25+'51-2'!Q25+Q25</f>
        <v>6973</v>
      </c>
      <c r="G25" s="57">
        <v>385</v>
      </c>
      <c r="H25" s="58">
        <v>375</v>
      </c>
      <c r="I25" s="59">
        <v>7</v>
      </c>
      <c r="J25" s="117">
        <v>7</v>
      </c>
      <c r="K25" s="30"/>
      <c r="L25" s="122">
        <v>12</v>
      </c>
      <c r="M25" s="71">
        <v>11</v>
      </c>
      <c r="N25" s="72">
        <v>377</v>
      </c>
      <c r="O25" s="73">
        <v>346</v>
      </c>
      <c r="P25" s="74">
        <v>1468</v>
      </c>
      <c r="Q25" s="75">
        <v>1406</v>
      </c>
      <c r="R25" s="32"/>
      <c r="S25" s="33"/>
      <c r="T25" s="34" t="s">
        <v>30</v>
      </c>
      <c r="U25" s="19">
        <f>SUM(G25,I25,L25,N25,P25,'51-2'!E25,'51-2'!G25,'51-2'!I25,'51-2'!L25,'51-2'!N25,'51-2'!P25)-'51-1'!E25</f>
        <v>0</v>
      </c>
      <c r="V25" s="19">
        <f>SUM(H25,J25,M25,O25,Q25,'51-2'!F25,'51-2'!H25,'51-2'!J25,'51-2'!M25,'51-2'!O25,'51-2'!Q25)-'51-1'!F25</f>
        <v>0</v>
      </c>
    </row>
    <row r="26" spans="2:22" s="38" customFormat="1" ht="12.9" customHeight="1" x14ac:dyDescent="0.15">
      <c r="B26" s="27"/>
      <c r="C26" s="27"/>
      <c r="D26" s="28" t="s">
        <v>31</v>
      </c>
      <c r="E26" s="17">
        <f>G26+I26+L26+N26+'51-2'!E26+'51-2'!G26+'51-2'!I26+'51-2'!L26+'51-2'!N26+'51-2'!P26+P26</f>
        <v>11255</v>
      </c>
      <c r="F26" s="17">
        <f>H26+J26+M26+O26+'51-2'!F26+'51-2'!H26+'51-2'!J26+'51-2'!M26+'51-2'!O26+'51-2'!Q26+Q26</f>
        <v>11145</v>
      </c>
      <c r="G26" s="57">
        <v>124</v>
      </c>
      <c r="H26" s="58">
        <v>122</v>
      </c>
      <c r="I26" s="59">
        <v>162</v>
      </c>
      <c r="J26" s="117">
        <v>162</v>
      </c>
      <c r="K26" s="30"/>
      <c r="L26" s="122">
        <v>573</v>
      </c>
      <c r="M26" s="71">
        <v>567</v>
      </c>
      <c r="N26" s="72">
        <v>6918</v>
      </c>
      <c r="O26" s="73">
        <v>6838</v>
      </c>
      <c r="P26" s="74">
        <v>3182</v>
      </c>
      <c r="Q26" s="75">
        <v>3162</v>
      </c>
      <c r="R26" s="32"/>
      <c r="S26" s="33"/>
      <c r="T26" s="34" t="s">
        <v>31</v>
      </c>
      <c r="U26" s="19">
        <f>SUM(G26,I26,L26,N26,P26,'51-2'!E26,'51-2'!G26,'51-2'!I26,'51-2'!L26,'51-2'!N26,'51-2'!P26)-'51-1'!E26</f>
        <v>0</v>
      </c>
      <c r="V26" s="19">
        <f>SUM(H26,J26,M26,O26,Q26,'51-2'!F26,'51-2'!H26,'51-2'!J26,'51-2'!M26,'51-2'!O26,'51-2'!Q26)-'51-1'!F26</f>
        <v>0</v>
      </c>
    </row>
    <row r="27" spans="2:22" s="22" customFormat="1" ht="15" customHeight="1" x14ac:dyDescent="0.15">
      <c r="B27" s="27"/>
      <c r="C27" s="27"/>
      <c r="D27" s="28" t="s">
        <v>32</v>
      </c>
      <c r="E27" s="17">
        <f>G27+I27+L27+N27+'51-2'!E27+'51-2'!G27+'51-2'!I27+'51-2'!L27+'51-2'!N27+'51-2'!P27+P27</f>
        <v>168703</v>
      </c>
      <c r="F27" s="17">
        <f>H27+J27+M27+O27+'51-2'!F27+'51-2'!H27+'51-2'!J27+'51-2'!M27+'51-2'!O27+'51-2'!Q27+Q27</f>
        <v>163207</v>
      </c>
      <c r="G27" s="57">
        <v>83</v>
      </c>
      <c r="H27" s="58">
        <v>66</v>
      </c>
      <c r="I27" s="59">
        <v>12044</v>
      </c>
      <c r="J27" s="117">
        <v>11106</v>
      </c>
      <c r="K27" s="19"/>
      <c r="L27" s="122">
        <v>68883</v>
      </c>
      <c r="M27" s="71">
        <v>65463</v>
      </c>
      <c r="N27" s="72">
        <v>85771</v>
      </c>
      <c r="O27" s="73">
        <v>84661</v>
      </c>
      <c r="P27" s="74">
        <v>1883</v>
      </c>
      <c r="Q27" s="75">
        <v>1873</v>
      </c>
      <c r="R27" s="32"/>
      <c r="S27" s="33"/>
      <c r="T27" s="34" t="s">
        <v>32</v>
      </c>
      <c r="U27" s="19">
        <f>SUM(G27,I27,L27,N27,P27,'51-2'!E27,'51-2'!G27,'51-2'!I27,'51-2'!L27,'51-2'!N27,'51-2'!P27)-'51-1'!E27</f>
        <v>0</v>
      </c>
      <c r="V27" s="19">
        <f>SUM(H27,J27,M27,O27,Q27,'51-2'!F27,'51-2'!H27,'51-2'!J27,'51-2'!M27,'51-2'!O27,'51-2'!Q27)-'51-1'!F27</f>
        <v>0</v>
      </c>
    </row>
    <row r="28" spans="2:22" s="38" customFormat="1" ht="12.9" customHeight="1" x14ac:dyDescent="0.15">
      <c r="B28" s="23"/>
      <c r="C28" s="133" t="s">
        <v>33</v>
      </c>
      <c r="D28" s="134"/>
      <c r="E28" s="17">
        <f t="shared" ref="E28:J28" si="6">SUM(E29:E55)</f>
        <v>287656</v>
      </c>
      <c r="F28" s="17">
        <f t="shared" si="6"/>
        <v>269882</v>
      </c>
      <c r="G28" s="17">
        <f t="shared" si="6"/>
        <v>18499</v>
      </c>
      <c r="H28" s="17">
        <f t="shared" si="6"/>
        <v>17567</v>
      </c>
      <c r="I28" s="17">
        <f t="shared" si="6"/>
        <v>72542</v>
      </c>
      <c r="J28" s="17">
        <f t="shared" si="6"/>
        <v>66545</v>
      </c>
      <c r="K28" s="30"/>
      <c r="L28" s="24">
        <f t="shared" ref="L28:Q28" si="7">SUM(L29:L55)</f>
        <v>53010</v>
      </c>
      <c r="M28" s="25">
        <f t="shared" si="7"/>
        <v>50570</v>
      </c>
      <c r="N28" s="17">
        <f t="shared" si="7"/>
        <v>104862</v>
      </c>
      <c r="O28" s="17">
        <f t="shared" si="7"/>
        <v>101215</v>
      </c>
      <c r="P28" s="17">
        <f t="shared" si="7"/>
        <v>29641</v>
      </c>
      <c r="Q28" s="25">
        <f t="shared" si="7"/>
        <v>28088</v>
      </c>
      <c r="R28" s="26"/>
      <c r="S28" s="135" t="s">
        <v>33</v>
      </c>
      <c r="T28" s="135"/>
      <c r="U28" s="19">
        <f>SUM(G28,I28,L28,N28,P28,'51-2'!E28,'51-2'!G28,'51-2'!I28,'51-2'!L28,'51-2'!N28,'51-2'!P28)-'51-1'!E28</f>
        <v>0</v>
      </c>
      <c r="V28" s="19">
        <f>SUM(H28,J28,M28,O28,Q28,'51-2'!F28,'51-2'!H28,'51-2'!J28,'51-2'!M28,'51-2'!O28,'51-2'!Q28)-'51-1'!F28</f>
        <v>0</v>
      </c>
    </row>
    <row r="29" spans="2:22" s="35" customFormat="1" ht="12.9" customHeight="1" x14ac:dyDescent="0.15">
      <c r="B29" s="27"/>
      <c r="C29" s="27"/>
      <c r="D29" s="28" t="s">
        <v>34</v>
      </c>
      <c r="E29" s="17">
        <f>G29+I29+L29+N29+'51-2'!E29+'51-2'!G29+'51-2'!I29+'51-2'!L29+'51-2'!N29+'51-2'!P29+P29</f>
        <v>3714</v>
      </c>
      <c r="F29" s="17">
        <f>H29+J29+M29+O29+'51-2'!F29+'51-2'!H29+'51-2'!J29+'51-2'!M29+'51-2'!O29+'51-2'!Q29+Q29</f>
        <v>3561</v>
      </c>
      <c r="G29" s="60">
        <v>3577</v>
      </c>
      <c r="H29" s="61">
        <v>3428</v>
      </c>
      <c r="I29" s="62">
        <v>17</v>
      </c>
      <c r="J29" s="118">
        <v>14</v>
      </c>
      <c r="K29" s="30"/>
      <c r="L29" s="123">
        <v>5</v>
      </c>
      <c r="M29" s="76">
        <v>5</v>
      </c>
      <c r="N29" s="77">
        <v>44</v>
      </c>
      <c r="O29" s="78">
        <v>43</v>
      </c>
      <c r="P29" s="79">
        <v>26</v>
      </c>
      <c r="Q29" s="80">
        <v>26</v>
      </c>
      <c r="R29" s="32"/>
      <c r="S29" s="33"/>
      <c r="T29" s="34" t="s">
        <v>34</v>
      </c>
      <c r="U29" s="19">
        <f>SUM(G29,I29,L29,N29,P29,'51-2'!E29,'51-2'!G29,'51-2'!I29,'51-2'!L29,'51-2'!N29,'51-2'!P29)-'51-1'!E29</f>
        <v>0</v>
      </c>
      <c r="V29" s="19">
        <f>SUM(H29,J29,M29,O29,Q29,'51-2'!F29,'51-2'!H29,'51-2'!J29,'51-2'!M29,'51-2'!O29,'51-2'!Q29)-'51-1'!F29</f>
        <v>0</v>
      </c>
    </row>
    <row r="30" spans="2:22" s="35" customFormat="1" ht="12.9" customHeight="1" x14ac:dyDescent="0.15">
      <c r="B30" s="27"/>
      <c r="C30" s="27"/>
      <c r="D30" s="28" t="s">
        <v>35</v>
      </c>
      <c r="E30" s="17">
        <f>G30+I30+L30+N30+'51-2'!E30+'51-2'!G30+'51-2'!I30+'51-2'!L30+'51-2'!N30+'51-2'!P30+P30</f>
        <v>4</v>
      </c>
      <c r="F30" s="17">
        <f>H30+J30+M30+O30+'51-2'!F30+'51-2'!H30+'51-2'!J30+'51-2'!M30+'51-2'!O30+'51-2'!Q30+Q30</f>
        <v>4</v>
      </c>
      <c r="G30" s="60">
        <v>0</v>
      </c>
      <c r="H30" s="61">
        <v>0</v>
      </c>
      <c r="I30" s="62">
        <v>0</v>
      </c>
      <c r="J30" s="118">
        <v>0</v>
      </c>
      <c r="K30" s="30"/>
      <c r="L30" s="123">
        <v>0</v>
      </c>
      <c r="M30" s="76">
        <v>0</v>
      </c>
      <c r="N30" s="77">
        <v>1</v>
      </c>
      <c r="O30" s="78">
        <v>1</v>
      </c>
      <c r="P30" s="79">
        <v>2</v>
      </c>
      <c r="Q30" s="80">
        <v>2</v>
      </c>
      <c r="R30" s="32"/>
      <c r="S30" s="33"/>
      <c r="T30" s="34" t="s">
        <v>35</v>
      </c>
      <c r="U30" s="19">
        <f>SUM(G30,I30,L30,N30,P30,'51-2'!E30,'51-2'!G30,'51-2'!I30,'51-2'!L30,'51-2'!N30,'51-2'!P30)-'51-1'!E30</f>
        <v>0</v>
      </c>
      <c r="V30" s="19">
        <f>SUM(H30,J30,M30,O30,Q30,'51-2'!F30,'51-2'!H30,'51-2'!J30,'51-2'!M30,'51-2'!O30,'51-2'!Q30)-'51-1'!F30</f>
        <v>0</v>
      </c>
    </row>
    <row r="31" spans="2:22" s="35" customFormat="1" ht="12.9" customHeight="1" x14ac:dyDescent="0.15">
      <c r="B31" s="27"/>
      <c r="C31" s="27"/>
      <c r="D31" s="28" t="s">
        <v>36</v>
      </c>
      <c r="E31" s="17">
        <f>G31+I31+L31+N31+'51-2'!E31+'51-2'!G31+'51-2'!I31+'51-2'!L31+'51-2'!N31+'51-2'!P31+P31</f>
        <v>34</v>
      </c>
      <c r="F31" s="17">
        <f>H31+J31+M31+O31+'51-2'!F31+'51-2'!H31+'51-2'!J31+'51-2'!M31+'51-2'!O31+'51-2'!Q31+Q31</f>
        <v>34</v>
      </c>
      <c r="G31" s="60">
        <v>1</v>
      </c>
      <c r="H31" s="61">
        <v>1</v>
      </c>
      <c r="I31" s="62">
        <v>0</v>
      </c>
      <c r="J31" s="118">
        <v>0</v>
      </c>
      <c r="K31" s="30"/>
      <c r="L31" s="123">
        <v>2</v>
      </c>
      <c r="M31" s="76">
        <v>2</v>
      </c>
      <c r="N31" s="77">
        <v>22</v>
      </c>
      <c r="O31" s="78">
        <v>22</v>
      </c>
      <c r="P31" s="79">
        <v>4</v>
      </c>
      <c r="Q31" s="80">
        <v>4</v>
      </c>
      <c r="R31" s="32"/>
      <c r="S31" s="33"/>
      <c r="T31" s="34" t="s">
        <v>36</v>
      </c>
      <c r="U31" s="19">
        <f>SUM(G31,I31,L31,N31,P31,'51-2'!E31,'51-2'!G31,'51-2'!I31,'51-2'!L31,'51-2'!N31,'51-2'!P31)-'51-1'!E31</f>
        <v>0</v>
      </c>
      <c r="V31" s="19">
        <f>SUM(H31,J31,M31,O31,Q31,'51-2'!F31,'51-2'!H31,'51-2'!J31,'51-2'!M31,'51-2'!O31,'51-2'!Q31)-'51-1'!F31</f>
        <v>0</v>
      </c>
    </row>
    <row r="32" spans="2:22" s="35" customFormat="1" ht="12.9" customHeight="1" x14ac:dyDescent="0.15">
      <c r="B32" s="27"/>
      <c r="C32" s="27"/>
      <c r="D32" s="28" t="s">
        <v>37</v>
      </c>
      <c r="E32" s="17">
        <f>G32+I32+L32+N32+'51-2'!E32+'51-2'!G32+'51-2'!I32+'51-2'!L32+'51-2'!N32+'51-2'!P32+P32</f>
        <v>685</v>
      </c>
      <c r="F32" s="17">
        <f>H32+J32+M32+O32+'51-2'!F32+'51-2'!H32+'51-2'!J32+'51-2'!M32+'51-2'!O32+'51-2'!Q32+Q32</f>
        <v>678</v>
      </c>
      <c r="G32" s="60">
        <v>3</v>
      </c>
      <c r="H32" s="61">
        <v>3</v>
      </c>
      <c r="I32" s="62">
        <v>103</v>
      </c>
      <c r="J32" s="118">
        <v>103</v>
      </c>
      <c r="K32" s="30"/>
      <c r="L32" s="123">
        <v>73</v>
      </c>
      <c r="M32" s="76">
        <v>72</v>
      </c>
      <c r="N32" s="77">
        <v>275</v>
      </c>
      <c r="O32" s="78">
        <v>271</v>
      </c>
      <c r="P32" s="79">
        <v>146</v>
      </c>
      <c r="Q32" s="80">
        <v>145</v>
      </c>
      <c r="R32" s="32"/>
      <c r="S32" s="33"/>
      <c r="T32" s="34" t="s">
        <v>37</v>
      </c>
      <c r="U32" s="19">
        <f>SUM(G32,I32,L32,N32,P32,'51-2'!E32,'51-2'!G32,'51-2'!I32,'51-2'!L32,'51-2'!N32,'51-2'!P32)-'51-1'!E32</f>
        <v>0</v>
      </c>
      <c r="V32" s="19">
        <f>SUM(H32,J32,M32,O32,Q32,'51-2'!F32,'51-2'!H32,'51-2'!J32,'51-2'!M32,'51-2'!O32,'51-2'!Q32)-'51-1'!F32</f>
        <v>0</v>
      </c>
    </row>
    <row r="33" spans="2:22" s="35" customFormat="1" ht="12.9" customHeight="1" x14ac:dyDescent="0.15">
      <c r="B33" s="27"/>
      <c r="C33" s="27"/>
      <c r="D33" s="28" t="s">
        <v>38</v>
      </c>
      <c r="E33" s="17">
        <f>G33+I33+L33+N33+'51-2'!E33+'51-2'!G33+'51-2'!I33+'51-2'!L33+'51-2'!N33+'51-2'!P33+P33</f>
        <v>1187</v>
      </c>
      <c r="F33" s="17">
        <f>H33+J33+M33+O33+'51-2'!F33+'51-2'!H33+'51-2'!J33+'51-2'!M33+'51-2'!O33+'51-2'!Q33+Q33</f>
        <v>1085</v>
      </c>
      <c r="G33" s="60">
        <v>228</v>
      </c>
      <c r="H33" s="61">
        <v>211</v>
      </c>
      <c r="I33" s="62">
        <v>28</v>
      </c>
      <c r="J33" s="118">
        <v>24</v>
      </c>
      <c r="K33" s="30"/>
      <c r="L33" s="123">
        <v>87</v>
      </c>
      <c r="M33" s="76">
        <v>75</v>
      </c>
      <c r="N33" s="77">
        <v>495</v>
      </c>
      <c r="O33" s="78">
        <v>450</v>
      </c>
      <c r="P33" s="79">
        <v>226</v>
      </c>
      <c r="Q33" s="80">
        <v>203</v>
      </c>
      <c r="R33" s="32"/>
      <c r="S33" s="33"/>
      <c r="T33" s="34" t="s">
        <v>38</v>
      </c>
      <c r="U33" s="19">
        <f>SUM(G33,I33,L33,N33,P33,'51-2'!E33,'51-2'!G33,'51-2'!I33,'51-2'!L33,'51-2'!N33,'51-2'!P33)-'51-1'!E33</f>
        <v>0</v>
      </c>
      <c r="V33" s="19">
        <f>SUM(H33,J33,M33,O33,Q33,'51-2'!F33,'51-2'!H33,'51-2'!J33,'51-2'!M33,'51-2'!O33,'51-2'!Q33)-'51-1'!F33</f>
        <v>0</v>
      </c>
    </row>
    <row r="34" spans="2:22" s="35" customFormat="1" ht="12.9" customHeight="1" x14ac:dyDescent="0.15">
      <c r="B34" s="27"/>
      <c r="C34" s="27"/>
      <c r="D34" s="28" t="s">
        <v>58</v>
      </c>
      <c r="E34" s="17">
        <f>G34+I34+L34+N34+'51-2'!E34+'51-2'!G34+'51-2'!I34+'51-2'!L34+'51-2'!N34+'51-2'!P34+P34</f>
        <v>5938</v>
      </c>
      <c r="F34" s="17">
        <f>H34+J34+M34+O34+'51-2'!F34+'51-2'!H34+'51-2'!J34+'51-2'!M34+'51-2'!O34+'51-2'!Q34+Q34</f>
        <v>1282</v>
      </c>
      <c r="G34" s="60">
        <v>131</v>
      </c>
      <c r="H34" s="61">
        <v>74</v>
      </c>
      <c r="I34" s="62">
        <v>22</v>
      </c>
      <c r="J34" s="118">
        <v>6</v>
      </c>
      <c r="K34" s="30"/>
      <c r="L34" s="123">
        <v>52</v>
      </c>
      <c r="M34" s="76">
        <v>13</v>
      </c>
      <c r="N34" s="77">
        <v>482</v>
      </c>
      <c r="O34" s="78">
        <v>146</v>
      </c>
      <c r="P34" s="79">
        <v>1461</v>
      </c>
      <c r="Q34" s="80">
        <v>388</v>
      </c>
      <c r="R34" s="32"/>
      <c r="S34" s="33"/>
      <c r="T34" s="34" t="s">
        <v>58</v>
      </c>
      <c r="U34" s="19">
        <f>SUM(G34,I34,L34,N34,P34,'51-2'!E34,'51-2'!G34,'51-2'!I34,'51-2'!L34,'51-2'!N34,'51-2'!P34)-'51-1'!E34</f>
        <v>0</v>
      </c>
      <c r="V34" s="19">
        <f>SUM(H34,J34,M34,O34,Q34,'51-2'!F34,'51-2'!H34,'51-2'!J34,'51-2'!M34,'51-2'!O34,'51-2'!Q34)-'51-1'!F34</f>
        <v>0</v>
      </c>
    </row>
    <row r="35" spans="2:22" s="35" customFormat="1" ht="12.9" customHeight="1" x14ac:dyDescent="0.15">
      <c r="B35" s="27"/>
      <c r="C35" s="27"/>
      <c r="D35" s="28" t="s">
        <v>59</v>
      </c>
      <c r="E35" s="17">
        <f>G35+I35+L35+N35+'51-2'!E35+'51-2'!G35+'51-2'!I35+'51-2'!L35+'51-2'!N35+'51-2'!P35+P35</f>
        <v>5</v>
      </c>
      <c r="F35" s="17">
        <f>H35+J35+M35+O35+'51-2'!F35+'51-2'!H35+'51-2'!J35+'51-2'!M35+'51-2'!O35+'51-2'!Q35+Q35</f>
        <v>5</v>
      </c>
      <c r="G35" s="60">
        <v>5</v>
      </c>
      <c r="H35" s="61">
        <v>5</v>
      </c>
      <c r="I35" s="62">
        <v>0</v>
      </c>
      <c r="J35" s="118">
        <v>0</v>
      </c>
      <c r="K35" s="30"/>
      <c r="L35" s="123">
        <v>0</v>
      </c>
      <c r="M35" s="76">
        <v>0</v>
      </c>
      <c r="N35" s="77">
        <v>0</v>
      </c>
      <c r="O35" s="78">
        <v>0</v>
      </c>
      <c r="P35" s="79">
        <v>0</v>
      </c>
      <c r="Q35" s="80">
        <v>0</v>
      </c>
      <c r="R35" s="32"/>
      <c r="S35" s="33"/>
      <c r="T35" s="34" t="s">
        <v>59</v>
      </c>
      <c r="U35" s="19">
        <f>SUM(G35,I35,L35,N35,P35,'51-2'!E35,'51-2'!G35,'51-2'!I35,'51-2'!L35,'51-2'!N35,'51-2'!P35)-'51-1'!E35</f>
        <v>0</v>
      </c>
      <c r="V35" s="19">
        <f>SUM(H35,J35,M35,O35,Q35,'51-2'!F35,'51-2'!H35,'51-2'!J35,'51-2'!M35,'51-2'!O35,'51-2'!Q35)-'51-1'!F35</f>
        <v>0</v>
      </c>
    </row>
    <row r="36" spans="2:22" s="35" customFormat="1" ht="12.9" customHeight="1" x14ac:dyDescent="0.15">
      <c r="B36" s="27"/>
      <c r="C36" s="27"/>
      <c r="D36" s="28" t="s">
        <v>40</v>
      </c>
      <c r="E36" s="17">
        <f>G36+I36+L36+N36+'51-2'!E36+'51-2'!G36+'51-2'!I36+'51-2'!L36+'51-2'!N36+'51-2'!P36+P36</f>
        <v>4</v>
      </c>
      <c r="F36" s="17">
        <f>H36+J36+M36+O36+'51-2'!F36+'51-2'!H36+'51-2'!J36+'51-2'!M36+'51-2'!O36+'51-2'!Q36+Q36</f>
        <v>4</v>
      </c>
      <c r="G36" s="60">
        <v>0</v>
      </c>
      <c r="H36" s="61">
        <v>0</v>
      </c>
      <c r="I36" s="62">
        <v>2</v>
      </c>
      <c r="J36" s="118">
        <v>2</v>
      </c>
      <c r="K36" s="30"/>
      <c r="L36" s="123">
        <v>0</v>
      </c>
      <c r="M36" s="76">
        <v>0</v>
      </c>
      <c r="N36" s="77">
        <v>2</v>
      </c>
      <c r="O36" s="78">
        <v>2</v>
      </c>
      <c r="P36" s="79">
        <v>0</v>
      </c>
      <c r="Q36" s="80">
        <v>0</v>
      </c>
      <c r="R36" s="32"/>
      <c r="S36" s="33"/>
      <c r="T36" s="34" t="s">
        <v>40</v>
      </c>
      <c r="U36" s="19">
        <f>SUM(G36,I36,L36,N36,P36,'51-2'!E36,'51-2'!G36,'51-2'!I36,'51-2'!L36,'51-2'!N36,'51-2'!P36)-'51-1'!E36</f>
        <v>0</v>
      </c>
      <c r="V36" s="19">
        <f>SUM(H36,J36,M36,O36,Q36,'51-2'!F36,'51-2'!H36,'51-2'!J36,'51-2'!M36,'51-2'!O36,'51-2'!Q36)-'51-1'!F36</f>
        <v>0</v>
      </c>
    </row>
    <row r="37" spans="2:22" s="35" customFormat="1" ht="12.9" customHeight="1" x14ac:dyDescent="0.15">
      <c r="B37" s="27"/>
      <c r="C37" s="27"/>
      <c r="D37" s="28" t="s">
        <v>41</v>
      </c>
      <c r="E37" s="17">
        <f>G37+I37+L37+N37+'51-2'!E37+'51-2'!G37+'51-2'!I37+'51-2'!L37+'51-2'!N37+'51-2'!P37+P37</f>
        <v>20</v>
      </c>
      <c r="F37" s="17">
        <f>H37+J37+M37+O37+'51-2'!F37+'51-2'!H37+'51-2'!J37+'51-2'!M37+'51-2'!O37+'51-2'!Q37+Q37</f>
        <v>20</v>
      </c>
      <c r="G37" s="60">
        <v>0</v>
      </c>
      <c r="H37" s="61">
        <v>0</v>
      </c>
      <c r="I37" s="62">
        <v>1</v>
      </c>
      <c r="J37" s="118">
        <v>1</v>
      </c>
      <c r="K37" s="30"/>
      <c r="L37" s="123">
        <v>1</v>
      </c>
      <c r="M37" s="76">
        <v>1</v>
      </c>
      <c r="N37" s="77">
        <v>1</v>
      </c>
      <c r="O37" s="78">
        <v>1</v>
      </c>
      <c r="P37" s="79">
        <v>12</v>
      </c>
      <c r="Q37" s="80">
        <v>12</v>
      </c>
      <c r="R37" s="32"/>
      <c r="S37" s="33"/>
      <c r="T37" s="34" t="s">
        <v>41</v>
      </c>
      <c r="U37" s="19">
        <f>SUM(G37,I37,L37,N37,P37,'51-2'!E37,'51-2'!G37,'51-2'!I37,'51-2'!L37,'51-2'!N37,'51-2'!P37)-'51-1'!E37</f>
        <v>0</v>
      </c>
      <c r="V37" s="19">
        <f>SUM(H37,J37,M37,O37,Q37,'51-2'!F37,'51-2'!H37,'51-2'!J37,'51-2'!M37,'51-2'!O37,'51-2'!Q37)-'51-1'!F37</f>
        <v>0</v>
      </c>
    </row>
    <row r="38" spans="2:22" s="35" customFormat="1" ht="12.9" customHeight="1" x14ac:dyDescent="0.15">
      <c r="B38" s="27"/>
      <c r="C38" s="27"/>
      <c r="D38" s="28" t="s">
        <v>60</v>
      </c>
      <c r="E38" s="17">
        <f>G38+I38+L38+N38+'51-2'!E38+'51-2'!G38+'51-2'!I38+'51-2'!L38+'51-2'!N38+'51-2'!P38+P38</f>
        <v>659</v>
      </c>
      <c r="F38" s="17">
        <f>H38+J38+M38+O38+'51-2'!F38+'51-2'!H38+'51-2'!J38+'51-2'!M38+'51-2'!O38+'51-2'!Q38+Q38</f>
        <v>652</v>
      </c>
      <c r="G38" s="60">
        <v>18</v>
      </c>
      <c r="H38" s="61">
        <v>17</v>
      </c>
      <c r="I38" s="62">
        <v>69</v>
      </c>
      <c r="J38" s="118">
        <v>65</v>
      </c>
      <c r="K38" s="30"/>
      <c r="L38" s="123">
        <v>75</v>
      </c>
      <c r="M38" s="76">
        <v>74</v>
      </c>
      <c r="N38" s="77">
        <v>344</v>
      </c>
      <c r="O38" s="78">
        <v>343</v>
      </c>
      <c r="P38" s="79">
        <v>126</v>
      </c>
      <c r="Q38" s="80">
        <v>126</v>
      </c>
      <c r="R38" s="32"/>
      <c r="S38" s="33"/>
      <c r="T38" s="34" t="s">
        <v>60</v>
      </c>
      <c r="U38" s="19">
        <f>SUM(G38,I38,L38,N38,P38,'51-2'!E38,'51-2'!G38,'51-2'!I38,'51-2'!L38,'51-2'!N38,'51-2'!P38)-'51-1'!E38</f>
        <v>0</v>
      </c>
      <c r="V38" s="19">
        <f>SUM(H38,J38,M38,O38,Q38,'51-2'!F38,'51-2'!H38,'51-2'!J38,'51-2'!M38,'51-2'!O38,'51-2'!Q38)-'51-1'!F38</f>
        <v>0</v>
      </c>
    </row>
    <row r="39" spans="2:22" s="35" customFormat="1" ht="12.9" customHeight="1" x14ac:dyDescent="0.15">
      <c r="B39" s="27"/>
      <c r="C39" s="27"/>
      <c r="D39" s="28" t="s">
        <v>42</v>
      </c>
      <c r="E39" s="17">
        <f>G39+I39+L39+N39+'51-2'!E39+'51-2'!G39+'51-2'!I39+'51-2'!L39+'51-2'!N39+'51-2'!P39+P39</f>
        <v>202</v>
      </c>
      <c r="F39" s="17">
        <f>H39+J39+M39+O39+'51-2'!F39+'51-2'!H39+'51-2'!J39+'51-2'!M39+'51-2'!O39+'51-2'!Q39+Q39</f>
        <v>187</v>
      </c>
      <c r="G39" s="60">
        <v>3</v>
      </c>
      <c r="H39" s="61">
        <v>1</v>
      </c>
      <c r="I39" s="62">
        <v>17</v>
      </c>
      <c r="J39" s="118">
        <v>8</v>
      </c>
      <c r="K39" s="30"/>
      <c r="L39" s="123">
        <v>39</v>
      </c>
      <c r="M39" s="76">
        <v>37</v>
      </c>
      <c r="N39" s="77">
        <v>105</v>
      </c>
      <c r="O39" s="78">
        <v>103</v>
      </c>
      <c r="P39" s="79">
        <v>35</v>
      </c>
      <c r="Q39" s="80">
        <v>35</v>
      </c>
      <c r="R39" s="32"/>
      <c r="S39" s="33"/>
      <c r="T39" s="34" t="s">
        <v>42</v>
      </c>
      <c r="U39" s="19">
        <f>SUM(G39,I39,L39,N39,P39,'51-2'!E39,'51-2'!G39,'51-2'!I39,'51-2'!L39,'51-2'!N39,'51-2'!P39)-'51-1'!E39</f>
        <v>0</v>
      </c>
      <c r="V39" s="19">
        <f>SUM(H39,J39,M39,O39,Q39,'51-2'!F39,'51-2'!H39,'51-2'!J39,'51-2'!M39,'51-2'!O39,'51-2'!Q39)-'51-1'!F39</f>
        <v>0</v>
      </c>
    </row>
    <row r="40" spans="2:22" s="35" customFormat="1" ht="12.9" customHeight="1" x14ac:dyDescent="0.15">
      <c r="B40" s="27"/>
      <c r="C40" s="27"/>
      <c r="D40" s="28" t="s">
        <v>61</v>
      </c>
      <c r="E40" s="17">
        <f>G40+I40+L40+N40+'51-2'!E40+'51-2'!G40+'51-2'!I40+'51-2'!L40+'51-2'!N40+'51-2'!P40+P40</f>
        <v>834</v>
      </c>
      <c r="F40" s="17">
        <f>H40+J40+M40+O40+'51-2'!F40+'51-2'!H40+'51-2'!J40+'51-2'!M40+'51-2'!O40+'51-2'!Q40+Q40</f>
        <v>827</v>
      </c>
      <c r="G40" s="60">
        <v>11</v>
      </c>
      <c r="H40" s="61">
        <v>11</v>
      </c>
      <c r="I40" s="62">
        <v>51</v>
      </c>
      <c r="J40" s="118">
        <v>50</v>
      </c>
      <c r="K40" s="30"/>
      <c r="L40" s="123">
        <v>105</v>
      </c>
      <c r="M40" s="76">
        <v>103</v>
      </c>
      <c r="N40" s="77">
        <v>508</v>
      </c>
      <c r="O40" s="78">
        <v>504</v>
      </c>
      <c r="P40" s="79">
        <v>134</v>
      </c>
      <c r="Q40" s="80">
        <v>134</v>
      </c>
      <c r="R40" s="32"/>
      <c r="S40" s="33"/>
      <c r="T40" s="34" t="s">
        <v>61</v>
      </c>
      <c r="U40" s="19">
        <f>SUM(G40,I40,L40,N40,P40,'51-2'!E40,'51-2'!G40,'51-2'!I40,'51-2'!L40,'51-2'!N40,'51-2'!P40)-'51-1'!E40</f>
        <v>0</v>
      </c>
      <c r="V40" s="19">
        <f>SUM(H40,J40,M40,O40,Q40,'51-2'!F40,'51-2'!H40,'51-2'!J40,'51-2'!M40,'51-2'!O40,'51-2'!Q40)-'51-1'!F40</f>
        <v>0</v>
      </c>
    </row>
    <row r="41" spans="2:22" s="35" customFormat="1" ht="12.9" customHeight="1" x14ac:dyDescent="0.15">
      <c r="B41" s="27"/>
      <c r="C41" s="27"/>
      <c r="D41" s="28" t="s">
        <v>43</v>
      </c>
      <c r="E41" s="17">
        <f>G41+I41+L41+N41+'51-2'!E41+'51-2'!G41+'51-2'!I41+'51-2'!L41+'51-2'!N41+'51-2'!P41+P41</f>
        <v>1553</v>
      </c>
      <c r="F41" s="17">
        <f>H41+J41+M41+O41+'51-2'!F41+'51-2'!H41+'51-2'!J41+'51-2'!M41+'51-2'!O41+'51-2'!Q41+Q41</f>
        <v>1527</v>
      </c>
      <c r="G41" s="60">
        <v>128</v>
      </c>
      <c r="H41" s="61">
        <v>123</v>
      </c>
      <c r="I41" s="62">
        <v>66</v>
      </c>
      <c r="J41" s="118">
        <v>62</v>
      </c>
      <c r="K41" s="30"/>
      <c r="L41" s="123">
        <v>153</v>
      </c>
      <c r="M41" s="76">
        <v>150</v>
      </c>
      <c r="N41" s="77">
        <v>896</v>
      </c>
      <c r="O41" s="78">
        <v>884</v>
      </c>
      <c r="P41" s="79">
        <v>282</v>
      </c>
      <c r="Q41" s="80">
        <v>280</v>
      </c>
      <c r="R41" s="32"/>
      <c r="S41" s="33"/>
      <c r="T41" s="34" t="s">
        <v>43</v>
      </c>
      <c r="U41" s="19">
        <f>SUM(G41,I41,L41,N41,P41,'51-2'!E41,'51-2'!G41,'51-2'!I41,'51-2'!L41,'51-2'!N41,'51-2'!P41)-'51-1'!E41</f>
        <v>0</v>
      </c>
      <c r="V41" s="19">
        <f>SUM(H41,J41,M41,O41,Q41,'51-2'!F41,'51-2'!H41,'51-2'!J41,'51-2'!M41,'51-2'!O41,'51-2'!Q41)-'51-1'!F41</f>
        <v>0</v>
      </c>
    </row>
    <row r="42" spans="2:22" s="35" customFormat="1" ht="12.9" customHeight="1" x14ac:dyDescent="0.15">
      <c r="B42" s="27"/>
      <c r="C42" s="27"/>
      <c r="D42" s="28" t="s">
        <v>44</v>
      </c>
      <c r="E42" s="17">
        <f>G42+I42+L42+N42+'51-2'!E42+'51-2'!G42+'51-2'!I42+'51-2'!L42+'51-2'!N42+'51-2'!P42+P42</f>
        <v>3141</v>
      </c>
      <c r="F42" s="17">
        <f>H42+J42+M42+O42+'51-2'!F42+'51-2'!H42+'51-2'!J42+'51-2'!M42+'51-2'!O42+'51-2'!Q42+Q42</f>
        <v>2889</v>
      </c>
      <c r="G42" s="60">
        <v>57</v>
      </c>
      <c r="H42" s="61">
        <v>45</v>
      </c>
      <c r="I42" s="62">
        <v>108</v>
      </c>
      <c r="J42" s="118">
        <v>88</v>
      </c>
      <c r="K42" s="30"/>
      <c r="L42" s="123">
        <v>369</v>
      </c>
      <c r="M42" s="76">
        <v>342</v>
      </c>
      <c r="N42" s="77">
        <v>2201</v>
      </c>
      <c r="O42" s="78">
        <v>2029</v>
      </c>
      <c r="P42" s="79">
        <v>358</v>
      </c>
      <c r="Q42" s="80">
        <v>337</v>
      </c>
      <c r="R42" s="32"/>
      <c r="S42" s="33"/>
      <c r="T42" s="34" t="s">
        <v>44</v>
      </c>
      <c r="U42" s="19">
        <f>SUM(G42,I42,L42,N42,P42,'51-2'!E42,'51-2'!G42,'51-2'!I42,'51-2'!L42,'51-2'!N42,'51-2'!P42)-'51-1'!E42</f>
        <v>0</v>
      </c>
      <c r="V42" s="19">
        <f>SUM(H42,J42,M42,O42,Q42,'51-2'!F42,'51-2'!H42,'51-2'!J42,'51-2'!M42,'51-2'!O42,'51-2'!Q42)-'51-1'!F42</f>
        <v>0</v>
      </c>
    </row>
    <row r="43" spans="2:22" s="35" customFormat="1" ht="12.9" customHeight="1" x14ac:dyDescent="0.15">
      <c r="B43" s="27"/>
      <c r="C43" s="27"/>
      <c r="D43" s="28" t="s">
        <v>46</v>
      </c>
      <c r="E43" s="17">
        <f>G43+I43+L43+N43+'51-2'!E43+'51-2'!G43+'51-2'!I43+'51-2'!L43+'51-2'!N43+'51-2'!P43+P43</f>
        <v>22116</v>
      </c>
      <c r="F43" s="17">
        <f>H43+J43+M43+O43+'51-2'!F43+'51-2'!H43+'51-2'!J43+'51-2'!M43+'51-2'!O43+'51-2'!Q43+Q43</f>
        <v>21867</v>
      </c>
      <c r="G43" s="60">
        <v>231</v>
      </c>
      <c r="H43" s="61">
        <v>220</v>
      </c>
      <c r="I43" s="62">
        <v>1372</v>
      </c>
      <c r="J43" s="118">
        <v>1339</v>
      </c>
      <c r="K43" s="30"/>
      <c r="L43" s="123">
        <v>4144</v>
      </c>
      <c r="M43" s="76">
        <v>4108</v>
      </c>
      <c r="N43" s="77">
        <v>13356</v>
      </c>
      <c r="O43" s="78">
        <v>13210</v>
      </c>
      <c r="P43" s="79">
        <v>2769</v>
      </c>
      <c r="Q43" s="80">
        <v>2748</v>
      </c>
      <c r="R43" s="32"/>
      <c r="S43" s="33"/>
      <c r="T43" s="34" t="s">
        <v>46</v>
      </c>
      <c r="U43" s="19">
        <f>SUM(G43,I43,L43,N43,P43,'51-2'!E43,'51-2'!G43,'51-2'!I43,'51-2'!L43,'51-2'!N43,'51-2'!P43)-'51-1'!E43</f>
        <v>0</v>
      </c>
      <c r="V43" s="19">
        <f>SUM(H43,J43,M43,O43,Q43,'51-2'!F43,'51-2'!H43,'51-2'!J43,'51-2'!M43,'51-2'!O43,'51-2'!Q43)-'51-1'!F43</f>
        <v>0</v>
      </c>
    </row>
    <row r="44" spans="2:22" s="35" customFormat="1" ht="12.9" customHeight="1" x14ac:dyDescent="0.15">
      <c r="B44" s="27"/>
      <c r="C44" s="27"/>
      <c r="D44" s="28" t="s">
        <v>62</v>
      </c>
      <c r="E44" s="17">
        <f>G44+I44+L44+N44+'51-2'!E44+'51-2'!G44+'51-2'!I44+'51-2'!L44+'51-2'!N44+'51-2'!P44+P44</f>
        <v>4177</v>
      </c>
      <c r="F44" s="17">
        <f>H44+J44+M44+O44+'51-2'!F44+'51-2'!H44+'51-2'!J44+'51-2'!M44+'51-2'!O44+'51-2'!Q44+Q44</f>
        <v>4112</v>
      </c>
      <c r="G44" s="60">
        <v>24</v>
      </c>
      <c r="H44" s="61">
        <v>21</v>
      </c>
      <c r="I44" s="62">
        <v>79</v>
      </c>
      <c r="J44" s="118">
        <v>76</v>
      </c>
      <c r="K44" s="30"/>
      <c r="L44" s="123">
        <v>330</v>
      </c>
      <c r="M44" s="76">
        <v>323</v>
      </c>
      <c r="N44" s="77">
        <v>2600</v>
      </c>
      <c r="O44" s="78">
        <v>2557</v>
      </c>
      <c r="P44" s="79">
        <v>1012</v>
      </c>
      <c r="Q44" s="80">
        <v>1004</v>
      </c>
      <c r="R44" s="32"/>
      <c r="S44" s="33"/>
      <c r="T44" s="34" t="s">
        <v>62</v>
      </c>
      <c r="U44" s="19">
        <f>SUM(G44,I44,L44,N44,P44,'51-2'!E44,'51-2'!G44,'51-2'!I44,'51-2'!L44,'51-2'!N44,'51-2'!P44)-'51-1'!E44</f>
        <v>0</v>
      </c>
      <c r="V44" s="19">
        <f>SUM(H44,J44,M44,O44,Q44,'51-2'!F44,'51-2'!H44,'51-2'!J44,'51-2'!M44,'51-2'!O44,'51-2'!Q44)-'51-1'!F44</f>
        <v>0</v>
      </c>
    </row>
    <row r="45" spans="2:22" s="35" customFormat="1" ht="12.9" customHeight="1" x14ac:dyDescent="0.15">
      <c r="B45" s="27"/>
      <c r="C45" s="27"/>
      <c r="D45" s="28" t="s">
        <v>39</v>
      </c>
      <c r="E45" s="17">
        <f>G45+I45+L45+N45+'51-2'!E45+'51-2'!G45+'51-2'!I45+'51-2'!L45+'51-2'!N45+'51-2'!P45+P45</f>
        <v>37425</v>
      </c>
      <c r="F45" s="17">
        <f>H45+J45+M45+O45+'51-2'!F45+'51-2'!H45+'51-2'!J45+'51-2'!M45+'51-2'!O45+'51-2'!Q45+Q45</f>
        <v>36302</v>
      </c>
      <c r="G45" s="60">
        <v>3523</v>
      </c>
      <c r="H45" s="61">
        <v>3377</v>
      </c>
      <c r="I45" s="62">
        <v>4292</v>
      </c>
      <c r="J45" s="118">
        <v>3949</v>
      </c>
      <c r="K45" s="30"/>
      <c r="L45" s="123">
        <v>5965</v>
      </c>
      <c r="M45" s="76">
        <v>5780</v>
      </c>
      <c r="N45" s="77">
        <v>17531</v>
      </c>
      <c r="O45" s="78">
        <v>17162</v>
      </c>
      <c r="P45" s="79">
        <v>5336</v>
      </c>
      <c r="Q45" s="80">
        <v>5261</v>
      </c>
      <c r="R45" s="32"/>
      <c r="S45" s="33"/>
      <c r="T45" s="34" t="s">
        <v>39</v>
      </c>
      <c r="U45" s="19">
        <f>SUM(G45,I45,L45,N45,P45,'51-2'!E45,'51-2'!G45,'51-2'!I45,'51-2'!L45,'51-2'!N45,'51-2'!P45)-'51-1'!E45</f>
        <v>0</v>
      </c>
      <c r="V45" s="19">
        <f>SUM(H45,J45,M45,O45,Q45,'51-2'!F45,'51-2'!H45,'51-2'!J45,'51-2'!M45,'51-2'!O45,'51-2'!Q45)-'51-1'!F45</f>
        <v>0</v>
      </c>
    </row>
    <row r="46" spans="2:22" s="35" customFormat="1" ht="12.9" customHeight="1" x14ac:dyDescent="0.15">
      <c r="B46" s="27"/>
      <c r="C46" s="27"/>
      <c r="D46" s="28" t="s">
        <v>63</v>
      </c>
      <c r="E46" s="17">
        <f>G46+I46+L46+N46+'51-2'!E46+'51-2'!G46+'51-2'!I46+'51-2'!L46+'51-2'!N46+'51-2'!P46+P46</f>
        <v>16585</v>
      </c>
      <c r="F46" s="17">
        <f>H46+J46+M46+O46+'51-2'!F46+'51-2'!H46+'51-2'!J46+'51-2'!M46+'51-2'!O46+'51-2'!Q46+Q46</f>
        <v>16367</v>
      </c>
      <c r="G46" s="60">
        <v>6677</v>
      </c>
      <c r="H46" s="61">
        <v>6548</v>
      </c>
      <c r="I46" s="62">
        <v>4085</v>
      </c>
      <c r="J46" s="118">
        <v>4036</v>
      </c>
      <c r="K46" s="30"/>
      <c r="L46" s="123">
        <v>2010</v>
      </c>
      <c r="M46" s="76">
        <v>1999</v>
      </c>
      <c r="N46" s="77">
        <v>2750</v>
      </c>
      <c r="O46" s="78">
        <v>2729</v>
      </c>
      <c r="P46" s="79">
        <v>899</v>
      </c>
      <c r="Q46" s="80">
        <v>891</v>
      </c>
      <c r="R46" s="32"/>
      <c r="S46" s="33"/>
      <c r="T46" s="34" t="s">
        <v>63</v>
      </c>
      <c r="U46" s="19">
        <f>SUM(G46,I46,L46,N46,P46,'51-2'!E46,'51-2'!G46,'51-2'!I46,'51-2'!L46,'51-2'!N46,'51-2'!P46)-'51-1'!E46</f>
        <v>0</v>
      </c>
      <c r="V46" s="19">
        <f>SUM(H46,J46,M46,O46,Q46,'51-2'!F46,'51-2'!H46,'51-2'!J46,'51-2'!M46,'51-2'!O46,'51-2'!Q46)-'51-1'!F46</f>
        <v>0</v>
      </c>
    </row>
    <row r="47" spans="2:22" s="35" customFormat="1" ht="12.9" customHeight="1" x14ac:dyDescent="0.15">
      <c r="B47" s="27"/>
      <c r="C47" s="27"/>
      <c r="D47" s="28" t="s">
        <v>64</v>
      </c>
      <c r="E47" s="17">
        <f>G47+I47+L47+N47+'51-2'!E47+'51-2'!G47+'51-2'!I47+'51-2'!L47+'51-2'!N47+'51-2'!P47+P47</f>
        <v>2173</v>
      </c>
      <c r="F47" s="17">
        <f>H47+J47+M47+O47+'51-2'!F47+'51-2'!H47+'51-2'!J47+'51-2'!M47+'51-2'!O47+'51-2'!Q47+Q47</f>
        <v>2162</v>
      </c>
      <c r="G47" s="60">
        <v>17</v>
      </c>
      <c r="H47" s="61">
        <v>15</v>
      </c>
      <c r="I47" s="62">
        <v>99</v>
      </c>
      <c r="J47" s="118">
        <v>96</v>
      </c>
      <c r="K47" s="30"/>
      <c r="L47" s="123">
        <v>332</v>
      </c>
      <c r="M47" s="76">
        <v>330</v>
      </c>
      <c r="N47" s="77">
        <v>1417</v>
      </c>
      <c r="O47" s="78">
        <v>1415</v>
      </c>
      <c r="P47" s="79">
        <v>260</v>
      </c>
      <c r="Q47" s="80">
        <v>258</v>
      </c>
      <c r="R47" s="32"/>
      <c r="S47" s="33"/>
      <c r="T47" s="34" t="s">
        <v>64</v>
      </c>
      <c r="U47" s="19">
        <f>SUM(G47,I47,L47,N47,P47,'51-2'!E47,'51-2'!G47,'51-2'!I47,'51-2'!L47,'51-2'!N47,'51-2'!P47)-'51-1'!E47</f>
        <v>0</v>
      </c>
      <c r="V47" s="19">
        <f>SUM(H47,J47,M47,O47,Q47,'51-2'!F47,'51-2'!H47,'51-2'!J47,'51-2'!M47,'51-2'!O47,'51-2'!Q47)-'51-1'!F47</f>
        <v>0</v>
      </c>
    </row>
    <row r="48" spans="2:22" s="35" customFormat="1" ht="12.9" customHeight="1" x14ac:dyDescent="0.15">
      <c r="B48" s="27"/>
      <c r="C48" s="27"/>
      <c r="D48" s="28" t="s">
        <v>65</v>
      </c>
      <c r="E48" s="17">
        <f>G48+I48+L48+N48+'51-2'!E48+'51-2'!G48+'51-2'!I48+'51-2'!L48+'51-2'!N48+'51-2'!P48+P48</f>
        <v>6608</v>
      </c>
      <c r="F48" s="17">
        <f>H48+J48+M48+O48+'51-2'!F48+'51-2'!H48+'51-2'!J48+'51-2'!M48+'51-2'!O48+'51-2'!Q48+Q48</f>
        <v>6426</v>
      </c>
      <c r="G48" s="60">
        <v>650</v>
      </c>
      <c r="H48" s="61">
        <v>619</v>
      </c>
      <c r="I48" s="62">
        <v>367</v>
      </c>
      <c r="J48" s="118">
        <v>336</v>
      </c>
      <c r="K48" s="30"/>
      <c r="L48" s="123">
        <v>2510</v>
      </c>
      <c r="M48" s="76">
        <v>2449</v>
      </c>
      <c r="N48" s="77">
        <v>2916</v>
      </c>
      <c r="O48" s="78">
        <v>2860</v>
      </c>
      <c r="P48" s="79">
        <v>154</v>
      </c>
      <c r="Q48" s="80">
        <v>151</v>
      </c>
      <c r="R48" s="32"/>
      <c r="S48" s="33"/>
      <c r="T48" s="34" t="s">
        <v>65</v>
      </c>
      <c r="U48" s="19">
        <f>SUM(G48,I48,L48,N48,P48,'51-2'!E48,'51-2'!G48,'51-2'!I48,'51-2'!L48,'51-2'!N48,'51-2'!P48)-'51-1'!E48</f>
        <v>0</v>
      </c>
      <c r="V48" s="19">
        <f>SUM(H48,J48,M48,O48,Q48,'51-2'!F48,'51-2'!H48,'51-2'!J48,'51-2'!M48,'51-2'!O48,'51-2'!Q48)-'51-1'!F48</f>
        <v>0</v>
      </c>
    </row>
    <row r="49" spans="2:22" s="35" customFormat="1" ht="12.9" customHeight="1" x14ac:dyDescent="0.15">
      <c r="B49" s="27"/>
      <c r="C49" s="27"/>
      <c r="D49" s="28" t="s">
        <v>66</v>
      </c>
      <c r="E49" s="17">
        <f>G49+I49+L49+N49+'51-2'!E49+'51-2'!G49+'51-2'!I49+'51-2'!L49+'51-2'!N49+'51-2'!P49+P49</f>
        <v>7474</v>
      </c>
      <c r="F49" s="17">
        <f>H49+J49+M49+O49+'51-2'!F49+'51-2'!H49+'51-2'!J49+'51-2'!M49+'51-2'!O49+'51-2'!Q49+Q49</f>
        <v>6145</v>
      </c>
      <c r="G49" s="60">
        <v>276</v>
      </c>
      <c r="H49" s="61">
        <v>246</v>
      </c>
      <c r="I49" s="62">
        <v>4133</v>
      </c>
      <c r="J49" s="118">
        <v>3182</v>
      </c>
      <c r="K49" s="30"/>
      <c r="L49" s="123">
        <v>2209</v>
      </c>
      <c r="M49" s="76">
        <v>1935</v>
      </c>
      <c r="N49" s="77">
        <v>840</v>
      </c>
      <c r="O49" s="78">
        <v>767</v>
      </c>
      <c r="P49" s="79">
        <v>14</v>
      </c>
      <c r="Q49" s="80">
        <v>13</v>
      </c>
      <c r="R49" s="32"/>
      <c r="S49" s="33"/>
      <c r="T49" s="34" t="s">
        <v>66</v>
      </c>
      <c r="U49" s="19">
        <f>SUM(G49,I49,L49,N49,P49,'51-2'!E49,'51-2'!G49,'51-2'!I49,'51-2'!L49,'51-2'!N49,'51-2'!P49)-'51-1'!E49</f>
        <v>0</v>
      </c>
      <c r="V49" s="19">
        <f>SUM(H49,J49,M49,O49,Q49,'51-2'!F49,'51-2'!H49,'51-2'!J49,'51-2'!M49,'51-2'!O49,'51-2'!Q49)-'51-1'!F49</f>
        <v>0</v>
      </c>
    </row>
    <row r="50" spans="2:22" s="35" customFormat="1" ht="12.9" customHeight="1" x14ac:dyDescent="0.15">
      <c r="B50" s="27"/>
      <c r="C50" s="27"/>
      <c r="D50" s="28" t="s">
        <v>67</v>
      </c>
      <c r="E50" s="17">
        <f>G50+I50+L50+N50+'51-2'!E50+'51-2'!G50+'51-2'!I50+'51-2'!L50+'51-2'!N50+'51-2'!P50+P50</f>
        <v>4534</v>
      </c>
      <c r="F50" s="17">
        <f>H50+J50+M50+O50+'51-2'!F50+'51-2'!H50+'51-2'!J50+'51-2'!M50+'51-2'!O50+'51-2'!Q50+Q50</f>
        <v>4390</v>
      </c>
      <c r="G50" s="60">
        <v>67</v>
      </c>
      <c r="H50" s="61">
        <v>61</v>
      </c>
      <c r="I50" s="62">
        <v>77</v>
      </c>
      <c r="J50" s="118">
        <v>58</v>
      </c>
      <c r="K50" s="30"/>
      <c r="L50" s="123">
        <v>171</v>
      </c>
      <c r="M50" s="76">
        <v>150</v>
      </c>
      <c r="N50" s="77">
        <v>1484</v>
      </c>
      <c r="O50" s="78">
        <v>1425</v>
      </c>
      <c r="P50" s="79">
        <v>1910</v>
      </c>
      <c r="Q50" s="80">
        <v>1873</v>
      </c>
      <c r="R50" s="32"/>
      <c r="S50" s="33"/>
      <c r="T50" s="34" t="s">
        <v>67</v>
      </c>
      <c r="U50" s="19">
        <f>SUM(G50,I50,L50,N50,P50,'51-2'!E50,'51-2'!G50,'51-2'!I50,'51-2'!L50,'51-2'!N50,'51-2'!P50)-'51-1'!E50</f>
        <v>0</v>
      </c>
      <c r="V50" s="19">
        <f>SUM(H50,J50,M50,O50,Q50,'51-2'!F50,'51-2'!H50,'51-2'!J50,'51-2'!M50,'51-2'!O50,'51-2'!Q50)-'51-1'!F50</f>
        <v>0</v>
      </c>
    </row>
    <row r="51" spans="2:22" s="35" customFormat="1" ht="12.9" customHeight="1" x14ac:dyDescent="0.15">
      <c r="B51" s="27"/>
      <c r="C51" s="27"/>
      <c r="D51" s="28" t="s">
        <v>45</v>
      </c>
      <c r="E51" s="17">
        <f>G51+I51+L51+N51+'51-2'!E51+'51-2'!G51+'51-2'!I51+'51-2'!L51+'51-2'!N51+'51-2'!P51+P51</f>
        <v>93812</v>
      </c>
      <c r="F51" s="17">
        <f>H51+J51+M51+O51+'51-2'!F51+'51-2'!H51+'51-2'!J51+'51-2'!M51+'51-2'!O51+'51-2'!Q51+Q51</f>
        <v>89979</v>
      </c>
      <c r="G51" s="60">
        <v>282</v>
      </c>
      <c r="H51" s="61">
        <v>271</v>
      </c>
      <c r="I51" s="62">
        <v>44191</v>
      </c>
      <c r="J51" s="118">
        <v>42564</v>
      </c>
      <c r="K51" s="30"/>
      <c r="L51" s="123">
        <v>19119</v>
      </c>
      <c r="M51" s="76">
        <v>18276</v>
      </c>
      <c r="N51" s="77">
        <v>24372</v>
      </c>
      <c r="O51" s="78">
        <v>23127</v>
      </c>
      <c r="P51" s="79">
        <v>5469</v>
      </c>
      <c r="Q51" s="80">
        <v>5368</v>
      </c>
      <c r="R51" s="32"/>
      <c r="S51" s="33"/>
      <c r="T51" s="34" t="s">
        <v>45</v>
      </c>
      <c r="U51" s="19">
        <f>SUM(G51,I51,L51,N51,P51,'51-2'!E51,'51-2'!G51,'51-2'!I51,'51-2'!L51,'51-2'!N51,'51-2'!P51)-'51-1'!E51</f>
        <v>0</v>
      </c>
      <c r="V51" s="19">
        <f>SUM(H51,J51,M51,O51,Q51,'51-2'!F51,'51-2'!H51,'51-2'!J51,'51-2'!M51,'51-2'!O51,'51-2'!Q51)-'51-1'!F51</f>
        <v>0</v>
      </c>
    </row>
    <row r="52" spans="2:22" s="35" customFormat="1" ht="12.9" customHeight="1" x14ac:dyDescent="0.15">
      <c r="B52" s="27"/>
      <c r="C52" s="27"/>
      <c r="D52" s="28" t="s">
        <v>68</v>
      </c>
      <c r="E52" s="17">
        <f>G52+I52+L52+N52+'51-2'!E52+'51-2'!G52+'51-2'!I52+'51-2'!L52+'51-2'!N52+'51-2'!P52+P52</f>
        <v>9519</v>
      </c>
      <c r="F52" s="17">
        <f>H52+J52+M52+O52+'51-2'!F52+'51-2'!H52+'51-2'!J52+'51-2'!M52+'51-2'!O52+'51-2'!Q52+Q52</f>
        <v>9219</v>
      </c>
      <c r="G52" s="60">
        <v>231</v>
      </c>
      <c r="H52" s="61">
        <v>181</v>
      </c>
      <c r="I52" s="62">
        <v>761</v>
      </c>
      <c r="J52" s="118">
        <v>709</v>
      </c>
      <c r="K52" s="30"/>
      <c r="L52" s="123">
        <v>1250</v>
      </c>
      <c r="M52" s="76">
        <v>1208</v>
      </c>
      <c r="N52" s="77">
        <v>5347</v>
      </c>
      <c r="O52" s="78">
        <v>5219</v>
      </c>
      <c r="P52" s="79">
        <v>1487</v>
      </c>
      <c r="Q52" s="80">
        <v>1467</v>
      </c>
      <c r="R52" s="32"/>
      <c r="S52" s="33"/>
      <c r="T52" s="34" t="s">
        <v>68</v>
      </c>
      <c r="U52" s="19">
        <f>SUM(G52,I52,L52,N52,P52,'51-2'!E52,'51-2'!G52,'51-2'!I52,'51-2'!L52,'51-2'!N52,'51-2'!P52)-'51-1'!E52</f>
        <v>0</v>
      </c>
      <c r="V52" s="19">
        <f>SUM(H52,J52,M52,O52,Q52,'51-2'!F52,'51-2'!H52,'51-2'!J52,'51-2'!M52,'51-2'!O52,'51-2'!Q52)-'51-1'!F52</f>
        <v>0</v>
      </c>
    </row>
    <row r="53" spans="2:22" s="35" customFormat="1" ht="12.9" customHeight="1" x14ac:dyDescent="0.15">
      <c r="B53" s="27"/>
      <c r="C53" s="27"/>
      <c r="D53" s="28" t="s">
        <v>69</v>
      </c>
      <c r="E53" s="17">
        <f>G53+I53+L53+N53+'51-2'!E53+'51-2'!G53+'51-2'!I53+'51-2'!L53+'51-2'!N53+'51-2'!P53+P53</f>
        <v>644</v>
      </c>
      <c r="F53" s="17">
        <f>H53+J53+M53+O53+'51-2'!F53+'51-2'!H53+'51-2'!J53+'51-2'!M53+'51-2'!O53+'51-2'!Q53+Q53</f>
        <v>622</v>
      </c>
      <c r="G53" s="60">
        <v>46</v>
      </c>
      <c r="H53" s="61">
        <v>37</v>
      </c>
      <c r="I53" s="62">
        <v>32</v>
      </c>
      <c r="J53" s="118">
        <v>30</v>
      </c>
      <c r="K53" s="30"/>
      <c r="L53" s="123">
        <v>51</v>
      </c>
      <c r="M53" s="76">
        <v>49</v>
      </c>
      <c r="N53" s="77">
        <v>298</v>
      </c>
      <c r="O53" s="78">
        <v>291</v>
      </c>
      <c r="P53" s="79">
        <v>154</v>
      </c>
      <c r="Q53" s="80">
        <v>153</v>
      </c>
      <c r="R53" s="32"/>
      <c r="S53" s="33"/>
      <c r="T53" s="34" t="s">
        <v>69</v>
      </c>
      <c r="U53" s="19">
        <f>SUM(G53,I53,L53,N53,P53,'51-2'!E53,'51-2'!G53,'51-2'!I53,'51-2'!L53,'51-2'!N53,'51-2'!P53)-'51-1'!E53</f>
        <v>0</v>
      </c>
      <c r="V53" s="19">
        <f>SUM(H53,J53,M53,O53,Q53,'51-2'!F53,'51-2'!H53,'51-2'!J53,'51-2'!M53,'51-2'!O53,'51-2'!Q53)-'51-1'!F53</f>
        <v>0</v>
      </c>
    </row>
    <row r="54" spans="2:22" s="35" customFormat="1" ht="12.9" customHeight="1" x14ac:dyDescent="0.15">
      <c r="B54" s="27"/>
      <c r="C54" s="27"/>
      <c r="D54" s="40" t="s">
        <v>79</v>
      </c>
      <c r="E54" s="17">
        <f>G54+I54+L54+N54+'51-2'!E54+'51-2'!G54+'51-2'!I54+'51-2'!L54+'51-2'!N54+'51-2'!P54+P54</f>
        <v>3269</v>
      </c>
      <c r="F54" s="17">
        <f>H54+J54+M54+O54+'51-2'!F54+'51-2'!H54+'51-2'!J54+'51-2'!M54+'51-2'!O54+'51-2'!Q54+Q54</f>
        <v>2470</v>
      </c>
      <c r="G54" s="60">
        <v>559</v>
      </c>
      <c r="H54" s="61">
        <v>428</v>
      </c>
      <c r="I54" s="62">
        <v>1638</v>
      </c>
      <c r="J54" s="118">
        <v>1091</v>
      </c>
      <c r="K54" s="30"/>
      <c r="L54" s="123">
        <v>615</v>
      </c>
      <c r="M54" s="76">
        <v>539</v>
      </c>
      <c r="N54" s="77">
        <v>415</v>
      </c>
      <c r="O54" s="78">
        <v>375</v>
      </c>
      <c r="P54" s="79">
        <v>36</v>
      </c>
      <c r="Q54" s="80">
        <v>32</v>
      </c>
      <c r="R54" s="32"/>
      <c r="S54" s="33"/>
      <c r="T54" s="34" t="s">
        <v>79</v>
      </c>
      <c r="U54" s="19">
        <f>SUM(G54,I54,L54,N54,P54,'51-2'!E54,'51-2'!G54,'51-2'!I54,'51-2'!L54,'51-2'!N54,'51-2'!P54)-'51-1'!E54</f>
        <v>0</v>
      </c>
      <c r="V54" s="19">
        <f>SUM(H54,J54,M54,O54,Q54,'51-2'!F54,'51-2'!H54,'51-2'!J54,'51-2'!M54,'51-2'!O54,'51-2'!Q54)-'51-1'!F54</f>
        <v>0</v>
      </c>
    </row>
    <row r="55" spans="2:22" s="47" customFormat="1" ht="12.9" customHeight="1" thickBot="1" x14ac:dyDescent="0.2">
      <c r="B55" s="41"/>
      <c r="C55" s="41"/>
      <c r="D55" s="42" t="s">
        <v>47</v>
      </c>
      <c r="E55" s="43">
        <f>G55+I55+L55+N55+'51-2'!E55+'51-2'!G55+'51-2'!I55+'51-2'!L55+'51-2'!N55+'51-2'!P55+P55</f>
        <v>61340</v>
      </c>
      <c r="F55" s="43">
        <f>H55+J55+M55+O55+'51-2'!F55+'51-2'!H55+'51-2'!J55+'51-2'!M55+'51-2'!O55+'51-2'!Q55+Q55</f>
        <v>57066</v>
      </c>
      <c r="G55" s="63">
        <v>1754</v>
      </c>
      <c r="H55" s="64">
        <v>1624</v>
      </c>
      <c r="I55" s="65">
        <v>10932</v>
      </c>
      <c r="J55" s="119">
        <v>8656</v>
      </c>
      <c r="K55" s="30"/>
      <c r="L55" s="124">
        <v>13343</v>
      </c>
      <c r="M55" s="81">
        <v>12550</v>
      </c>
      <c r="N55" s="82">
        <v>26160</v>
      </c>
      <c r="O55" s="83">
        <v>25279</v>
      </c>
      <c r="P55" s="84">
        <v>7329</v>
      </c>
      <c r="Q55" s="85">
        <v>7177</v>
      </c>
      <c r="R55" s="45"/>
      <c r="S55" s="41"/>
      <c r="T55" s="46" t="s">
        <v>47</v>
      </c>
      <c r="U55" s="19">
        <f>SUM(G55,I55,L55,N55,P55,'51-2'!E55,'51-2'!G55,'51-2'!I55,'51-2'!L55,'51-2'!N55,'51-2'!P55)-'51-1'!E55</f>
        <v>0</v>
      </c>
      <c r="V55" s="19">
        <f>SUM(H55,J55,M55,O55,Q55,'51-2'!F55,'51-2'!H55,'51-2'!J55,'51-2'!M55,'51-2'!O55,'51-2'!Q55)-'51-1'!F55</f>
        <v>0</v>
      </c>
    </row>
    <row r="56" spans="2:22" x14ac:dyDescent="0.15">
      <c r="B56" s="2"/>
      <c r="C56" s="2"/>
      <c r="D56" s="2"/>
      <c r="R56" s="48"/>
      <c r="S56" s="48"/>
      <c r="T56" s="48"/>
    </row>
    <row r="57" spans="2:22" x14ac:dyDescent="0.15">
      <c r="B57" s="2"/>
      <c r="C57" s="2"/>
      <c r="D57" s="16" t="s">
        <v>72</v>
      </c>
      <c r="E57" s="49">
        <f>SUM(E7,E24,E28)-E6</f>
        <v>0</v>
      </c>
      <c r="F57" s="49">
        <f t="shared" ref="F57:Q57" si="8">SUM(F7,F24,F28)-F6</f>
        <v>0</v>
      </c>
      <c r="G57" s="49">
        <f t="shared" si="8"/>
        <v>0</v>
      </c>
      <c r="H57" s="49">
        <f t="shared" si="8"/>
        <v>0</v>
      </c>
      <c r="I57" s="49">
        <f t="shared" si="8"/>
        <v>0</v>
      </c>
      <c r="J57" s="49">
        <f t="shared" si="8"/>
        <v>0</v>
      </c>
      <c r="K57" s="49"/>
      <c r="L57" s="49">
        <f t="shared" si="8"/>
        <v>0</v>
      </c>
      <c r="M57" s="49">
        <f t="shared" si="8"/>
        <v>0</v>
      </c>
      <c r="N57" s="49">
        <f t="shared" si="8"/>
        <v>0</v>
      </c>
      <c r="O57" s="49">
        <f t="shared" si="8"/>
        <v>0</v>
      </c>
      <c r="P57" s="49">
        <f t="shared" si="8"/>
        <v>0</v>
      </c>
      <c r="Q57" s="49">
        <f t="shared" si="8"/>
        <v>0</v>
      </c>
      <c r="R57" s="48"/>
      <c r="S57" s="48"/>
      <c r="T57" s="48"/>
    </row>
    <row r="58" spans="2:22" x14ac:dyDescent="0.15">
      <c r="B58" s="8"/>
      <c r="C58" s="8"/>
      <c r="D58" s="16" t="s">
        <v>73</v>
      </c>
      <c r="E58" s="49">
        <f>SUM(E8:E23)-E7</f>
        <v>0</v>
      </c>
      <c r="F58" s="49">
        <f t="shared" ref="F58:Q58" si="9">SUM(F8:F23)-F7</f>
        <v>0</v>
      </c>
      <c r="G58" s="49">
        <f t="shared" si="9"/>
        <v>0</v>
      </c>
      <c r="H58" s="49">
        <f t="shared" si="9"/>
        <v>0</v>
      </c>
      <c r="I58" s="49">
        <f t="shared" si="9"/>
        <v>0</v>
      </c>
      <c r="J58" s="49">
        <f t="shared" si="9"/>
        <v>0</v>
      </c>
      <c r="K58" s="49"/>
      <c r="L58" s="49">
        <f t="shared" si="9"/>
        <v>0</v>
      </c>
      <c r="M58" s="49">
        <f t="shared" si="9"/>
        <v>0</v>
      </c>
      <c r="N58" s="49">
        <f t="shared" si="9"/>
        <v>0</v>
      </c>
      <c r="O58" s="49">
        <f t="shared" si="9"/>
        <v>0</v>
      </c>
      <c r="P58" s="49">
        <f t="shared" si="9"/>
        <v>0</v>
      </c>
      <c r="Q58" s="49">
        <f t="shared" si="9"/>
        <v>0</v>
      </c>
      <c r="R58" s="8"/>
      <c r="S58" s="8"/>
      <c r="T58" s="8"/>
    </row>
    <row r="59" spans="2:22" x14ac:dyDescent="0.15">
      <c r="B59" s="8"/>
      <c r="C59" s="8"/>
      <c r="D59" s="16" t="s">
        <v>74</v>
      </c>
      <c r="E59" s="49">
        <f>SUM(E25:E27)-E24</f>
        <v>0</v>
      </c>
      <c r="F59" s="49">
        <f t="shared" ref="F59:Q59" si="10">SUM(F25:F27)-F24</f>
        <v>0</v>
      </c>
      <c r="G59" s="49">
        <f t="shared" si="10"/>
        <v>0</v>
      </c>
      <c r="H59" s="49">
        <f t="shared" si="10"/>
        <v>0</v>
      </c>
      <c r="I59" s="49">
        <f t="shared" si="10"/>
        <v>0</v>
      </c>
      <c r="J59" s="49">
        <f t="shared" si="10"/>
        <v>0</v>
      </c>
      <c r="K59" s="49"/>
      <c r="L59" s="49">
        <f t="shared" si="10"/>
        <v>0</v>
      </c>
      <c r="M59" s="49">
        <f t="shared" si="10"/>
        <v>0</v>
      </c>
      <c r="N59" s="49">
        <f t="shared" si="10"/>
        <v>0</v>
      </c>
      <c r="O59" s="49">
        <f t="shared" si="10"/>
        <v>0</v>
      </c>
      <c r="P59" s="49">
        <f t="shared" si="10"/>
        <v>0</v>
      </c>
      <c r="Q59" s="49">
        <f t="shared" si="10"/>
        <v>0</v>
      </c>
      <c r="R59" s="8"/>
      <c r="S59" s="8"/>
      <c r="T59" s="8"/>
    </row>
    <row r="60" spans="2:22" x14ac:dyDescent="0.15">
      <c r="B60" s="8"/>
      <c r="C60" s="8"/>
      <c r="D60" s="16" t="s">
        <v>75</v>
      </c>
      <c r="E60" s="49">
        <f>SUM(E29:E55)-E28</f>
        <v>0</v>
      </c>
      <c r="F60" s="49">
        <f t="shared" ref="F60:Q60" si="11">SUM(F29:F55)-F28</f>
        <v>0</v>
      </c>
      <c r="G60" s="49">
        <f t="shared" si="11"/>
        <v>0</v>
      </c>
      <c r="H60" s="49">
        <f t="shared" si="11"/>
        <v>0</v>
      </c>
      <c r="I60" s="49">
        <f t="shared" si="11"/>
        <v>0</v>
      </c>
      <c r="J60" s="49">
        <f t="shared" si="11"/>
        <v>0</v>
      </c>
      <c r="K60" s="49"/>
      <c r="L60" s="49">
        <f t="shared" si="11"/>
        <v>0</v>
      </c>
      <c r="M60" s="49">
        <f t="shared" si="11"/>
        <v>0</v>
      </c>
      <c r="N60" s="49">
        <f t="shared" si="11"/>
        <v>0</v>
      </c>
      <c r="O60" s="49">
        <f t="shared" si="11"/>
        <v>0</v>
      </c>
      <c r="P60" s="49">
        <f t="shared" si="11"/>
        <v>0</v>
      </c>
      <c r="Q60" s="49">
        <f t="shared" si="11"/>
        <v>0</v>
      </c>
      <c r="R60" s="8"/>
      <c r="S60" s="8"/>
      <c r="T60" s="8"/>
    </row>
    <row r="61" spans="2:22" x14ac:dyDescent="0.15">
      <c r="B61" s="8"/>
      <c r="C61" s="8"/>
      <c r="D61" s="8"/>
      <c r="R61" s="8"/>
      <c r="S61" s="8"/>
      <c r="T61" s="8"/>
    </row>
    <row r="62" spans="2:22" x14ac:dyDescent="0.15">
      <c r="D62" s="50"/>
      <c r="T62" s="50"/>
    </row>
    <row r="63" spans="2:22" x14ac:dyDescent="0.15">
      <c r="D63" s="50"/>
      <c r="T63" s="50"/>
    </row>
    <row r="64" spans="2:22" x14ac:dyDescent="0.15">
      <c r="D64" s="50"/>
      <c r="T64" s="50"/>
    </row>
    <row r="65" spans="4:20" x14ac:dyDescent="0.15">
      <c r="D65" s="50"/>
      <c r="T65" s="50"/>
    </row>
    <row r="66" spans="4:20" x14ac:dyDescent="0.15">
      <c r="D66" s="50"/>
      <c r="T66" s="50"/>
    </row>
    <row r="67" spans="4:20" x14ac:dyDescent="0.15">
      <c r="D67" s="50"/>
      <c r="T67" s="50"/>
    </row>
    <row r="68" spans="4:20" x14ac:dyDescent="0.15">
      <c r="D68" s="50"/>
      <c r="T68" s="50"/>
    </row>
    <row r="69" spans="4:20" x14ac:dyDescent="0.15">
      <c r="D69" s="50"/>
      <c r="T69" s="50"/>
    </row>
    <row r="124" spans="8:15" x14ac:dyDescent="0.15">
      <c r="H124" s="2" t="s">
        <v>13</v>
      </c>
      <c r="N124" s="2" t="s">
        <v>13</v>
      </c>
      <c r="O124" s="2" t="s">
        <v>0</v>
      </c>
    </row>
  </sheetData>
  <mergeCells count="18">
    <mergeCell ref="R4:T5"/>
    <mergeCell ref="B4:D5"/>
    <mergeCell ref="E4:F4"/>
    <mergeCell ref="I4:J4"/>
    <mergeCell ref="G4:H4"/>
    <mergeCell ref="E2:I2"/>
    <mergeCell ref="M2:Q2"/>
    <mergeCell ref="L4:M4"/>
    <mergeCell ref="N4:O4"/>
    <mergeCell ref="P4:Q4"/>
    <mergeCell ref="C28:D28"/>
    <mergeCell ref="S24:T24"/>
    <mergeCell ref="S28:T28"/>
    <mergeCell ref="R6:T6"/>
    <mergeCell ref="S7:T7"/>
    <mergeCell ref="B6:D6"/>
    <mergeCell ref="C7:D7"/>
    <mergeCell ref="C24:D24"/>
  </mergeCells>
  <phoneticPr fontId="1"/>
  <printOptions horizontalCentered="1" gridLinesSet="0"/>
  <pageMargins left="0.39370078740157483" right="0.39370078740157483" top="0.78740157480314965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T69"/>
  <sheetViews>
    <sheetView view="pageBreakPreview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ColWidth="9.109375" defaultRowHeight="12" x14ac:dyDescent="0.15"/>
  <cols>
    <col min="1" max="1" width="2.6640625" style="8" customWidth="1"/>
    <col min="2" max="3" width="2.6640625" style="1" customWidth="1"/>
    <col min="4" max="4" width="17" style="1" customWidth="1"/>
    <col min="5" max="5" width="13.44140625" style="8" customWidth="1"/>
    <col min="6" max="6" width="13.5546875" style="8" customWidth="1"/>
    <col min="7" max="9" width="13.44140625" style="8" customWidth="1"/>
    <col min="10" max="10" width="13.5546875" style="8" customWidth="1"/>
    <col min="11" max="11" width="2.6640625" style="8" customWidth="1"/>
    <col min="12" max="16" width="13.44140625" style="8" customWidth="1"/>
    <col min="17" max="17" width="13.5546875" style="8" customWidth="1"/>
    <col min="18" max="19" width="2.6640625" style="1" customWidth="1"/>
    <col min="20" max="20" width="17.109375" style="1" customWidth="1"/>
    <col min="21" max="16384" width="9.109375" style="8"/>
  </cols>
  <sheetData>
    <row r="1" spans="2:20" x14ac:dyDescent="0.15">
      <c r="B1" s="52" t="s">
        <v>82</v>
      </c>
      <c r="L1" s="53" t="s">
        <v>83</v>
      </c>
    </row>
    <row r="2" spans="2:20" s="3" customFormat="1" ht="14.4" x14ac:dyDescent="0.15">
      <c r="E2" s="138" t="s">
        <v>71</v>
      </c>
      <c r="F2" s="138"/>
      <c r="G2" s="138"/>
      <c r="H2" s="138"/>
      <c r="I2" s="138"/>
      <c r="L2" s="4"/>
      <c r="M2" s="139" t="s">
        <v>54</v>
      </c>
      <c r="N2" s="139"/>
      <c r="O2" s="139"/>
      <c r="P2" s="139"/>
      <c r="Q2" s="139"/>
      <c r="R2" s="4"/>
      <c r="S2" s="4"/>
      <c r="T2" s="4"/>
    </row>
    <row r="3" spans="2:20" ht="12.6" thickBot="1" x14ac:dyDescent="0.2">
      <c r="D3" s="5"/>
      <c r="E3" s="7"/>
      <c r="F3" s="7"/>
      <c r="G3" s="7"/>
      <c r="H3" s="7"/>
      <c r="I3" s="7"/>
      <c r="K3" s="7"/>
      <c r="L3" s="7"/>
      <c r="M3" s="7"/>
      <c r="N3" s="7"/>
      <c r="O3" s="7"/>
      <c r="P3" s="7"/>
      <c r="Q3" s="7"/>
      <c r="T3" s="5"/>
    </row>
    <row r="4" spans="2:20" ht="25.5" customHeight="1" x14ac:dyDescent="0.15">
      <c r="B4" s="147" t="s">
        <v>52</v>
      </c>
      <c r="C4" s="147"/>
      <c r="D4" s="148"/>
      <c r="E4" s="155" t="s">
        <v>7</v>
      </c>
      <c r="F4" s="156"/>
      <c r="G4" s="155" t="s">
        <v>8</v>
      </c>
      <c r="H4" s="156"/>
      <c r="I4" s="155" t="s">
        <v>9</v>
      </c>
      <c r="J4" s="157"/>
      <c r="K4" s="14"/>
      <c r="L4" s="157" t="s">
        <v>10</v>
      </c>
      <c r="M4" s="156"/>
      <c r="N4" s="155" t="s">
        <v>11</v>
      </c>
      <c r="O4" s="156"/>
      <c r="P4" s="155" t="s">
        <v>12</v>
      </c>
      <c r="Q4" s="156"/>
      <c r="R4" s="143" t="s">
        <v>51</v>
      </c>
      <c r="S4" s="144"/>
      <c r="T4" s="144"/>
    </row>
    <row r="5" spans="2:20" x14ac:dyDescent="0.15">
      <c r="B5" s="149"/>
      <c r="C5" s="149"/>
      <c r="D5" s="150"/>
      <c r="E5" s="12" t="s">
        <v>5</v>
      </c>
      <c r="F5" s="13" t="s">
        <v>6</v>
      </c>
      <c r="G5" s="12" t="s">
        <v>5</v>
      </c>
      <c r="H5" s="13" t="s">
        <v>6</v>
      </c>
      <c r="I5" s="12" t="s">
        <v>5</v>
      </c>
      <c r="J5" s="13" t="s">
        <v>6</v>
      </c>
      <c r="K5" s="14"/>
      <c r="L5" s="15" t="s">
        <v>5</v>
      </c>
      <c r="M5" s="120" t="s">
        <v>6</v>
      </c>
      <c r="N5" s="12" t="s">
        <v>5</v>
      </c>
      <c r="O5" s="13" t="s">
        <v>6</v>
      </c>
      <c r="P5" s="12" t="s">
        <v>5</v>
      </c>
      <c r="Q5" s="13" t="s">
        <v>6</v>
      </c>
      <c r="R5" s="145"/>
      <c r="S5" s="146"/>
      <c r="T5" s="146"/>
    </row>
    <row r="6" spans="2:20" s="22" customFormat="1" ht="15" customHeight="1" x14ac:dyDescent="0.15">
      <c r="B6" s="133" t="s">
        <v>14</v>
      </c>
      <c r="C6" s="133"/>
      <c r="D6" s="134"/>
      <c r="E6" s="18">
        <f t="shared" ref="E6:J6" si="0">SUM(E7,E24,E28)</f>
        <v>9175</v>
      </c>
      <c r="F6" s="18">
        <f t="shared" si="0"/>
        <v>7231</v>
      </c>
      <c r="G6" s="18">
        <f t="shared" si="0"/>
        <v>9230</v>
      </c>
      <c r="H6" s="18">
        <f t="shared" si="0"/>
        <v>7834</v>
      </c>
      <c r="I6" s="18">
        <f t="shared" si="0"/>
        <v>1200</v>
      </c>
      <c r="J6" s="18">
        <f t="shared" si="0"/>
        <v>1166</v>
      </c>
      <c r="K6" s="19"/>
      <c r="L6" s="20">
        <f t="shared" ref="L6:Q6" si="1">SUM(L7,L24,L28)</f>
        <v>533</v>
      </c>
      <c r="M6" s="21">
        <f t="shared" si="1"/>
        <v>524</v>
      </c>
      <c r="N6" s="18">
        <f t="shared" si="1"/>
        <v>36</v>
      </c>
      <c r="O6" s="18">
        <f t="shared" si="1"/>
        <v>35</v>
      </c>
      <c r="P6" s="18">
        <f t="shared" si="1"/>
        <v>11</v>
      </c>
      <c r="Q6" s="21">
        <f t="shared" si="1"/>
        <v>11</v>
      </c>
      <c r="R6" s="136" t="s">
        <v>14</v>
      </c>
      <c r="S6" s="137"/>
      <c r="T6" s="137"/>
    </row>
    <row r="7" spans="2:20" s="22" customFormat="1" ht="15" customHeight="1" x14ac:dyDescent="0.15">
      <c r="B7" s="23"/>
      <c r="C7" s="133" t="s">
        <v>15</v>
      </c>
      <c r="D7" s="134"/>
      <c r="E7" s="17">
        <f t="shared" ref="E7:J7" si="2">SUM(E8:E23)</f>
        <v>2568</v>
      </c>
      <c r="F7" s="17">
        <f t="shared" si="2"/>
        <v>2498</v>
      </c>
      <c r="G7" s="17">
        <f t="shared" si="2"/>
        <v>2592</v>
      </c>
      <c r="H7" s="17">
        <f t="shared" si="2"/>
        <v>2562</v>
      </c>
      <c r="I7" s="17">
        <f t="shared" si="2"/>
        <v>371</v>
      </c>
      <c r="J7" s="17">
        <f t="shared" si="2"/>
        <v>366</v>
      </c>
      <c r="K7" s="19"/>
      <c r="L7" s="24">
        <f t="shared" ref="L7:Q7" si="3">SUM(L8:L23)</f>
        <v>288</v>
      </c>
      <c r="M7" s="25">
        <f t="shared" si="3"/>
        <v>283</v>
      </c>
      <c r="N7" s="17">
        <f t="shared" si="3"/>
        <v>28</v>
      </c>
      <c r="O7" s="17">
        <f t="shared" si="3"/>
        <v>28</v>
      </c>
      <c r="P7" s="17">
        <f t="shared" si="3"/>
        <v>7</v>
      </c>
      <c r="Q7" s="25">
        <f t="shared" si="3"/>
        <v>7</v>
      </c>
      <c r="R7" s="26"/>
      <c r="S7" s="135" t="s">
        <v>15</v>
      </c>
      <c r="T7" s="135"/>
    </row>
    <row r="8" spans="2:20" s="35" customFormat="1" ht="12.9" customHeight="1" x14ac:dyDescent="0.15">
      <c r="B8" s="27"/>
      <c r="C8" s="27"/>
      <c r="D8" s="28" t="s">
        <v>55</v>
      </c>
      <c r="E8" s="86">
        <v>1283</v>
      </c>
      <c r="F8" s="87">
        <v>1254</v>
      </c>
      <c r="G8" s="88">
        <v>1476</v>
      </c>
      <c r="H8" s="89">
        <v>1461</v>
      </c>
      <c r="I8" s="90">
        <v>213</v>
      </c>
      <c r="J8" s="125">
        <v>210</v>
      </c>
      <c r="K8" s="30"/>
      <c r="L8" s="129">
        <v>200</v>
      </c>
      <c r="M8" s="106">
        <v>196</v>
      </c>
      <c r="N8" s="107">
        <v>18</v>
      </c>
      <c r="O8" s="108">
        <v>18</v>
      </c>
      <c r="P8" s="109">
        <v>4</v>
      </c>
      <c r="Q8" s="110">
        <v>4</v>
      </c>
      <c r="R8" s="32"/>
      <c r="S8" s="33"/>
      <c r="T8" s="34" t="s">
        <v>55</v>
      </c>
    </row>
    <row r="9" spans="2:20" s="35" customFormat="1" ht="12.9" customHeight="1" x14ac:dyDescent="0.15">
      <c r="B9" s="27"/>
      <c r="C9" s="27"/>
      <c r="D9" s="28" t="s">
        <v>16</v>
      </c>
      <c r="E9" s="86">
        <v>207</v>
      </c>
      <c r="F9" s="87">
        <v>198</v>
      </c>
      <c r="G9" s="88">
        <v>204</v>
      </c>
      <c r="H9" s="89">
        <v>198</v>
      </c>
      <c r="I9" s="90">
        <v>25</v>
      </c>
      <c r="J9" s="125">
        <v>25</v>
      </c>
      <c r="K9" s="30"/>
      <c r="L9" s="129">
        <v>20</v>
      </c>
      <c r="M9" s="106">
        <v>20</v>
      </c>
      <c r="N9" s="107">
        <v>7</v>
      </c>
      <c r="O9" s="108">
        <v>7</v>
      </c>
      <c r="P9" s="109">
        <v>2</v>
      </c>
      <c r="Q9" s="110">
        <v>2</v>
      </c>
      <c r="R9" s="32"/>
      <c r="S9" s="33"/>
      <c r="T9" s="34" t="s">
        <v>16</v>
      </c>
    </row>
    <row r="10" spans="2:20" s="35" customFormat="1" ht="12.9" customHeight="1" x14ac:dyDescent="0.15">
      <c r="B10" s="27"/>
      <c r="C10" s="27"/>
      <c r="D10" s="28" t="s">
        <v>17</v>
      </c>
      <c r="E10" s="86">
        <v>48</v>
      </c>
      <c r="F10" s="87">
        <v>47</v>
      </c>
      <c r="G10" s="88">
        <v>45</v>
      </c>
      <c r="H10" s="89">
        <v>45</v>
      </c>
      <c r="I10" s="90">
        <v>8</v>
      </c>
      <c r="J10" s="125">
        <v>8</v>
      </c>
      <c r="K10" s="30"/>
      <c r="L10" s="129">
        <v>2</v>
      </c>
      <c r="M10" s="106">
        <v>1</v>
      </c>
      <c r="N10" s="107">
        <v>0</v>
      </c>
      <c r="O10" s="108">
        <v>0</v>
      </c>
      <c r="P10" s="109">
        <v>0</v>
      </c>
      <c r="Q10" s="110">
        <v>0</v>
      </c>
      <c r="R10" s="32"/>
      <c r="S10" s="33"/>
      <c r="T10" s="34" t="s">
        <v>17</v>
      </c>
    </row>
    <row r="11" spans="2:20" s="35" customFormat="1" ht="12.9" customHeight="1" x14ac:dyDescent="0.15">
      <c r="B11" s="27"/>
      <c r="C11" s="27"/>
      <c r="D11" s="28" t="s">
        <v>56</v>
      </c>
      <c r="E11" s="86">
        <v>0</v>
      </c>
      <c r="F11" s="87">
        <v>0</v>
      </c>
      <c r="G11" s="88">
        <v>0</v>
      </c>
      <c r="H11" s="89">
        <v>0</v>
      </c>
      <c r="I11" s="90">
        <v>0</v>
      </c>
      <c r="J11" s="125">
        <v>0</v>
      </c>
      <c r="K11" s="30"/>
      <c r="L11" s="129">
        <v>0</v>
      </c>
      <c r="M11" s="106">
        <v>0</v>
      </c>
      <c r="N11" s="107">
        <v>0</v>
      </c>
      <c r="O11" s="108">
        <v>0</v>
      </c>
      <c r="P11" s="109">
        <v>0</v>
      </c>
      <c r="Q11" s="110">
        <v>0</v>
      </c>
      <c r="R11" s="32"/>
      <c r="S11" s="33"/>
      <c r="T11" s="34" t="s">
        <v>56</v>
      </c>
    </row>
    <row r="12" spans="2:20" s="35" customFormat="1" ht="12.9" customHeight="1" x14ac:dyDescent="0.15">
      <c r="B12" s="27"/>
      <c r="C12" s="27"/>
      <c r="D12" s="28" t="s">
        <v>18</v>
      </c>
      <c r="E12" s="86">
        <v>149</v>
      </c>
      <c r="F12" s="87">
        <v>147</v>
      </c>
      <c r="G12" s="88">
        <v>134</v>
      </c>
      <c r="H12" s="89">
        <v>134</v>
      </c>
      <c r="I12" s="90">
        <v>20</v>
      </c>
      <c r="J12" s="125">
        <v>20</v>
      </c>
      <c r="K12" s="30"/>
      <c r="L12" s="129">
        <v>17</v>
      </c>
      <c r="M12" s="106">
        <v>17</v>
      </c>
      <c r="N12" s="107">
        <v>1</v>
      </c>
      <c r="O12" s="108">
        <v>1</v>
      </c>
      <c r="P12" s="109">
        <v>0</v>
      </c>
      <c r="Q12" s="110">
        <v>0</v>
      </c>
      <c r="R12" s="32"/>
      <c r="S12" s="33"/>
      <c r="T12" s="34" t="s">
        <v>18</v>
      </c>
    </row>
    <row r="13" spans="2:20" s="35" customFormat="1" ht="12.9" customHeight="1" x14ac:dyDescent="0.15">
      <c r="B13" s="27"/>
      <c r="C13" s="27"/>
      <c r="D13" s="28" t="s">
        <v>57</v>
      </c>
      <c r="E13" s="86">
        <v>8</v>
      </c>
      <c r="F13" s="87">
        <v>8</v>
      </c>
      <c r="G13" s="88">
        <v>6</v>
      </c>
      <c r="H13" s="89">
        <v>6</v>
      </c>
      <c r="I13" s="90">
        <v>0</v>
      </c>
      <c r="J13" s="125">
        <v>0</v>
      </c>
      <c r="K13" s="30"/>
      <c r="L13" s="129">
        <v>0</v>
      </c>
      <c r="M13" s="106">
        <v>0</v>
      </c>
      <c r="N13" s="107">
        <v>0</v>
      </c>
      <c r="O13" s="108">
        <v>0</v>
      </c>
      <c r="P13" s="109">
        <v>0</v>
      </c>
      <c r="Q13" s="110">
        <v>0</v>
      </c>
      <c r="R13" s="32"/>
      <c r="S13" s="33"/>
      <c r="T13" s="34" t="s">
        <v>57</v>
      </c>
    </row>
    <row r="14" spans="2:20" s="35" customFormat="1" ht="12.9" customHeight="1" x14ac:dyDescent="0.15">
      <c r="B14" s="27"/>
      <c r="C14" s="27"/>
      <c r="D14" s="36" t="s">
        <v>19</v>
      </c>
      <c r="E14" s="86">
        <v>1</v>
      </c>
      <c r="F14" s="87">
        <v>1</v>
      </c>
      <c r="G14" s="88">
        <v>1</v>
      </c>
      <c r="H14" s="89">
        <v>1</v>
      </c>
      <c r="I14" s="90">
        <v>0</v>
      </c>
      <c r="J14" s="125">
        <v>0</v>
      </c>
      <c r="K14" s="30"/>
      <c r="L14" s="129">
        <v>1</v>
      </c>
      <c r="M14" s="106">
        <v>1</v>
      </c>
      <c r="N14" s="107">
        <v>0</v>
      </c>
      <c r="O14" s="108">
        <v>0</v>
      </c>
      <c r="P14" s="109">
        <v>0</v>
      </c>
      <c r="Q14" s="110">
        <v>0</v>
      </c>
      <c r="R14" s="32"/>
      <c r="S14" s="33"/>
      <c r="T14" s="37" t="s">
        <v>19</v>
      </c>
    </row>
    <row r="15" spans="2:20" s="35" customFormat="1" ht="12.9" customHeight="1" x14ac:dyDescent="0.15">
      <c r="B15" s="27"/>
      <c r="C15" s="27"/>
      <c r="D15" s="28" t="s">
        <v>20</v>
      </c>
      <c r="E15" s="86">
        <v>7</v>
      </c>
      <c r="F15" s="87">
        <v>6</v>
      </c>
      <c r="G15" s="88">
        <v>8</v>
      </c>
      <c r="H15" s="89">
        <v>8</v>
      </c>
      <c r="I15" s="90">
        <v>1</v>
      </c>
      <c r="J15" s="125">
        <v>1</v>
      </c>
      <c r="K15" s="30"/>
      <c r="L15" s="129">
        <v>1</v>
      </c>
      <c r="M15" s="106">
        <v>1</v>
      </c>
      <c r="N15" s="107">
        <v>0</v>
      </c>
      <c r="O15" s="108">
        <v>0</v>
      </c>
      <c r="P15" s="109">
        <v>0</v>
      </c>
      <c r="Q15" s="110">
        <v>0</v>
      </c>
      <c r="R15" s="32"/>
      <c r="S15" s="33"/>
      <c r="T15" s="34" t="s">
        <v>20</v>
      </c>
    </row>
    <row r="16" spans="2:20" s="35" customFormat="1" ht="12.9" customHeight="1" x14ac:dyDescent="0.15">
      <c r="B16" s="27"/>
      <c r="C16" s="27"/>
      <c r="D16" s="28" t="s">
        <v>21</v>
      </c>
      <c r="E16" s="86">
        <v>9</v>
      </c>
      <c r="F16" s="87">
        <v>9</v>
      </c>
      <c r="G16" s="88">
        <v>11</v>
      </c>
      <c r="H16" s="89">
        <v>11</v>
      </c>
      <c r="I16" s="90">
        <v>0</v>
      </c>
      <c r="J16" s="125">
        <v>0</v>
      </c>
      <c r="K16" s="30"/>
      <c r="L16" s="129">
        <v>1</v>
      </c>
      <c r="M16" s="106">
        <v>1</v>
      </c>
      <c r="N16" s="107">
        <v>0</v>
      </c>
      <c r="O16" s="108">
        <v>0</v>
      </c>
      <c r="P16" s="109">
        <v>0</v>
      </c>
      <c r="Q16" s="110">
        <v>0</v>
      </c>
      <c r="R16" s="32"/>
      <c r="S16" s="33"/>
      <c r="T16" s="34" t="s">
        <v>21</v>
      </c>
    </row>
    <row r="17" spans="2:20" s="35" customFormat="1" ht="12.9" customHeight="1" x14ac:dyDescent="0.15">
      <c r="B17" s="27"/>
      <c r="C17" s="27"/>
      <c r="D17" s="28" t="s">
        <v>22</v>
      </c>
      <c r="E17" s="86">
        <v>3</v>
      </c>
      <c r="F17" s="87">
        <v>2</v>
      </c>
      <c r="G17" s="88">
        <v>6</v>
      </c>
      <c r="H17" s="89">
        <v>6</v>
      </c>
      <c r="I17" s="90">
        <v>3</v>
      </c>
      <c r="J17" s="125">
        <v>3</v>
      </c>
      <c r="K17" s="30"/>
      <c r="L17" s="129">
        <v>0</v>
      </c>
      <c r="M17" s="106">
        <v>0</v>
      </c>
      <c r="N17" s="107">
        <v>0</v>
      </c>
      <c r="O17" s="108">
        <v>0</v>
      </c>
      <c r="P17" s="109">
        <v>0</v>
      </c>
      <c r="Q17" s="110">
        <v>0</v>
      </c>
      <c r="R17" s="32"/>
      <c r="S17" s="33"/>
      <c r="T17" s="34" t="s">
        <v>22</v>
      </c>
    </row>
    <row r="18" spans="2:20" s="35" customFormat="1" ht="12.9" customHeight="1" x14ac:dyDescent="0.15">
      <c r="B18" s="27"/>
      <c r="C18" s="27"/>
      <c r="D18" s="28" t="s">
        <v>23</v>
      </c>
      <c r="E18" s="86">
        <v>197</v>
      </c>
      <c r="F18" s="87">
        <v>194</v>
      </c>
      <c r="G18" s="88">
        <v>166</v>
      </c>
      <c r="H18" s="89">
        <v>165</v>
      </c>
      <c r="I18" s="90">
        <v>26</v>
      </c>
      <c r="J18" s="125">
        <v>26</v>
      </c>
      <c r="K18" s="30"/>
      <c r="L18" s="129">
        <v>8</v>
      </c>
      <c r="M18" s="106">
        <v>8</v>
      </c>
      <c r="N18" s="107">
        <v>0</v>
      </c>
      <c r="O18" s="108">
        <v>0</v>
      </c>
      <c r="P18" s="109">
        <v>0</v>
      </c>
      <c r="Q18" s="110">
        <v>0</v>
      </c>
      <c r="R18" s="32"/>
      <c r="S18" s="33"/>
      <c r="T18" s="34" t="s">
        <v>23</v>
      </c>
    </row>
    <row r="19" spans="2:20" s="35" customFormat="1" ht="12.9" customHeight="1" x14ac:dyDescent="0.15">
      <c r="B19" s="27"/>
      <c r="C19" s="27"/>
      <c r="D19" s="28" t="s">
        <v>24</v>
      </c>
      <c r="E19" s="86">
        <v>262</v>
      </c>
      <c r="F19" s="87">
        <v>258</v>
      </c>
      <c r="G19" s="88">
        <v>212</v>
      </c>
      <c r="H19" s="89">
        <v>211</v>
      </c>
      <c r="I19" s="90">
        <v>35</v>
      </c>
      <c r="J19" s="125">
        <v>34</v>
      </c>
      <c r="K19" s="30"/>
      <c r="L19" s="129">
        <v>20</v>
      </c>
      <c r="M19" s="106">
        <v>20</v>
      </c>
      <c r="N19" s="107">
        <v>1</v>
      </c>
      <c r="O19" s="108">
        <v>1</v>
      </c>
      <c r="P19" s="109">
        <v>0</v>
      </c>
      <c r="Q19" s="110">
        <v>0</v>
      </c>
      <c r="R19" s="32"/>
      <c r="S19" s="33"/>
      <c r="T19" s="34" t="s">
        <v>24</v>
      </c>
    </row>
    <row r="20" spans="2:20" s="35" customFormat="1" ht="12.9" customHeight="1" x14ac:dyDescent="0.15">
      <c r="B20" s="27"/>
      <c r="C20" s="27"/>
      <c r="D20" s="28" t="s">
        <v>25</v>
      </c>
      <c r="E20" s="86">
        <v>21</v>
      </c>
      <c r="F20" s="87">
        <v>19</v>
      </c>
      <c r="G20" s="88">
        <v>42</v>
      </c>
      <c r="H20" s="89">
        <v>42</v>
      </c>
      <c r="I20" s="90">
        <v>5</v>
      </c>
      <c r="J20" s="125">
        <v>5</v>
      </c>
      <c r="K20" s="30"/>
      <c r="L20" s="129">
        <v>7</v>
      </c>
      <c r="M20" s="106">
        <v>7</v>
      </c>
      <c r="N20" s="107">
        <v>0</v>
      </c>
      <c r="O20" s="108">
        <v>0</v>
      </c>
      <c r="P20" s="109">
        <v>0</v>
      </c>
      <c r="Q20" s="110">
        <v>0</v>
      </c>
      <c r="R20" s="32"/>
      <c r="S20" s="33"/>
      <c r="T20" s="34" t="s">
        <v>25</v>
      </c>
    </row>
    <row r="21" spans="2:20" s="35" customFormat="1" ht="12.9" customHeight="1" x14ac:dyDescent="0.15">
      <c r="B21" s="27"/>
      <c r="C21" s="27"/>
      <c r="D21" s="28" t="s">
        <v>26</v>
      </c>
      <c r="E21" s="86">
        <v>1</v>
      </c>
      <c r="F21" s="87">
        <v>1</v>
      </c>
      <c r="G21" s="88">
        <v>0</v>
      </c>
      <c r="H21" s="89">
        <v>0</v>
      </c>
      <c r="I21" s="90">
        <v>1</v>
      </c>
      <c r="J21" s="125">
        <v>1</v>
      </c>
      <c r="K21" s="30"/>
      <c r="L21" s="129">
        <v>0</v>
      </c>
      <c r="M21" s="106">
        <v>0</v>
      </c>
      <c r="N21" s="107">
        <v>0</v>
      </c>
      <c r="O21" s="108">
        <v>0</v>
      </c>
      <c r="P21" s="109">
        <v>0</v>
      </c>
      <c r="Q21" s="110">
        <v>0</v>
      </c>
      <c r="R21" s="32"/>
      <c r="S21" s="33"/>
      <c r="T21" s="34" t="s">
        <v>26</v>
      </c>
    </row>
    <row r="22" spans="2:20" s="38" customFormat="1" ht="12.9" customHeight="1" x14ac:dyDescent="0.15">
      <c r="B22" s="27"/>
      <c r="C22" s="27"/>
      <c r="D22" s="28" t="s">
        <v>27</v>
      </c>
      <c r="E22" s="86">
        <v>203</v>
      </c>
      <c r="F22" s="87">
        <v>195</v>
      </c>
      <c r="G22" s="88">
        <v>152</v>
      </c>
      <c r="H22" s="89">
        <v>148</v>
      </c>
      <c r="I22" s="90">
        <v>16</v>
      </c>
      <c r="J22" s="125">
        <v>16</v>
      </c>
      <c r="K22" s="30"/>
      <c r="L22" s="129">
        <v>7</v>
      </c>
      <c r="M22" s="106">
        <v>7</v>
      </c>
      <c r="N22" s="107">
        <v>0</v>
      </c>
      <c r="O22" s="108">
        <v>0</v>
      </c>
      <c r="P22" s="109">
        <v>0</v>
      </c>
      <c r="Q22" s="110">
        <v>0</v>
      </c>
      <c r="R22" s="32"/>
      <c r="S22" s="33"/>
      <c r="T22" s="34" t="s">
        <v>27</v>
      </c>
    </row>
    <row r="23" spans="2:20" s="22" customFormat="1" ht="15" customHeight="1" x14ac:dyDescent="0.15">
      <c r="B23" s="27"/>
      <c r="C23" s="27"/>
      <c r="D23" s="28" t="s">
        <v>28</v>
      </c>
      <c r="E23" s="86">
        <v>169</v>
      </c>
      <c r="F23" s="87">
        <v>159</v>
      </c>
      <c r="G23" s="88">
        <v>129</v>
      </c>
      <c r="H23" s="89">
        <v>126</v>
      </c>
      <c r="I23" s="90">
        <v>18</v>
      </c>
      <c r="J23" s="125">
        <v>17</v>
      </c>
      <c r="K23" s="19"/>
      <c r="L23" s="129">
        <v>4</v>
      </c>
      <c r="M23" s="106">
        <v>4</v>
      </c>
      <c r="N23" s="107">
        <v>1</v>
      </c>
      <c r="O23" s="108">
        <v>1</v>
      </c>
      <c r="P23" s="109">
        <v>1</v>
      </c>
      <c r="Q23" s="110">
        <v>1</v>
      </c>
      <c r="R23" s="32"/>
      <c r="S23" s="33"/>
      <c r="T23" s="34" t="s">
        <v>28</v>
      </c>
    </row>
    <row r="24" spans="2:20" s="38" customFormat="1" ht="12.9" customHeight="1" x14ac:dyDescent="0.15">
      <c r="B24" s="23"/>
      <c r="C24" s="133" t="s">
        <v>29</v>
      </c>
      <c r="D24" s="134"/>
      <c r="E24" s="17">
        <f t="shared" ref="E24:J24" si="4">SUM(E25:E27)</f>
        <v>1286</v>
      </c>
      <c r="F24" s="17">
        <f t="shared" si="4"/>
        <v>1256</v>
      </c>
      <c r="G24" s="17">
        <f t="shared" si="4"/>
        <v>3130</v>
      </c>
      <c r="H24" s="17">
        <f t="shared" si="4"/>
        <v>3099</v>
      </c>
      <c r="I24" s="17">
        <f t="shared" si="4"/>
        <v>645</v>
      </c>
      <c r="J24" s="17">
        <f t="shared" si="4"/>
        <v>638</v>
      </c>
      <c r="K24" s="30"/>
      <c r="L24" s="24">
        <f t="shared" ref="L24:Q24" si="5">SUM(L25:L27)</f>
        <v>167</v>
      </c>
      <c r="M24" s="25">
        <f t="shared" si="5"/>
        <v>166</v>
      </c>
      <c r="N24" s="17">
        <f t="shared" si="5"/>
        <v>1</v>
      </c>
      <c r="O24" s="17">
        <f t="shared" si="5"/>
        <v>1</v>
      </c>
      <c r="P24" s="17">
        <f t="shared" si="5"/>
        <v>0</v>
      </c>
      <c r="Q24" s="25">
        <f t="shared" si="5"/>
        <v>0</v>
      </c>
      <c r="R24" s="26"/>
      <c r="S24" s="135" t="s">
        <v>29</v>
      </c>
      <c r="T24" s="135"/>
    </row>
    <row r="25" spans="2:20" s="38" customFormat="1" ht="12.9" customHeight="1" x14ac:dyDescent="0.15">
      <c r="B25" s="27"/>
      <c r="C25" s="27"/>
      <c r="D25" s="28" t="s">
        <v>30</v>
      </c>
      <c r="E25" s="91">
        <v>1051</v>
      </c>
      <c r="F25" s="92">
        <v>1024</v>
      </c>
      <c r="G25" s="93">
        <v>3034</v>
      </c>
      <c r="H25" s="94">
        <v>3003</v>
      </c>
      <c r="I25" s="95">
        <v>641</v>
      </c>
      <c r="J25" s="126">
        <v>634</v>
      </c>
      <c r="K25" s="30"/>
      <c r="L25" s="130">
        <v>167</v>
      </c>
      <c r="M25" s="111">
        <v>166</v>
      </c>
      <c r="N25" s="29">
        <v>1</v>
      </c>
      <c r="O25" s="29">
        <v>1</v>
      </c>
      <c r="P25" s="29">
        <v>0</v>
      </c>
      <c r="Q25" s="31">
        <v>0</v>
      </c>
      <c r="R25" s="32"/>
      <c r="S25" s="33"/>
      <c r="T25" s="34" t="s">
        <v>30</v>
      </c>
    </row>
    <row r="26" spans="2:20" s="38" customFormat="1" ht="12.9" customHeight="1" x14ac:dyDescent="0.15">
      <c r="B26" s="27"/>
      <c r="C26" s="27"/>
      <c r="D26" s="28" t="s">
        <v>31</v>
      </c>
      <c r="E26" s="91">
        <v>196</v>
      </c>
      <c r="F26" s="92">
        <v>194</v>
      </c>
      <c r="G26" s="93">
        <v>96</v>
      </c>
      <c r="H26" s="94">
        <v>96</v>
      </c>
      <c r="I26" s="95">
        <v>4</v>
      </c>
      <c r="J26" s="126">
        <v>4</v>
      </c>
      <c r="K26" s="30"/>
      <c r="L26" s="130">
        <v>0</v>
      </c>
      <c r="M26" s="31">
        <v>0</v>
      </c>
      <c r="N26" s="29">
        <v>0</v>
      </c>
      <c r="O26" s="29">
        <v>0</v>
      </c>
      <c r="P26" s="29">
        <v>0</v>
      </c>
      <c r="Q26" s="31">
        <v>0</v>
      </c>
      <c r="R26" s="32"/>
      <c r="S26" s="33"/>
      <c r="T26" s="34" t="s">
        <v>31</v>
      </c>
    </row>
    <row r="27" spans="2:20" s="22" customFormat="1" ht="15" customHeight="1" x14ac:dyDescent="0.15">
      <c r="B27" s="27"/>
      <c r="C27" s="27"/>
      <c r="D27" s="28" t="s">
        <v>32</v>
      </c>
      <c r="E27" s="91">
        <v>39</v>
      </c>
      <c r="F27" s="92">
        <v>38</v>
      </c>
      <c r="G27" s="93">
        <v>0</v>
      </c>
      <c r="H27" s="94">
        <v>0</v>
      </c>
      <c r="I27" s="95">
        <v>0</v>
      </c>
      <c r="J27" s="126">
        <v>0</v>
      </c>
      <c r="K27" s="19"/>
      <c r="L27" s="130">
        <v>0</v>
      </c>
      <c r="M27" s="31">
        <v>0</v>
      </c>
      <c r="N27" s="29">
        <v>0</v>
      </c>
      <c r="O27" s="29">
        <v>0</v>
      </c>
      <c r="P27" s="29">
        <v>0</v>
      </c>
      <c r="Q27" s="31">
        <v>0</v>
      </c>
      <c r="R27" s="32"/>
      <c r="S27" s="33"/>
      <c r="T27" s="34" t="s">
        <v>32</v>
      </c>
    </row>
    <row r="28" spans="2:20" s="38" customFormat="1" ht="12.9" customHeight="1" x14ac:dyDescent="0.15">
      <c r="B28" s="23"/>
      <c r="C28" s="133" t="s">
        <v>33</v>
      </c>
      <c r="D28" s="134"/>
      <c r="E28" s="17">
        <f t="shared" ref="E28:J28" si="6">SUM(E29:E55)</f>
        <v>5321</v>
      </c>
      <c r="F28" s="17">
        <f t="shared" si="6"/>
        <v>3477</v>
      </c>
      <c r="G28" s="17">
        <f t="shared" si="6"/>
        <v>3508</v>
      </c>
      <c r="H28" s="17">
        <f t="shared" si="6"/>
        <v>2173</v>
      </c>
      <c r="I28" s="17">
        <f t="shared" si="6"/>
        <v>184</v>
      </c>
      <c r="J28" s="17">
        <f t="shared" si="6"/>
        <v>162</v>
      </c>
      <c r="K28" s="30"/>
      <c r="L28" s="24">
        <f t="shared" ref="L28:Q28" si="7">SUM(L29:L55)</f>
        <v>78</v>
      </c>
      <c r="M28" s="25">
        <f t="shared" si="7"/>
        <v>75</v>
      </c>
      <c r="N28" s="17">
        <f t="shared" si="7"/>
        <v>7</v>
      </c>
      <c r="O28" s="17">
        <f t="shared" si="7"/>
        <v>6</v>
      </c>
      <c r="P28" s="17">
        <f t="shared" si="7"/>
        <v>4</v>
      </c>
      <c r="Q28" s="25">
        <f t="shared" si="7"/>
        <v>4</v>
      </c>
      <c r="R28" s="26"/>
      <c r="S28" s="135" t="s">
        <v>33</v>
      </c>
      <c r="T28" s="135"/>
    </row>
    <row r="29" spans="2:20" s="35" customFormat="1" ht="12.9" customHeight="1" x14ac:dyDescent="0.15">
      <c r="B29" s="27"/>
      <c r="C29" s="27"/>
      <c r="D29" s="28" t="s">
        <v>34</v>
      </c>
      <c r="E29" s="96">
        <v>20</v>
      </c>
      <c r="F29" s="97">
        <v>20</v>
      </c>
      <c r="G29" s="98">
        <v>22</v>
      </c>
      <c r="H29" s="99">
        <v>22</v>
      </c>
      <c r="I29" s="100">
        <v>2</v>
      </c>
      <c r="J29" s="127">
        <v>2</v>
      </c>
      <c r="K29" s="30"/>
      <c r="L29" s="131">
        <v>1</v>
      </c>
      <c r="M29" s="112">
        <v>1</v>
      </c>
      <c r="N29" s="39">
        <v>0</v>
      </c>
      <c r="O29" s="39">
        <v>0</v>
      </c>
      <c r="P29" s="113">
        <v>0</v>
      </c>
      <c r="Q29" s="39">
        <v>0</v>
      </c>
      <c r="R29" s="32"/>
      <c r="S29" s="33"/>
      <c r="T29" s="34" t="s">
        <v>34</v>
      </c>
    </row>
    <row r="30" spans="2:20" s="35" customFormat="1" ht="12.9" customHeight="1" x14ac:dyDescent="0.15">
      <c r="B30" s="27"/>
      <c r="C30" s="27"/>
      <c r="D30" s="28" t="s">
        <v>35</v>
      </c>
      <c r="E30" s="96">
        <v>0</v>
      </c>
      <c r="F30" s="97">
        <v>0</v>
      </c>
      <c r="G30" s="98">
        <v>1</v>
      </c>
      <c r="H30" s="99">
        <v>1</v>
      </c>
      <c r="I30" s="100">
        <v>0</v>
      </c>
      <c r="J30" s="127">
        <v>0</v>
      </c>
      <c r="K30" s="30"/>
      <c r="L30" s="131">
        <v>0</v>
      </c>
      <c r="M30" s="112">
        <v>0</v>
      </c>
      <c r="N30" s="39">
        <v>0</v>
      </c>
      <c r="O30" s="39">
        <v>0</v>
      </c>
      <c r="P30" s="113">
        <v>0</v>
      </c>
      <c r="Q30" s="39">
        <v>0</v>
      </c>
      <c r="R30" s="32"/>
      <c r="S30" s="33"/>
      <c r="T30" s="34" t="s">
        <v>35</v>
      </c>
    </row>
    <row r="31" spans="2:20" s="35" customFormat="1" ht="12.9" customHeight="1" x14ac:dyDescent="0.15">
      <c r="B31" s="27"/>
      <c r="C31" s="27"/>
      <c r="D31" s="28" t="s">
        <v>36</v>
      </c>
      <c r="E31" s="96">
        <v>3</v>
      </c>
      <c r="F31" s="97">
        <v>3</v>
      </c>
      <c r="G31" s="98">
        <v>2</v>
      </c>
      <c r="H31" s="99">
        <v>2</v>
      </c>
      <c r="I31" s="100">
        <v>0</v>
      </c>
      <c r="J31" s="127">
        <v>0</v>
      </c>
      <c r="K31" s="30"/>
      <c r="L31" s="131">
        <v>0</v>
      </c>
      <c r="M31" s="112">
        <v>0</v>
      </c>
      <c r="N31" s="39">
        <v>0</v>
      </c>
      <c r="O31" s="39">
        <v>0</v>
      </c>
      <c r="P31" s="113">
        <v>0</v>
      </c>
      <c r="Q31" s="39">
        <v>0</v>
      </c>
      <c r="R31" s="32"/>
      <c r="S31" s="33"/>
      <c r="T31" s="34" t="s">
        <v>36</v>
      </c>
    </row>
    <row r="32" spans="2:20" s="35" customFormat="1" ht="12.9" customHeight="1" x14ac:dyDescent="0.15">
      <c r="B32" s="27"/>
      <c r="C32" s="27"/>
      <c r="D32" s="28" t="s">
        <v>37</v>
      </c>
      <c r="E32" s="96">
        <v>29</v>
      </c>
      <c r="F32" s="97">
        <v>29</v>
      </c>
      <c r="G32" s="98">
        <v>50</v>
      </c>
      <c r="H32" s="99">
        <v>49</v>
      </c>
      <c r="I32" s="100">
        <v>3</v>
      </c>
      <c r="J32" s="127">
        <v>3</v>
      </c>
      <c r="K32" s="30"/>
      <c r="L32" s="131">
        <v>3</v>
      </c>
      <c r="M32" s="112">
        <v>3</v>
      </c>
      <c r="N32" s="39">
        <v>0</v>
      </c>
      <c r="O32" s="39">
        <v>0</v>
      </c>
      <c r="P32" s="113">
        <v>0</v>
      </c>
      <c r="Q32" s="39">
        <v>0</v>
      </c>
      <c r="R32" s="32"/>
      <c r="S32" s="33"/>
      <c r="T32" s="34" t="s">
        <v>37</v>
      </c>
    </row>
    <row r="33" spans="2:20" s="35" customFormat="1" ht="12.9" customHeight="1" x14ac:dyDescent="0.15">
      <c r="B33" s="27"/>
      <c r="C33" s="27"/>
      <c r="D33" s="28" t="s">
        <v>38</v>
      </c>
      <c r="E33" s="96">
        <v>57</v>
      </c>
      <c r="F33" s="97">
        <v>57</v>
      </c>
      <c r="G33" s="98">
        <v>55</v>
      </c>
      <c r="H33" s="99">
        <v>54</v>
      </c>
      <c r="I33" s="100">
        <v>8</v>
      </c>
      <c r="J33" s="127">
        <v>8</v>
      </c>
      <c r="K33" s="30"/>
      <c r="L33" s="131">
        <v>3</v>
      </c>
      <c r="M33" s="112">
        <v>3</v>
      </c>
      <c r="N33" s="39">
        <v>0</v>
      </c>
      <c r="O33" s="39">
        <v>0</v>
      </c>
      <c r="P33" s="113">
        <v>0</v>
      </c>
      <c r="Q33" s="39">
        <v>0</v>
      </c>
      <c r="R33" s="32"/>
      <c r="S33" s="33"/>
      <c r="T33" s="34" t="s">
        <v>38</v>
      </c>
    </row>
    <row r="34" spans="2:20" s="35" customFormat="1" ht="12.9" customHeight="1" x14ac:dyDescent="0.15">
      <c r="B34" s="27"/>
      <c r="C34" s="27"/>
      <c r="D34" s="28" t="s">
        <v>58</v>
      </c>
      <c r="E34" s="96">
        <v>2191</v>
      </c>
      <c r="F34" s="97">
        <v>391</v>
      </c>
      <c r="G34" s="98">
        <v>1562</v>
      </c>
      <c r="H34" s="99">
        <v>252</v>
      </c>
      <c r="I34" s="100">
        <v>32</v>
      </c>
      <c r="J34" s="127">
        <v>10</v>
      </c>
      <c r="K34" s="30"/>
      <c r="L34" s="131">
        <v>4</v>
      </c>
      <c r="M34" s="112">
        <v>2</v>
      </c>
      <c r="N34" s="39">
        <v>1</v>
      </c>
      <c r="O34" s="39">
        <v>0</v>
      </c>
      <c r="P34" s="113">
        <v>0</v>
      </c>
      <c r="Q34" s="39">
        <v>0</v>
      </c>
      <c r="R34" s="32"/>
      <c r="S34" s="33"/>
      <c r="T34" s="34" t="s">
        <v>58</v>
      </c>
    </row>
    <row r="35" spans="2:20" s="35" customFormat="1" ht="12.9" customHeight="1" x14ac:dyDescent="0.15">
      <c r="B35" s="27"/>
      <c r="C35" s="27"/>
      <c r="D35" s="28" t="s">
        <v>59</v>
      </c>
      <c r="E35" s="96">
        <v>0</v>
      </c>
      <c r="F35" s="97">
        <v>0</v>
      </c>
      <c r="G35" s="98">
        <v>0</v>
      </c>
      <c r="H35" s="99">
        <v>0</v>
      </c>
      <c r="I35" s="100">
        <v>0</v>
      </c>
      <c r="J35" s="127">
        <v>0</v>
      </c>
      <c r="K35" s="30"/>
      <c r="L35" s="131">
        <v>0</v>
      </c>
      <c r="M35" s="112">
        <v>0</v>
      </c>
      <c r="N35" s="39">
        <v>0</v>
      </c>
      <c r="O35" s="39">
        <v>0</v>
      </c>
      <c r="P35" s="113">
        <v>0</v>
      </c>
      <c r="Q35" s="39">
        <v>0</v>
      </c>
      <c r="R35" s="32"/>
      <c r="S35" s="33"/>
      <c r="T35" s="34" t="s">
        <v>59</v>
      </c>
    </row>
    <row r="36" spans="2:20" s="35" customFormat="1" ht="12.9" customHeight="1" x14ac:dyDescent="0.15">
      <c r="B36" s="27"/>
      <c r="C36" s="27"/>
      <c r="D36" s="28" t="s">
        <v>40</v>
      </c>
      <c r="E36" s="96">
        <v>0</v>
      </c>
      <c r="F36" s="97">
        <v>0</v>
      </c>
      <c r="G36" s="98">
        <v>0</v>
      </c>
      <c r="H36" s="99">
        <v>0</v>
      </c>
      <c r="I36" s="100">
        <v>0</v>
      </c>
      <c r="J36" s="127">
        <v>0</v>
      </c>
      <c r="K36" s="30"/>
      <c r="L36" s="131">
        <v>0</v>
      </c>
      <c r="M36" s="112">
        <v>0</v>
      </c>
      <c r="N36" s="39">
        <v>0</v>
      </c>
      <c r="O36" s="39">
        <v>0</v>
      </c>
      <c r="P36" s="113">
        <v>0</v>
      </c>
      <c r="Q36" s="39">
        <v>0</v>
      </c>
      <c r="R36" s="32"/>
      <c r="S36" s="33"/>
      <c r="T36" s="34" t="s">
        <v>40</v>
      </c>
    </row>
    <row r="37" spans="2:20" s="35" customFormat="1" ht="12.9" customHeight="1" x14ac:dyDescent="0.15">
      <c r="B37" s="27"/>
      <c r="C37" s="27"/>
      <c r="D37" s="28" t="s">
        <v>41</v>
      </c>
      <c r="E37" s="96">
        <v>3</v>
      </c>
      <c r="F37" s="97">
        <v>3</v>
      </c>
      <c r="G37" s="98">
        <v>2</v>
      </c>
      <c r="H37" s="99">
        <v>2</v>
      </c>
      <c r="I37" s="100">
        <v>0</v>
      </c>
      <c r="J37" s="127">
        <v>0</v>
      </c>
      <c r="K37" s="30"/>
      <c r="L37" s="131">
        <v>0</v>
      </c>
      <c r="M37" s="112">
        <v>0</v>
      </c>
      <c r="N37" s="39">
        <v>0</v>
      </c>
      <c r="O37" s="39">
        <v>0</v>
      </c>
      <c r="P37" s="113">
        <v>0</v>
      </c>
      <c r="Q37" s="39">
        <v>0</v>
      </c>
      <c r="R37" s="32"/>
      <c r="S37" s="33"/>
      <c r="T37" s="34" t="s">
        <v>41</v>
      </c>
    </row>
    <row r="38" spans="2:20" s="35" customFormat="1" ht="12.9" customHeight="1" x14ac:dyDescent="0.15">
      <c r="B38" s="27"/>
      <c r="C38" s="27"/>
      <c r="D38" s="28" t="s">
        <v>60</v>
      </c>
      <c r="E38" s="96">
        <v>19</v>
      </c>
      <c r="F38" s="97">
        <v>19</v>
      </c>
      <c r="G38" s="98">
        <v>6</v>
      </c>
      <c r="H38" s="99">
        <v>6</v>
      </c>
      <c r="I38" s="100">
        <v>1</v>
      </c>
      <c r="J38" s="127">
        <v>1</v>
      </c>
      <c r="K38" s="30"/>
      <c r="L38" s="131">
        <v>1</v>
      </c>
      <c r="M38" s="112">
        <v>1</v>
      </c>
      <c r="N38" s="39">
        <v>0</v>
      </c>
      <c r="O38" s="39">
        <v>0</v>
      </c>
      <c r="P38" s="113">
        <v>0</v>
      </c>
      <c r="Q38" s="39">
        <v>0</v>
      </c>
      <c r="R38" s="32"/>
      <c r="S38" s="33"/>
      <c r="T38" s="34" t="s">
        <v>60</v>
      </c>
    </row>
    <row r="39" spans="2:20" s="35" customFormat="1" ht="12.9" customHeight="1" x14ac:dyDescent="0.15">
      <c r="B39" s="27"/>
      <c r="C39" s="27"/>
      <c r="D39" s="28" t="s">
        <v>42</v>
      </c>
      <c r="E39" s="96">
        <v>2</v>
      </c>
      <c r="F39" s="97">
        <v>2</v>
      </c>
      <c r="G39" s="98">
        <v>1</v>
      </c>
      <c r="H39" s="99">
        <v>1</v>
      </c>
      <c r="I39" s="100">
        <v>0</v>
      </c>
      <c r="J39" s="127">
        <v>0</v>
      </c>
      <c r="K39" s="30"/>
      <c r="L39" s="131">
        <v>0</v>
      </c>
      <c r="M39" s="112">
        <v>0</v>
      </c>
      <c r="N39" s="39">
        <v>0</v>
      </c>
      <c r="O39" s="39">
        <v>0</v>
      </c>
      <c r="P39" s="113">
        <v>0</v>
      </c>
      <c r="Q39" s="39">
        <v>0</v>
      </c>
      <c r="R39" s="32"/>
      <c r="S39" s="33"/>
      <c r="T39" s="34" t="s">
        <v>42</v>
      </c>
    </row>
    <row r="40" spans="2:20" s="35" customFormat="1" ht="12.9" customHeight="1" x14ac:dyDescent="0.15">
      <c r="B40" s="27"/>
      <c r="C40" s="27"/>
      <c r="D40" s="28" t="s">
        <v>61</v>
      </c>
      <c r="E40" s="96">
        <v>16</v>
      </c>
      <c r="F40" s="97">
        <v>16</v>
      </c>
      <c r="G40" s="98">
        <v>7</v>
      </c>
      <c r="H40" s="99">
        <v>7</v>
      </c>
      <c r="I40" s="100">
        <v>1</v>
      </c>
      <c r="J40" s="127">
        <v>1</v>
      </c>
      <c r="K40" s="30"/>
      <c r="L40" s="131">
        <v>1</v>
      </c>
      <c r="M40" s="112">
        <v>1</v>
      </c>
      <c r="N40" s="39">
        <v>0</v>
      </c>
      <c r="O40" s="39">
        <v>0</v>
      </c>
      <c r="P40" s="113">
        <v>0</v>
      </c>
      <c r="Q40" s="39">
        <v>0</v>
      </c>
      <c r="R40" s="32"/>
      <c r="S40" s="33"/>
      <c r="T40" s="34" t="s">
        <v>61</v>
      </c>
    </row>
    <row r="41" spans="2:20" s="35" customFormat="1" ht="12.9" customHeight="1" x14ac:dyDescent="0.15">
      <c r="B41" s="27"/>
      <c r="C41" s="27"/>
      <c r="D41" s="28" t="s">
        <v>43</v>
      </c>
      <c r="E41" s="96">
        <v>16</v>
      </c>
      <c r="F41" s="97">
        <v>16</v>
      </c>
      <c r="G41" s="98">
        <v>12</v>
      </c>
      <c r="H41" s="99">
        <v>12</v>
      </c>
      <c r="I41" s="100">
        <v>0</v>
      </c>
      <c r="J41" s="127">
        <v>0</v>
      </c>
      <c r="K41" s="30"/>
      <c r="L41" s="131">
        <v>0</v>
      </c>
      <c r="M41" s="112">
        <v>0</v>
      </c>
      <c r="N41" s="39">
        <v>0</v>
      </c>
      <c r="O41" s="39">
        <v>0</v>
      </c>
      <c r="P41" s="113">
        <v>0</v>
      </c>
      <c r="Q41" s="39">
        <v>0</v>
      </c>
      <c r="R41" s="32"/>
      <c r="S41" s="33"/>
      <c r="T41" s="34" t="s">
        <v>43</v>
      </c>
    </row>
    <row r="42" spans="2:20" s="35" customFormat="1" ht="12.9" customHeight="1" x14ac:dyDescent="0.15">
      <c r="B42" s="27"/>
      <c r="C42" s="27"/>
      <c r="D42" s="28" t="s">
        <v>44</v>
      </c>
      <c r="E42" s="96">
        <v>28</v>
      </c>
      <c r="F42" s="97">
        <v>28</v>
      </c>
      <c r="G42" s="98">
        <v>17</v>
      </c>
      <c r="H42" s="99">
        <v>17</v>
      </c>
      <c r="I42" s="100">
        <v>2</v>
      </c>
      <c r="J42" s="127">
        <v>2</v>
      </c>
      <c r="K42" s="30"/>
      <c r="L42" s="131">
        <v>1</v>
      </c>
      <c r="M42" s="112">
        <v>1</v>
      </c>
      <c r="N42" s="39">
        <v>0</v>
      </c>
      <c r="O42" s="39">
        <v>0</v>
      </c>
      <c r="P42" s="113">
        <v>0</v>
      </c>
      <c r="Q42" s="39">
        <v>0</v>
      </c>
      <c r="R42" s="32"/>
      <c r="S42" s="33"/>
      <c r="T42" s="34" t="s">
        <v>44</v>
      </c>
    </row>
    <row r="43" spans="2:20" s="35" customFormat="1" ht="12.9" customHeight="1" x14ac:dyDescent="0.15">
      <c r="B43" s="27"/>
      <c r="C43" s="27"/>
      <c r="D43" s="28" t="s">
        <v>46</v>
      </c>
      <c r="E43" s="96">
        <v>176</v>
      </c>
      <c r="F43" s="97">
        <v>175</v>
      </c>
      <c r="G43" s="98">
        <v>64</v>
      </c>
      <c r="H43" s="99">
        <v>63</v>
      </c>
      <c r="I43" s="100">
        <v>3</v>
      </c>
      <c r="J43" s="127">
        <v>3</v>
      </c>
      <c r="K43" s="30"/>
      <c r="L43" s="131">
        <v>1</v>
      </c>
      <c r="M43" s="112">
        <v>1</v>
      </c>
      <c r="N43" s="39">
        <v>0</v>
      </c>
      <c r="O43" s="39">
        <v>0</v>
      </c>
      <c r="P43" s="113">
        <v>0</v>
      </c>
      <c r="Q43" s="39">
        <v>0</v>
      </c>
      <c r="R43" s="32"/>
      <c r="S43" s="33"/>
      <c r="T43" s="34" t="s">
        <v>46</v>
      </c>
    </row>
    <row r="44" spans="2:20" s="35" customFormat="1" ht="12.9" customHeight="1" x14ac:dyDescent="0.15">
      <c r="B44" s="27"/>
      <c r="C44" s="27"/>
      <c r="D44" s="28" t="s">
        <v>62</v>
      </c>
      <c r="E44" s="96">
        <v>90</v>
      </c>
      <c r="F44" s="97">
        <v>89</v>
      </c>
      <c r="G44" s="98">
        <v>39</v>
      </c>
      <c r="H44" s="99">
        <v>39</v>
      </c>
      <c r="I44" s="100">
        <v>2</v>
      </c>
      <c r="J44" s="127">
        <v>2</v>
      </c>
      <c r="K44" s="30"/>
      <c r="L44" s="131">
        <v>1</v>
      </c>
      <c r="M44" s="112">
        <v>1</v>
      </c>
      <c r="N44" s="39">
        <v>0</v>
      </c>
      <c r="O44" s="39">
        <v>0</v>
      </c>
      <c r="P44" s="113">
        <v>0</v>
      </c>
      <c r="Q44" s="39">
        <v>0</v>
      </c>
      <c r="R44" s="32"/>
      <c r="S44" s="33"/>
      <c r="T44" s="34" t="s">
        <v>62</v>
      </c>
    </row>
    <row r="45" spans="2:20" s="35" customFormat="1" ht="12.9" customHeight="1" x14ac:dyDescent="0.15">
      <c r="B45" s="27"/>
      <c r="C45" s="27"/>
      <c r="D45" s="28" t="s">
        <v>39</v>
      </c>
      <c r="E45" s="96">
        <v>513</v>
      </c>
      <c r="F45" s="97">
        <v>510</v>
      </c>
      <c r="G45" s="98">
        <v>248</v>
      </c>
      <c r="H45" s="99">
        <v>246</v>
      </c>
      <c r="I45" s="100">
        <v>15</v>
      </c>
      <c r="J45" s="127">
        <v>15</v>
      </c>
      <c r="K45" s="30"/>
      <c r="L45" s="131">
        <v>2</v>
      </c>
      <c r="M45" s="112">
        <v>2</v>
      </c>
      <c r="N45" s="39">
        <v>0</v>
      </c>
      <c r="O45" s="39">
        <v>0</v>
      </c>
      <c r="P45" s="113">
        <v>0</v>
      </c>
      <c r="Q45" s="39">
        <v>0</v>
      </c>
      <c r="R45" s="32"/>
      <c r="S45" s="33"/>
      <c r="T45" s="34" t="s">
        <v>39</v>
      </c>
    </row>
    <row r="46" spans="2:20" s="35" customFormat="1" ht="12.9" customHeight="1" x14ac:dyDescent="0.15">
      <c r="B46" s="27"/>
      <c r="C46" s="27"/>
      <c r="D46" s="28" t="s">
        <v>63</v>
      </c>
      <c r="E46" s="96">
        <v>111</v>
      </c>
      <c r="F46" s="97">
        <v>111</v>
      </c>
      <c r="G46" s="98">
        <v>52</v>
      </c>
      <c r="H46" s="99">
        <v>52</v>
      </c>
      <c r="I46" s="100">
        <v>1</v>
      </c>
      <c r="J46" s="127">
        <v>1</v>
      </c>
      <c r="K46" s="30"/>
      <c r="L46" s="131">
        <v>0</v>
      </c>
      <c r="M46" s="112">
        <v>0</v>
      </c>
      <c r="N46" s="39">
        <v>0</v>
      </c>
      <c r="O46" s="39">
        <v>0</v>
      </c>
      <c r="P46" s="113">
        <v>0</v>
      </c>
      <c r="Q46" s="39">
        <v>0</v>
      </c>
      <c r="R46" s="32"/>
      <c r="S46" s="33"/>
      <c r="T46" s="34" t="s">
        <v>63</v>
      </c>
    </row>
    <row r="47" spans="2:20" s="35" customFormat="1" ht="12.9" customHeight="1" x14ac:dyDescent="0.15">
      <c r="B47" s="27"/>
      <c r="C47" s="27"/>
      <c r="D47" s="28" t="s">
        <v>64</v>
      </c>
      <c r="E47" s="96">
        <v>27</v>
      </c>
      <c r="F47" s="97">
        <v>27</v>
      </c>
      <c r="G47" s="98">
        <v>21</v>
      </c>
      <c r="H47" s="99">
        <v>21</v>
      </c>
      <c r="I47" s="100">
        <v>0</v>
      </c>
      <c r="J47" s="127">
        <v>0</v>
      </c>
      <c r="K47" s="30"/>
      <c r="L47" s="131">
        <v>0</v>
      </c>
      <c r="M47" s="112">
        <v>0</v>
      </c>
      <c r="N47" s="39">
        <v>0</v>
      </c>
      <c r="O47" s="39">
        <v>0</v>
      </c>
      <c r="P47" s="113">
        <v>0</v>
      </c>
      <c r="Q47" s="39">
        <v>0</v>
      </c>
      <c r="R47" s="32"/>
      <c r="S47" s="33"/>
      <c r="T47" s="34" t="s">
        <v>64</v>
      </c>
    </row>
    <row r="48" spans="2:20" s="35" customFormat="1" ht="12.9" customHeight="1" x14ac:dyDescent="0.15">
      <c r="B48" s="27"/>
      <c r="C48" s="27"/>
      <c r="D48" s="28" t="s">
        <v>65</v>
      </c>
      <c r="E48" s="96">
        <v>7</v>
      </c>
      <c r="F48" s="97">
        <v>7</v>
      </c>
      <c r="G48" s="98">
        <v>4</v>
      </c>
      <c r="H48" s="99">
        <v>4</v>
      </c>
      <c r="I48" s="100">
        <v>0</v>
      </c>
      <c r="J48" s="127">
        <v>0</v>
      </c>
      <c r="K48" s="30"/>
      <c r="L48" s="131">
        <v>0</v>
      </c>
      <c r="M48" s="112">
        <v>0</v>
      </c>
      <c r="N48" s="39">
        <v>0</v>
      </c>
      <c r="O48" s="39">
        <v>0</v>
      </c>
      <c r="P48" s="113">
        <v>0</v>
      </c>
      <c r="Q48" s="39">
        <v>0</v>
      </c>
      <c r="R48" s="32"/>
      <c r="S48" s="33"/>
      <c r="T48" s="34" t="s">
        <v>65</v>
      </c>
    </row>
    <row r="49" spans="2:20" s="35" customFormat="1" ht="12.9" customHeight="1" x14ac:dyDescent="0.15">
      <c r="B49" s="27"/>
      <c r="C49" s="27"/>
      <c r="D49" s="28" t="s">
        <v>66</v>
      </c>
      <c r="E49" s="96">
        <v>1</v>
      </c>
      <c r="F49" s="97">
        <v>1</v>
      </c>
      <c r="G49" s="98">
        <v>1</v>
      </c>
      <c r="H49" s="99">
        <v>1</v>
      </c>
      <c r="I49" s="100">
        <v>0</v>
      </c>
      <c r="J49" s="127">
        <v>0</v>
      </c>
      <c r="K49" s="30"/>
      <c r="L49" s="131">
        <v>0</v>
      </c>
      <c r="M49" s="112">
        <v>0</v>
      </c>
      <c r="N49" s="39">
        <v>0</v>
      </c>
      <c r="O49" s="39">
        <v>0</v>
      </c>
      <c r="P49" s="113">
        <v>0</v>
      </c>
      <c r="Q49" s="39">
        <v>0</v>
      </c>
      <c r="R49" s="32"/>
      <c r="S49" s="33"/>
      <c r="T49" s="34" t="s">
        <v>66</v>
      </c>
    </row>
    <row r="50" spans="2:20" s="35" customFormat="1" ht="12.9" customHeight="1" x14ac:dyDescent="0.15">
      <c r="B50" s="27"/>
      <c r="C50" s="27"/>
      <c r="D50" s="28" t="s">
        <v>67</v>
      </c>
      <c r="E50" s="96">
        <v>454</v>
      </c>
      <c r="F50" s="97">
        <v>453</v>
      </c>
      <c r="G50" s="98">
        <v>334</v>
      </c>
      <c r="H50" s="99">
        <v>333</v>
      </c>
      <c r="I50" s="100">
        <v>26</v>
      </c>
      <c r="J50" s="127">
        <v>26</v>
      </c>
      <c r="K50" s="30"/>
      <c r="L50" s="131">
        <v>10</v>
      </c>
      <c r="M50" s="112">
        <v>10</v>
      </c>
      <c r="N50" s="39">
        <v>1</v>
      </c>
      <c r="O50" s="39">
        <v>1</v>
      </c>
      <c r="P50" s="113">
        <v>0</v>
      </c>
      <c r="Q50" s="39">
        <v>0</v>
      </c>
      <c r="R50" s="32"/>
      <c r="S50" s="33"/>
      <c r="T50" s="34" t="s">
        <v>67</v>
      </c>
    </row>
    <row r="51" spans="2:20" s="35" customFormat="1" ht="12.9" customHeight="1" x14ac:dyDescent="0.15">
      <c r="B51" s="27"/>
      <c r="C51" s="27"/>
      <c r="D51" s="28" t="s">
        <v>45</v>
      </c>
      <c r="E51" s="96">
        <v>279</v>
      </c>
      <c r="F51" s="97">
        <v>275</v>
      </c>
      <c r="G51" s="98">
        <v>95</v>
      </c>
      <c r="H51" s="99">
        <v>93</v>
      </c>
      <c r="I51" s="100">
        <v>4</v>
      </c>
      <c r="J51" s="127">
        <v>4</v>
      </c>
      <c r="K51" s="30"/>
      <c r="L51" s="131">
        <v>1</v>
      </c>
      <c r="M51" s="112">
        <v>1</v>
      </c>
      <c r="N51" s="39">
        <v>0</v>
      </c>
      <c r="O51" s="39">
        <v>0</v>
      </c>
      <c r="P51" s="113">
        <v>0</v>
      </c>
      <c r="Q51" s="39">
        <v>0</v>
      </c>
      <c r="R51" s="32"/>
      <c r="S51" s="33"/>
      <c r="T51" s="34" t="s">
        <v>45</v>
      </c>
    </row>
    <row r="52" spans="2:20" s="35" customFormat="1" ht="12.9" customHeight="1" x14ac:dyDescent="0.15">
      <c r="B52" s="27"/>
      <c r="C52" s="27"/>
      <c r="D52" s="28" t="s">
        <v>68</v>
      </c>
      <c r="E52" s="96">
        <v>243</v>
      </c>
      <c r="F52" s="97">
        <v>239</v>
      </c>
      <c r="G52" s="98">
        <v>175</v>
      </c>
      <c r="H52" s="99">
        <v>172</v>
      </c>
      <c r="I52" s="100">
        <v>10</v>
      </c>
      <c r="J52" s="127">
        <v>10</v>
      </c>
      <c r="K52" s="30"/>
      <c r="L52" s="131">
        <v>9</v>
      </c>
      <c r="M52" s="112">
        <v>8</v>
      </c>
      <c r="N52" s="39">
        <v>3</v>
      </c>
      <c r="O52" s="39">
        <v>3</v>
      </c>
      <c r="P52" s="113">
        <v>3</v>
      </c>
      <c r="Q52" s="39">
        <v>3</v>
      </c>
      <c r="R52" s="32"/>
      <c r="S52" s="33"/>
      <c r="T52" s="34" t="s">
        <v>68</v>
      </c>
    </row>
    <row r="53" spans="2:20" s="35" customFormat="1" ht="12.9" customHeight="1" x14ac:dyDescent="0.15">
      <c r="B53" s="27"/>
      <c r="C53" s="27"/>
      <c r="D53" s="28" t="s">
        <v>69</v>
      </c>
      <c r="E53" s="96">
        <v>33</v>
      </c>
      <c r="F53" s="97">
        <v>33</v>
      </c>
      <c r="G53" s="98">
        <v>25</v>
      </c>
      <c r="H53" s="99">
        <v>24</v>
      </c>
      <c r="I53" s="100">
        <v>3</v>
      </c>
      <c r="J53" s="127">
        <v>3</v>
      </c>
      <c r="K53" s="30"/>
      <c r="L53" s="131">
        <v>2</v>
      </c>
      <c r="M53" s="112">
        <v>2</v>
      </c>
      <c r="N53" s="39">
        <v>0</v>
      </c>
      <c r="O53" s="39">
        <v>0</v>
      </c>
      <c r="P53" s="113">
        <v>0</v>
      </c>
      <c r="Q53" s="39">
        <v>0</v>
      </c>
      <c r="R53" s="32"/>
      <c r="S53" s="33"/>
      <c r="T53" s="34" t="s">
        <v>69</v>
      </c>
    </row>
    <row r="54" spans="2:20" s="35" customFormat="1" ht="12.9" customHeight="1" x14ac:dyDescent="0.15">
      <c r="B54" s="27"/>
      <c r="C54" s="27"/>
      <c r="D54" s="40" t="s">
        <v>79</v>
      </c>
      <c r="E54" s="96">
        <v>5</v>
      </c>
      <c r="F54" s="97">
        <v>4</v>
      </c>
      <c r="G54" s="98">
        <v>0</v>
      </c>
      <c r="H54" s="99">
        <v>0</v>
      </c>
      <c r="I54" s="100">
        <v>1</v>
      </c>
      <c r="J54" s="127">
        <v>1</v>
      </c>
      <c r="K54" s="30"/>
      <c r="L54" s="131">
        <v>0</v>
      </c>
      <c r="M54" s="112">
        <v>0</v>
      </c>
      <c r="N54" s="39">
        <v>0</v>
      </c>
      <c r="O54" s="39">
        <v>0</v>
      </c>
      <c r="P54" s="113">
        <v>0</v>
      </c>
      <c r="Q54" s="39">
        <v>0</v>
      </c>
      <c r="R54" s="32"/>
      <c r="S54" s="33"/>
      <c r="T54" s="51" t="s">
        <v>79</v>
      </c>
    </row>
    <row r="55" spans="2:20" s="47" customFormat="1" ht="12.9" customHeight="1" thickBot="1" x14ac:dyDescent="0.2">
      <c r="B55" s="41"/>
      <c r="C55" s="41"/>
      <c r="D55" s="42" t="s">
        <v>47</v>
      </c>
      <c r="E55" s="101">
        <v>998</v>
      </c>
      <c r="F55" s="102">
        <v>969</v>
      </c>
      <c r="G55" s="103">
        <v>713</v>
      </c>
      <c r="H55" s="104">
        <v>700</v>
      </c>
      <c r="I55" s="105">
        <v>70</v>
      </c>
      <c r="J55" s="128">
        <v>70</v>
      </c>
      <c r="K55" s="30"/>
      <c r="L55" s="132">
        <v>38</v>
      </c>
      <c r="M55" s="114">
        <v>38</v>
      </c>
      <c r="N55" s="44">
        <v>2</v>
      </c>
      <c r="O55" s="44">
        <v>2</v>
      </c>
      <c r="P55" s="115">
        <v>1</v>
      </c>
      <c r="Q55" s="44">
        <v>1</v>
      </c>
      <c r="R55" s="45"/>
      <c r="S55" s="41"/>
      <c r="T55" s="46" t="s">
        <v>47</v>
      </c>
    </row>
    <row r="56" spans="2:20" x14ac:dyDescent="0.15">
      <c r="B56" s="2"/>
      <c r="C56" s="2"/>
      <c r="D56" s="2"/>
      <c r="R56" s="48"/>
      <c r="S56" s="48"/>
      <c r="T56" s="48"/>
    </row>
    <row r="57" spans="2:20" x14ac:dyDescent="0.15">
      <c r="B57" s="2"/>
      <c r="C57" s="2"/>
      <c r="D57" s="16" t="s">
        <v>72</v>
      </c>
      <c r="E57" s="49">
        <f>SUM(E7,E24,E28)-E6</f>
        <v>0</v>
      </c>
      <c r="F57" s="49">
        <f t="shared" ref="F57:Q57" si="8">SUM(F7,F24,F28)-F6</f>
        <v>0</v>
      </c>
      <c r="G57" s="49">
        <f t="shared" si="8"/>
        <v>0</v>
      </c>
      <c r="H57" s="49">
        <f t="shared" si="8"/>
        <v>0</v>
      </c>
      <c r="I57" s="49">
        <f t="shared" si="8"/>
        <v>0</v>
      </c>
      <c r="J57" s="49">
        <f t="shared" si="8"/>
        <v>0</v>
      </c>
      <c r="K57" s="49"/>
      <c r="L57" s="49">
        <f t="shared" si="8"/>
        <v>0</v>
      </c>
      <c r="M57" s="49">
        <f t="shared" si="8"/>
        <v>0</v>
      </c>
      <c r="N57" s="49">
        <f t="shared" si="8"/>
        <v>0</v>
      </c>
      <c r="O57" s="49">
        <f t="shared" si="8"/>
        <v>0</v>
      </c>
      <c r="P57" s="49">
        <f t="shared" si="8"/>
        <v>0</v>
      </c>
      <c r="Q57" s="49">
        <f t="shared" si="8"/>
        <v>0</v>
      </c>
      <c r="R57" s="48"/>
      <c r="S57" s="48"/>
      <c r="T57" s="48"/>
    </row>
    <row r="58" spans="2:20" x14ac:dyDescent="0.15">
      <c r="B58" s="8"/>
      <c r="C58" s="8"/>
      <c r="D58" s="16" t="s">
        <v>73</v>
      </c>
      <c r="E58" s="49">
        <f>SUM(E8:E23)-E7</f>
        <v>0</v>
      </c>
      <c r="F58" s="49">
        <f t="shared" ref="F58:Q58" si="9">SUM(F8:F23)-F7</f>
        <v>0</v>
      </c>
      <c r="G58" s="49">
        <f t="shared" si="9"/>
        <v>0</v>
      </c>
      <c r="H58" s="49">
        <f t="shared" si="9"/>
        <v>0</v>
      </c>
      <c r="I58" s="49">
        <f t="shared" si="9"/>
        <v>0</v>
      </c>
      <c r="J58" s="49">
        <f t="shared" si="9"/>
        <v>0</v>
      </c>
      <c r="K58" s="49"/>
      <c r="L58" s="49">
        <f t="shared" si="9"/>
        <v>0</v>
      </c>
      <c r="M58" s="49">
        <f t="shared" si="9"/>
        <v>0</v>
      </c>
      <c r="N58" s="49">
        <f t="shared" si="9"/>
        <v>0</v>
      </c>
      <c r="O58" s="49">
        <f t="shared" si="9"/>
        <v>0</v>
      </c>
      <c r="P58" s="49">
        <f t="shared" si="9"/>
        <v>0</v>
      </c>
      <c r="Q58" s="49">
        <f t="shared" si="9"/>
        <v>0</v>
      </c>
      <c r="R58" s="8"/>
      <c r="S58" s="8"/>
      <c r="T58" s="8"/>
    </row>
    <row r="59" spans="2:20" x14ac:dyDescent="0.15">
      <c r="B59" s="8"/>
      <c r="C59" s="8"/>
      <c r="D59" s="16" t="s">
        <v>74</v>
      </c>
      <c r="E59" s="49">
        <f>SUM(E25:E27)-E24</f>
        <v>0</v>
      </c>
      <c r="F59" s="49">
        <f t="shared" ref="F59:Q59" si="10">SUM(F25:F27)-F24</f>
        <v>0</v>
      </c>
      <c r="G59" s="49">
        <f t="shared" si="10"/>
        <v>0</v>
      </c>
      <c r="H59" s="49">
        <f t="shared" si="10"/>
        <v>0</v>
      </c>
      <c r="I59" s="49">
        <f t="shared" si="10"/>
        <v>0</v>
      </c>
      <c r="J59" s="49">
        <f t="shared" si="10"/>
        <v>0</v>
      </c>
      <c r="K59" s="49"/>
      <c r="L59" s="49">
        <f t="shared" si="10"/>
        <v>0</v>
      </c>
      <c r="M59" s="49">
        <f t="shared" si="10"/>
        <v>0</v>
      </c>
      <c r="N59" s="49">
        <f t="shared" si="10"/>
        <v>0</v>
      </c>
      <c r="O59" s="49">
        <f t="shared" si="10"/>
        <v>0</v>
      </c>
      <c r="P59" s="49">
        <f t="shared" si="10"/>
        <v>0</v>
      </c>
      <c r="Q59" s="49">
        <f t="shared" si="10"/>
        <v>0</v>
      </c>
      <c r="R59" s="8"/>
      <c r="S59" s="8"/>
      <c r="T59" s="8"/>
    </row>
    <row r="60" spans="2:20" x14ac:dyDescent="0.15">
      <c r="B60" s="8"/>
      <c r="C60" s="8"/>
      <c r="D60" s="16" t="s">
        <v>75</v>
      </c>
      <c r="E60" s="49">
        <f>SUM(E29:E55)-E28</f>
        <v>0</v>
      </c>
      <c r="F60" s="49">
        <f t="shared" ref="F60:Q60" si="11">SUM(F29:F55)-F28</f>
        <v>0</v>
      </c>
      <c r="G60" s="49">
        <f t="shared" si="11"/>
        <v>0</v>
      </c>
      <c r="H60" s="49">
        <f t="shared" si="11"/>
        <v>0</v>
      </c>
      <c r="I60" s="49">
        <f t="shared" si="11"/>
        <v>0</v>
      </c>
      <c r="J60" s="49">
        <f t="shared" si="11"/>
        <v>0</v>
      </c>
      <c r="K60" s="49"/>
      <c r="L60" s="49">
        <f t="shared" si="11"/>
        <v>0</v>
      </c>
      <c r="M60" s="49">
        <f t="shared" si="11"/>
        <v>0</v>
      </c>
      <c r="N60" s="49">
        <f t="shared" si="11"/>
        <v>0</v>
      </c>
      <c r="O60" s="49">
        <f t="shared" si="11"/>
        <v>0</v>
      </c>
      <c r="P60" s="49">
        <f t="shared" si="11"/>
        <v>0</v>
      </c>
      <c r="Q60" s="49">
        <f t="shared" si="11"/>
        <v>0</v>
      </c>
      <c r="R60" s="8"/>
      <c r="S60" s="8"/>
      <c r="T60" s="8"/>
    </row>
    <row r="61" spans="2:20" x14ac:dyDescent="0.15">
      <c r="B61" s="8"/>
      <c r="C61" s="8"/>
      <c r="D61" s="8"/>
      <c r="R61" s="8"/>
      <c r="S61" s="8"/>
      <c r="T61" s="8"/>
    </row>
    <row r="62" spans="2:20" x14ac:dyDescent="0.15">
      <c r="D62" s="50"/>
      <c r="T62" s="50"/>
    </row>
    <row r="63" spans="2:20" x14ac:dyDescent="0.15">
      <c r="D63" s="50"/>
      <c r="T63" s="50"/>
    </row>
    <row r="64" spans="2:20" x14ac:dyDescent="0.15">
      <c r="D64" s="50"/>
      <c r="T64" s="50"/>
    </row>
    <row r="65" spans="4:20" x14ac:dyDescent="0.15">
      <c r="D65" s="50"/>
      <c r="T65" s="50"/>
    </row>
    <row r="66" spans="4:20" x14ac:dyDescent="0.15">
      <c r="D66" s="50"/>
      <c r="T66" s="50"/>
    </row>
    <row r="67" spans="4:20" x14ac:dyDescent="0.15">
      <c r="D67" s="50"/>
      <c r="T67" s="50"/>
    </row>
    <row r="68" spans="4:20" x14ac:dyDescent="0.15">
      <c r="D68" s="50"/>
      <c r="T68" s="50"/>
    </row>
    <row r="69" spans="4:20" x14ac:dyDescent="0.15">
      <c r="D69" s="50"/>
      <c r="T69" s="50"/>
    </row>
  </sheetData>
  <mergeCells count="18">
    <mergeCell ref="B4:D5"/>
    <mergeCell ref="B6:D6"/>
    <mergeCell ref="C28:D28"/>
    <mergeCell ref="S24:T24"/>
    <mergeCell ref="S28:T28"/>
    <mergeCell ref="E2:I2"/>
    <mergeCell ref="M2:Q2"/>
    <mergeCell ref="N4:O4"/>
    <mergeCell ref="P4:Q4"/>
    <mergeCell ref="E4:F4"/>
    <mergeCell ref="G4:H4"/>
    <mergeCell ref="I4:J4"/>
    <mergeCell ref="C24:D24"/>
    <mergeCell ref="R4:T5"/>
    <mergeCell ref="R6:T6"/>
    <mergeCell ref="S7:T7"/>
    <mergeCell ref="L4:M4"/>
    <mergeCell ref="C7:D7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51-1</vt:lpstr>
      <vt:lpstr>51-2</vt:lpstr>
      <vt:lpstr>'51-1'!Print_Area</vt:lpstr>
      <vt:lpstr>'51-2'!Print_Area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2022-07-28T06:02:25Z</dcterms:created>
  <dcterms:modified xsi:type="dcterms:W3CDTF">2022-07-28T06:02:25Z</dcterms:modified>
</cp:coreProperties>
</file>