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xl/charts/chart18.xml" ContentType="application/vnd.openxmlformats-officedocument.drawingml.chart+xml"/>
  <Override PartName="/xl/drawings/drawing4.xml" ContentType="application/vnd.openxmlformats-officedocument.drawing+xml"/>
  <Override PartName="/xl/charts/chart19.xml" ContentType="application/vnd.openxmlformats-officedocument.drawingml.chart+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harts/chart20.xml" ContentType="application/vnd.openxmlformats-officedocument.drawingml.chart+xml"/>
  <Override PartName="/xl/drawings/drawing9.xml" ContentType="application/vnd.openxmlformats-officedocument.drawing+xml"/>
  <Override PartName="/xl/drawings/drawing10.xml" ContentType="application/vnd.openxmlformats-officedocument.drawing+xml"/>
  <Override PartName="/xl/charts/chart21.xml" ContentType="application/vnd.openxmlformats-officedocument.drawingml.chart+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charts/chart22.xml" ContentType="application/vnd.openxmlformats-officedocument.drawingml.chart+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filterPrivacy="1"/>
  <xr:revisionPtr revIDLastSave="0" documentId="13_ncr:1_{C19E57DF-7866-40FC-A035-27B249696997}" xr6:coauthVersionLast="47" xr6:coauthVersionMax="47" xr10:uidLastSave="{00000000-0000-0000-0000-000000000000}"/>
  <bookViews>
    <workbookView xWindow="-120" yWindow="-120" windowWidth="20730" windowHeight="11160" xr2:uid="{00000000-000D-0000-FFFF-FFFF00000000}"/>
  </bookViews>
  <sheets>
    <sheet name="2-1-0-1" sheetId="1" r:id="rId1"/>
    <sheet name="2-1-0-2" sheetId="12" r:id="rId2"/>
    <sheet name="2-1-1-1" sheetId="13" r:id="rId3"/>
    <sheet name="2-1-1-2" sheetId="14" r:id="rId4"/>
    <sheet name="2-1-1-3" sheetId="15" r:id="rId5"/>
    <sheet name="2-1-2-1" sheetId="16" r:id="rId6"/>
    <sheet name="2-1-2-2" sheetId="17" r:id="rId7"/>
    <sheet name="2-1-2-3" sheetId="18" r:id="rId8"/>
    <sheet name="2-1-3-1" sheetId="19" r:id="rId9"/>
    <sheet name="2-1-3-2" sheetId="20" r:id="rId10"/>
    <sheet name="2-1-4-1" sheetId="21" r:id="rId11"/>
    <sheet name="2-1-4-2" sheetId="22" r:id="rId12"/>
    <sheet name="2-1-4-3" sheetId="23" r:id="rId13"/>
    <sheet name="2-1-5-1" sheetId="24" r:id="rId14"/>
    <sheet name="2-1-5-2" sheetId="25" r:id="rId15"/>
    <sheet name="2-1-5-3" sheetId="26" r:id="rId16"/>
    <sheet name="2-1-6-1" sheetId="27" r:id="rId17"/>
    <sheet name="2-1-6-2" sheetId="28" r:id="rId18"/>
    <sheet name="2-1-6-3" sheetId="29" r:id="rId19"/>
    <sheet name="2-1-6-4" sheetId="30" r:id="rId20"/>
  </sheets>
  <definedNames>
    <definedName name="_xlnm.Print_Area" localSheetId="0">'2-1-0-1'!$A$1:$O$33</definedName>
    <definedName name="_xlnm.Print_Area" localSheetId="1">'2-1-0-2'!$A$1:$O$13</definedName>
    <definedName name="_xlnm.Print_Area" localSheetId="2">'2-1-1-1'!$A$1:$N$13</definedName>
    <definedName name="_xlnm.Print_Area" localSheetId="3">'2-1-1-2'!$A$1:$O$19</definedName>
    <definedName name="_xlnm.Print_Area" localSheetId="4">'2-1-1-3'!$A$1:$P$36</definedName>
    <definedName name="_xlnm.Print_Area" localSheetId="5">'2-1-2-1'!$A$1:$O$57</definedName>
    <definedName name="_xlnm.Print_Area" localSheetId="6">'2-1-2-2'!$A$1:$O$10</definedName>
    <definedName name="_xlnm.Print_Area" localSheetId="7">'2-1-2-3'!$A$1:$O$19</definedName>
    <definedName name="_xlnm.Print_Area" localSheetId="8">'2-1-3-1'!$A$1:$N$8</definedName>
    <definedName name="_xlnm.Print_Area" localSheetId="9">'2-1-3-2'!$A$1:$O$19</definedName>
    <definedName name="_xlnm.Print_Area" localSheetId="10">'2-1-4-1'!$A$1:$N$8</definedName>
    <definedName name="_xlnm.Print_Area" localSheetId="11">'2-1-4-2'!$A$1:$O$12</definedName>
    <definedName name="_xlnm.Print_Area" localSheetId="12">'2-1-4-3'!$A$1:$O$17</definedName>
    <definedName name="_xlnm.Print_Area" localSheetId="13">'2-1-5-1'!$B$1:$N$8</definedName>
    <definedName name="_xlnm.Print_Area" localSheetId="14">'2-1-5-2'!$A$1:$O$12</definedName>
    <definedName name="_xlnm.Print_Area" localSheetId="15">'2-1-5-3'!$B$1:$O$21</definedName>
    <definedName name="_xlnm.Print_Area" localSheetId="16">'2-1-6-1'!$A$1:$N$12</definedName>
    <definedName name="_xlnm.Print_Area" localSheetId="17">'2-1-6-2'!$A$1:$O$18</definedName>
    <definedName name="_xlnm.Print_Area" localSheetId="18">'2-1-6-3'!$A$1:$N$20</definedName>
    <definedName name="_xlnm.Print_Area" localSheetId="19">'2-1-6-4'!$A$1:$P$37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M11" i="27" l="1"/>
  <c r="M10" i="27"/>
  <c r="N10" i="25"/>
  <c r="M7" i="24"/>
  <c r="N10" i="22"/>
  <c r="M7" i="21"/>
  <c r="M7" i="19"/>
  <c r="N55" i="16"/>
  <c r="N54" i="16"/>
  <c r="N53" i="16"/>
  <c r="N52" i="16"/>
  <c r="N51" i="16"/>
  <c r="N50" i="16"/>
  <c r="N49" i="16"/>
  <c r="N48" i="16"/>
  <c r="N47" i="16"/>
  <c r="N46" i="16"/>
  <c r="N45" i="16"/>
  <c r="N44" i="16"/>
  <c r="N43" i="16"/>
  <c r="M10" i="13"/>
  <c r="M9" i="13"/>
  <c r="N31" i="1" l="1"/>
  <c r="N27" i="1"/>
  <c r="N23" i="1"/>
  <c r="N19" i="1"/>
  <c r="N15" i="1"/>
  <c r="N11" i="1"/>
  <c r="N7" i="1"/>
  <c r="M5" i="12" l="1"/>
  <c r="M6" i="12"/>
  <c r="M7" i="12"/>
  <c r="M8" i="12"/>
  <c r="M9" i="12"/>
  <c r="M10" i="12"/>
  <c r="M4" i="12"/>
  <c r="H5" i="12"/>
  <c r="H6" i="12"/>
  <c r="H7" i="12"/>
  <c r="H8" i="12"/>
  <c r="H9" i="12"/>
  <c r="H10" i="12"/>
  <c r="H4" i="12"/>
</calcChain>
</file>

<file path=xl/sharedStrings.xml><?xml version="1.0" encoding="utf-8"?>
<sst xmlns="http://schemas.openxmlformats.org/spreadsheetml/2006/main" count="613" uniqueCount="181">
  <si>
    <t>重要犯罪</t>
    <rPh sb="0" eb="2">
      <t>ジュウヨウ</t>
    </rPh>
    <rPh sb="2" eb="4">
      <t>ハンザイ</t>
    </rPh>
    <phoneticPr fontId="5"/>
  </si>
  <si>
    <t>認知件数</t>
    <rPh sb="0" eb="2">
      <t>ニンチ</t>
    </rPh>
    <rPh sb="2" eb="4">
      <t>ケンスウ</t>
    </rPh>
    <phoneticPr fontId="5"/>
  </si>
  <si>
    <t>検挙件数</t>
    <rPh sb="0" eb="2">
      <t>ケンキョ</t>
    </rPh>
    <rPh sb="2" eb="4">
      <t>ケンスウ</t>
    </rPh>
    <phoneticPr fontId="5"/>
  </si>
  <si>
    <t>検挙人員</t>
    <rPh sb="0" eb="2">
      <t>ケンキョ</t>
    </rPh>
    <rPh sb="2" eb="4">
      <t>ジンイン</t>
    </rPh>
    <phoneticPr fontId="5"/>
  </si>
  <si>
    <t>検挙率</t>
    <rPh sb="0" eb="3">
      <t>ケンキョリツ</t>
    </rPh>
    <phoneticPr fontId="4"/>
  </si>
  <si>
    <t>殺人</t>
    <rPh sb="0" eb="2">
      <t>サツジン</t>
    </rPh>
    <phoneticPr fontId="5"/>
  </si>
  <si>
    <t>強盗</t>
    <rPh sb="0" eb="2">
      <t>ゴウトウ</t>
    </rPh>
    <phoneticPr fontId="5"/>
  </si>
  <si>
    <t>放火</t>
    <rPh sb="0" eb="2">
      <t>ホウカ</t>
    </rPh>
    <phoneticPr fontId="5"/>
  </si>
  <si>
    <t>強制
わいせつ</t>
    <rPh sb="0" eb="2">
      <t>キョウセイ</t>
    </rPh>
    <phoneticPr fontId="5"/>
  </si>
  <si>
    <t>略取誘拐
・
人身売買</t>
    <rPh sb="0" eb="2">
      <t>リャクシュ</t>
    </rPh>
    <rPh sb="2" eb="4">
      <t>ユウカイ</t>
    </rPh>
    <rPh sb="7" eb="9">
      <t>ジンシン</t>
    </rPh>
    <rPh sb="9" eb="11">
      <t>バイバイ</t>
    </rPh>
    <phoneticPr fontId="5"/>
  </si>
  <si>
    <t>認知件数(件)</t>
    <rPh sb="0" eb="2">
      <t>ニンチ</t>
    </rPh>
    <rPh sb="2" eb="4">
      <t>ケンスウ</t>
    </rPh>
    <rPh sb="5" eb="6">
      <t>ケン</t>
    </rPh>
    <phoneticPr fontId="5"/>
  </si>
  <si>
    <t>検挙件数(件)</t>
    <rPh sb="0" eb="2">
      <t>ケンキョ</t>
    </rPh>
    <rPh sb="2" eb="4">
      <t>ケンスウ</t>
    </rPh>
    <phoneticPr fontId="5"/>
  </si>
  <si>
    <t>検挙人員(人)</t>
    <rPh sb="0" eb="2">
      <t>ケンキョ</t>
    </rPh>
    <rPh sb="2" eb="4">
      <t>ジンイン</t>
    </rPh>
    <rPh sb="5" eb="6">
      <t>ニン</t>
    </rPh>
    <phoneticPr fontId="5"/>
  </si>
  <si>
    <t>検挙率(%)</t>
    <rPh sb="0" eb="3">
      <t>ケンキョリツ</t>
    </rPh>
    <phoneticPr fontId="4"/>
  </si>
  <si>
    <t>防犯カメラ等の画像</t>
  </si>
  <si>
    <t>その他</t>
    <rPh sb="2" eb="3">
      <t>タ</t>
    </rPh>
    <phoneticPr fontId="9"/>
  </si>
  <si>
    <t>殺人</t>
  </si>
  <si>
    <t>強盗</t>
  </si>
  <si>
    <t>放火</t>
  </si>
  <si>
    <t>強制わいせつ</t>
  </si>
  <si>
    <t>略取誘拐・人身売買</t>
  </si>
  <si>
    <t>合計</t>
    <rPh sb="0" eb="2">
      <t>ゴウケイ</t>
    </rPh>
    <phoneticPr fontId="4"/>
  </si>
  <si>
    <t>取調べ</t>
    <rPh sb="0" eb="2">
      <t>トリシラ</t>
    </rPh>
    <phoneticPr fontId="4"/>
  </si>
  <si>
    <t>その他</t>
    <rPh sb="2" eb="3">
      <t>タ</t>
    </rPh>
    <phoneticPr fontId="4"/>
  </si>
  <si>
    <t>職務
質問</t>
    <phoneticPr fontId="4"/>
  </si>
  <si>
    <t>該当
なし</t>
    <phoneticPr fontId="4"/>
  </si>
  <si>
    <t>該当
なし</t>
    <rPh sb="0" eb="2">
      <t>ガイトウ</t>
    </rPh>
    <phoneticPr fontId="4"/>
  </si>
  <si>
    <t>本件事件</t>
    <rPh sb="0" eb="2">
      <t>ホンケン</t>
    </rPh>
    <rPh sb="2" eb="4">
      <t>ジケン</t>
    </rPh>
    <phoneticPr fontId="4"/>
  </si>
  <si>
    <t>余罪事件</t>
    <rPh sb="0" eb="2">
      <t>ヨザイ</t>
    </rPh>
    <rPh sb="2" eb="4">
      <t>ジケン</t>
    </rPh>
    <phoneticPr fontId="4"/>
  </si>
  <si>
    <t>強制性交等</t>
    <rPh sb="0" eb="2">
      <t>キョウセイ</t>
    </rPh>
    <rPh sb="2" eb="4">
      <t>セイコウ</t>
    </rPh>
    <rPh sb="4" eb="5">
      <t>トウ</t>
    </rPh>
    <phoneticPr fontId="5"/>
  </si>
  <si>
    <t>強制性交等</t>
    <rPh sb="0" eb="2">
      <t>キョウセイ</t>
    </rPh>
    <rPh sb="2" eb="4">
      <t>セイコウ</t>
    </rPh>
    <rPh sb="4" eb="5">
      <t>トウ</t>
    </rPh>
    <phoneticPr fontId="4"/>
  </si>
  <si>
    <t>重要犯罪検挙件数（件）</t>
    <rPh sb="0" eb="2">
      <t>ジュウヨウ</t>
    </rPh>
    <rPh sb="2" eb="4">
      <t>ハンザイ</t>
    </rPh>
    <rPh sb="4" eb="6">
      <t>ケンキョ</t>
    </rPh>
    <rPh sb="6" eb="8">
      <t>ケンスウ</t>
    </rPh>
    <rPh sb="9" eb="10">
      <t>ケン</t>
    </rPh>
    <phoneticPr fontId="4"/>
  </si>
  <si>
    <t>※　解決事件を除く。</t>
    <phoneticPr fontId="4"/>
  </si>
  <si>
    <t>年次</t>
    <rPh sb="0" eb="2">
      <t>ネンジ</t>
    </rPh>
    <phoneticPr fontId="9"/>
  </si>
  <si>
    <t>区分</t>
    <rPh sb="0" eb="2">
      <t>クブン</t>
    </rPh>
    <phoneticPr fontId="9"/>
  </si>
  <si>
    <t>区分</t>
    <rPh sb="0" eb="2">
      <t>クブン</t>
    </rPh>
    <phoneticPr fontId="4"/>
  </si>
  <si>
    <t>H25</t>
    <phoneticPr fontId="4"/>
  </si>
  <si>
    <t>H26</t>
    <phoneticPr fontId="4"/>
  </si>
  <si>
    <t>H27</t>
    <phoneticPr fontId="4"/>
  </si>
  <si>
    <t>H28</t>
    <phoneticPr fontId="4"/>
  </si>
  <si>
    <t>H29</t>
    <phoneticPr fontId="4"/>
  </si>
  <si>
    <t>H30</t>
    <phoneticPr fontId="4"/>
  </si>
  <si>
    <t>R元</t>
    <phoneticPr fontId="4"/>
  </si>
  <si>
    <t>R2</t>
    <phoneticPr fontId="4"/>
  </si>
  <si>
    <t>警察活動</t>
    <rPh sb="0" eb="2">
      <t>ケイサツ</t>
    </rPh>
    <rPh sb="2" eb="4">
      <t>カツドウ</t>
    </rPh>
    <phoneticPr fontId="5"/>
  </si>
  <si>
    <t>図表:２－１－０－１（重要犯罪認知・検挙状況）</t>
  </si>
  <si>
    <t>R3</t>
    <phoneticPr fontId="4"/>
  </si>
  <si>
    <t>R4</t>
    <phoneticPr fontId="4"/>
  </si>
  <si>
    <t>図表:２－１－０－２（重要犯罪罪種・本件・余罪・主たる被疑者の特定の端緒（警察活動）別検挙件数　R4)</t>
    <phoneticPr fontId="12"/>
  </si>
  <si>
    <t>図表：２－１－１－１（殺人認知・検挙状況、被害者数）</t>
  </si>
  <si>
    <t>認知件数（件）</t>
    <rPh sb="0" eb="2">
      <t>ニンチ</t>
    </rPh>
    <rPh sb="2" eb="4">
      <t>ケンスウ</t>
    </rPh>
    <rPh sb="5" eb="6">
      <t>ケン</t>
    </rPh>
    <phoneticPr fontId="5"/>
  </si>
  <si>
    <t>既遂</t>
    <rPh sb="0" eb="2">
      <t>キスイ</t>
    </rPh>
    <phoneticPr fontId="4"/>
  </si>
  <si>
    <t>未遂</t>
    <rPh sb="0" eb="2">
      <t>ミスイ</t>
    </rPh>
    <phoneticPr fontId="4"/>
  </si>
  <si>
    <t>検挙件数（件）</t>
    <rPh sb="0" eb="2">
      <t>ケンキョ</t>
    </rPh>
    <rPh sb="2" eb="4">
      <t>ケンスウ</t>
    </rPh>
    <phoneticPr fontId="5"/>
  </si>
  <si>
    <t>検挙人員（人）</t>
    <rPh sb="0" eb="2">
      <t>ケンキョ</t>
    </rPh>
    <rPh sb="2" eb="4">
      <t>ジンイン</t>
    </rPh>
    <rPh sb="5" eb="6">
      <t>ジン</t>
    </rPh>
    <phoneticPr fontId="5"/>
  </si>
  <si>
    <t>検挙率（％）</t>
    <rPh sb="0" eb="3">
      <t>ケンキョリツ</t>
    </rPh>
    <phoneticPr fontId="4"/>
  </si>
  <si>
    <t>被害(死亡)者数(人)</t>
    <rPh sb="0" eb="2">
      <t>ヒガイ</t>
    </rPh>
    <rPh sb="3" eb="5">
      <t>シボウ</t>
    </rPh>
    <rPh sb="6" eb="7">
      <t>シャ</t>
    </rPh>
    <rPh sb="7" eb="8">
      <t>スウ</t>
    </rPh>
    <rPh sb="9" eb="10">
      <t>ニン</t>
    </rPh>
    <phoneticPr fontId="5"/>
  </si>
  <si>
    <t>男性</t>
    <rPh sb="0" eb="2">
      <t>ダンセイ</t>
    </rPh>
    <phoneticPr fontId="5"/>
  </si>
  <si>
    <t>女性</t>
    <rPh sb="0" eb="2">
      <t>ジョセイ</t>
    </rPh>
    <phoneticPr fontId="5"/>
  </si>
  <si>
    <t>図表：２－１－１－２（年齢層別殺人検挙人員、人口10万人当たり年齢層別殺人検挙人員）</t>
  </si>
  <si>
    <t>検挙人員（人）</t>
    <rPh sb="0" eb="2">
      <t>ケンキョ</t>
    </rPh>
    <rPh sb="2" eb="4">
      <t>ジンイン</t>
    </rPh>
    <rPh sb="5" eb="6">
      <t>ニン</t>
    </rPh>
    <phoneticPr fontId="5"/>
  </si>
  <si>
    <t>14-19歳</t>
    <rPh sb="5" eb="6">
      <t>サイ</t>
    </rPh>
    <phoneticPr fontId="5"/>
  </si>
  <si>
    <t>人口10万人当たり</t>
    <rPh sb="0" eb="2">
      <t>ジンコウ</t>
    </rPh>
    <rPh sb="4" eb="6">
      <t>マンニン</t>
    </rPh>
    <rPh sb="6" eb="7">
      <t>ア</t>
    </rPh>
    <phoneticPr fontId="4"/>
  </si>
  <si>
    <t>20-29歳</t>
    <phoneticPr fontId="4"/>
  </si>
  <si>
    <t>30-39歳</t>
    <phoneticPr fontId="4"/>
  </si>
  <si>
    <t>40-49歳</t>
    <phoneticPr fontId="4"/>
  </si>
  <si>
    <t>50-59歳</t>
    <phoneticPr fontId="4"/>
  </si>
  <si>
    <t>60-69歳</t>
    <phoneticPr fontId="4"/>
  </si>
  <si>
    <t>70歳以上</t>
    <rPh sb="2" eb="3">
      <t>サイ</t>
    </rPh>
    <rPh sb="3" eb="5">
      <t>イジョウ</t>
    </rPh>
    <phoneticPr fontId="4"/>
  </si>
  <si>
    <t>図表：２－１－１－３（既遂・未遂、被疑者と被害者の関係別殺人検挙件数）</t>
  </si>
  <si>
    <t>既遂検挙件数(件)</t>
    <rPh sb="2" eb="4">
      <t>ケンキョ</t>
    </rPh>
    <rPh sb="4" eb="6">
      <t>ケンスウ</t>
    </rPh>
    <rPh sb="7" eb="8">
      <t>ケン</t>
    </rPh>
    <phoneticPr fontId="4"/>
  </si>
  <si>
    <t>面識あり</t>
    <rPh sb="0" eb="2">
      <t>メンシキ</t>
    </rPh>
    <phoneticPr fontId="4"/>
  </si>
  <si>
    <t>親族</t>
    <rPh sb="0" eb="2">
      <t>シンゾク</t>
    </rPh>
    <phoneticPr fontId="4"/>
  </si>
  <si>
    <t xml:space="preserve">配偶者 </t>
    <rPh sb="0" eb="3">
      <t>ハイグウシャ</t>
    </rPh>
    <phoneticPr fontId="4"/>
  </si>
  <si>
    <t>親</t>
    <rPh sb="0" eb="1">
      <t>オヤ</t>
    </rPh>
    <phoneticPr fontId="4"/>
  </si>
  <si>
    <t>子</t>
    <rPh sb="0" eb="1">
      <t>コ</t>
    </rPh>
    <phoneticPr fontId="4"/>
  </si>
  <si>
    <t>兄弟姉妹</t>
    <rPh sb="0" eb="2">
      <t>ケイテイ</t>
    </rPh>
    <rPh sb="2" eb="4">
      <t>シマイ</t>
    </rPh>
    <phoneticPr fontId="4"/>
  </si>
  <si>
    <t>その他の親族</t>
    <rPh sb="2" eb="3">
      <t>タ</t>
    </rPh>
    <rPh sb="4" eb="6">
      <t>シンゾク</t>
    </rPh>
    <phoneticPr fontId="4"/>
  </si>
  <si>
    <t>元配偶者</t>
    <rPh sb="0" eb="1">
      <t>モト</t>
    </rPh>
    <rPh sb="1" eb="4">
      <t>ハイグウシャ</t>
    </rPh>
    <phoneticPr fontId="4"/>
  </si>
  <si>
    <t>-</t>
    <phoneticPr fontId="4"/>
  </si>
  <si>
    <t>交際相手</t>
    <rPh sb="0" eb="2">
      <t>コウサイ</t>
    </rPh>
    <rPh sb="2" eb="4">
      <t>アイテ</t>
    </rPh>
    <phoneticPr fontId="4"/>
  </si>
  <si>
    <t>知人、友人</t>
    <rPh sb="0" eb="2">
      <t>チジン</t>
    </rPh>
    <rPh sb="3" eb="5">
      <t>ユウジン</t>
    </rPh>
    <phoneticPr fontId="4"/>
  </si>
  <si>
    <t>職場関係者</t>
    <rPh sb="0" eb="2">
      <t>ショクバ</t>
    </rPh>
    <rPh sb="2" eb="5">
      <t>カンケイシャ</t>
    </rPh>
    <phoneticPr fontId="4"/>
  </si>
  <si>
    <t>その他</t>
  </si>
  <si>
    <t>面識なし</t>
  </si>
  <si>
    <t>被害者なし</t>
    <phoneticPr fontId="4"/>
  </si>
  <si>
    <t>未遂検挙件数</t>
    <rPh sb="2" eb="4">
      <t>ケンキョ</t>
    </rPh>
    <rPh sb="4" eb="6">
      <t>ケンスウ</t>
    </rPh>
    <phoneticPr fontId="4"/>
  </si>
  <si>
    <t>配偶者</t>
    <rPh sb="0" eb="3">
      <t>ハイグウシャ</t>
    </rPh>
    <phoneticPr fontId="4"/>
  </si>
  <si>
    <t xml:space="preserve">※　解決事件を除く。
</t>
    <rPh sb="2" eb="4">
      <t>カイケツ</t>
    </rPh>
    <rPh sb="4" eb="6">
      <t>ジケン</t>
    </rPh>
    <rPh sb="7" eb="8">
      <t>ノゾ</t>
    </rPh>
    <phoneticPr fontId="4"/>
  </si>
  <si>
    <t>※　犯罪統計上、「被害者なし」には、殺人予備罪のうち被害者が特定されいものが計上されている。　</t>
    <phoneticPr fontId="4"/>
  </si>
  <si>
    <t>※　「元配偶者」、「交際相手」は令和２年から計上開始。</t>
    <phoneticPr fontId="4"/>
  </si>
  <si>
    <t>図表：２－１－２－１（強盗認知・検挙状況）</t>
  </si>
  <si>
    <t>認知件数（件）</t>
    <rPh sb="0" eb="2">
      <t>ニンチ</t>
    </rPh>
    <rPh sb="2" eb="4">
      <t>ケンスウ</t>
    </rPh>
    <rPh sb="5" eb="6">
      <t>ケン</t>
    </rPh>
    <phoneticPr fontId="4"/>
  </si>
  <si>
    <t>侵入強盗</t>
    <phoneticPr fontId="4"/>
  </si>
  <si>
    <t>金融機関強盗</t>
  </si>
  <si>
    <t>住宅強盗</t>
  </si>
  <si>
    <t>コンビニ強盗</t>
    <phoneticPr fontId="4"/>
  </si>
  <si>
    <t>その他の店舗強盗</t>
    <rPh sb="2" eb="3">
      <t>タ</t>
    </rPh>
    <rPh sb="4" eb="6">
      <t>テンポ</t>
    </rPh>
    <rPh sb="6" eb="8">
      <t>ゴウトウ</t>
    </rPh>
    <phoneticPr fontId="4"/>
  </si>
  <si>
    <t>侵入強盗その他</t>
  </si>
  <si>
    <t>非侵入強盗</t>
    <phoneticPr fontId="4"/>
  </si>
  <si>
    <t>途中強盗</t>
  </si>
  <si>
    <t>タクシー強盗</t>
    <phoneticPr fontId="4"/>
  </si>
  <si>
    <t>自動車強盗</t>
    <rPh sb="3" eb="5">
      <t>ゴウトウ</t>
    </rPh>
    <phoneticPr fontId="4"/>
  </si>
  <si>
    <t>路上強盗</t>
  </si>
  <si>
    <t>非侵入強盗その他</t>
  </si>
  <si>
    <t>検挙件数(件)</t>
    <rPh sb="0" eb="2">
      <t>ケンキョ</t>
    </rPh>
    <rPh sb="2" eb="4">
      <t>ケンスウ</t>
    </rPh>
    <rPh sb="5" eb="6">
      <t>ケン</t>
    </rPh>
    <phoneticPr fontId="4"/>
  </si>
  <si>
    <t>検挙人員(人)</t>
    <rPh sb="0" eb="2">
      <t>ケンキョ</t>
    </rPh>
    <rPh sb="2" eb="4">
      <t>ジンイン</t>
    </rPh>
    <rPh sb="5" eb="6">
      <t>ニン</t>
    </rPh>
    <phoneticPr fontId="4"/>
  </si>
  <si>
    <t>検挙率(％)</t>
    <rPh sb="0" eb="3">
      <t>ケンキョリツ</t>
    </rPh>
    <phoneticPr fontId="4"/>
  </si>
  <si>
    <t>図表：２－１－２－２（強盗に伴う身体犯の認知件数）</t>
  </si>
  <si>
    <t>認知件数(件)</t>
    <rPh sb="0" eb="2">
      <t>ニンチ</t>
    </rPh>
    <rPh sb="2" eb="4">
      <t>ケンスウ</t>
    </rPh>
    <rPh sb="5" eb="6">
      <t>ケン</t>
    </rPh>
    <phoneticPr fontId="4"/>
  </si>
  <si>
    <t>うち強盗に伴う
身体犯の認知件数</t>
    <rPh sb="2" eb="4">
      <t>ゴウトウ</t>
    </rPh>
    <rPh sb="5" eb="6">
      <t>トモナ</t>
    </rPh>
    <rPh sb="8" eb="10">
      <t>シンタイ</t>
    </rPh>
    <rPh sb="10" eb="11">
      <t>ハン</t>
    </rPh>
    <rPh sb="12" eb="14">
      <t>ニンチ</t>
    </rPh>
    <rPh sb="14" eb="16">
      <t>ケンスウ</t>
    </rPh>
    <phoneticPr fontId="5"/>
  </si>
  <si>
    <t>強盗殺人・致死</t>
    <rPh sb="0" eb="2">
      <t>ゴウトウ</t>
    </rPh>
    <rPh sb="2" eb="4">
      <t>サツジン</t>
    </rPh>
    <rPh sb="5" eb="7">
      <t>チシ</t>
    </rPh>
    <phoneticPr fontId="5"/>
  </si>
  <si>
    <t>強盗傷人</t>
    <rPh sb="0" eb="2">
      <t>ゴウトウ</t>
    </rPh>
    <rPh sb="2" eb="3">
      <t>キズ</t>
    </rPh>
    <rPh sb="3" eb="4">
      <t>ジン</t>
    </rPh>
    <phoneticPr fontId="5"/>
  </si>
  <si>
    <t>強盗・強制性交等</t>
    <rPh sb="0" eb="2">
      <t>ゴウトウ</t>
    </rPh>
    <rPh sb="3" eb="5">
      <t>キョウセイ</t>
    </rPh>
    <rPh sb="5" eb="7">
      <t>セイコウ</t>
    </rPh>
    <rPh sb="7" eb="8">
      <t>トウ</t>
    </rPh>
    <phoneticPr fontId="4"/>
  </si>
  <si>
    <t>図表：２－１－２－３（年齢層別強盗検挙人員、人口10万人当たり年齢層別強盗検挙人員）</t>
  </si>
  <si>
    <t>図表：２－１－３－１（放火認知・検挙状況）</t>
  </si>
  <si>
    <t>H25</t>
    <phoneticPr fontId="9"/>
  </si>
  <si>
    <t>H26</t>
    <phoneticPr fontId="9"/>
  </si>
  <si>
    <t>H27</t>
    <phoneticPr fontId="9"/>
  </si>
  <si>
    <t>H28</t>
    <phoneticPr fontId="9"/>
  </si>
  <si>
    <t>H29</t>
    <phoneticPr fontId="9"/>
  </si>
  <si>
    <t>H30</t>
    <phoneticPr fontId="9"/>
  </si>
  <si>
    <t>R元</t>
    <phoneticPr fontId="9"/>
  </si>
  <si>
    <t>R2</t>
    <phoneticPr fontId="9"/>
  </si>
  <si>
    <t>R3</t>
    <phoneticPr fontId="9"/>
  </si>
  <si>
    <t>R4</t>
    <phoneticPr fontId="9"/>
  </si>
  <si>
    <t>検挙件数（件）</t>
    <rPh sb="0" eb="2">
      <t>ケンキョ</t>
    </rPh>
    <rPh sb="2" eb="4">
      <t>ケンスウ</t>
    </rPh>
    <rPh sb="5" eb="6">
      <t>ケン</t>
    </rPh>
    <phoneticPr fontId="5"/>
  </si>
  <si>
    <t>検挙率（％）</t>
    <rPh sb="0" eb="3">
      <t>ケンキョリツ</t>
    </rPh>
    <phoneticPr fontId="5"/>
  </si>
  <si>
    <t>図表：２－１－３－２（年齢層別放火検挙人員、人口10万人当たり年齢層別放火検挙人員）</t>
  </si>
  <si>
    <t>図表：２－１－４－１（強制性交等認知・検挙状況）</t>
  </si>
  <si>
    <t>検挙件数(件)</t>
    <rPh sb="0" eb="2">
      <t>ケンキョ</t>
    </rPh>
    <rPh sb="2" eb="4">
      <t>ケンスウ</t>
    </rPh>
    <rPh sb="5" eb="6">
      <t>ケン</t>
    </rPh>
    <phoneticPr fontId="5"/>
  </si>
  <si>
    <t>図表：２－１－４－２（被疑者と被害者の関係別強制性交等検挙件数）</t>
  </si>
  <si>
    <t>検挙件数(件)</t>
    <rPh sb="0" eb="2">
      <t>ケンキョ</t>
    </rPh>
    <rPh sb="2" eb="4">
      <t>ケンスウ</t>
    </rPh>
    <rPh sb="5" eb="6">
      <t>ケン</t>
    </rPh>
    <phoneticPr fontId="9"/>
  </si>
  <si>
    <t>面識なし</t>
    <rPh sb="0" eb="2">
      <t>メンシキ</t>
    </rPh>
    <phoneticPr fontId="9"/>
  </si>
  <si>
    <t>面識あり</t>
    <rPh sb="0" eb="2">
      <t>メンシキ</t>
    </rPh>
    <phoneticPr fontId="9"/>
  </si>
  <si>
    <t>知人、友人等</t>
    <rPh sb="5" eb="6">
      <t>トウ</t>
    </rPh>
    <phoneticPr fontId="9"/>
  </si>
  <si>
    <t>職場関係者</t>
    <phoneticPr fontId="9"/>
  </si>
  <si>
    <t>親族</t>
    <rPh sb="0" eb="2">
      <t>シンゾク</t>
    </rPh>
    <phoneticPr fontId="9"/>
  </si>
  <si>
    <t>※　解決事件を除く。</t>
    <phoneticPr fontId="9"/>
  </si>
  <si>
    <t>図表：２－１－４－３（年齢層別強制性交等検挙人員、人口10万人当たり年齢層別強制性交等検挙人員）</t>
  </si>
  <si>
    <t>60歳以上</t>
    <rPh sb="3" eb="5">
      <t>イジョウ</t>
    </rPh>
    <phoneticPr fontId="4"/>
  </si>
  <si>
    <t>図表：２－１－５－１（強制わいせつ認知・検挙状況）</t>
  </si>
  <si>
    <t>図表：２－１－５－２（被疑者と被害者の関係別強制わいせつ検挙件数）</t>
  </si>
  <si>
    <t>検挙件数（件）</t>
    <rPh sb="0" eb="2">
      <t>ケンキョ</t>
    </rPh>
    <rPh sb="2" eb="4">
      <t>ケンスウ</t>
    </rPh>
    <rPh sb="5" eb="6">
      <t>ケン</t>
    </rPh>
    <phoneticPr fontId="9"/>
  </si>
  <si>
    <t>図表：２－１－５－３（年齢層別強制わいせつ検挙人員、人口10万人当たり年齢層別強制わいせつ検挙人員）</t>
  </si>
  <si>
    <t>20-24歳</t>
    <phoneticPr fontId="4"/>
  </si>
  <si>
    <t>25-29歳</t>
    <phoneticPr fontId="4"/>
  </si>
  <si>
    <t>70歳以上</t>
    <rPh sb="3" eb="5">
      <t>イジョウ</t>
    </rPh>
    <phoneticPr fontId="4"/>
  </si>
  <si>
    <t>図表：２－１－６－１（略取誘拐・人身売買認知・検挙状況）</t>
  </si>
  <si>
    <t>認知件数(件）</t>
    <rPh sb="0" eb="2">
      <t>ニンチ</t>
    </rPh>
    <rPh sb="2" eb="4">
      <t>ケンスウ</t>
    </rPh>
    <rPh sb="5" eb="6">
      <t>ケン</t>
    </rPh>
    <phoneticPr fontId="5"/>
  </si>
  <si>
    <t>うち人身売買</t>
    <rPh sb="2" eb="4">
      <t>ジンシン</t>
    </rPh>
    <rPh sb="4" eb="6">
      <t>バイバイ</t>
    </rPh>
    <phoneticPr fontId="9"/>
  </si>
  <si>
    <t>検挙件数(件）</t>
    <rPh sb="0" eb="2">
      <t>ケンキョ</t>
    </rPh>
    <rPh sb="2" eb="4">
      <t>ケンスウ</t>
    </rPh>
    <rPh sb="5" eb="6">
      <t>ケン</t>
    </rPh>
    <phoneticPr fontId="5"/>
  </si>
  <si>
    <t>検挙人員(人）</t>
    <rPh sb="0" eb="2">
      <t>ケンキョ</t>
    </rPh>
    <rPh sb="2" eb="4">
      <t>ジンイン</t>
    </rPh>
    <rPh sb="5" eb="6">
      <t>ジン</t>
    </rPh>
    <phoneticPr fontId="5"/>
  </si>
  <si>
    <t>-</t>
    <phoneticPr fontId="9"/>
  </si>
  <si>
    <t>図表：２－１－６－２（被害者の学職別略取誘拐・人身売買認知件数、人口100万人当たり被害者の学職別略取誘拐・人身売買認知件数）</t>
  </si>
  <si>
    <t>未就学児童</t>
    <rPh sb="0" eb="3">
      <t>ミシュウガク</t>
    </rPh>
    <rPh sb="3" eb="5">
      <t>ジドウ</t>
    </rPh>
    <phoneticPr fontId="5"/>
  </si>
  <si>
    <r>
      <t>100万人(</t>
    </r>
    <r>
      <rPr>
        <sz val="9"/>
        <rFont val="ＭＳ ゴシック"/>
        <family val="3"/>
        <charset val="128"/>
      </rPr>
      <t>※１)</t>
    </r>
    <r>
      <rPr>
        <sz val="11"/>
        <rFont val="ＭＳ ゴシック"/>
        <family val="3"/>
        <charset val="128"/>
      </rPr>
      <t>当たり</t>
    </r>
    <rPh sb="3" eb="5">
      <t>マンニン</t>
    </rPh>
    <rPh sb="9" eb="10">
      <t>ア</t>
    </rPh>
    <phoneticPr fontId="4"/>
  </si>
  <si>
    <t>小学生</t>
    <rPh sb="0" eb="3">
      <t>ショウガクセイ</t>
    </rPh>
    <phoneticPr fontId="4"/>
  </si>
  <si>
    <r>
      <t>100万人(</t>
    </r>
    <r>
      <rPr>
        <sz val="9"/>
        <rFont val="ＭＳ ゴシック"/>
        <family val="3"/>
        <charset val="128"/>
      </rPr>
      <t>※２)</t>
    </r>
    <r>
      <rPr>
        <sz val="11"/>
        <rFont val="ＭＳ ゴシック"/>
        <family val="3"/>
        <charset val="128"/>
      </rPr>
      <t>当たり</t>
    </r>
    <rPh sb="3" eb="5">
      <t>マンニン</t>
    </rPh>
    <rPh sb="9" eb="10">
      <t>ア</t>
    </rPh>
    <phoneticPr fontId="4"/>
  </si>
  <si>
    <t>中学生</t>
    <rPh sb="0" eb="3">
      <t>チュウガクセイ</t>
    </rPh>
    <phoneticPr fontId="4"/>
  </si>
  <si>
    <t>高校生</t>
    <rPh sb="0" eb="3">
      <t>コウコウセイ</t>
    </rPh>
    <phoneticPr fontId="4"/>
  </si>
  <si>
    <r>
      <t>100万人(</t>
    </r>
    <r>
      <rPr>
        <sz val="9"/>
        <rFont val="ＭＳ ゴシック"/>
        <family val="3"/>
        <charset val="128"/>
      </rPr>
      <t>※３)</t>
    </r>
    <r>
      <rPr>
        <sz val="11"/>
        <rFont val="ＭＳ ゴシック"/>
        <family val="3"/>
        <charset val="128"/>
      </rPr>
      <t>当たり</t>
    </r>
    <rPh sb="3" eb="5">
      <t>マンニン</t>
    </rPh>
    <rPh sb="9" eb="10">
      <t>ア</t>
    </rPh>
    <phoneticPr fontId="4"/>
  </si>
  <si>
    <t>※１　総務省統計局の人口推計及び国勢調査による0-5歳の総人口。</t>
    <rPh sb="3" eb="6">
      <t>ソウムショウ</t>
    </rPh>
    <rPh sb="6" eb="9">
      <t>トウケイキョク</t>
    </rPh>
    <rPh sb="10" eb="12">
      <t>ジンコウ</t>
    </rPh>
    <rPh sb="12" eb="14">
      <t>スイケイ</t>
    </rPh>
    <rPh sb="14" eb="15">
      <t>オヨ</t>
    </rPh>
    <rPh sb="16" eb="18">
      <t>コクセイ</t>
    </rPh>
    <rPh sb="18" eb="20">
      <t>チョウサ</t>
    </rPh>
    <rPh sb="26" eb="27">
      <t>サイ</t>
    </rPh>
    <rPh sb="28" eb="31">
      <t>ソウジンコウ</t>
    </rPh>
    <phoneticPr fontId="9"/>
  </si>
  <si>
    <t>※２　文部科学省学校基本調査による児童数。</t>
    <phoneticPr fontId="9"/>
  </si>
  <si>
    <t>※３　総務省統計局の人口推計及び国勢調査による総人口から他の区分に属する人数を引いた数。</t>
    <rPh sb="6" eb="9">
      <t>トウケイキョク</t>
    </rPh>
    <rPh sb="14" eb="15">
      <t>オヨ</t>
    </rPh>
    <rPh sb="16" eb="18">
      <t>コクセイ</t>
    </rPh>
    <rPh sb="18" eb="20">
      <t>チョウサ</t>
    </rPh>
    <phoneticPr fontId="9"/>
  </si>
  <si>
    <t>未就学児童</t>
    <rPh sb="0" eb="3">
      <t>ミシュウガク</t>
    </rPh>
    <rPh sb="3" eb="5">
      <t>ジドウ</t>
    </rPh>
    <phoneticPr fontId="9"/>
  </si>
  <si>
    <t>図表：２－１－６－３（未就学児童・小学生・中学生・高校生被害の略取誘拐・人身売買罪名別認知件数）</t>
  </si>
  <si>
    <t>未就学児童被害認知件数</t>
    <rPh sb="0" eb="3">
      <t>ミシュウガク</t>
    </rPh>
    <rPh sb="3" eb="5">
      <t>ジドウ</t>
    </rPh>
    <rPh sb="5" eb="7">
      <t>ヒガイ</t>
    </rPh>
    <rPh sb="7" eb="9">
      <t>ニンチ</t>
    </rPh>
    <rPh sb="9" eb="11">
      <t>ケンスウ</t>
    </rPh>
    <phoneticPr fontId="9"/>
  </si>
  <si>
    <t>未成年者略取誘拐</t>
  </si>
  <si>
    <t>わいせつ目的略取誘拐</t>
    <rPh sb="4" eb="6">
      <t>モクテキ</t>
    </rPh>
    <phoneticPr fontId="9"/>
  </si>
  <si>
    <t>その他</t>
    <rPh sb="2" eb="3">
      <t>タ</t>
    </rPh>
    <phoneticPr fontId="5"/>
  </si>
  <si>
    <t>小学生被害認知件数</t>
    <rPh sb="0" eb="3">
      <t>ショウガクセイ</t>
    </rPh>
    <rPh sb="3" eb="5">
      <t>ヒガイ</t>
    </rPh>
    <rPh sb="5" eb="7">
      <t>ニンチ</t>
    </rPh>
    <rPh sb="7" eb="9">
      <t>ケンスウ</t>
    </rPh>
    <phoneticPr fontId="9"/>
  </si>
  <si>
    <t>中学生被害認知件数</t>
    <rPh sb="0" eb="3">
      <t>チュウガクセイ</t>
    </rPh>
    <rPh sb="3" eb="5">
      <t>ヒガイ</t>
    </rPh>
    <rPh sb="5" eb="7">
      <t>ニンチ</t>
    </rPh>
    <rPh sb="7" eb="9">
      <t>ケンスウ</t>
    </rPh>
    <phoneticPr fontId="9"/>
  </si>
  <si>
    <t>高校生被害認知件数</t>
    <rPh sb="0" eb="3">
      <t>コウコウセイ</t>
    </rPh>
    <rPh sb="3" eb="5">
      <t>ヒガイ</t>
    </rPh>
    <rPh sb="5" eb="7">
      <t>ニンチ</t>
    </rPh>
    <rPh sb="7" eb="9">
      <t>ケンスウ</t>
    </rPh>
    <phoneticPr fontId="9"/>
  </si>
  <si>
    <t>図表２－１－６－４（未就学児童・小学生・中学生・高校生被害の未成年者略取誘拐・わいせつ目的略取誘拐の被疑者と被害者の関係別検挙件数）</t>
  </si>
  <si>
    <t>未成年者略取誘拐検挙件数</t>
    <phoneticPr fontId="9"/>
  </si>
  <si>
    <t>うち親族</t>
    <rPh sb="2" eb="4">
      <t>シンゾク</t>
    </rPh>
    <phoneticPr fontId="9"/>
  </si>
  <si>
    <t>小学生</t>
  </si>
  <si>
    <t>中学生</t>
  </si>
  <si>
    <t>高校生</t>
  </si>
  <si>
    <t>わいせつ目的略取誘拐検挙件数</t>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</si>
</sst>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
    <numFmt numFmtId="177" formatCode="#,##0.0"/>
    <numFmt numFmtId="178" formatCode="#,##0_);[Red]\(#,##0\)"/>
    <numFmt numFmtId="179" formatCode="#,##0.0_ "/>
    <numFmt numFmtId="180" formatCode="#,##0.0_);[Red]\(#,##0.0\)"/>
  </numFmts>
  <fonts count="17" x14ac:knownFonts="1">
    <font>
      <sz val="10"/>
      <name val="ＭＳ 明朝"/>
      <family val="1"/>
      <charset val="128"/>
    </font>
    <font>
      <sz val="11"/>
      <color theme="1"/>
      <name val="ＭＳ Ｐゴシック"/>
      <family val="2"/>
      <charset val="128"/>
      <scheme val="minor"/>
    </font>
    <font>
      <sz val="11"/>
      <color theme="1"/>
      <name val="ＭＳ Ｐゴシック"/>
      <family val="2"/>
      <charset val="128"/>
      <scheme val="minor"/>
    </font>
    <font>
      <sz val="10"/>
      <name val="ＭＳ 明朝"/>
      <family val="1"/>
      <charset val="128"/>
    </font>
    <font>
      <sz val="6"/>
      <name val="ＭＳ 明朝"/>
      <family val="1"/>
      <charset val="128"/>
    </font>
    <font>
      <sz val="6"/>
      <name val="ＭＳ Ｐゴシック"/>
      <family val="3"/>
      <charset val="128"/>
    </font>
    <font>
      <sz val="11"/>
      <name val="ＭＳ Ｐゴシック"/>
      <family val="3"/>
      <charset val="128"/>
    </font>
    <font>
      <sz val="10"/>
      <color theme="0"/>
      <name val="ＭＳ 明朝"/>
      <family val="1"/>
      <charset val="128"/>
    </font>
    <font>
      <sz val="11"/>
      <name val="ＭＳ ゴシック"/>
      <family val="3"/>
      <charset val="128"/>
    </font>
    <font>
      <sz val="6"/>
      <name val="ＭＳ Ｐゴシック"/>
      <family val="2"/>
      <charset val="128"/>
      <scheme val="minor"/>
    </font>
    <font>
      <sz val="11"/>
      <color theme="1"/>
      <name val="ＭＳ ゴシック"/>
      <family val="3"/>
      <charset val="128"/>
    </font>
    <font>
      <sz val="10"/>
      <name val="ＭＳ ゴシック"/>
      <family val="3"/>
      <charset val="128"/>
    </font>
    <font>
      <sz val="18"/>
      <color theme="3"/>
      <name val="ＭＳ Ｐゴシック"/>
      <family val="2"/>
      <charset val="128"/>
      <scheme val="major"/>
    </font>
    <font>
      <sz val="10"/>
      <color theme="1"/>
      <name val="ＭＳ ゴシック"/>
      <family val="3"/>
      <charset val="128"/>
    </font>
    <font>
      <sz val="11"/>
      <color rgb="FF000000"/>
      <name val="ＭＳ ゴシック"/>
      <family val="3"/>
      <charset val="128"/>
    </font>
    <font>
      <sz val="10"/>
      <name val="ＭＳ Ｐゴシック"/>
      <family val="3"/>
      <charset val="128"/>
    </font>
    <font>
      <sz val="9"/>
      <name val="ＭＳ ゴシック"/>
      <family val="3"/>
      <charset val="128"/>
    </font>
  </fonts>
  <fills count="3">
    <fill>
      <patternFill patternType="none"/>
    </fill>
    <fill>
      <patternFill patternType="gray125"/>
    </fill>
    <fill>
      <patternFill patternType="solid">
        <fgColor theme="0"/>
        <bgColor indexed="64"/>
      </patternFill>
    </fill>
  </fills>
  <borders count="27">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tted">
        <color indexed="64"/>
      </left>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dotted">
        <color indexed="64"/>
      </left>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dotted">
        <color indexed="64"/>
      </left>
      <right style="thin">
        <color indexed="64"/>
      </right>
      <top style="dotted">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38" fontId="6" fillId="0" borderId="0" applyFont="0" applyFill="0" applyBorder="0" applyAlignment="0" applyProtection="0"/>
    <xf numFmtId="0" fontId="2" fillId="0" borderId="0">
      <alignment vertical="center"/>
    </xf>
    <xf numFmtId="0" fontId="1" fillId="0" borderId="0">
      <alignment vertical="center"/>
    </xf>
    <xf numFmtId="0" fontId="3" fillId="0" borderId="0"/>
    <xf numFmtId="0" fontId="3" fillId="0" borderId="0"/>
  </cellStyleXfs>
  <cellXfs count="277">
    <xf numFmtId="0" fontId="0" fillId="0" borderId="0" xfId="0"/>
    <xf numFmtId="176" fontId="7" fillId="0" borderId="0" xfId="0" applyNumberFormat="1" applyFont="1" applyAlignment="1">
      <alignment shrinkToFit="1"/>
    </xf>
    <xf numFmtId="176" fontId="11" fillId="0" borderId="9" xfId="0" applyNumberFormat="1" applyFont="1" applyBorder="1" applyAlignment="1">
      <alignment horizontal="left" shrinkToFit="1"/>
    </xf>
    <xf numFmtId="176" fontId="0" fillId="0" borderId="0" xfId="0" applyNumberFormat="1" applyAlignment="1">
      <alignment vertical="center"/>
    </xf>
    <xf numFmtId="176" fontId="3" fillId="0" borderId="0" xfId="0" applyNumberFormat="1" applyFont="1" applyAlignment="1">
      <alignment shrinkToFit="1"/>
    </xf>
    <xf numFmtId="0" fontId="13" fillId="0" borderId="3" xfId="0" applyFont="1" applyBorder="1" applyAlignment="1">
      <alignment vertical="center"/>
    </xf>
    <xf numFmtId="0" fontId="13" fillId="0" borderId="6" xfId="0" applyFont="1" applyBorder="1" applyAlignment="1">
      <alignment vertical="center"/>
    </xf>
    <xf numFmtId="0" fontId="13" fillId="0" borderId="4" xfId="0" applyFont="1" applyBorder="1" applyAlignment="1">
      <alignment horizontal="right" vertical="center"/>
    </xf>
    <xf numFmtId="176" fontId="0" fillId="0" borderId="0" xfId="0" applyNumberFormat="1" applyAlignment="1">
      <alignment shrinkToFit="1"/>
    </xf>
    <xf numFmtId="0" fontId="13" fillId="0" borderId="10" xfId="0" applyFont="1" applyBorder="1" applyAlignment="1">
      <alignment vertical="center"/>
    </xf>
    <xf numFmtId="0" fontId="13" fillId="0" borderId="11" xfId="0" applyFont="1" applyBorder="1" applyAlignment="1">
      <alignment vertical="center"/>
    </xf>
    <xf numFmtId="0" fontId="13" fillId="0" borderId="12" xfId="0" applyFont="1" applyBorder="1" applyAlignment="1">
      <alignment vertical="center"/>
    </xf>
    <xf numFmtId="176" fontId="11" fillId="0" borderId="5" xfId="0" applyNumberFormat="1" applyFont="1" applyBorder="1" applyAlignment="1">
      <alignment horizontal="left" vertical="center" shrinkToFit="1"/>
    </xf>
    <xf numFmtId="3" fontId="11" fillId="0" borderId="5" xfId="0" applyNumberFormat="1" applyFont="1" applyBorder="1" applyAlignment="1">
      <alignment vertical="center" shrinkToFit="1"/>
    </xf>
    <xf numFmtId="0" fontId="11" fillId="0" borderId="5" xfId="0" applyFont="1" applyBorder="1" applyAlignment="1">
      <alignment horizontal="left" vertical="center" shrinkToFit="1"/>
    </xf>
    <xf numFmtId="177" fontId="11" fillId="0" borderId="5" xfId="0" applyNumberFormat="1" applyFont="1" applyBorder="1" applyAlignment="1">
      <alignment vertical="center" shrinkToFit="1"/>
    </xf>
    <xf numFmtId="38" fontId="11" fillId="0" borderId="5" xfId="1" applyFont="1" applyFill="1" applyBorder="1" applyAlignment="1">
      <alignment vertical="center" shrinkToFit="1"/>
    </xf>
    <xf numFmtId="176" fontId="3" fillId="0" borderId="8" xfId="0" applyNumberFormat="1" applyFont="1" applyBorder="1" applyAlignment="1">
      <alignment shrinkToFit="1"/>
    </xf>
    <xf numFmtId="176" fontId="11" fillId="0" borderId="2" xfId="0" applyNumberFormat="1" applyFont="1" applyBorder="1" applyAlignment="1">
      <alignment horizontal="left" shrinkToFit="1"/>
    </xf>
    <xf numFmtId="0" fontId="8" fillId="0" borderId="3" xfId="0" applyFont="1" applyBorder="1" applyAlignment="1">
      <alignment vertical="center"/>
    </xf>
    <xf numFmtId="0" fontId="8" fillId="0" borderId="4" xfId="0" applyFont="1" applyBorder="1" applyAlignment="1">
      <alignment horizontal="right" vertical="center" wrapText="1"/>
    </xf>
    <xf numFmtId="0" fontId="10" fillId="0" borderId="1" xfId="0" applyFont="1" applyBorder="1" applyAlignment="1">
      <alignment horizontal="center" vertical="center" wrapText="1"/>
    </xf>
    <xf numFmtId="0" fontId="8" fillId="0" borderId="10" xfId="0" applyFont="1" applyBorder="1" applyAlignment="1">
      <alignment vertical="center"/>
    </xf>
    <xf numFmtId="0" fontId="8" fillId="0" borderId="12" xfId="0" applyFont="1" applyBorder="1" applyAlignment="1">
      <alignment vertical="center"/>
    </xf>
    <xf numFmtId="0" fontId="10" fillId="0" borderId="2" xfId="0" applyFont="1" applyBorder="1" applyAlignment="1">
      <alignment vertical="center" wrapText="1"/>
    </xf>
    <xf numFmtId="0" fontId="10" fillId="0" borderId="5" xfId="0" applyFont="1" applyBorder="1" applyAlignment="1">
      <alignment horizontal="center" vertical="center" wrapText="1"/>
    </xf>
    <xf numFmtId="0" fontId="8" fillId="0" borderId="4" xfId="0" applyFont="1" applyBorder="1"/>
    <xf numFmtId="178" fontId="10" fillId="0" borderId="5" xfId="0" applyNumberFormat="1" applyFont="1" applyBorder="1" applyAlignment="1">
      <alignment vertical="center" wrapText="1"/>
    </xf>
    <xf numFmtId="0" fontId="8" fillId="0" borderId="6" xfId="0" applyFont="1" applyBorder="1" applyAlignment="1">
      <alignment vertical="center"/>
    </xf>
    <xf numFmtId="0" fontId="8" fillId="0" borderId="7" xfId="0" applyFont="1" applyBorder="1"/>
    <xf numFmtId="0" fontId="10" fillId="0" borderId="5" xfId="0" applyFont="1" applyBorder="1" applyAlignment="1">
      <alignment horizontal="left" vertical="center"/>
    </xf>
    <xf numFmtId="0" fontId="8" fillId="0" borderId="10" xfId="0" applyFont="1" applyBorder="1"/>
    <xf numFmtId="0" fontId="8" fillId="0" borderId="0" xfId="0" applyFont="1" applyAlignment="1">
      <alignment vertical="top"/>
    </xf>
    <xf numFmtId="0" fontId="10" fillId="0" borderId="3" xfId="0" applyFont="1" applyBorder="1" applyAlignment="1">
      <alignment vertical="center"/>
    </xf>
    <xf numFmtId="0" fontId="10" fillId="0" borderId="4" xfId="0" applyFont="1" applyBorder="1" applyAlignment="1">
      <alignment horizontal="right" vertical="center"/>
    </xf>
    <xf numFmtId="0" fontId="10" fillId="0" borderId="10" xfId="0" applyFont="1" applyBorder="1" applyAlignment="1">
      <alignment vertical="center"/>
    </xf>
    <xf numFmtId="0" fontId="10" fillId="0" borderId="12" xfId="0" applyFont="1" applyBorder="1" applyAlignment="1">
      <alignment horizontal="right" vertical="center"/>
    </xf>
    <xf numFmtId="176" fontId="8" fillId="0" borderId="5" xfId="0" applyNumberFormat="1" applyFont="1" applyBorder="1" applyAlignment="1">
      <alignment horizontal="left" vertical="center" shrinkToFit="1"/>
    </xf>
    <xf numFmtId="3" fontId="8" fillId="0" borderId="5" xfId="0" applyNumberFormat="1" applyFont="1" applyBorder="1" applyAlignment="1">
      <alignment shrinkToFit="1"/>
    </xf>
    <xf numFmtId="176" fontId="8" fillId="0" borderId="9" xfId="0" applyNumberFormat="1" applyFont="1" applyBorder="1" applyAlignment="1">
      <alignment horizontal="left" vertical="center" shrinkToFit="1"/>
    </xf>
    <xf numFmtId="176" fontId="8" fillId="0" borderId="2" xfId="0" applyNumberFormat="1" applyFont="1" applyBorder="1" applyAlignment="1">
      <alignment horizontal="left" vertical="center" shrinkToFit="1"/>
    </xf>
    <xf numFmtId="0" fontId="8" fillId="0" borderId="5" xfId="0" applyFont="1" applyBorder="1" applyAlignment="1">
      <alignment horizontal="left" vertical="center" shrinkToFit="1"/>
    </xf>
    <xf numFmtId="177" fontId="8" fillId="0" borderId="5" xfId="0" applyNumberFormat="1" applyFont="1" applyBorder="1" applyAlignment="1">
      <alignment shrinkToFit="1"/>
    </xf>
    <xf numFmtId="38" fontId="8" fillId="0" borderId="2" xfId="1" applyFont="1" applyFill="1" applyBorder="1" applyAlignment="1">
      <alignment shrinkToFit="1"/>
    </xf>
    <xf numFmtId="38" fontId="8" fillId="0" borderId="5" xfId="1" applyFont="1" applyFill="1" applyBorder="1" applyAlignment="1">
      <alignment shrinkToFit="1"/>
    </xf>
    <xf numFmtId="0" fontId="10" fillId="0" borderId="6" xfId="0" applyFont="1" applyBorder="1" applyAlignment="1">
      <alignment vertical="center"/>
    </xf>
    <xf numFmtId="0" fontId="10" fillId="0" borderId="11" xfId="0" applyFont="1" applyBorder="1" applyAlignment="1">
      <alignment vertical="center"/>
    </xf>
    <xf numFmtId="0" fontId="10" fillId="0" borderId="12" xfId="0" applyFont="1" applyBorder="1" applyAlignment="1">
      <alignment vertical="center"/>
    </xf>
    <xf numFmtId="3" fontId="8" fillId="0" borderId="5" xfId="0" applyNumberFormat="1" applyFont="1" applyBorder="1" applyAlignment="1">
      <alignment vertical="center" shrinkToFit="1"/>
    </xf>
    <xf numFmtId="3" fontId="8" fillId="2" borderId="5" xfId="0" applyNumberFormat="1" applyFont="1" applyFill="1" applyBorder="1" applyAlignment="1">
      <alignment vertical="center" shrinkToFit="1"/>
    </xf>
    <xf numFmtId="177" fontId="8" fillId="0" borderId="5" xfId="0" applyNumberFormat="1" applyFont="1" applyBorder="1" applyAlignment="1">
      <alignment vertical="center" shrinkToFit="1"/>
    </xf>
    <xf numFmtId="0" fontId="8" fillId="0" borderId="0" xfId="0" applyFont="1" applyAlignment="1">
      <alignment vertical="center"/>
    </xf>
    <xf numFmtId="0" fontId="8" fillId="0" borderId="0" xfId="0" applyFont="1"/>
    <xf numFmtId="178" fontId="8" fillId="0" borderId="0" xfId="0" applyNumberFormat="1" applyFont="1"/>
    <xf numFmtId="0" fontId="10" fillId="0" borderId="7" xfId="0" applyFont="1" applyBorder="1" applyAlignment="1">
      <alignment horizontal="left" vertical="center"/>
    </xf>
    <xf numFmtId="178" fontId="10" fillId="0" borderId="1" xfId="0" applyNumberFormat="1" applyFont="1" applyBorder="1" applyAlignment="1">
      <alignment vertical="center" wrapText="1"/>
    </xf>
    <xf numFmtId="0" fontId="8" fillId="0" borderId="7" xfId="0" applyFont="1" applyBorder="1" applyAlignment="1">
      <alignment horizontal="left"/>
    </xf>
    <xf numFmtId="0" fontId="8" fillId="0" borderId="7" xfId="0" applyFont="1" applyBorder="1" applyAlignment="1">
      <alignment horizontal="left" vertical="center"/>
    </xf>
    <xf numFmtId="0" fontId="8" fillId="0" borderId="13" xfId="0" applyFont="1" applyBorder="1" applyAlignment="1">
      <alignment horizontal="left" vertical="center"/>
    </xf>
    <xf numFmtId="178" fontId="8" fillId="0" borderId="14" xfId="0" applyNumberFormat="1" applyFont="1" applyBorder="1" applyAlignment="1">
      <alignment vertical="center" wrapText="1"/>
    </xf>
    <xf numFmtId="0" fontId="8" fillId="0" borderId="10" xfId="0" applyFont="1" applyBorder="1" applyAlignment="1">
      <alignment horizontal="left" vertical="center"/>
    </xf>
    <xf numFmtId="0" fontId="8" fillId="0" borderId="15" xfId="0" applyFont="1" applyBorder="1" applyAlignment="1">
      <alignment horizontal="left" vertical="center"/>
    </xf>
    <xf numFmtId="178" fontId="8" fillId="0" borderId="16" xfId="0" applyNumberFormat="1" applyFont="1" applyBorder="1" applyAlignment="1">
      <alignment vertical="center" wrapText="1"/>
    </xf>
    <xf numFmtId="178" fontId="8" fillId="0" borderId="2" xfId="0" applyNumberFormat="1" applyFont="1" applyBorder="1" applyAlignment="1">
      <alignment horizontal="right" vertical="center" wrapText="1"/>
    </xf>
    <xf numFmtId="178" fontId="8" fillId="0" borderId="2" xfId="0" applyNumberFormat="1" applyFont="1" applyBorder="1" applyAlignment="1">
      <alignment vertical="center" wrapText="1"/>
    </xf>
    <xf numFmtId="178" fontId="8" fillId="0" borderId="5" xfId="0" applyNumberFormat="1" applyFont="1" applyBorder="1" applyAlignment="1">
      <alignment vertical="center" wrapText="1"/>
    </xf>
    <xf numFmtId="0" fontId="8" fillId="0" borderId="10" xfId="0" applyFont="1" applyBorder="1" applyAlignment="1">
      <alignment horizontal="left"/>
    </xf>
    <xf numFmtId="176" fontId="8" fillId="0" borderId="5" xfId="0" applyNumberFormat="1" applyFont="1" applyBorder="1" applyAlignment="1">
      <alignment horizontal="right" vertical="center" wrapText="1" shrinkToFit="1"/>
    </xf>
    <xf numFmtId="0" fontId="8" fillId="0" borderId="9" xfId="0" applyFont="1" applyBorder="1" applyAlignment="1">
      <alignment vertical="center"/>
    </xf>
    <xf numFmtId="176" fontId="14" fillId="0" borderId="1" xfId="0" applyNumberFormat="1" applyFont="1" applyBorder="1" applyAlignment="1">
      <alignment horizontal="right" vertical="center" wrapText="1"/>
    </xf>
    <xf numFmtId="49" fontId="14" fillId="0" borderId="7" xfId="0" applyNumberFormat="1" applyFont="1" applyBorder="1" applyAlignment="1">
      <alignment vertical="center" wrapText="1"/>
    </xf>
    <xf numFmtId="49" fontId="14" fillId="0" borderId="19" xfId="0" applyNumberFormat="1" applyFont="1" applyBorder="1" applyAlignment="1">
      <alignment horizontal="left" vertical="center" wrapText="1"/>
    </xf>
    <xf numFmtId="176" fontId="14" fillId="0" borderId="20" xfId="0" applyNumberFormat="1" applyFont="1" applyBorder="1" applyAlignment="1">
      <alignment horizontal="right" vertical="center" wrapText="1"/>
    </xf>
    <xf numFmtId="49" fontId="14" fillId="0" borderId="10" xfId="0" applyNumberFormat="1" applyFont="1" applyBorder="1" applyAlignment="1">
      <alignment vertical="center" wrapText="1"/>
    </xf>
    <xf numFmtId="49" fontId="14" fillId="0" borderId="21" xfId="0" applyNumberFormat="1" applyFont="1" applyBorder="1" applyAlignment="1">
      <alignment horizontal="left" vertical="center" wrapText="1"/>
    </xf>
    <xf numFmtId="176" fontId="14" fillId="0" borderId="22" xfId="0" applyNumberFormat="1" applyFont="1" applyBorder="1" applyAlignment="1">
      <alignment horizontal="right" vertical="center" wrapText="1"/>
    </xf>
    <xf numFmtId="0" fontId="8" fillId="0" borderId="2" xfId="0" applyFont="1" applyBorder="1" applyAlignment="1">
      <alignment vertical="center"/>
    </xf>
    <xf numFmtId="179" fontId="8" fillId="0" borderId="5" xfId="0" applyNumberFormat="1" applyFont="1" applyBorder="1" applyAlignment="1">
      <alignment horizontal="right" vertical="center" wrapText="1" shrinkToFit="1"/>
    </xf>
    <xf numFmtId="179" fontId="8" fillId="0" borderId="1" xfId="0" applyNumberFormat="1" applyFont="1" applyBorder="1" applyAlignment="1">
      <alignment horizontal="right" vertical="center" wrapText="1" shrinkToFit="1"/>
    </xf>
    <xf numFmtId="179" fontId="8" fillId="0" borderId="20" xfId="0" applyNumberFormat="1" applyFont="1" applyBorder="1" applyAlignment="1">
      <alignment horizontal="right" vertical="center" wrapText="1" shrinkToFit="1"/>
    </xf>
    <xf numFmtId="179" fontId="8" fillId="0" borderId="22" xfId="0" applyNumberFormat="1" applyFont="1" applyBorder="1" applyAlignment="1">
      <alignment horizontal="right" vertical="center" wrapText="1" shrinkToFit="1"/>
    </xf>
    <xf numFmtId="0" fontId="0" fillId="0" borderId="0" xfId="0" applyAlignment="1">
      <alignment vertical="center"/>
    </xf>
    <xf numFmtId="176" fontId="8" fillId="0" borderId="17" xfId="1" applyNumberFormat="1" applyFont="1" applyFill="1" applyBorder="1" applyAlignment="1">
      <alignment horizontal="right" vertical="center" wrapText="1" shrinkToFit="1"/>
    </xf>
    <xf numFmtId="176" fontId="8" fillId="0" borderId="5" xfId="1" applyNumberFormat="1" applyFont="1" applyFill="1" applyBorder="1" applyAlignment="1">
      <alignment horizontal="right" vertical="center" wrapText="1" shrinkToFit="1"/>
    </xf>
    <xf numFmtId="0" fontId="8" fillId="0" borderId="7" xfId="0" applyFont="1" applyBorder="1" applyAlignment="1">
      <alignment vertical="center" shrinkToFit="1"/>
    </xf>
    <xf numFmtId="176" fontId="8" fillId="0" borderId="3" xfId="1" applyNumberFormat="1" applyFont="1" applyFill="1" applyBorder="1" applyAlignment="1">
      <alignment vertical="center" wrapText="1" shrinkToFit="1"/>
    </xf>
    <xf numFmtId="176" fontId="8" fillId="0" borderId="1" xfId="1" applyNumberFormat="1" applyFont="1" applyFill="1" applyBorder="1" applyAlignment="1">
      <alignment vertical="center" wrapText="1" shrinkToFit="1"/>
    </xf>
    <xf numFmtId="38" fontId="8" fillId="0" borderId="19" xfId="1" applyFont="1" applyFill="1" applyBorder="1" applyAlignment="1">
      <alignment vertical="center" shrinkToFit="1"/>
    </xf>
    <xf numFmtId="176" fontId="8" fillId="0" borderId="23" xfId="1" applyNumberFormat="1" applyFont="1" applyFill="1" applyBorder="1" applyAlignment="1">
      <alignment vertical="center" wrapText="1" shrinkToFit="1"/>
    </xf>
    <xf numFmtId="176" fontId="8" fillId="0" borderId="20" xfId="1" applyNumberFormat="1" applyFont="1" applyFill="1" applyBorder="1" applyAlignment="1">
      <alignment vertical="center" wrapText="1" shrinkToFit="1"/>
    </xf>
    <xf numFmtId="0" fontId="8" fillId="0" borderId="10" xfId="0" applyFont="1" applyBorder="1" applyAlignment="1">
      <alignment vertical="center" shrinkToFit="1"/>
    </xf>
    <xf numFmtId="38" fontId="8" fillId="0" borderId="21" xfId="1" applyFont="1" applyFill="1" applyBorder="1" applyAlignment="1">
      <alignment vertical="center" shrinkToFit="1"/>
    </xf>
    <xf numFmtId="176" fontId="8" fillId="0" borderId="24" xfId="1" applyNumberFormat="1" applyFont="1" applyFill="1" applyBorder="1" applyAlignment="1">
      <alignment vertical="center" wrapText="1" shrinkToFit="1"/>
    </xf>
    <xf numFmtId="176" fontId="8" fillId="0" borderId="22" xfId="1" applyNumberFormat="1" applyFont="1" applyFill="1" applyBorder="1" applyAlignment="1">
      <alignment vertical="center" wrapText="1" shrinkToFit="1"/>
    </xf>
    <xf numFmtId="0" fontId="14" fillId="0" borderId="0" xfId="0" applyFont="1"/>
    <xf numFmtId="3" fontId="8" fillId="2" borderId="5" xfId="0" applyNumberFormat="1" applyFont="1" applyFill="1" applyBorder="1" applyAlignment="1">
      <alignment shrinkToFit="1"/>
    </xf>
    <xf numFmtId="176" fontId="3" fillId="0" borderId="9" xfId="0" applyNumberFormat="1" applyFont="1" applyBorder="1" applyAlignment="1">
      <alignment shrinkToFit="1"/>
    </xf>
    <xf numFmtId="177" fontId="8" fillId="2" borderId="5" xfId="0" applyNumberFormat="1" applyFont="1" applyFill="1" applyBorder="1" applyAlignment="1">
      <alignment shrinkToFit="1"/>
    </xf>
    <xf numFmtId="0" fontId="1" fillId="0" borderId="0" xfId="3">
      <alignment vertical="center"/>
    </xf>
    <xf numFmtId="0" fontId="10" fillId="0" borderId="3" xfId="3" applyFont="1" applyBorder="1">
      <alignment vertical="center"/>
    </xf>
    <xf numFmtId="0" fontId="10" fillId="0" borderId="4" xfId="3" applyFont="1" applyBorder="1" applyAlignment="1">
      <alignment horizontal="right" vertical="center"/>
    </xf>
    <xf numFmtId="0" fontId="10" fillId="0" borderId="10" xfId="3" applyFont="1" applyBorder="1">
      <alignment vertical="center"/>
    </xf>
    <xf numFmtId="0" fontId="10" fillId="0" borderId="12" xfId="3" applyFont="1" applyBorder="1" applyAlignment="1">
      <alignment horizontal="right" vertical="center"/>
    </xf>
    <xf numFmtId="178" fontId="14" fillId="0" borderId="5" xfId="3" applyNumberFormat="1" applyFont="1" applyBorder="1" applyAlignment="1">
      <alignment horizontal="right" vertical="center" wrapText="1"/>
    </xf>
    <xf numFmtId="176" fontId="10" fillId="0" borderId="5" xfId="3" applyNumberFormat="1" applyFont="1" applyBorder="1" applyAlignment="1">
      <alignment vertical="center" wrapText="1"/>
    </xf>
    <xf numFmtId="179" fontId="10" fillId="0" borderId="5" xfId="3" applyNumberFormat="1" applyFont="1" applyBorder="1" applyAlignment="1">
      <alignment vertical="center" wrapText="1" shrinkToFit="1"/>
    </xf>
    <xf numFmtId="176" fontId="3" fillId="0" borderId="0" xfId="4" applyNumberFormat="1" applyAlignment="1">
      <alignment vertical="center"/>
    </xf>
    <xf numFmtId="176" fontId="3" fillId="0" borderId="0" xfId="4" applyNumberFormat="1" applyAlignment="1">
      <alignment shrinkToFit="1"/>
    </xf>
    <xf numFmtId="0" fontId="10" fillId="0" borderId="6" xfId="3" applyFont="1" applyBorder="1">
      <alignment vertical="center"/>
    </xf>
    <xf numFmtId="0" fontId="10" fillId="0" borderId="11" xfId="3" applyFont="1" applyBorder="1">
      <alignment vertical="center"/>
    </xf>
    <xf numFmtId="0" fontId="10" fillId="0" borderId="12" xfId="3" applyFont="1" applyBorder="1">
      <alignment vertical="center"/>
    </xf>
    <xf numFmtId="176" fontId="8" fillId="0" borderId="5" xfId="4" applyNumberFormat="1" applyFont="1" applyBorder="1" applyAlignment="1">
      <alignment horizontal="left" vertical="center" shrinkToFit="1"/>
    </xf>
    <xf numFmtId="3" fontId="8" fillId="0" borderId="5" xfId="4" applyNumberFormat="1" applyFont="1" applyBorder="1" applyAlignment="1">
      <alignment vertical="center" shrinkToFit="1"/>
    </xf>
    <xf numFmtId="3" fontId="8" fillId="2" borderId="5" xfId="4" applyNumberFormat="1" applyFont="1" applyFill="1" applyBorder="1" applyAlignment="1">
      <alignment vertical="center" shrinkToFit="1"/>
    </xf>
    <xf numFmtId="176" fontId="8" fillId="0" borderId="2" xfId="4" applyNumberFormat="1" applyFont="1" applyBorder="1" applyAlignment="1">
      <alignment horizontal="left" vertical="center" shrinkToFit="1"/>
    </xf>
    <xf numFmtId="177" fontId="8" fillId="0" borderId="5" xfId="4" applyNumberFormat="1" applyFont="1" applyBorder="1" applyAlignment="1">
      <alignment vertical="center" shrinkToFit="1"/>
    </xf>
    <xf numFmtId="176" fontId="3" fillId="2" borderId="0" xfId="4" applyNumberFormat="1" applyFill="1" applyAlignment="1">
      <alignment shrinkToFit="1"/>
    </xf>
    <xf numFmtId="3" fontId="8" fillId="0" borderId="5" xfId="3" applyNumberFormat="1" applyFont="1" applyBorder="1" applyAlignment="1">
      <alignment vertical="center" shrinkToFit="1"/>
    </xf>
    <xf numFmtId="177" fontId="8" fillId="0" borderId="5" xfId="3" applyNumberFormat="1" applyFont="1" applyBorder="1" applyAlignment="1">
      <alignment vertical="center" shrinkToFit="1"/>
    </xf>
    <xf numFmtId="176" fontId="10" fillId="0" borderId="5" xfId="3" applyNumberFormat="1" applyFont="1" applyBorder="1" applyAlignment="1">
      <alignment horizontal="right" vertical="center" wrapText="1" shrinkToFit="1"/>
    </xf>
    <xf numFmtId="0" fontId="10" fillId="0" borderId="7" xfId="3" applyFont="1" applyBorder="1">
      <alignment vertical="center"/>
    </xf>
    <xf numFmtId="0" fontId="10" fillId="0" borderId="5" xfId="3" applyFont="1" applyBorder="1">
      <alignment vertical="center"/>
    </xf>
    <xf numFmtId="0" fontId="10" fillId="0" borderId="1" xfId="3" applyFont="1" applyBorder="1">
      <alignment vertical="center"/>
    </xf>
    <xf numFmtId="0" fontId="10" fillId="0" borderId="19" xfId="3" applyFont="1" applyBorder="1" applyAlignment="1">
      <alignment horizontal="left" vertical="center" shrinkToFit="1"/>
    </xf>
    <xf numFmtId="0" fontId="10" fillId="0" borderId="20" xfId="3" applyFont="1" applyBorder="1">
      <alignment vertical="center"/>
    </xf>
    <xf numFmtId="0" fontId="10" fillId="0" borderId="19" xfId="3" applyFont="1" applyBorder="1" applyAlignment="1">
      <alignment horizontal="left" vertical="center"/>
    </xf>
    <xf numFmtId="0" fontId="10" fillId="0" borderId="21" xfId="3" applyFont="1" applyBorder="1" applyAlignment="1">
      <alignment horizontal="left" vertical="center"/>
    </xf>
    <xf numFmtId="0" fontId="10" fillId="0" borderId="22" xfId="3" applyFont="1" applyBorder="1">
      <alignment vertical="center"/>
    </xf>
    <xf numFmtId="0" fontId="1" fillId="0" borderId="0" xfId="3" applyAlignment="1">
      <alignment horizontal="left" vertical="center"/>
    </xf>
    <xf numFmtId="3" fontId="8" fillId="0" borderId="5" xfId="4" applyNumberFormat="1" applyFont="1" applyBorder="1" applyAlignment="1">
      <alignment shrinkToFit="1"/>
    </xf>
    <xf numFmtId="3" fontId="8" fillId="2" borderId="5" xfId="4" applyNumberFormat="1" applyFont="1" applyFill="1" applyBorder="1" applyAlignment="1">
      <alignment shrinkToFit="1"/>
    </xf>
    <xf numFmtId="0" fontId="1" fillId="0" borderId="9" xfId="3" applyBorder="1">
      <alignment vertical="center"/>
    </xf>
    <xf numFmtId="177" fontId="8" fillId="2" borderId="5" xfId="4" applyNumberFormat="1" applyFont="1" applyFill="1" applyBorder="1" applyAlignment="1">
      <alignment shrinkToFit="1"/>
    </xf>
    <xf numFmtId="0" fontId="1" fillId="0" borderId="2" xfId="3" applyBorder="1">
      <alignment vertical="center"/>
    </xf>
    <xf numFmtId="178" fontId="8" fillId="0" borderId="5" xfId="3" applyNumberFormat="1" applyFont="1" applyBorder="1" applyAlignment="1">
      <alignment horizontal="right" vertical="center" wrapText="1" shrinkToFit="1"/>
    </xf>
    <xf numFmtId="180" fontId="8" fillId="0" borderId="5" xfId="3" applyNumberFormat="1" applyFont="1" applyBorder="1" applyAlignment="1">
      <alignment horizontal="right" vertical="center" wrapText="1" shrinkToFit="1"/>
    </xf>
    <xf numFmtId="0" fontId="1" fillId="0" borderId="7" xfId="3" applyBorder="1">
      <alignment vertical="center"/>
    </xf>
    <xf numFmtId="178" fontId="10" fillId="0" borderId="5" xfId="3" applyNumberFormat="1" applyFont="1" applyBorder="1" applyAlignment="1">
      <alignment vertical="center" wrapText="1"/>
    </xf>
    <xf numFmtId="178" fontId="10" fillId="0" borderId="1" xfId="3" applyNumberFormat="1" applyFont="1" applyBorder="1" applyAlignment="1">
      <alignment vertical="center" wrapText="1"/>
    </xf>
    <xf numFmtId="0" fontId="1" fillId="0" borderId="19" xfId="3" applyBorder="1" applyAlignment="1">
      <alignment horizontal="left" vertical="center" shrinkToFit="1"/>
    </xf>
    <xf numFmtId="178" fontId="10" fillId="0" borderId="20" xfId="3" applyNumberFormat="1" applyFont="1" applyBorder="1" applyAlignment="1">
      <alignment vertical="center" wrapText="1"/>
    </xf>
    <xf numFmtId="0" fontId="1" fillId="0" borderId="19" xfId="3" applyBorder="1" applyAlignment="1">
      <alignment horizontal="left" vertical="center"/>
    </xf>
    <xf numFmtId="0" fontId="1" fillId="0" borderId="10" xfId="3" applyBorder="1">
      <alignment vertical="center"/>
    </xf>
    <xf numFmtId="0" fontId="1" fillId="0" borderId="21" xfId="3" applyBorder="1" applyAlignment="1">
      <alignment horizontal="left" vertical="center"/>
    </xf>
    <xf numFmtId="178" fontId="10" fillId="0" borderId="22" xfId="3" applyNumberFormat="1" applyFont="1" applyBorder="1" applyAlignment="1">
      <alignment vertical="center" wrapText="1"/>
    </xf>
    <xf numFmtId="176" fontId="3" fillId="0" borderId="0" xfId="5" applyNumberFormat="1" applyAlignment="1">
      <alignment shrinkToFit="1"/>
    </xf>
    <xf numFmtId="176" fontId="15" fillId="0" borderId="0" xfId="5" applyNumberFormat="1" applyFont="1" applyAlignment="1">
      <alignment vertical="center"/>
    </xf>
    <xf numFmtId="176" fontId="8" fillId="0" borderId="5" xfId="5" applyNumberFormat="1" applyFont="1" applyBorder="1" applyAlignment="1">
      <alignment horizontal="left" vertical="center" wrapText="1" shrinkToFit="1"/>
    </xf>
    <xf numFmtId="3" fontId="8" fillId="0" borderId="5" xfId="5" applyNumberFormat="1" applyFont="1" applyBorder="1" applyAlignment="1">
      <alignment vertical="center" shrinkToFit="1"/>
    </xf>
    <xf numFmtId="176" fontId="8" fillId="0" borderId="2" xfId="5" applyNumberFormat="1" applyFont="1" applyBorder="1" applyAlignment="1">
      <alignment horizontal="left" vertical="center" wrapText="1" shrinkToFit="1"/>
    </xf>
    <xf numFmtId="0" fontId="8" fillId="0" borderId="5" xfId="5" applyFont="1" applyBorder="1" applyAlignment="1">
      <alignment horizontal="left" vertical="center" wrapText="1" shrinkToFit="1"/>
    </xf>
    <xf numFmtId="0" fontId="8" fillId="0" borderId="2" xfId="5" applyFont="1" applyBorder="1" applyAlignment="1">
      <alignment horizontal="left" vertical="center" wrapText="1" shrinkToFit="1"/>
    </xf>
    <xf numFmtId="177" fontId="8" fillId="0" borderId="5" xfId="5" applyNumberFormat="1" applyFont="1" applyBorder="1" applyAlignment="1">
      <alignment vertical="center" shrinkToFit="1"/>
    </xf>
    <xf numFmtId="177" fontId="8" fillId="0" borderId="5" xfId="5" applyNumberFormat="1" applyFont="1" applyBorder="1" applyAlignment="1">
      <alignment horizontal="right" vertical="center" shrinkToFit="1"/>
    </xf>
    <xf numFmtId="176" fontId="11" fillId="0" borderId="0" xfId="5" applyNumberFormat="1" applyFont="1" applyAlignment="1">
      <alignment vertical="center" shrinkToFit="1"/>
    </xf>
    <xf numFmtId="0" fontId="1" fillId="2" borderId="0" xfId="3" applyFill="1">
      <alignment vertical="center"/>
    </xf>
    <xf numFmtId="176" fontId="8" fillId="0" borderId="5" xfId="3" applyNumberFormat="1" applyFont="1" applyBorder="1" applyAlignment="1">
      <alignment horizontal="left" vertical="center" shrinkToFit="1"/>
    </xf>
    <xf numFmtId="176" fontId="8" fillId="0" borderId="2" xfId="3" applyNumberFormat="1" applyFont="1" applyBorder="1" applyAlignment="1">
      <alignment horizontal="left" vertical="center" shrinkToFit="1"/>
    </xf>
    <xf numFmtId="0" fontId="1" fillId="0" borderId="6" xfId="3" applyBorder="1" applyAlignment="1">
      <alignment vertical="top"/>
    </xf>
    <xf numFmtId="0" fontId="1" fillId="0" borderId="0" xfId="3" applyAlignment="1">
      <alignment horizontal="left" vertical="top"/>
    </xf>
    <xf numFmtId="0" fontId="10" fillId="0" borderId="4" xfId="3" applyFont="1" applyBorder="1" applyAlignment="1">
      <alignment horizontal="left" vertical="center" shrinkToFit="1"/>
    </xf>
    <xf numFmtId="0" fontId="10" fillId="0" borderId="5" xfId="3" applyFont="1" applyBorder="1" applyAlignment="1">
      <alignment horizontal="right" vertical="center"/>
    </xf>
    <xf numFmtId="1" fontId="10" fillId="0" borderId="5" xfId="3" applyNumberFormat="1" applyFont="1" applyBorder="1" applyAlignment="1">
      <alignment horizontal="right" vertical="center"/>
    </xf>
    <xf numFmtId="0" fontId="10" fillId="0" borderId="5" xfId="3" applyFont="1" applyBorder="1" applyAlignment="1">
      <alignment horizontal="left" vertical="center" shrinkToFit="1"/>
    </xf>
    <xf numFmtId="0" fontId="10" fillId="0" borderId="4" xfId="3" applyFont="1" applyBorder="1" applyAlignment="1">
      <alignment horizontal="left" vertical="center"/>
    </xf>
    <xf numFmtId="0" fontId="10" fillId="0" borderId="8" xfId="3" applyFont="1" applyBorder="1" applyAlignment="1">
      <alignment horizontal="left" vertical="center" shrinkToFit="1"/>
    </xf>
    <xf numFmtId="0" fontId="10" fillId="0" borderId="8" xfId="3" applyFont="1" applyBorder="1" applyAlignment="1">
      <alignment horizontal="right" vertical="center"/>
    </xf>
    <xf numFmtId="0" fontId="10" fillId="0" borderId="3" xfId="3" applyFont="1" applyBorder="1" applyAlignment="1">
      <alignment horizontal="left" vertical="center"/>
    </xf>
    <xf numFmtId="0" fontId="10" fillId="0" borderId="25" xfId="3" applyFont="1" applyBorder="1" applyAlignment="1">
      <alignment horizontal="left" vertical="center"/>
    </xf>
    <xf numFmtId="0" fontId="10" fillId="0" borderId="16" xfId="3" applyFont="1" applyBorder="1">
      <alignment vertical="center"/>
    </xf>
    <xf numFmtId="0" fontId="10" fillId="0" borderId="17" xfId="3" applyFont="1" applyBorder="1">
      <alignment vertical="center"/>
    </xf>
    <xf numFmtId="0" fontId="10" fillId="0" borderId="26" xfId="3" applyFont="1" applyBorder="1" applyAlignment="1">
      <alignment horizontal="left" vertical="center"/>
    </xf>
    <xf numFmtId="0" fontId="10" fillId="0" borderId="7" xfId="3" applyFont="1" applyBorder="1" applyAlignment="1">
      <alignment horizontal="left" vertical="center"/>
    </xf>
    <xf numFmtId="0" fontId="10" fillId="0" borderId="25" xfId="3" applyFont="1" applyBorder="1">
      <alignment vertical="center"/>
    </xf>
    <xf numFmtId="176" fontId="11" fillId="0" borderId="1" xfId="0" applyNumberFormat="1" applyFont="1" applyBorder="1" applyAlignment="1">
      <alignment horizontal="left" vertical="center" wrapText="1" shrinkToFit="1"/>
    </xf>
    <xf numFmtId="176" fontId="11" fillId="0" borderId="9" xfId="0" applyNumberFormat="1" applyFont="1" applyBorder="1" applyAlignment="1">
      <alignment horizontal="left" vertical="center" shrinkToFit="1"/>
    </xf>
    <xf numFmtId="176" fontId="11" fillId="0" borderId="2" xfId="0" applyNumberFormat="1" applyFont="1" applyBorder="1" applyAlignment="1">
      <alignment horizontal="left" vertical="center" shrinkToFit="1"/>
    </xf>
    <xf numFmtId="176" fontId="11" fillId="0" borderId="1" xfId="0" applyNumberFormat="1" applyFont="1" applyBorder="1" applyAlignment="1">
      <alignment horizontal="center" vertical="center" shrinkToFit="1"/>
    </xf>
    <xf numFmtId="176" fontId="11" fillId="0" borderId="2" xfId="0" applyNumberFormat="1" applyFont="1" applyBorder="1" applyAlignment="1">
      <alignment horizontal="center" vertical="center" shrinkToFit="1"/>
    </xf>
    <xf numFmtId="176" fontId="11" fillId="0" borderId="9" xfId="0" applyNumberFormat="1" applyFont="1" applyBorder="1" applyAlignment="1">
      <alignment horizontal="left" vertical="center" wrapText="1" shrinkToFit="1"/>
    </xf>
    <xf numFmtId="176" fontId="11" fillId="0" borderId="2" xfId="0" applyNumberFormat="1" applyFont="1" applyBorder="1" applyAlignment="1">
      <alignment horizontal="left" vertical="center" wrapText="1" shrinkToFit="1"/>
    </xf>
    <xf numFmtId="176" fontId="11" fillId="0" borderId="1" xfId="0" applyNumberFormat="1" applyFont="1" applyBorder="1" applyAlignment="1">
      <alignment horizontal="left" vertical="center" shrinkToFit="1"/>
    </xf>
    <xf numFmtId="176" fontId="11" fillId="0" borderId="3" xfId="0" applyNumberFormat="1" applyFont="1" applyBorder="1" applyAlignment="1">
      <alignment horizontal="left" vertical="center" shrinkToFit="1"/>
    </xf>
    <xf numFmtId="176" fontId="11" fillId="0" borderId="4" xfId="0" applyNumberFormat="1" applyFont="1" applyBorder="1" applyAlignment="1">
      <alignment horizontal="left" vertical="center" shrinkToFit="1"/>
    </xf>
    <xf numFmtId="176" fontId="11" fillId="0" borderId="7" xfId="0" applyNumberFormat="1" applyFont="1" applyBorder="1" applyAlignment="1">
      <alignment horizontal="left" vertical="center" shrinkToFit="1"/>
    </xf>
    <xf numFmtId="176" fontId="11" fillId="0" borderId="8" xfId="0" applyNumberFormat="1" applyFont="1" applyBorder="1" applyAlignment="1">
      <alignment horizontal="left" vertical="center" shrinkToFit="1"/>
    </xf>
    <xf numFmtId="0" fontId="10" fillId="0" borderId="3" xfId="0" applyFont="1" applyBorder="1" applyAlignment="1">
      <alignment horizontal="left" vertical="top" wrapText="1"/>
    </xf>
    <xf numFmtId="0" fontId="10" fillId="0" borderId="6" xfId="0" applyFont="1" applyBorder="1" applyAlignment="1">
      <alignment horizontal="left" vertical="top" wrapText="1"/>
    </xf>
    <xf numFmtId="0" fontId="10" fillId="0" borderId="4" xfId="0" applyFont="1" applyBorder="1" applyAlignment="1">
      <alignment horizontal="left" vertical="top" wrapText="1"/>
    </xf>
    <xf numFmtId="0" fontId="8" fillId="0" borderId="6" xfId="0" applyFont="1" applyBorder="1" applyAlignment="1">
      <alignment horizontal="left" vertical="center"/>
    </xf>
    <xf numFmtId="0" fontId="8" fillId="0" borderId="5" xfId="0" applyFont="1" applyBorder="1" applyAlignment="1">
      <alignment horizontal="left" vertical="center" shrinkToFit="1"/>
    </xf>
    <xf numFmtId="176" fontId="8" fillId="0" borderId="3" xfId="0" applyNumberFormat="1" applyFont="1" applyBorder="1" applyAlignment="1">
      <alignment horizontal="left" vertical="center" shrinkToFit="1"/>
    </xf>
    <xf numFmtId="176" fontId="8" fillId="0" borderId="4" xfId="0" applyNumberFormat="1" applyFont="1" applyBorder="1" applyAlignment="1">
      <alignment horizontal="left" vertical="center" shrinkToFit="1"/>
    </xf>
    <xf numFmtId="176" fontId="8" fillId="0" borderId="1" xfId="0" applyNumberFormat="1" applyFont="1" applyBorder="1" applyAlignment="1">
      <alignment horizontal="center" vertical="center" shrinkToFit="1"/>
    </xf>
    <xf numFmtId="176" fontId="8" fillId="0" borderId="2" xfId="0" applyNumberFormat="1" applyFont="1" applyBorder="1" applyAlignment="1">
      <alignment horizontal="center" vertical="center" shrinkToFit="1"/>
    </xf>
    <xf numFmtId="176" fontId="8" fillId="0" borderId="1" xfId="0" applyNumberFormat="1" applyFont="1" applyBorder="1" applyAlignment="1">
      <alignment horizontal="left" vertical="center" shrinkToFit="1"/>
    </xf>
    <xf numFmtId="176" fontId="8" fillId="0" borderId="5" xfId="0" applyNumberFormat="1" applyFont="1" applyBorder="1" applyAlignment="1">
      <alignment horizontal="left" vertical="center" shrinkToFit="1"/>
    </xf>
    <xf numFmtId="176" fontId="8" fillId="2" borderId="1" xfId="0" applyNumberFormat="1" applyFont="1" applyFill="1" applyBorder="1" applyAlignment="1">
      <alignment horizontal="center" vertical="center" shrinkToFit="1"/>
    </xf>
    <xf numFmtId="176" fontId="8" fillId="2" borderId="2" xfId="0" applyNumberFormat="1" applyFont="1" applyFill="1" applyBorder="1" applyAlignment="1">
      <alignment horizontal="center" vertical="center" shrinkToFit="1"/>
    </xf>
    <xf numFmtId="176" fontId="3" fillId="0" borderId="9" xfId="0" applyNumberFormat="1" applyFont="1" applyBorder="1" applyAlignment="1">
      <alignment horizontal="center" shrinkToFit="1"/>
    </xf>
    <xf numFmtId="176" fontId="3" fillId="0" borderId="2" xfId="0" applyNumberFormat="1" applyFont="1" applyBorder="1" applyAlignment="1">
      <alignment horizontal="center" shrinkToFit="1"/>
    </xf>
    <xf numFmtId="0" fontId="8" fillId="0" borderId="5" xfId="0" applyFont="1" applyBorder="1" applyAlignment="1">
      <alignment horizontal="left" vertical="center"/>
    </xf>
    <xf numFmtId="0" fontId="8" fillId="0" borderId="17" xfId="0" applyFont="1" applyBorder="1" applyAlignment="1">
      <alignment horizontal="left" vertical="center"/>
    </xf>
    <xf numFmtId="0" fontId="8" fillId="0" borderId="18" xfId="0" applyFont="1" applyBorder="1" applyAlignment="1">
      <alignment horizontal="left" vertical="center"/>
    </xf>
    <xf numFmtId="0" fontId="10" fillId="0" borderId="0" xfId="3" applyFont="1" applyAlignment="1">
      <alignment horizontal="left" vertical="top" wrapText="1"/>
    </xf>
    <xf numFmtId="0" fontId="10" fillId="0" borderId="3" xfId="0" applyFont="1" applyBorder="1" applyAlignment="1">
      <alignment horizontal="left" vertical="center"/>
    </xf>
    <xf numFmtId="0" fontId="10" fillId="0" borderId="6" xfId="0" applyFont="1" applyBorder="1" applyAlignment="1">
      <alignment horizontal="left" vertical="center"/>
    </xf>
    <xf numFmtId="176" fontId="8" fillId="0" borderId="5" xfId="0" applyNumberFormat="1" applyFont="1" applyBorder="1" applyAlignment="1">
      <alignment horizontal="center" vertical="center" shrinkToFit="1"/>
    </xf>
    <xf numFmtId="49" fontId="14" fillId="0" borderId="1" xfId="0" applyNumberFormat="1" applyFont="1" applyBorder="1" applyAlignment="1">
      <alignment horizontal="left" vertical="center" wrapText="1"/>
    </xf>
    <xf numFmtId="0" fontId="8" fillId="0" borderId="1" xfId="0" applyFont="1" applyBorder="1" applyAlignment="1">
      <alignment horizontal="left" vertical="center"/>
    </xf>
    <xf numFmtId="0" fontId="8" fillId="0" borderId="1" xfId="0" applyFont="1" applyBorder="1" applyAlignment="1">
      <alignment horizontal="left" vertical="center" shrinkToFit="1"/>
    </xf>
    <xf numFmtId="38" fontId="8" fillId="0" borderId="3" xfId="1" applyFont="1" applyFill="1" applyBorder="1" applyAlignment="1">
      <alignment vertical="center" shrinkToFit="1"/>
    </xf>
    <xf numFmtId="38" fontId="8" fillId="0" borderId="6" xfId="1" applyFont="1" applyFill="1" applyBorder="1" applyAlignment="1">
      <alignment vertical="center" shrinkToFit="1"/>
    </xf>
    <xf numFmtId="0" fontId="8" fillId="0" borderId="4" xfId="0" applyFont="1" applyBorder="1" applyAlignment="1">
      <alignment vertical="center" shrinkToFit="1"/>
    </xf>
    <xf numFmtId="38" fontId="11" fillId="0" borderId="3" xfId="1" applyFont="1" applyFill="1" applyBorder="1" applyAlignment="1">
      <alignment vertical="center" wrapText="1" shrinkToFit="1"/>
    </xf>
    <xf numFmtId="0" fontId="11" fillId="0" borderId="4" xfId="0" applyFont="1" applyBorder="1" applyAlignment="1">
      <alignment vertical="center" shrinkToFit="1"/>
    </xf>
    <xf numFmtId="176" fontId="10" fillId="0" borderId="1" xfId="3" applyNumberFormat="1" applyFont="1" applyBorder="1" applyAlignment="1">
      <alignment shrinkToFit="1"/>
    </xf>
    <xf numFmtId="179" fontId="10" fillId="0" borderId="5" xfId="3" applyNumberFormat="1" applyFont="1" applyBorder="1" applyAlignment="1">
      <alignment shrinkToFit="1"/>
    </xf>
    <xf numFmtId="176" fontId="10" fillId="0" borderId="1" xfId="3" applyNumberFormat="1" applyFont="1" applyBorder="1" applyAlignment="1">
      <alignment horizontal="center" vertical="center" shrinkToFit="1"/>
    </xf>
    <xf numFmtId="176" fontId="10" fillId="0" borderId="2" xfId="3" applyNumberFormat="1" applyFont="1" applyBorder="1" applyAlignment="1">
      <alignment horizontal="center" vertical="center" shrinkToFit="1"/>
    </xf>
    <xf numFmtId="176" fontId="10" fillId="0" borderId="5" xfId="3" applyNumberFormat="1" applyFont="1" applyBorder="1" applyAlignment="1">
      <alignment shrinkToFit="1"/>
    </xf>
    <xf numFmtId="176" fontId="8" fillId="0" borderId="3" xfId="4" applyNumberFormat="1" applyFont="1" applyBorder="1" applyAlignment="1">
      <alignment horizontal="left" vertical="center" shrinkToFit="1"/>
    </xf>
    <xf numFmtId="176" fontId="8" fillId="0" borderId="4" xfId="4" applyNumberFormat="1" applyFont="1" applyBorder="1" applyAlignment="1">
      <alignment horizontal="left" vertical="center" shrinkToFit="1"/>
    </xf>
    <xf numFmtId="176" fontId="8" fillId="0" borderId="1" xfId="4" applyNumberFormat="1" applyFont="1" applyBorder="1" applyAlignment="1">
      <alignment horizontal="center" vertical="center" shrinkToFit="1"/>
    </xf>
    <xf numFmtId="176" fontId="8" fillId="0" borderId="2" xfId="4" applyNumberFormat="1" applyFont="1" applyBorder="1" applyAlignment="1">
      <alignment horizontal="center" vertical="center" shrinkToFit="1"/>
    </xf>
    <xf numFmtId="176" fontId="8" fillId="2" borderId="1" xfId="4" applyNumberFormat="1" applyFont="1" applyFill="1" applyBorder="1" applyAlignment="1">
      <alignment horizontal="center" vertical="center" shrinkToFit="1"/>
    </xf>
    <xf numFmtId="176" fontId="8" fillId="2" borderId="2" xfId="4" applyNumberFormat="1" applyFont="1" applyFill="1" applyBorder="1" applyAlignment="1">
      <alignment horizontal="center" vertical="center" shrinkToFit="1"/>
    </xf>
    <xf numFmtId="176" fontId="8" fillId="0" borderId="1" xfId="4" applyNumberFormat="1" applyFont="1" applyBorder="1" applyAlignment="1">
      <alignment horizontal="left" vertical="center" shrinkToFit="1"/>
    </xf>
    <xf numFmtId="176" fontId="8" fillId="0" borderId="5" xfId="4" applyNumberFormat="1" applyFont="1" applyBorder="1" applyAlignment="1">
      <alignment horizontal="left" vertical="center" shrinkToFit="1"/>
    </xf>
    <xf numFmtId="176" fontId="3" fillId="0" borderId="9" xfId="4" applyNumberFormat="1" applyBorder="1" applyAlignment="1">
      <alignment horizontal="center" vertical="center" shrinkToFit="1"/>
    </xf>
    <xf numFmtId="176" fontId="3" fillId="0" borderId="2" xfId="4" applyNumberFormat="1" applyBorder="1" applyAlignment="1">
      <alignment horizontal="center" vertical="center" shrinkToFit="1"/>
    </xf>
    <xf numFmtId="176" fontId="10" fillId="0" borderId="1" xfId="3" applyNumberFormat="1" applyFont="1" applyBorder="1" applyAlignment="1">
      <alignment vertical="center" shrinkToFit="1"/>
    </xf>
    <xf numFmtId="179" fontId="10" fillId="0" borderId="5" xfId="3" applyNumberFormat="1" applyFont="1" applyBorder="1" applyAlignment="1">
      <alignment vertical="center" shrinkToFit="1"/>
    </xf>
    <xf numFmtId="49" fontId="10" fillId="0" borderId="1" xfId="3" applyNumberFormat="1" applyFont="1" applyBorder="1" applyAlignment="1">
      <alignment horizontal="center" vertical="center" shrinkToFit="1"/>
    </xf>
    <xf numFmtId="49" fontId="10" fillId="0" borderId="2" xfId="3" applyNumberFormat="1" applyFont="1" applyBorder="1" applyAlignment="1">
      <alignment horizontal="center" vertical="center" shrinkToFit="1"/>
    </xf>
    <xf numFmtId="176" fontId="10" fillId="0" borderId="5" xfId="3" applyNumberFormat="1" applyFont="1" applyBorder="1" applyAlignment="1">
      <alignment vertical="center" shrinkToFit="1"/>
    </xf>
    <xf numFmtId="0" fontId="10" fillId="0" borderId="1" xfId="3" applyFont="1" applyBorder="1" applyAlignment="1">
      <alignment horizontal="left" vertical="center"/>
    </xf>
    <xf numFmtId="0" fontId="10" fillId="0" borderId="7" xfId="3" applyFont="1" applyBorder="1" applyAlignment="1">
      <alignment horizontal="center" vertical="center"/>
    </xf>
    <xf numFmtId="0" fontId="10" fillId="0" borderId="10" xfId="3" applyFont="1" applyBorder="1" applyAlignment="1">
      <alignment horizontal="center" vertical="center"/>
    </xf>
    <xf numFmtId="0" fontId="10" fillId="0" borderId="3" xfId="3" applyFont="1" applyBorder="1" applyAlignment="1">
      <alignment horizontal="left" vertical="center" wrapText="1" shrinkToFit="1"/>
    </xf>
    <xf numFmtId="0" fontId="10" fillId="0" borderId="6" xfId="3" applyFont="1" applyBorder="1" applyAlignment="1">
      <alignment horizontal="left" vertical="center" wrapText="1" shrinkToFit="1"/>
    </xf>
    <xf numFmtId="0" fontId="10" fillId="0" borderId="4" xfId="3" applyFont="1" applyBorder="1" applyAlignment="1">
      <alignment horizontal="left" vertical="center" wrapText="1" shrinkToFit="1"/>
    </xf>
    <xf numFmtId="0" fontId="10" fillId="0" borderId="5" xfId="3" applyFont="1" applyBorder="1" applyAlignment="1">
      <alignment horizontal="left" vertical="center"/>
    </xf>
    <xf numFmtId="49" fontId="10" fillId="2" borderId="1" xfId="3" applyNumberFormat="1" applyFont="1" applyFill="1" applyBorder="1" applyAlignment="1">
      <alignment horizontal="center" vertical="center" shrinkToFit="1"/>
    </xf>
    <xf numFmtId="49" fontId="10" fillId="2" borderId="2" xfId="3" applyNumberFormat="1" applyFont="1" applyFill="1" applyBorder="1" applyAlignment="1">
      <alignment horizontal="center" vertical="center" shrinkToFit="1"/>
    </xf>
    <xf numFmtId="0" fontId="1" fillId="0" borderId="1" xfId="3" applyBorder="1" applyAlignment="1">
      <alignment horizontal="left" vertical="center"/>
    </xf>
    <xf numFmtId="0" fontId="1" fillId="0" borderId="7" xfId="3" applyBorder="1" applyAlignment="1">
      <alignment horizontal="center" vertical="center"/>
    </xf>
    <xf numFmtId="0" fontId="1" fillId="0" borderId="10" xfId="3" applyBorder="1" applyAlignment="1">
      <alignment horizontal="center" vertical="center"/>
    </xf>
    <xf numFmtId="0" fontId="1" fillId="0" borderId="6" xfId="3" applyBorder="1" applyAlignment="1">
      <alignment horizontal="left" vertical="center"/>
    </xf>
    <xf numFmtId="0" fontId="1" fillId="0" borderId="5" xfId="3" applyBorder="1" applyAlignment="1">
      <alignment horizontal="left" vertical="center"/>
    </xf>
    <xf numFmtId="176" fontId="10" fillId="2" borderId="1" xfId="3" applyNumberFormat="1" applyFont="1" applyFill="1" applyBorder="1" applyAlignment="1">
      <alignment horizontal="center" vertical="center" shrinkToFit="1"/>
    </xf>
    <xf numFmtId="176" fontId="10" fillId="2" borderId="2" xfId="3" applyNumberFormat="1" applyFont="1" applyFill="1" applyBorder="1" applyAlignment="1">
      <alignment horizontal="center" vertical="center" shrinkToFit="1"/>
    </xf>
    <xf numFmtId="0" fontId="8" fillId="0" borderId="1" xfId="5" applyFont="1" applyBorder="1" applyAlignment="1">
      <alignment horizontal="left" vertical="center" wrapText="1" shrinkToFit="1"/>
    </xf>
    <xf numFmtId="0" fontId="8" fillId="0" borderId="5" xfId="5" applyFont="1" applyBorder="1" applyAlignment="1">
      <alignment horizontal="left" vertical="center" wrapText="1" shrinkToFit="1"/>
    </xf>
    <xf numFmtId="176" fontId="8" fillId="0" borderId="1" xfId="5" applyNumberFormat="1" applyFont="1" applyBorder="1" applyAlignment="1">
      <alignment horizontal="center" vertical="center" shrinkToFit="1"/>
    </xf>
    <xf numFmtId="176" fontId="8" fillId="0" borderId="2" xfId="5" applyNumberFormat="1" applyFont="1" applyBorder="1" applyAlignment="1">
      <alignment horizontal="center" vertical="center" shrinkToFit="1"/>
    </xf>
    <xf numFmtId="176" fontId="8" fillId="0" borderId="1" xfId="5" applyNumberFormat="1" applyFont="1" applyBorder="1" applyAlignment="1">
      <alignment horizontal="left" vertical="center" wrapText="1" shrinkToFit="1"/>
    </xf>
    <xf numFmtId="176" fontId="8" fillId="0" borderId="5" xfId="5" applyNumberFormat="1" applyFont="1" applyBorder="1" applyAlignment="1">
      <alignment horizontal="left" vertical="center" wrapText="1" shrinkToFit="1"/>
    </xf>
    <xf numFmtId="176" fontId="8" fillId="0" borderId="3" xfId="3" applyNumberFormat="1" applyFont="1" applyBorder="1" applyAlignment="1">
      <alignment horizontal="left" vertical="center" shrinkToFit="1"/>
    </xf>
    <xf numFmtId="176" fontId="8" fillId="0" borderId="4" xfId="3" applyNumberFormat="1" applyFont="1" applyBorder="1" applyAlignment="1">
      <alignment horizontal="left" vertical="center" shrinkToFit="1"/>
    </xf>
    <xf numFmtId="176" fontId="8" fillId="0" borderId="1" xfId="3" applyNumberFormat="1" applyFont="1" applyBorder="1" applyAlignment="1">
      <alignment horizontal="center" vertical="center" shrinkToFit="1"/>
    </xf>
    <xf numFmtId="176" fontId="8" fillId="0" borderId="2" xfId="3" applyNumberFormat="1" applyFont="1" applyBorder="1" applyAlignment="1">
      <alignment horizontal="center" vertical="center" shrinkToFit="1"/>
    </xf>
    <xf numFmtId="176" fontId="8" fillId="0" borderId="1" xfId="3" applyNumberFormat="1" applyFont="1" applyBorder="1" applyAlignment="1">
      <alignment horizontal="left" vertical="center" shrinkToFit="1"/>
    </xf>
    <xf numFmtId="176" fontId="8" fillId="0" borderId="5" xfId="3" applyNumberFormat="1" applyFont="1" applyBorder="1" applyAlignment="1">
      <alignment horizontal="left" vertical="center" shrinkToFit="1"/>
    </xf>
    <xf numFmtId="176" fontId="3" fillId="0" borderId="9" xfId="3" applyNumberFormat="1" applyFont="1" applyBorder="1" applyAlignment="1">
      <alignment horizontal="center" shrinkToFit="1"/>
    </xf>
    <xf numFmtId="176" fontId="3" fillId="0" borderId="2" xfId="3" applyNumberFormat="1" applyFont="1" applyBorder="1" applyAlignment="1">
      <alignment horizontal="center" shrinkToFit="1"/>
    </xf>
    <xf numFmtId="0" fontId="10" fillId="0" borderId="3" xfId="3" applyFont="1" applyBorder="1" applyAlignment="1">
      <alignment horizontal="left" vertical="center" shrinkToFit="1"/>
    </xf>
    <xf numFmtId="0" fontId="10" fillId="0" borderId="4" xfId="3" applyFont="1" applyBorder="1" applyAlignment="1">
      <alignment horizontal="left" vertical="center" shrinkToFit="1"/>
    </xf>
    <xf numFmtId="0" fontId="10" fillId="0" borderId="9" xfId="3" applyFont="1" applyBorder="1" applyAlignment="1">
      <alignment horizontal="center" vertical="center" textRotation="255"/>
    </xf>
    <xf numFmtId="0" fontId="10" fillId="0" borderId="2" xfId="3" applyFont="1" applyBorder="1" applyAlignment="1">
      <alignment horizontal="center" vertical="center" textRotation="255"/>
    </xf>
    <xf numFmtId="0" fontId="10" fillId="0" borderId="3" xfId="3" applyFont="1" applyBorder="1" applyAlignment="1">
      <alignment horizontal="left" vertical="center"/>
    </xf>
    <xf numFmtId="0" fontId="10" fillId="0" borderId="6" xfId="3" applyFont="1" applyBorder="1" applyAlignment="1">
      <alignment horizontal="left" vertical="center"/>
    </xf>
    <xf numFmtId="0" fontId="10" fillId="0" borderId="4" xfId="3" applyFont="1" applyBorder="1" applyAlignment="1">
      <alignment horizontal="left" vertical="center"/>
    </xf>
    <xf numFmtId="0" fontId="10" fillId="0" borderId="3" xfId="3" applyFont="1" applyBorder="1">
      <alignment vertical="center"/>
    </xf>
    <xf numFmtId="0" fontId="10" fillId="0" borderId="6" xfId="3" applyFont="1" applyBorder="1">
      <alignment vertical="center"/>
    </xf>
    <xf numFmtId="0" fontId="10" fillId="0" borderId="4" xfId="3" applyFont="1" applyBorder="1">
      <alignment vertical="center"/>
    </xf>
    <xf numFmtId="176" fontId="8" fillId="0" borderId="5" xfId="3" applyNumberFormat="1" applyFont="1" applyBorder="1" applyAlignment="1">
      <alignment horizontal="center" vertical="center" shrinkToFit="1"/>
    </xf>
  </cellXfs>
  <cellStyles count="6">
    <cellStyle name="桁区切り" xfId="1" builtinId="6"/>
    <cellStyle name="標準" xfId="0" builtinId="0"/>
    <cellStyle name="標準 2" xfId="2" xr:uid="{00000000-0005-0000-0000-000002000000}"/>
    <cellStyle name="標準 2 2" xfId="3" xr:uid="{857E9F73-F013-4B11-8C46-061DC98BA599}"/>
    <cellStyle name="標準 2 3" xfId="4" xr:uid="{04A42950-A493-4802-B5ED-CCC02A6D7CDB}"/>
    <cellStyle name="標準 3" xfId="5" xr:uid="{BA1E3DB0-846B-4CD1-B5BE-CAAB8B2E667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1"/>
          <c:order val="0"/>
          <c:spPr>
            <a:solidFill>
              <a:srgbClr val="CCFFFF"/>
            </a:solidFill>
            <a:ln w="12700">
              <a:solidFill>
                <a:srgbClr val="000000"/>
              </a:solidFill>
              <a:prstDash val="solid"/>
            </a:ln>
          </c:spPr>
          <c:invertIfNegative val="0"/>
          <c:val>
            <c:numRef>
              <c:f>'包括罪種・検挙、人員入り(1-12)'!#REF!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'包括罪種・検挙、人員入り(1-12)'!#REF!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'包括罪種・検挙、人員入り(1-12)'!#REF!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88FC-4C52-BBEC-63E18A682489}"/>
            </c:ext>
          </c:extLst>
        </c:ser>
        <c:ser>
          <c:idx val="0"/>
          <c:order val="1"/>
          <c:spPr>
            <a:solidFill>
              <a:srgbClr val="9999FF"/>
            </a:solidFill>
            <a:ln w="12700">
              <a:solidFill>
                <a:srgbClr val="000000"/>
              </a:solidFill>
              <a:prstDash val="solid"/>
            </a:ln>
          </c:spPr>
          <c:invertIfNegative val="0"/>
          <c:val>
            <c:numRef>
              <c:f>'包括罪種・検挙、人員入り(1-12)'!#REF!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'包括罪種・検挙、人員入り(1-12)'!#REF!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'包括罪種・検挙、人員入り(1-12)'!#REF!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88FC-4C52-BBEC-63E18A682489}"/>
            </c:ext>
          </c:extLst>
        </c:ser>
        <c:dLbls>
          <c:showLegendKey val="0"/>
          <c:showVal val="0"/>
          <c:showCatName val="0"/>
          <c:showSerName val="0"/>
          <c:showPercent val="0"/>
          <c:showBubbleSize val="0"/>
        </c:dLbls>
        <c:gapWidth val="150"/>
        <c:axId val="233233040"/>
        <c:axId val="153211784"/>
      </c:barChart>
      <c:lineChart>
        <c:grouping val="standard"/>
        <c:varyColors val="0"/>
        <c:ser>
          <c:idx val="4"/>
          <c:order val="2"/>
          <c:spPr>
            <a:ln w="12700">
              <a:solidFill>
                <a:srgbClr val="000000"/>
              </a:solidFill>
              <a:prstDash val="solid"/>
            </a:ln>
          </c:spPr>
          <c:marker>
            <c:symbol val="diamond"/>
            <c:size val="5"/>
            <c:spPr>
              <a:solidFill>
                <a:srgbClr val="000000"/>
              </a:solidFill>
              <a:ln>
                <a:solidFill>
                  <a:srgbClr val="000000"/>
                </a:solidFill>
                <a:prstDash val="solid"/>
              </a:ln>
            </c:spPr>
          </c:marker>
          <c:val>
            <c:numRef>
              <c:f>'包括罪種・検挙、人員入り(1-12)'!#REF!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'包括罪種・検挙、人員入り(1-12)'!#REF!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'包括罪種・検挙、人員入り(1-12)'!#REF!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88FC-4C52-BBEC-63E18A682489}"/>
            </c:ext>
          </c:extLst>
        </c:ser>
        <c:dLbls>
          <c:showLegendKey val="0"/>
          <c:showVal val="0"/>
          <c:showCatName val="0"/>
          <c:showSerName val="0"/>
          <c:showPercent val="0"/>
          <c:showBubbleSize val="0"/>
        </c:dLbls>
        <c:marker val="1"/>
        <c:smooth val="0"/>
        <c:axId val="233252496"/>
        <c:axId val="233486536"/>
      </c:lineChart>
      <c:catAx>
        <c:axId val="233233040"/>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ＭＳ Ｐゴシック"/>
                <a:ea typeface="ＭＳ Ｐゴシック"/>
                <a:cs typeface="ＭＳ Ｐゴシック"/>
              </a:defRPr>
            </a:pPr>
            <a:endParaRPr lang="ja-JP"/>
          </a:p>
        </c:txPr>
        <c:crossAx val="153211784"/>
        <c:crosses val="autoZero"/>
        <c:auto val="0"/>
        <c:lblAlgn val="ctr"/>
        <c:lblOffset val="100"/>
        <c:tickLblSkip val="1"/>
        <c:tickMarkSkip val="1"/>
        <c:noMultiLvlLbl val="0"/>
      </c:catAx>
      <c:valAx>
        <c:axId val="153211784"/>
        <c:scaling>
          <c:orientation val="minMax"/>
        </c:scaling>
        <c:delete val="0"/>
        <c:axPos val="l"/>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233233040"/>
        <c:crosses val="autoZero"/>
        <c:crossBetween val="between"/>
        <c:dispUnits>
          <c:builtInUnit val="tenThousands"/>
          <c:dispUnitsLbl>
            <c:tx>
              <c:rich>
                <a:bodyPr rot="0" vert="wordArtVertRtl"/>
                <a:lstStyle/>
                <a:p>
                  <a:pPr algn="ctr">
                    <a:defRPr sz="800" b="1" i="0" u="none" strike="noStrike" baseline="0">
                      <a:solidFill>
                        <a:srgbClr val="000000"/>
                      </a:solidFill>
                      <a:latin typeface="ＭＳ Ｐゴシック"/>
                      <a:ea typeface="ＭＳ Ｐゴシック"/>
                      <a:cs typeface="ＭＳ Ｐゴシック"/>
                    </a:defRPr>
                  </a:pPr>
                  <a:r>
                    <a:rPr lang="ja-JP" altLang="en-US"/>
                    <a:t>万件</a:t>
                  </a:r>
                </a:p>
              </c:rich>
            </c:tx>
            <c:spPr>
              <a:noFill/>
              <a:ln w="25400">
                <a:noFill/>
              </a:ln>
            </c:spPr>
          </c:dispUnitsLbl>
        </c:dispUnits>
      </c:valAx>
      <c:catAx>
        <c:axId val="233252496"/>
        <c:scaling>
          <c:orientation val="minMax"/>
        </c:scaling>
        <c:delete val="1"/>
        <c:axPos val="b"/>
        <c:numFmt formatCode="General" sourceLinked="1"/>
        <c:majorTickMark val="out"/>
        <c:minorTickMark val="none"/>
        <c:tickLblPos val="none"/>
        <c:crossAx val="233486536"/>
        <c:crosses val="autoZero"/>
        <c:auto val="0"/>
        <c:lblAlgn val="ctr"/>
        <c:lblOffset val="100"/>
        <c:noMultiLvlLbl val="0"/>
      </c:catAx>
      <c:valAx>
        <c:axId val="233486536"/>
        <c:scaling>
          <c:orientation val="minMax"/>
        </c:scaling>
        <c:delete val="0"/>
        <c:axPos val="r"/>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233252496"/>
        <c:crosses val="max"/>
        <c:crossBetween val="between"/>
        <c:dispUnits>
          <c:builtInUnit val="tenThousands"/>
          <c:dispUnitsLbl>
            <c:tx>
              <c:rich>
                <a:bodyPr rot="0" vert="wordArtVertRtl"/>
                <a:lstStyle/>
                <a:p>
                  <a:pPr algn="ctr">
                    <a:defRPr sz="800" b="1" i="0" u="none" strike="noStrike" baseline="0">
                      <a:solidFill>
                        <a:srgbClr val="000000"/>
                      </a:solidFill>
                      <a:latin typeface="ＭＳ Ｐゴシック"/>
                      <a:ea typeface="ＭＳ Ｐゴシック"/>
                      <a:cs typeface="ＭＳ Ｐゴシック"/>
                    </a:defRPr>
                  </a:pPr>
                  <a:r>
                    <a:rPr lang="ja-JP" altLang="en-US"/>
                    <a:t>万人</a:t>
                  </a:r>
                </a:p>
              </c:rich>
            </c:tx>
            <c:spPr>
              <a:noFill/>
              <a:ln w="25400">
                <a:noFill/>
              </a:ln>
            </c:spPr>
          </c:dispUnitsLbl>
        </c:dispUnits>
      </c:valAx>
      <c:spPr>
        <a:noFill/>
        <a:ln w="3175">
          <a:solidFill>
            <a:srgbClr val="000000"/>
          </a:solidFill>
          <a:prstDash val="solid"/>
        </a:ln>
      </c:spPr>
    </c:plotArea>
    <c:legend>
      <c:legendPos val="r"/>
      <c:overlay val="0"/>
      <c:spPr>
        <a:solidFill>
          <a:srgbClr val="FFFFFF"/>
        </a:solidFill>
        <a:ln w="3175">
          <a:solidFill>
            <a:srgbClr val="000000"/>
          </a:solidFill>
          <a:prstDash val="solid"/>
        </a:ln>
      </c:spPr>
      <c:txPr>
        <a:bodyPr/>
        <a:lstStyle/>
        <a:p>
          <a:pPr>
            <a:defRPr sz="55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0.98399999999999999" l="0.78700000000000003" r="0.78700000000000003" t="0.98399999999999999" header="0.5" footer="0.5"/>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spPr>
            <a:solidFill>
              <a:srgbClr val="CCFFFF"/>
            </a:solidFill>
            <a:ln w="12700">
              <a:solidFill>
                <a:srgbClr val="000000"/>
              </a:solidFill>
              <a:prstDash val="solid"/>
            </a:ln>
          </c:spPr>
          <c:invertIfNegative val="0"/>
          <c:val>
            <c:numRef>
              <c:f>'包括罪種・検挙、人員入り(1-12)'!#REF!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'包括罪種・検挙、人員入り(1-12)'!#REF!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'包括罪種・検挙、人員入り(1-12)'!#REF!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EEAE-4E22-84BE-8D975D899C3E}"/>
            </c:ext>
          </c:extLst>
        </c:ser>
        <c:ser>
          <c:idx val="1"/>
          <c:order val="1"/>
          <c:spPr>
            <a:solidFill>
              <a:srgbClr val="CCCCFF"/>
            </a:solidFill>
            <a:ln w="12700">
              <a:solidFill>
                <a:srgbClr val="000000"/>
              </a:solidFill>
              <a:prstDash val="solid"/>
            </a:ln>
          </c:spPr>
          <c:invertIfNegative val="0"/>
          <c:val>
            <c:numRef>
              <c:f>'包括罪種・検挙、人員入り(1-12)'!#REF!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'包括罪種・検挙、人員入り(1-12)'!#REF!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'包括罪種・検挙、人員入り(1-12)'!#REF!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EEAE-4E22-84BE-8D975D899C3E}"/>
            </c:ext>
          </c:extLst>
        </c:ser>
        <c:ser>
          <c:idx val="2"/>
          <c:order val="2"/>
          <c:spPr>
            <a:solidFill>
              <a:srgbClr val="9999FF"/>
            </a:solidFill>
            <a:ln w="12700">
              <a:solidFill>
                <a:srgbClr val="000000"/>
              </a:solidFill>
              <a:prstDash val="solid"/>
            </a:ln>
          </c:spPr>
          <c:invertIfNegative val="0"/>
          <c:val>
            <c:numRef>
              <c:f>'包括罪種・検挙、人員入り(1-12)'!#REF!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'包括罪種・検挙、人員入り(1-12)'!#REF!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'包括罪種・検挙、人員入り(1-12)'!#REF!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EEAE-4E22-84BE-8D975D899C3E}"/>
            </c:ext>
          </c:extLst>
        </c:ser>
        <c:dLbls>
          <c:showLegendKey val="0"/>
          <c:showVal val="0"/>
          <c:showCatName val="0"/>
          <c:showSerName val="0"/>
          <c:showPercent val="0"/>
          <c:showBubbleSize val="0"/>
        </c:dLbls>
        <c:gapWidth val="150"/>
        <c:axId val="234543424"/>
        <c:axId val="234543816"/>
      </c:barChart>
      <c:lineChart>
        <c:grouping val="standard"/>
        <c:varyColors val="0"/>
        <c:ser>
          <c:idx val="3"/>
          <c:order val="3"/>
          <c:spPr>
            <a:ln w="12700">
              <a:solidFill>
                <a:srgbClr val="000000"/>
              </a:solidFill>
              <a:prstDash val="solid"/>
            </a:ln>
          </c:spPr>
          <c:marker>
            <c:symbol val="diamond"/>
            <c:size val="5"/>
            <c:spPr>
              <a:solidFill>
                <a:srgbClr val="000000"/>
              </a:solidFill>
              <a:ln>
                <a:solidFill>
                  <a:srgbClr val="000000"/>
                </a:solidFill>
                <a:prstDash val="solid"/>
              </a:ln>
            </c:spPr>
          </c:marker>
          <c:val>
            <c:numRef>
              <c:f>'包括罪種・検挙、人員入り(1-12)'!#REF!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'包括罪種・検挙、人員入り(1-12)'!#REF!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'包括罪種・検挙、人員入り(1-12)'!#REF!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3-EEAE-4E22-84BE-8D975D899C3E}"/>
            </c:ext>
          </c:extLst>
        </c:ser>
        <c:dLbls>
          <c:showLegendKey val="0"/>
          <c:showVal val="0"/>
          <c:showCatName val="0"/>
          <c:showSerName val="0"/>
          <c:showPercent val="0"/>
          <c:showBubbleSize val="0"/>
        </c:dLbls>
        <c:marker val="1"/>
        <c:smooth val="0"/>
        <c:axId val="234544208"/>
        <c:axId val="234544600"/>
      </c:lineChart>
      <c:catAx>
        <c:axId val="234543424"/>
        <c:scaling>
          <c:orientation val="minMax"/>
        </c:scaling>
        <c:delete val="0"/>
        <c:axPos val="b"/>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a:t>人</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ＭＳ Ｐゴシック"/>
                <a:ea typeface="ＭＳ Ｐゴシック"/>
                <a:cs typeface="ＭＳ Ｐゴシック"/>
              </a:defRPr>
            </a:pPr>
            <a:endParaRPr lang="ja-JP"/>
          </a:p>
        </c:txPr>
        <c:crossAx val="234543816"/>
        <c:crosses val="autoZero"/>
        <c:auto val="1"/>
        <c:lblAlgn val="ctr"/>
        <c:lblOffset val="100"/>
        <c:tickLblSkip val="1"/>
        <c:tickMarkSkip val="1"/>
        <c:noMultiLvlLbl val="0"/>
      </c:catAx>
      <c:valAx>
        <c:axId val="234543816"/>
        <c:scaling>
          <c:orientation val="minMax"/>
        </c:scaling>
        <c:delete val="0"/>
        <c:axPos val="l"/>
        <c:majorGridlines>
          <c:spPr>
            <a:ln w="3175">
              <a:solidFill>
                <a:srgbClr val="FFFFFF"/>
              </a:solidFill>
              <a:prstDash val="solid"/>
            </a:ln>
          </c:spPr>
        </c:majorGridlines>
        <c:numFmt formatCode="General" sourceLinked="1"/>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234543424"/>
        <c:crosses val="autoZero"/>
        <c:crossBetween val="between"/>
      </c:valAx>
      <c:catAx>
        <c:axId val="234544208"/>
        <c:scaling>
          <c:orientation val="minMax"/>
        </c:scaling>
        <c:delete val="1"/>
        <c:axPos val="b"/>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a:t>件</a:t>
                </a:r>
              </a:p>
            </c:rich>
          </c:tx>
          <c:overlay val="0"/>
          <c:spPr>
            <a:noFill/>
            <a:ln w="25400">
              <a:noFill/>
            </a:ln>
          </c:spPr>
        </c:title>
        <c:numFmt formatCode="General" sourceLinked="1"/>
        <c:majorTickMark val="out"/>
        <c:minorTickMark val="none"/>
        <c:tickLblPos val="none"/>
        <c:crossAx val="234544600"/>
        <c:crosses val="autoZero"/>
        <c:auto val="1"/>
        <c:lblAlgn val="ctr"/>
        <c:lblOffset val="100"/>
        <c:noMultiLvlLbl val="0"/>
      </c:catAx>
      <c:valAx>
        <c:axId val="234544600"/>
        <c:scaling>
          <c:orientation val="minMax"/>
        </c:scaling>
        <c:delete val="0"/>
        <c:axPos val="r"/>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234544208"/>
        <c:crosses val="max"/>
        <c:crossBetween val="between"/>
      </c:valAx>
      <c:spPr>
        <a:noFill/>
        <a:ln w="3175">
          <a:solidFill>
            <a:srgbClr val="000000"/>
          </a:solidFill>
          <a:prstDash val="solid"/>
        </a:ln>
      </c:spPr>
    </c:plotArea>
    <c:legend>
      <c:legendPos val="r"/>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1"/>
          <c:order val="0"/>
          <c:spPr>
            <a:solidFill>
              <a:srgbClr val="CCFFFF"/>
            </a:solidFill>
            <a:ln w="12700">
              <a:solidFill>
                <a:srgbClr val="000000"/>
              </a:solidFill>
              <a:prstDash val="solid"/>
            </a:ln>
          </c:spPr>
          <c:invertIfNegative val="0"/>
          <c:val>
            <c:numRef>
              <c:f>'包括罪種・検挙、人員入り(1-12)'!#REF!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'包括罪種・検挙、人員入り(1-12)'!#REF!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'包括罪種・検挙、人員入り(1-12)'!#REF!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11B8-4E86-838C-6978F3A0A4F1}"/>
            </c:ext>
          </c:extLst>
        </c:ser>
        <c:ser>
          <c:idx val="0"/>
          <c:order val="1"/>
          <c:spPr>
            <a:solidFill>
              <a:srgbClr val="9999FF"/>
            </a:solidFill>
            <a:ln w="12700">
              <a:solidFill>
                <a:srgbClr val="000000"/>
              </a:solidFill>
              <a:prstDash val="solid"/>
            </a:ln>
          </c:spPr>
          <c:invertIfNegative val="0"/>
          <c:val>
            <c:numRef>
              <c:f>'包括罪種・検挙、人員入り(1-12)'!#REF!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'包括罪種・検挙、人員入り(1-12)'!#REF!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'包括罪種・検挙、人員入り(1-12)'!#REF!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11B8-4E86-838C-6978F3A0A4F1}"/>
            </c:ext>
          </c:extLst>
        </c:ser>
        <c:dLbls>
          <c:showLegendKey val="0"/>
          <c:showVal val="0"/>
          <c:showCatName val="0"/>
          <c:showSerName val="0"/>
          <c:showPercent val="0"/>
          <c:showBubbleSize val="0"/>
        </c:dLbls>
        <c:gapWidth val="150"/>
        <c:axId val="234545384"/>
        <c:axId val="234545776"/>
      </c:barChart>
      <c:lineChart>
        <c:grouping val="standard"/>
        <c:varyColors val="0"/>
        <c:ser>
          <c:idx val="4"/>
          <c:order val="2"/>
          <c:spPr>
            <a:ln w="12700">
              <a:solidFill>
                <a:srgbClr val="000000"/>
              </a:solidFill>
              <a:prstDash val="solid"/>
            </a:ln>
          </c:spPr>
          <c:marker>
            <c:symbol val="diamond"/>
            <c:size val="5"/>
            <c:spPr>
              <a:solidFill>
                <a:srgbClr val="000000"/>
              </a:solidFill>
              <a:ln>
                <a:solidFill>
                  <a:srgbClr val="000000"/>
                </a:solidFill>
                <a:prstDash val="solid"/>
              </a:ln>
            </c:spPr>
          </c:marker>
          <c:val>
            <c:numRef>
              <c:f>'包括罪種・検挙、人員入り(1-12)'!#REF!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'包括罪種・検挙、人員入り(1-12)'!#REF!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'包括罪種・検挙、人員入り(1-12)'!#REF!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11B8-4E86-838C-6978F3A0A4F1}"/>
            </c:ext>
          </c:extLst>
        </c:ser>
        <c:ser>
          <c:idx val="2"/>
          <c:order val="3"/>
          <c:spPr>
            <a:ln w="12700">
              <a:solidFill>
                <a:srgbClr val="0000FF"/>
              </a:solidFill>
              <a:prstDash val="lgDash"/>
            </a:ln>
          </c:spPr>
          <c:marker>
            <c:symbol val="triangle"/>
            <c:size val="5"/>
            <c:spPr>
              <a:solidFill>
                <a:srgbClr val="0000FF"/>
              </a:solidFill>
              <a:ln>
                <a:solidFill>
                  <a:srgbClr val="0000FF"/>
                </a:solidFill>
                <a:prstDash val="solid"/>
              </a:ln>
            </c:spPr>
          </c:marker>
          <c:val>
            <c:numRef>
              <c:f>'包括罪種・検挙、人員入り(1-12)'!#REF!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'包括罪種・検挙、人員入り(1-12)'!#REF!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'包括罪種・検挙、人員入り(1-12)'!#REF!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3-11B8-4E86-838C-6978F3A0A4F1}"/>
            </c:ext>
          </c:extLst>
        </c:ser>
        <c:dLbls>
          <c:showLegendKey val="0"/>
          <c:showVal val="0"/>
          <c:showCatName val="0"/>
          <c:showSerName val="0"/>
          <c:showPercent val="0"/>
          <c:showBubbleSize val="0"/>
        </c:dLbls>
        <c:marker val="1"/>
        <c:smooth val="0"/>
        <c:axId val="234546168"/>
        <c:axId val="234546560"/>
      </c:lineChart>
      <c:catAx>
        <c:axId val="234545384"/>
        <c:scaling>
          <c:orientation val="minMax"/>
        </c:scaling>
        <c:delete val="0"/>
        <c:axPos val="b"/>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a:t>件</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ＭＳ Ｐゴシック"/>
                <a:ea typeface="ＭＳ Ｐゴシック"/>
                <a:cs typeface="ＭＳ Ｐゴシック"/>
              </a:defRPr>
            </a:pPr>
            <a:endParaRPr lang="ja-JP"/>
          </a:p>
        </c:txPr>
        <c:crossAx val="234545776"/>
        <c:crosses val="autoZero"/>
        <c:auto val="0"/>
        <c:lblAlgn val="ctr"/>
        <c:lblOffset val="100"/>
        <c:tickLblSkip val="1"/>
        <c:tickMarkSkip val="1"/>
        <c:noMultiLvlLbl val="0"/>
      </c:catAx>
      <c:valAx>
        <c:axId val="234545776"/>
        <c:scaling>
          <c:orientation val="minMax"/>
        </c:scaling>
        <c:delete val="0"/>
        <c:axPos val="l"/>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234545384"/>
        <c:crosses val="autoZero"/>
        <c:crossBetween val="between"/>
      </c:valAx>
      <c:catAx>
        <c:axId val="234546168"/>
        <c:scaling>
          <c:orientation val="minMax"/>
        </c:scaling>
        <c:delete val="1"/>
        <c:axPos val="b"/>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a:t>人</a:t>
                </a:r>
              </a:p>
            </c:rich>
          </c:tx>
          <c:overlay val="0"/>
          <c:spPr>
            <a:noFill/>
            <a:ln w="25400">
              <a:noFill/>
            </a:ln>
          </c:spPr>
        </c:title>
        <c:numFmt formatCode="General" sourceLinked="1"/>
        <c:majorTickMark val="out"/>
        <c:minorTickMark val="none"/>
        <c:tickLblPos val="none"/>
        <c:crossAx val="234546560"/>
        <c:crosses val="autoZero"/>
        <c:auto val="0"/>
        <c:lblAlgn val="ctr"/>
        <c:lblOffset val="100"/>
        <c:noMultiLvlLbl val="0"/>
      </c:catAx>
      <c:valAx>
        <c:axId val="234546560"/>
        <c:scaling>
          <c:orientation val="minMax"/>
        </c:scaling>
        <c:delete val="0"/>
        <c:axPos val="r"/>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234546168"/>
        <c:crosses val="max"/>
        <c:crossBetween val="between"/>
      </c:valAx>
      <c:spPr>
        <a:noFill/>
        <a:ln w="3175">
          <a:solidFill>
            <a:srgbClr val="000000"/>
          </a:solidFill>
          <a:prstDash val="solid"/>
        </a:ln>
      </c:spPr>
    </c:plotArea>
    <c:legend>
      <c:legendPos val="r"/>
      <c:overlay val="0"/>
      <c:spPr>
        <a:solidFill>
          <a:srgbClr val="FFFFFF"/>
        </a:solidFill>
        <a:ln w="3175">
          <a:solidFill>
            <a:srgbClr val="000000"/>
          </a:solidFill>
          <a:prstDash val="solid"/>
        </a:ln>
      </c:spPr>
      <c:txPr>
        <a:bodyPr/>
        <a:lstStyle/>
        <a:p>
          <a:pPr>
            <a:defRPr sz="55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1"/>
          <c:order val="0"/>
          <c:spPr>
            <a:solidFill>
              <a:srgbClr val="CCFFFF"/>
            </a:solidFill>
            <a:ln w="12700">
              <a:solidFill>
                <a:srgbClr val="000000"/>
              </a:solidFill>
              <a:prstDash val="solid"/>
            </a:ln>
          </c:spPr>
          <c:invertIfNegative val="0"/>
          <c:val>
            <c:numRef>
              <c:f>'包括罪種・検挙、人員入り(1-12)'!#REF!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'包括罪種・検挙、人員入り(1-12)'!#REF!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'包括罪種・検挙、人員入り(1-12)'!#REF!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D777-43E5-AE1F-EB5B3E1644CE}"/>
            </c:ext>
          </c:extLst>
        </c:ser>
        <c:ser>
          <c:idx val="0"/>
          <c:order val="1"/>
          <c:spPr>
            <a:solidFill>
              <a:srgbClr val="9999FF"/>
            </a:solidFill>
            <a:ln w="12700">
              <a:solidFill>
                <a:srgbClr val="000000"/>
              </a:solidFill>
              <a:prstDash val="solid"/>
            </a:ln>
          </c:spPr>
          <c:invertIfNegative val="0"/>
          <c:val>
            <c:numRef>
              <c:f>'包括罪種・検挙、人員入り(1-12)'!#REF!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'包括罪種・検挙、人員入り(1-12)'!#REF!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'包括罪種・検挙、人員入り(1-12)'!#REF!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D777-43E5-AE1F-EB5B3E1644CE}"/>
            </c:ext>
          </c:extLst>
        </c:ser>
        <c:dLbls>
          <c:showLegendKey val="0"/>
          <c:showVal val="0"/>
          <c:showCatName val="0"/>
          <c:showSerName val="0"/>
          <c:showPercent val="0"/>
          <c:showBubbleSize val="0"/>
        </c:dLbls>
        <c:gapWidth val="150"/>
        <c:axId val="234946544"/>
        <c:axId val="234946936"/>
      </c:barChart>
      <c:lineChart>
        <c:grouping val="standard"/>
        <c:varyColors val="0"/>
        <c:ser>
          <c:idx val="4"/>
          <c:order val="2"/>
          <c:spPr>
            <a:ln w="12700">
              <a:solidFill>
                <a:srgbClr val="000000"/>
              </a:solidFill>
              <a:prstDash val="solid"/>
            </a:ln>
          </c:spPr>
          <c:marker>
            <c:symbol val="diamond"/>
            <c:size val="5"/>
            <c:spPr>
              <a:solidFill>
                <a:srgbClr val="000000"/>
              </a:solidFill>
              <a:ln>
                <a:solidFill>
                  <a:srgbClr val="000000"/>
                </a:solidFill>
                <a:prstDash val="solid"/>
              </a:ln>
            </c:spPr>
          </c:marker>
          <c:val>
            <c:numRef>
              <c:f>'包括罪種・検挙、人員入り(1-12)'!#REF!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'包括罪種・検挙、人員入り(1-12)'!#REF!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'包括罪種・検挙、人員入り(1-12)'!#REF!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D777-43E5-AE1F-EB5B3E1644CE}"/>
            </c:ext>
          </c:extLst>
        </c:ser>
        <c:ser>
          <c:idx val="2"/>
          <c:order val="3"/>
          <c:spPr>
            <a:ln w="12700">
              <a:solidFill>
                <a:srgbClr val="0000FF"/>
              </a:solidFill>
              <a:prstDash val="lgDash"/>
            </a:ln>
          </c:spPr>
          <c:marker>
            <c:symbol val="triangle"/>
            <c:size val="5"/>
            <c:spPr>
              <a:solidFill>
                <a:srgbClr val="0000FF"/>
              </a:solidFill>
              <a:ln>
                <a:solidFill>
                  <a:srgbClr val="0000FF"/>
                </a:solidFill>
                <a:prstDash val="solid"/>
              </a:ln>
            </c:spPr>
          </c:marker>
          <c:val>
            <c:numRef>
              <c:f>'包括罪種・検挙、人員入り(1-12)'!#REF!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'包括罪種・検挙、人員入り(1-12)'!#REF!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'包括罪種・検挙、人員入り(1-12)'!#REF!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3-D777-43E5-AE1F-EB5B3E1644CE}"/>
            </c:ext>
          </c:extLst>
        </c:ser>
        <c:dLbls>
          <c:showLegendKey val="0"/>
          <c:showVal val="0"/>
          <c:showCatName val="0"/>
          <c:showSerName val="0"/>
          <c:showPercent val="0"/>
          <c:showBubbleSize val="0"/>
        </c:dLbls>
        <c:marker val="1"/>
        <c:smooth val="0"/>
        <c:axId val="234947328"/>
        <c:axId val="234947720"/>
      </c:lineChart>
      <c:catAx>
        <c:axId val="234946544"/>
        <c:scaling>
          <c:orientation val="minMax"/>
        </c:scaling>
        <c:delete val="0"/>
        <c:axPos val="b"/>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a:t>万件</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ＭＳ Ｐゴシック"/>
                <a:ea typeface="ＭＳ Ｐゴシック"/>
                <a:cs typeface="ＭＳ Ｐゴシック"/>
              </a:defRPr>
            </a:pPr>
            <a:endParaRPr lang="ja-JP"/>
          </a:p>
        </c:txPr>
        <c:crossAx val="234946936"/>
        <c:crosses val="autoZero"/>
        <c:auto val="0"/>
        <c:lblAlgn val="ctr"/>
        <c:lblOffset val="100"/>
        <c:tickLblSkip val="1"/>
        <c:tickMarkSkip val="1"/>
        <c:noMultiLvlLbl val="0"/>
      </c:catAx>
      <c:valAx>
        <c:axId val="234946936"/>
        <c:scaling>
          <c:orientation val="minMax"/>
        </c:scaling>
        <c:delete val="0"/>
        <c:axPos val="l"/>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234946544"/>
        <c:crosses val="autoZero"/>
        <c:crossBetween val="between"/>
        <c:dispUnits>
          <c:builtInUnit val="tenThousands"/>
        </c:dispUnits>
      </c:valAx>
      <c:catAx>
        <c:axId val="234947328"/>
        <c:scaling>
          <c:orientation val="minMax"/>
        </c:scaling>
        <c:delete val="1"/>
        <c:axPos val="b"/>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a:t>人</a:t>
                </a:r>
              </a:p>
            </c:rich>
          </c:tx>
          <c:overlay val="0"/>
          <c:spPr>
            <a:noFill/>
            <a:ln w="25400">
              <a:noFill/>
            </a:ln>
          </c:spPr>
        </c:title>
        <c:numFmt formatCode="General" sourceLinked="1"/>
        <c:majorTickMark val="out"/>
        <c:minorTickMark val="none"/>
        <c:tickLblPos val="none"/>
        <c:crossAx val="234947720"/>
        <c:crosses val="autoZero"/>
        <c:auto val="0"/>
        <c:lblAlgn val="ctr"/>
        <c:lblOffset val="100"/>
        <c:noMultiLvlLbl val="0"/>
      </c:catAx>
      <c:valAx>
        <c:axId val="234947720"/>
        <c:scaling>
          <c:orientation val="minMax"/>
        </c:scaling>
        <c:delete val="0"/>
        <c:axPos val="r"/>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234947328"/>
        <c:crosses val="max"/>
        <c:crossBetween val="between"/>
      </c:valAx>
      <c:spPr>
        <a:noFill/>
        <a:ln w="3175">
          <a:solidFill>
            <a:srgbClr val="000000"/>
          </a:solidFill>
          <a:prstDash val="solid"/>
        </a:ln>
      </c:spPr>
    </c:plotArea>
    <c:legend>
      <c:legendPos val="b"/>
      <c:overlay val="0"/>
      <c:spPr>
        <a:solidFill>
          <a:srgbClr val="FFFFFF"/>
        </a:solidFill>
        <a:ln w="3175">
          <a:solidFill>
            <a:srgbClr val="000000"/>
          </a:solidFill>
          <a:prstDash val="solid"/>
        </a:ln>
      </c:spPr>
      <c:txPr>
        <a:bodyPr/>
        <a:lstStyle/>
        <a:p>
          <a:pPr>
            <a:defRPr sz="55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1"/>
          <c:order val="0"/>
          <c:spPr>
            <a:solidFill>
              <a:srgbClr val="CCFFFF"/>
            </a:solidFill>
            <a:ln w="12700">
              <a:solidFill>
                <a:srgbClr val="000000"/>
              </a:solidFill>
              <a:prstDash val="solid"/>
            </a:ln>
          </c:spPr>
          <c:invertIfNegative val="0"/>
          <c:val>
            <c:numRef>
              <c:f>'包括罪種・検挙、人員入り(1-12)'!#REF!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'包括罪種・検挙、人員入り(1-12)'!#REF!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'包括罪種・検挙、人員入り(1-12)'!#REF!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79FB-47E4-AC9D-03295543741D}"/>
            </c:ext>
          </c:extLst>
        </c:ser>
        <c:ser>
          <c:idx val="0"/>
          <c:order val="1"/>
          <c:spPr>
            <a:solidFill>
              <a:srgbClr val="9999FF"/>
            </a:solidFill>
            <a:ln w="12700">
              <a:solidFill>
                <a:srgbClr val="000000"/>
              </a:solidFill>
              <a:prstDash val="solid"/>
            </a:ln>
          </c:spPr>
          <c:invertIfNegative val="0"/>
          <c:val>
            <c:numRef>
              <c:f>'包括罪種・検挙、人員入り(1-12)'!#REF!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'包括罪種・検挙、人員入り(1-12)'!#REF!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'包括罪種・検挙、人員入り(1-12)'!#REF!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79FB-47E4-AC9D-03295543741D}"/>
            </c:ext>
          </c:extLst>
        </c:ser>
        <c:dLbls>
          <c:showLegendKey val="0"/>
          <c:showVal val="0"/>
          <c:showCatName val="0"/>
          <c:showSerName val="0"/>
          <c:showPercent val="0"/>
          <c:showBubbleSize val="0"/>
        </c:dLbls>
        <c:gapWidth val="150"/>
        <c:axId val="234774856"/>
        <c:axId val="234775248"/>
      </c:barChart>
      <c:lineChart>
        <c:grouping val="standard"/>
        <c:varyColors val="0"/>
        <c:ser>
          <c:idx val="4"/>
          <c:order val="2"/>
          <c:spPr>
            <a:ln w="12700">
              <a:solidFill>
                <a:srgbClr val="000000"/>
              </a:solidFill>
              <a:prstDash val="solid"/>
            </a:ln>
          </c:spPr>
          <c:marker>
            <c:symbol val="diamond"/>
            <c:size val="5"/>
            <c:spPr>
              <a:solidFill>
                <a:srgbClr val="000000"/>
              </a:solidFill>
              <a:ln>
                <a:solidFill>
                  <a:srgbClr val="000000"/>
                </a:solidFill>
                <a:prstDash val="solid"/>
              </a:ln>
            </c:spPr>
          </c:marker>
          <c:val>
            <c:numRef>
              <c:f>'包括罪種・検挙、人員入り(1-12)'!#REF!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'包括罪種・検挙、人員入り(1-12)'!#REF!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'包括罪種・検挙、人員入り(1-12)'!#REF!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79FB-47E4-AC9D-03295543741D}"/>
            </c:ext>
          </c:extLst>
        </c:ser>
        <c:ser>
          <c:idx val="2"/>
          <c:order val="3"/>
          <c:spPr>
            <a:ln w="12700">
              <a:solidFill>
                <a:srgbClr val="000000"/>
              </a:solidFill>
              <a:prstDash val="solid"/>
            </a:ln>
          </c:spPr>
          <c:marker>
            <c:symbol val="triangle"/>
            <c:size val="5"/>
            <c:spPr>
              <a:solidFill>
                <a:srgbClr val="000000"/>
              </a:solidFill>
              <a:ln>
                <a:solidFill>
                  <a:srgbClr val="000000"/>
                </a:solidFill>
                <a:prstDash val="solid"/>
              </a:ln>
            </c:spPr>
          </c:marker>
          <c:val>
            <c:numRef>
              <c:f>'包括罪種・検挙、人員入り(1-12)'!#REF!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'包括罪種・検挙、人員入り(1-12)'!#REF!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'包括罪種・検挙、人員入り(1-12)'!#REF!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3-79FB-47E4-AC9D-03295543741D}"/>
            </c:ext>
          </c:extLst>
        </c:ser>
        <c:dLbls>
          <c:showLegendKey val="0"/>
          <c:showVal val="0"/>
          <c:showCatName val="0"/>
          <c:showSerName val="0"/>
          <c:showPercent val="0"/>
          <c:showBubbleSize val="0"/>
        </c:dLbls>
        <c:marker val="1"/>
        <c:smooth val="0"/>
        <c:axId val="234775640"/>
        <c:axId val="234776032"/>
      </c:lineChart>
      <c:catAx>
        <c:axId val="234774856"/>
        <c:scaling>
          <c:orientation val="minMax"/>
        </c:scaling>
        <c:delete val="0"/>
        <c:axPos val="b"/>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a:t>件</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ＭＳ Ｐゴシック"/>
                <a:ea typeface="ＭＳ Ｐゴシック"/>
                <a:cs typeface="ＭＳ Ｐゴシック"/>
              </a:defRPr>
            </a:pPr>
            <a:endParaRPr lang="ja-JP"/>
          </a:p>
        </c:txPr>
        <c:crossAx val="234775248"/>
        <c:crosses val="autoZero"/>
        <c:auto val="0"/>
        <c:lblAlgn val="ctr"/>
        <c:lblOffset val="100"/>
        <c:tickLblSkip val="1"/>
        <c:tickMarkSkip val="1"/>
        <c:noMultiLvlLbl val="0"/>
      </c:catAx>
      <c:valAx>
        <c:axId val="234775248"/>
        <c:scaling>
          <c:orientation val="minMax"/>
        </c:scaling>
        <c:delete val="0"/>
        <c:axPos val="l"/>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234774856"/>
        <c:crosses val="autoZero"/>
        <c:crossBetween val="between"/>
      </c:valAx>
      <c:catAx>
        <c:axId val="234775640"/>
        <c:scaling>
          <c:orientation val="minMax"/>
        </c:scaling>
        <c:delete val="1"/>
        <c:axPos val="b"/>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a:t>人</a:t>
                </a:r>
              </a:p>
            </c:rich>
          </c:tx>
          <c:overlay val="0"/>
          <c:spPr>
            <a:noFill/>
            <a:ln w="25400">
              <a:noFill/>
            </a:ln>
          </c:spPr>
        </c:title>
        <c:numFmt formatCode="General" sourceLinked="1"/>
        <c:majorTickMark val="out"/>
        <c:minorTickMark val="none"/>
        <c:tickLblPos val="none"/>
        <c:crossAx val="234776032"/>
        <c:crosses val="autoZero"/>
        <c:auto val="0"/>
        <c:lblAlgn val="ctr"/>
        <c:lblOffset val="100"/>
        <c:noMultiLvlLbl val="0"/>
      </c:catAx>
      <c:valAx>
        <c:axId val="234776032"/>
        <c:scaling>
          <c:orientation val="minMax"/>
        </c:scaling>
        <c:delete val="0"/>
        <c:axPos val="r"/>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234775640"/>
        <c:crosses val="max"/>
        <c:crossBetween val="between"/>
      </c:valAx>
      <c:spPr>
        <a:noFill/>
        <a:ln w="3175">
          <a:solidFill>
            <a:srgbClr val="000000"/>
          </a:solidFill>
          <a:prstDash val="solid"/>
        </a:ln>
      </c:spPr>
    </c:plotArea>
    <c:legend>
      <c:legendPos val="b"/>
      <c:overlay val="0"/>
      <c:spPr>
        <a:solidFill>
          <a:srgbClr val="FFFFFF"/>
        </a:solidFill>
        <a:ln w="3175">
          <a:solidFill>
            <a:srgbClr val="000000"/>
          </a:solidFill>
          <a:prstDash val="solid"/>
        </a:ln>
      </c:spPr>
      <c:txPr>
        <a:bodyPr/>
        <a:lstStyle/>
        <a:p>
          <a:pPr>
            <a:defRPr sz="55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spPr>
            <a:solidFill>
              <a:srgbClr val="CCFFFF"/>
            </a:solidFill>
            <a:ln w="12700">
              <a:solidFill>
                <a:srgbClr val="000000"/>
              </a:solidFill>
              <a:prstDash val="solid"/>
            </a:ln>
          </c:spPr>
          <c:invertIfNegative val="0"/>
          <c:val>
            <c:numRef>
              <c:f>'包括罪種・検挙、人員入り(1-12)'!#REF!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'包括罪種・検挙、人員入り(1-12)'!#REF!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'包括罪種・検挙、人員入り(1-12)'!#REF!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DFA0-4985-BE20-4436C0321286}"/>
            </c:ext>
          </c:extLst>
        </c:ser>
        <c:ser>
          <c:idx val="1"/>
          <c:order val="1"/>
          <c:spPr>
            <a:solidFill>
              <a:srgbClr val="CCCCFF"/>
            </a:solidFill>
            <a:ln w="12700">
              <a:solidFill>
                <a:srgbClr val="000000"/>
              </a:solidFill>
              <a:prstDash val="solid"/>
            </a:ln>
          </c:spPr>
          <c:invertIfNegative val="0"/>
          <c:val>
            <c:numRef>
              <c:f>'包括罪種・検挙、人員入り(1-12)'!#REF!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'包括罪種・検挙、人員入り(1-12)'!#REF!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'包括罪種・検挙、人員入り(1-12)'!#REF!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DFA0-4985-BE20-4436C0321286}"/>
            </c:ext>
          </c:extLst>
        </c:ser>
        <c:ser>
          <c:idx val="2"/>
          <c:order val="2"/>
          <c:spPr>
            <a:solidFill>
              <a:srgbClr val="9999FF"/>
            </a:solidFill>
            <a:ln w="12700">
              <a:solidFill>
                <a:srgbClr val="000000"/>
              </a:solidFill>
              <a:prstDash val="solid"/>
            </a:ln>
          </c:spPr>
          <c:invertIfNegative val="0"/>
          <c:val>
            <c:numRef>
              <c:f>'包括罪種・検挙、人員入り(1-12)'!#REF!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'包括罪種・検挙、人員入り(1-12)'!#REF!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'包括罪種・検挙、人員入り(1-12)'!#REF!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DFA0-4985-BE20-4436C0321286}"/>
            </c:ext>
          </c:extLst>
        </c:ser>
        <c:dLbls>
          <c:showLegendKey val="0"/>
          <c:showVal val="0"/>
          <c:showCatName val="0"/>
          <c:showSerName val="0"/>
          <c:showPercent val="0"/>
          <c:showBubbleSize val="0"/>
        </c:dLbls>
        <c:gapWidth val="150"/>
        <c:axId val="234776816"/>
        <c:axId val="234777208"/>
      </c:barChart>
      <c:lineChart>
        <c:grouping val="standard"/>
        <c:varyColors val="0"/>
        <c:ser>
          <c:idx val="3"/>
          <c:order val="3"/>
          <c:spPr>
            <a:ln w="12700">
              <a:solidFill>
                <a:srgbClr val="000000"/>
              </a:solidFill>
              <a:prstDash val="solid"/>
            </a:ln>
          </c:spPr>
          <c:marker>
            <c:symbol val="diamond"/>
            <c:size val="5"/>
            <c:spPr>
              <a:solidFill>
                <a:srgbClr val="000000"/>
              </a:solidFill>
              <a:ln>
                <a:solidFill>
                  <a:srgbClr val="000000"/>
                </a:solidFill>
                <a:prstDash val="solid"/>
              </a:ln>
            </c:spPr>
          </c:marker>
          <c:val>
            <c:numRef>
              <c:f>'包括罪種・検挙、人員入り(1-12)'!#REF!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'包括罪種・検挙、人員入り(1-12)'!#REF!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'包括罪種・検挙、人員入り(1-12)'!#REF!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3-DFA0-4985-BE20-4436C0321286}"/>
            </c:ext>
          </c:extLst>
        </c:ser>
        <c:dLbls>
          <c:showLegendKey val="0"/>
          <c:showVal val="0"/>
          <c:showCatName val="0"/>
          <c:showSerName val="0"/>
          <c:showPercent val="0"/>
          <c:showBubbleSize val="0"/>
        </c:dLbls>
        <c:marker val="1"/>
        <c:smooth val="0"/>
        <c:axId val="234777600"/>
        <c:axId val="234777992"/>
      </c:lineChart>
      <c:catAx>
        <c:axId val="234776816"/>
        <c:scaling>
          <c:orientation val="minMax"/>
        </c:scaling>
        <c:delete val="0"/>
        <c:axPos val="b"/>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a:t>件</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ＭＳ Ｐゴシック"/>
                <a:ea typeface="ＭＳ Ｐゴシック"/>
                <a:cs typeface="ＭＳ Ｐゴシック"/>
              </a:defRPr>
            </a:pPr>
            <a:endParaRPr lang="ja-JP"/>
          </a:p>
        </c:txPr>
        <c:crossAx val="234777208"/>
        <c:crosses val="autoZero"/>
        <c:auto val="1"/>
        <c:lblAlgn val="ctr"/>
        <c:lblOffset val="100"/>
        <c:tickLblSkip val="1"/>
        <c:tickMarkSkip val="1"/>
        <c:noMultiLvlLbl val="0"/>
      </c:catAx>
      <c:valAx>
        <c:axId val="234777208"/>
        <c:scaling>
          <c:orientation val="minMax"/>
        </c:scaling>
        <c:delete val="0"/>
        <c:axPos val="l"/>
        <c:majorGridlines>
          <c:spPr>
            <a:ln w="3175">
              <a:solidFill>
                <a:srgbClr val="FFFFFF"/>
              </a:solidFill>
              <a:prstDash val="solid"/>
            </a:ln>
          </c:spPr>
        </c:majorGridlines>
        <c:numFmt formatCode="General" sourceLinked="1"/>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234776816"/>
        <c:crosses val="autoZero"/>
        <c:crossBetween val="between"/>
      </c:valAx>
      <c:catAx>
        <c:axId val="234777600"/>
        <c:scaling>
          <c:orientation val="minMax"/>
        </c:scaling>
        <c:delete val="1"/>
        <c:axPos val="b"/>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a:t>人</a:t>
                </a:r>
              </a:p>
            </c:rich>
          </c:tx>
          <c:overlay val="0"/>
          <c:spPr>
            <a:noFill/>
            <a:ln w="25400">
              <a:noFill/>
            </a:ln>
          </c:spPr>
        </c:title>
        <c:numFmt formatCode="General" sourceLinked="1"/>
        <c:majorTickMark val="out"/>
        <c:minorTickMark val="none"/>
        <c:tickLblPos val="none"/>
        <c:crossAx val="234777992"/>
        <c:crosses val="autoZero"/>
        <c:auto val="1"/>
        <c:lblAlgn val="ctr"/>
        <c:lblOffset val="100"/>
        <c:noMultiLvlLbl val="0"/>
      </c:catAx>
      <c:valAx>
        <c:axId val="234777992"/>
        <c:scaling>
          <c:orientation val="minMax"/>
        </c:scaling>
        <c:delete val="0"/>
        <c:axPos val="r"/>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234777600"/>
        <c:crosses val="max"/>
        <c:crossBetween val="between"/>
      </c:valAx>
      <c:spPr>
        <a:noFill/>
        <a:ln w="3175">
          <a:solidFill>
            <a:srgbClr val="000000"/>
          </a:solidFill>
          <a:prstDash val="solid"/>
        </a:ln>
      </c:spPr>
    </c:plotArea>
    <c:legend>
      <c:legendPos val="r"/>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spPr>
            <a:solidFill>
              <a:srgbClr val="CCFFFF"/>
            </a:solidFill>
            <a:ln w="12700">
              <a:solidFill>
                <a:srgbClr val="000000"/>
              </a:solidFill>
              <a:prstDash val="solid"/>
            </a:ln>
          </c:spPr>
          <c:invertIfNegative val="0"/>
          <c:val>
            <c:numRef>
              <c:f>'包括罪種・検挙、人員入り(1-12)'!#REF!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'包括罪種・検挙、人員入り(1-12)'!#REF!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'包括罪種・検挙、人員入り(1-12)'!#REF!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6515-4131-97F5-A58B77ECC262}"/>
            </c:ext>
          </c:extLst>
        </c:ser>
        <c:ser>
          <c:idx val="1"/>
          <c:order val="1"/>
          <c:spPr>
            <a:solidFill>
              <a:srgbClr val="CCCCFF"/>
            </a:solidFill>
            <a:ln w="12700">
              <a:solidFill>
                <a:srgbClr val="000000"/>
              </a:solidFill>
              <a:prstDash val="solid"/>
            </a:ln>
          </c:spPr>
          <c:invertIfNegative val="0"/>
          <c:val>
            <c:numRef>
              <c:f>'包括罪種・検挙、人員入り(1-12)'!#REF!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'包括罪種・検挙、人員入り(1-12)'!#REF!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'包括罪種・検挙、人員入り(1-12)'!#REF!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6515-4131-97F5-A58B77ECC262}"/>
            </c:ext>
          </c:extLst>
        </c:ser>
        <c:ser>
          <c:idx val="2"/>
          <c:order val="2"/>
          <c:spPr>
            <a:solidFill>
              <a:srgbClr val="9999FF"/>
            </a:solidFill>
            <a:ln w="12700">
              <a:solidFill>
                <a:srgbClr val="000000"/>
              </a:solidFill>
              <a:prstDash val="solid"/>
            </a:ln>
          </c:spPr>
          <c:invertIfNegative val="0"/>
          <c:val>
            <c:numRef>
              <c:f>'包括罪種・検挙、人員入り(1-12)'!#REF!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'包括罪種・検挙、人員入り(1-12)'!#REF!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'包括罪種・検挙、人員入り(1-12)'!#REF!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6515-4131-97F5-A58B77ECC262}"/>
            </c:ext>
          </c:extLst>
        </c:ser>
        <c:dLbls>
          <c:showLegendKey val="0"/>
          <c:showVal val="0"/>
          <c:showCatName val="0"/>
          <c:showSerName val="0"/>
          <c:showPercent val="0"/>
          <c:showBubbleSize val="0"/>
        </c:dLbls>
        <c:gapWidth val="150"/>
        <c:axId val="235268136"/>
        <c:axId val="235268528"/>
      </c:barChart>
      <c:lineChart>
        <c:grouping val="standard"/>
        <c:varyColors val="0"/>
        <c:ser>
          <c:idx val="3"/>
          <c:order val="3"/>
          <c:spPr>
            <a:ln w="12700">
              <a:solidFill>
                <a:srgbClr val="000000"/>
              </a:solidFill>
              <a:prstDash val="solid"/>
            </a:ln>
          </c:spPr>
          <c:marker>
            <c:symbol val="diamond"/>
            <c:size val="5"/>
            <c:spPr>
              <a:solidFill>
                <a:srgbClr val="000000"/>
              </a:solidFill>
              <a:ln>
                <a:solidFill>
                  <a:srgbClr val="000000"/>
                </a:solidFill>
                <a:prstDash val="solid"/>
              </a:ln>
            </c:spPr>
          </c:marker>
          <c:val>
            <c:numRef>
              <c:f>'包括罪種・検挙、人員入り(1-12)'!#REF!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'包括罪種・検挙、人員入り(1-12)'!#REF!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'包括罪種・検挙、人員入り(1-12)'!#REF!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3-6515-4131-97F5-A58B77ECC262}"/>
            </c:ext>
          </c:extLst>
        </c:ser>
        <c:dLbls>
          <c:showLegendKey val="0"/>
          <c:showVal val="0"/>
          <c:showCatName val="0"/>
          <c:showSerName val="0"/>
          <c:showPercent val="0"/>
          <c:showBubbleSize val="0"/>
        </c:dLbls>
        <c:marker val="1"/>
        <c:smooth val="0"/>
        <c:axId val="235268920"/>
        <c:axId val="235269312"/>
      </c:lineChart>
      <c:catAx>
        <c:axId val="235268136"/>
        <c:scaling>
          <c:orientation val="minMax"/>
        </c:scaling>
        <c:delete val="0"/>
        <c:axPos val="b"/>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a:t>件</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ＭＳ Ｐゴシック"/>
                <a:ea typeface="ＭＳ Ｐゴシック"/>
                <a:cs typeface="ＭＳ Ｐゴシック"/>
              </a:defRPr>
            </a:pPr>
            <a:endParaRPr lang="ja-JP"/>
          </a:p>
        </c:txPr>
        <c:crossAx val="235268528"/>
        <c:crosses val="autoZero"/>
        <c:auto val="1"/>
        <c:lblAlgn val="ctr"/>
        <c:lblOffset val="100"/>
        <c:tickLblSkip val="1"/>
        <c:tickMarkSkip val="1"/>
        <c:noMultiLvlLbl val="0"/>
      </c:catAx>
      <c:valAx>
        <c:axId val="235268528"/>
        <c:scaling>
          <c:orientation val="minMax"/>
        </c:scaling>
        <c:delete val="0"/>
        <c:axPos val="l"/>
        <c:majorGridlines>
          <c:spPr>
            <a:ln w="3175">
              <a:solidFill>
                <a:srgbClr val="FFFFFF"/>
              </a:solidFill>
              <a:prstDash val="solid"/>
            </a:ln>
          </c:spPr>
        </c:majorGridlines>
        <c:numFmt formatCode="General" sourceLinked="1"/>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235268136"/>
        <c:crosses val="autoZero"/>
        <c:crossBetween val="between"/>
      </c:valAx>
      <c:catAx>
        <c:axId val="235268920"/>
        <c:scaling>
          <c:orientation val="minMax"/>
        </c:scaling>
        <c:delete val="1"/>
        <c:axPos val="b"/>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a:t>人</a:t>
                </a:r>
              </a:p>
            </c:rich>
          </c:tx>
          <c:overlay val="0"/>
          <c:spPr>
            <a:noFill/>
            <a:ln w="25400">
              <a:noFill/>
            </a:ln>
          </c:spPr>
        </c:title>
        <c:numFmt formatCode="General" sourceLinked="1"/>
        <c:majorTickMark val="out"/>
        <c:minorTickMark val="none"/>
        <c:tickLblPos val="none"/>
        <c:crossAx val="235269312"/>
        <c:crosses val="autoZero"/>
        <c:auto val="1"/>
        <c:lblAlgn val="ctr"/>
        <c:lblOffset val="100"/>
        <c:noMultiLvlLbl val="0"/>
      </c:catAx>
      <c:valAx>
        <c:axId val="235269312"/>
        <c:scaling>
          <c:orientation val="minMax"/>
        </c:scaling>
        <c:delete val="0"/>
        <c:axPos val="r"/>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235268920"/>
        <c:crosses val="max"/>
        <c:crossBetween val="between"/>
      </c:valAx>
      <c:spPr>
        <a:noFill/>
        <a:ln w="3175">
          <a:solidFill>
            <a:srgbClr val="000000"/>
          </a:solidFill>
          <a:prstDash val="solid"/>
        </a:ln>
      </c:spPr>
    </c:plotArea>
    <c:legend>
      <c:legendPos val="r"/>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12700">
              <a:solidFill>
                <a:srgbClr val="000000"/>
              </a:solidFill>
              <a:prstDash val="solid"/>
            </a:ln>
          </c:spPr>
          <c:marker>
            <c:symbol val="diamond"/>
            <c:size val="5"/>
            <c:spPr>
              <a:solidFill>
                <a:srgbClr val="000000"/>
              </a:solidFill>
              <a:ln>
                <a:solidFill>
                  <a:srgbClr val="000000"/>
                </a:solidFill>
                <a:prstDash val="solid"/>
              </a:ln>
            </c:spPr>
          </c:marker>
          <c:val>
            <c:numRef>
              <c:f>'包括罪種・検挙、人員入り(1-12)'!#REF!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'包括罪種・検挙、人員入り(1-12)'!#REF!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'包括罪種・検挙、人員入り(1-12)'!#REF!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0CB0-4840-9897-DF7067566176}"/>
            </c:ext>
          </c:extLst>
        </c:ser>
        <c:ser>
          <c:idx val="1"/>
          <c:order val="1"/>
          <c:spPr>
            <a:ln w="12700">
              <a:solidFill>
                <a:srgbClr val="FF00FF"/>
              </a:solidFill>
              <a:prstDash val="sysDash"/>
            </a:ln>
          </c:spPr>
          <c:marker>
            <c:symbol val="square"/>
            <c:size val="5"/>
            <c:spPr>
              <a:solidFill>
                <a:srgbClr val="FF00FF"/>
              </a:solidFill>
              <a:ln>
                <a:solidFill>
                  <a:srgbClr val="FF00FF"/>
                </a:solidFill>
                <a:prstDash val="solid"/>
              </a:ln>
            </c:spPr>
          </c:marker>
          <c:val>
            <c:numRef>
              <c:f>'包括罪種・検挙、人員入り(1-12)'!#REF!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'包括罪種・検挙、人員入り(1-12)'!#REF!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'包括罪種・検挙、人員入り(1-12)'!#REF!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0CB0-4840-9897-DF7067566176}"/>
            </c:ext>
          </c:extLst>
        </c:ser>
        <c:ser>
          <c:idx val="2"/>
          <c:order val="2"/>
          <c:spPr>
            <a:ln w="12700">
              <a:solidFill>
                <a:srgbClr val="0000FF"/>
              </a:solidFill>
              <a:prstDash val="lgDash"/>
            </a:ln>
          </c:spPr>
          <c:marker>
            <c:symbol val="triangle"/>
            <c:size val="5"/>
            <c:spPr>
              <a:solidFill>
                <a:srgbClr val="0000FF"/>
              </a:solidFill>
              <a:ln>
                <a:solidFill>
                  <a:srgbClr val="0000FF"/>
                </a:solidFill>
                <a:prstDash val="solid"/>
              </a:ln>
            </c:spPr>
          </c:marker>
          <c:val>
            <c:numRef>
              <c:f>'包括罪種・検挙、人員入り(1-12)'!#REF!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'包括罪種・検挙、人員入り(1-12)'!#REF!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'包括罪種・検挙、人員入り(1-12)'!#REF!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0CB0-4840-9897-DF7067566176}"/>
            </c:ext>
          </c:extLst>
        </c:ser>
        <c:dLbls>
          <c:showLegendKey val="0"/>
          <c:showVal val="0"/>
          <c:showCatName val="0"/>
          <c:showSerName val="0"/>
          <c:showPercent val="0"/>
          <c:showBubbleSize val="0"/>
        </c:dLbls>
        <c:marker val="1"/>
        <c:smooth val="0"/>
        <c:axId val="235060200"/>
        <c:axId val="235060592"/>
      </c:lineChart>
      <c:catAx>
        <c:axId val="235060200"/>
        <c:scaling>
          <c:orientation val="minMax"/>
        </c:scaling>
        <c:delete val="0"/>
        <c:axPos val="b"/>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a:t>（指数）</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235060592"/>
        <c:crosses val="autoZero"/>
        <c:auto val="1"/>
        <c:lblAlgn val="ctr"/>
        <c:lblOffset val="100"/>
        <c:tickLblSkip val="1"/>
        <c:tickMarkSkip val="1"/>
        <c:noMultiLvlLbl val="0"/>
      </c:catAx>
      <c:valAx>
        <c:axId val="235060592"/>
        <c:scaling>
          <c:orientation val="minMax"/>
          <c:min val="50"/>
        </c:scaling>
        <c:delete val="0"/>
        <c:axPos val="l"/>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235060200"/>
        <c:crosses val="autoZero"/>
        <c:crossBetween val="between"/>
      </c:valAx>
      <c:spPr>
        <a:noFill/>
        <a:ln w="3175">
          <a:solidFill>
            <a:srgbClr val="000000"/>
          </a:solidFill>
          <a:prstDash val="solid"/>
        </a:ln>
      </c:spPr>
    </c:plotArea>
    <c:legend>
      <c:legendPos val="b"/>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12700">
              <a:solidFill>
                <a:srgbClr val="000000"/>
              </a:solidFill>
              <a:prstDash val="solid"/>
            </a:ln>
          </c:spPr>
          <c:marker>
            <c:symbol val="diamond"/>
            <c:size val="5"/>
            <c:spPr>
              <a:solidFill>
                <a:srgbClr val="000000"/>
              </a:solidFill>
              <a:ln>
                <a:solidFill>
                  <a:srgbClr val="000000"/>
                </a:solidFill>
                <a:prstDash val="solid"/>
              </a:ln>
            </c:spPr>
          </c:marker>
          <c:val>
            <c:numRef>
              <c:f>'包括罪種・検挙、人員入り(1-12)'!#REF!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'包括罪種・検挙、人員入り(1-12)'!#REF!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'包括罪種・検挙、人員入り(1-12)'!#REF!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B7F1-4739-AE00-3B23789E8A1A}"/>
            </c:ext>
          </c:extLst>
        </c:ser>
        <c:ser>
          <c:idx val="1"/>
          <c:order val="1"/>
          <c:spPr>
            <a:ln w="12700">
              <a:solidFill>
                <a:srgbClr val="FF00FF"/>
              </a:solidFill>
              <a:prstDash val="sysDash"/>
            </a:ln>
          </c:spPr>
          <c:marker>
            <c:symbol val="square"/>
            <c:size val="5"/>
            <c:spPr>
              <a:solidFill>
                <a:srgbClr val="FF00FF"/>
              </a:solidFill>
              <a:ln>
                <a:solidFill>
                  <a:srgbClr val="FF00FF"/>
                </a:solidFill>
                <a:prstDash val="solid"/>
              </a:ln>
            </c:spPr>
          </c:marker>
          <c:val>
            <c:numRef>
              <c:f>'包括罪種・検挙、人員入り(1-12)'!#REF!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'包括罪種・検挙、人員入り(1-12)'!#REF!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'包括罪種・検挙、人員入り(1-12)'!#REF!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B7F1-4739-AE00-3B23789E8A1A}"/>
            </c:ext>
          </c:extLst>
        </c:ser>
        <c:ser>
          <c:idx val="2"/>
          <c:order val="2"/>
          <c:spPr>
            <a:ln w="12700">
              <a:solidFill>
                <a:srgbClr val="0000FF"/>
              </a:solidFill>
              <a:prstDash val="lgDash"/>
            </a:ln>
          </c:spPr>
          <c:marker>
            <c:symbol val="triangle"/>
            <c:size val="5"/>
            <c:spPr>
              <a:solidFill>
                <a:srgbClr val="0000FF"/>
              </a:solidFill>
              <a:ln>
                <a:solidFill>
                  <a:srgbClr val="0000FF"/>
                </a:solidFill>
                <a:prstDash val="solid"/>
              </a:ln>
            </c:spPr>
          </c:marker>
          <c:val>
            <c:numRef>
              <c:f>'包括罪種・検挙、人員入り(1-12)'!#REF!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'包括罪種・検挙、人員入り(1-12)'!#REF!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'包括罪種・検挙、人員入り(1-12)'!#REF!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B7F1-4739-AE00-3B23789E8A1A}"/>
            </c:ext>
          </c:extLst>
        </c:ser>
        <c:dLbls>
          <c:showLegendKey val="0"/>
          <c:showVal val="0"/>
          <c:showCatName val="0"/>
          <c:showSerName val="0"/>
          <c:showPercent val="0"/>
          <c:showBubbleSize val="0"/>
        </c:dLbls>
        <c:marker val="1"/>
        <c:smooth val="0"/>
        <c:axId val="235061376"/>
        <c:axId val="235061768"/>
      </c:lineChart>
      <c:catAx>
        <c:axId val="235061376"/>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235061768"/>
        <c:crosses val="autoZero"/>
        <c:auto val="1"/>
        <c:lblAlgn val="ctr"/>
        <c:lblOffset val="100"/>
        <c:tickLblSkip val="1"/>
        <c:tickMarkSkip val="1"/>
        <c:noMultiLvlLbl val="0"/>
      </c:catAx>
      <c:valAx>
        <c:axId val="235061768"/>
        <c:scaling>
          <c:orientation val="minMax"/>
        </c:scaling>
        <c:delete val="0"/>
        <c:axPos val="l"/>
        <c:majorGridlines>
          <c:spPr>
            <a:ln w="3175">
              <a:solidFill>
                <a:srgbClr val="000000"/>
              </a:solidFill>
              <a:prstDash val="solid"/>
            </a:ln>
          </c:spPr>
        </c:majorGridlines>
        <c:title>
          <c:tx>
            <c:rich>
              <a:bodyPr rot="0" vert="horz"/>
              <a:lstStyle/>
              <a:p>
                <a:pPr algn="ctr">
                  <a:defRPr sz="200" b="0" i="0" u="none" strike="noStrike" baseline="0">
                    <a:solidFill>
                      <a:srgbClr val="000000"/>
                    </a:solidFill>
                    <a:latin typeface="ＭＳ Ｐゴシック"/>
                    <a:ea typeface="ＭＳ Ｐゴシック"/>
                    <a:cs typeface="ＭＳ Ｐゴシック"/>
                  </a:defRPr>
                </a:pPr>
                <a:r>
                  <a:rPr lang="ja-JP" altLang="en-US"/>
                  <a:t>件</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235061376"/>
        <c:crosses val="autoZero"/>
        <c:crossBetween val="between"/>
      </c:valAx>
      <c:spPr>
        <a:noFill/>
        <a:ln w="3175">
          <a:solidFill>
            <a:srgbClr val="000000"/>
          </a:solidFill>
          <a:prstDash val="solid"/>
        </a:ln>
      </c:spPr>
    </c:plotArea>
    <c:legend>
      <c:legendPos val="b"/>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1"/>
          <c:order val="0"/>
          <c:spPr>
            <a:solidFill>
              <a:srgbClr val="CCFFFF"/>
            </a:solidFill>
            <a:ln w="12700">
              <a:solidFill>
                <a:srgbClr val="000000"/>
              </a:solidFill>
              <a:prstDash val="solid"/>
            </a:ln>
          </c:spPr>
          <c:invertIfNegative val="0"/>
          <c:val>
            <c:numRef>
              <c:f>'包括罪種・検挙、人員入り(1-12)'!#REF!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'包括罪種・検挙、人員入り(1-12)'!#REF!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'包括罪種・検挙、人員入り(1-12)'!#REF!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2926-483D-ABBC-C7B56C4E9088}"/>
            </c:ext>
          </c:extLst>
        </c:ser>
        <c:ser>
          <c:idx val="0"/>
          <c:order val="1"/>
          <c:spPr>
            <a:solidFill>
              <a:srgbClr val="9999FF"/>
            </a:solidFill>
            <a:ln w="12700">
              <a:solidFill>
                <a:srgbClr val="000000"/>
              </a:solidFill>
              <a:prstDash val="solid"/>
            </a:ln>
          </c:spPr>
          <c:invertIfNegative val="0"/>
          <c:val>
            <c:numRef>
              <c:f>'包括罪種・検挙、人員入り(1-12)'!#REF!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'包括罪種・検挙、人員入り(1-12)'!#REF!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'包括罪種・検挙、人員入り(1-12)'!#REF!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2926-483D-ABBC-C7B56C4E9088}"/>
            </c:ext>
          </c:extLst>
        </c:ser>
        <c:dLbls>
          <c:showLegendKey val="0"/>
          <c:showVal val="0"/>
          <c:showCatName val="0"/>
          <c:showSerName val="0"/>
          <c:showPercent val="0"/>
          <c:showBubbleSize val="0"/>
        </c:dLbls>
        <c:gapWidth val="150"/>
        <c:axId val="227367928"/>
        <c:axId val="227368320"/>
      </c:barChart>
      <c:lineChart>
        <c:grouping val="standard"/>
        <c:varyColors val="0"/>
        <c:ser>
          <c:idx val="4"/>
          <c:order val="2"/>
          <c:spPr>
            <a:ln w="12700">
              <a:solidFill>
                <a:srgbClr val="000000"/>
              </a:solidFill>
              <a:prstDash val="solid"/>
            </a:ln>
          </c:spPr>
          <c:marker>
            <c:symbol val="diamond"/>
            <c:size val="5"/>
            <c:spPr>
              <a:solidFill>
                <a:srgbClr val="000000"/>
              </a:solidFill>
              <a:ln>
                <a:solidFill>
                  <a:srgbClr val="000000"/>
                </a:solidFill>
                <a:prstDash val="solid"/>
              </a:ln>
            </c:spPr>
          </c:marker>
          <c:val>
            <c:numRef>
              <c:f>'包括罪種・検挙、人員入り(1-12)'!#REF!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'包括罪種・検挙、人員入り(1-12)'!#REF!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'包括罪種・検挙、人員入り(1-12)'!#REF!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2926-483D-ABBC-C7B56C4E9088}"/>
            </c:ext>
          </c:extLst>
        </c:ser>
        <c:dLbls>
          <c:showLegendKey val="0"/>
          <c:showVal val="0"/>
          <c:showCatName val="0"/>
          <c:showSerName val="0"/>
          <c:showPercent val="0"/>
          <c:showBubbleSize val="0"/>
        </c:dLbls>
        <c:marker val="1"/>
        <c:smooth val="0"/>
        <c:axId val="227368712"/>
        <c:axId val="227369104"/>
      </c:lineChart>
      <c:catAx>
        <c:axId val="227367928"/>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ＭＳ Ｐゴシック"/>
                <a:ea typeface="ＭＳ Ｐゴシック"/>
                <a:cs typeface="ＭＳ Ｐゴシック"/>
              </a:defRPr>
            </a:pPr>
            <a:endParaRPr lang="ja-JP"/>
          </a:p>
        </c:txPr>
        <c:crossAx val="227368320"/>
        <c:crosses val="autoZero"/>
        <c:auto val="0"/>
        <c:lblAlgn val="ctr"/>
        <c:lblOffset val="100"/>
        <c:tickLblSkip val="1"/>
        <c:tickMarkSkip val="1"/>
        <c:noMultiLvlLbl val="0"/>
      </c:catAx>
      <c:valAx>
        <c:axId val="227368320"/>
        <c:scaling>
          <c:orientation val="minMax"/>
        </c:scaling>
        <c:delete val="0"/>
        <c:axPos val="l"/>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227367928"/>
        <c:crosses val="autoZero"/>
        <c:crossBetween val="between"/>
        <c:dispUnits>
          <c:builtInUnit val="tenThousands"/>
          <c:dispUnitsLbl>
            <c:tx>
              <c:rich>
                <a:bodyPr rot="0" vert="wordArtVertRtl"/>
                <a:lstStyle/>
                <a:p>
                  <a:pPr algn="ctr">
                    <a:defRPr sz="800" b="1" i="0" u="none" strike="noStrike" baseline="0">
                      <a:solidFill>
                        <a:srgbClr val="000000"/>
                      </a:solidFill>
                      <a:latin typeface="ＭＳ Ｐゴシック"/>
                      <a:ea typeface="ＭＳ Ｐゴシック"/>
                      <a:cs typeface="ＭＳ Ｐゴシック"/>
                    </a:defRPr>
                  </a:pPr>
                  <a:r>
                    <a:rPr lang="ja-JP" altLang="en-US"/>
                    <a:t>万件</a:t>
                  </a:r>
                </a:p>
              </c:rich>
            </c:tx>
            <c:spPr>
              <a:noFill/>
              <a:ln w="25400">
                <a:noFill/>
              </a:ln>
            </c:spPr>
          </c:dispUnitsLbl>
        </c:dispUnits>
      </c:valAx>
      <c:catAx>
        <c:axId val="227368712"/>
        <c:scaling>
          <c:orientation val="minMax"/>
        </c:scaling>
        <c:delete val="1"/>
        <c:axPos val="b"/>
        <c:numFmt formatCode="General" sourceLinked="1"/>
        <c:majorTickMark val="out"/>
        <c:minorTickMark val="none"/>
        <c:tickLblPos val="none"/>
        <c:crossAx val="227369104"/>
        <c:crosses val="autoZero"/>
        <c:auto val="0"/>
        <c:lblAlgn val="ctr"/>
        <c:lblOffset val="100"/>
        <c:noMultiLvlLbl val="0"/>
      </c:catAx>
      <c:valAx>
        <c:axId val="227369104"/>
        <c:scaling>
          <c:orientation val="minMax"/>
        </c:scaling>
        <c:delete val="0"/>
        <c:axPos val="r"/>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227368712"/>
        <c:crosses val="max"/>
        <c:crossBetween val="between"/>
        <c:dispUnits>
          <c:builtInUnit val="tenThousands"/>
          <c:dispUnitsLbl>
            <c:tx>
              <c:rich>
                <a:bodyPr rot="0" vert="wordArtVertRtl"/>
                <a:lstStyle/>
                <a:p>
                  <a:pPr algn="ctr">
                    <a:defRPr sz="800" b="1" i="0" u="none" strike="noStrike" baseline="0">
                      <a:solidFill>
                        <a:srgbClr val="000000"/>
                      </a:solidFill>
                      <a:latin typeface="ＭＳ Ｐゴシック"/>
                      <a:ea typeface="ＭＳ Ｐゴシック"/>
                      <a:cs typeface="ＭＳ Ｐゴシック"/>
                    </a:defRPr>
                  </a:pPr>
                  <a:r>
                    <a:rPr lang="ja-JP" altLang="en-US"/>
                    <a:t>万人</a:t>
                  </a:r>
                </a:p>
              </c:rich>
            </c:tx>
            <c:spPr>
              <a:noFill/>
              <a:ln w="25400">
                <a:noFill/>
              </a:ln>
            </c:spPr>
          </c:dispUnitsLbl>
        </c:dispUnits>
      </c:valAx>
      <c:spPr>
        <a:noFill/>
        <a:ln w="3175">
          <a:solidFill>
            <a:srgbClr val="000000"/>
          </a:solidFill>
          <a:prstDash val="solid"/>
        </a:ln>
      </c:spPr>
    </c:plotArea>
    <c:legend>
      <c:legendPos val="r"/>
      <c:overlay val="0"/>
      <c:spPr>
        <a:solidFill>
          <a:srgbClr val="FFFFFF"/>
        </a:solidFill>
        <a:ln w="3175">
          <a:solidFill>
            <a:srgbClr val="000000"/>
          </a:solidFill>
          <a:prstDash val="solid"/>
        </a:ln>
      </c:spPr>
      <c:txPr>
        <a:bodyPr/>
        <a:lstStyle/>
        <a:p>
          <a:pPr>
            <a:defRPr sz="55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0.98399999999999999" l="0.78700000000000003" r="0.78700000000000003" t="0.98399999999999999" header="0.5" footer="0.5"/>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1"/>
          <c:order val="0"/>
          <c:spPr>
            <a:solidFill>
              <a:srgbClr val="CCFFFF"/>
            </a:solidFill>
            <a:ln w="12700">
              <a:solidFill>
                <a:srgbClr val="000000"/>
              </a:solidFill>
              <a:prstDash val="solid"/>
            </a:ln>
          </c:spPr>
          <c:invertIfNegative val="0"/>
          <c:val>
            <c:numRef>
              <c:f>'包括罪種・検挙、人員入り(1-12)'!#REF!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'包括罪種・検挙、人員入り(1-12)'!#REF!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'包括罪種・検挙、人員入り(1-12)'!#REF!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30DA-4698-AC6E-CD294E323D44}"/>
            </c:ext>
          </c:extLst>
        </c:ser>
        <c:ser>
          <c:idx val="0"/>
          <c:order val="1"/>
          <c:spPr>
            <a:solidFill>
              <a:srgbClr val="9999FF"/>
            </a:solidFill>
            <a:ln w="12700">
              <a:solidFill>
                <a:srgbClr val="000000"/>
              </a:solidFill>
              <a:prstDash val="solid"/>
            </a:ln>
          </c:spPr>
          <c:invertIfNegative val="0"/>
          <c:val>
            <c:numRef>
              <c:f>'包括罪種・検挙、人員入り(1-12)'!#REF!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'包括罪種・検挙、人員入り(1-12)'!#REF!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'包括罪種・検挙、人員入り(1-12)'!#REF!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30DA-4698-AC6E-CD294E323D44}"/>
            </c:ext>
          </c:extLst>
        </c:ser>
        <c:dLbls>
          <c:showLegendKey val="0"/>
          <c:showVal val="0"/>
          <c:showCatName val="0"/>
          <c:showSerName val="0"/>
          <c:showPercent val="0"/>
          <c:showBubbleSize val="0"/>
        </c:dLbls>
        <c:gapWidth val="150"/>
        <c:axId val="227382264"/>
        <c:axId val="228851696"/>
      </c:barChart>
      <c:lineChart>
        <c:grouping val="standard"/>
        <c:varyColors val="0"/>
        <c:ser>
          <c:idx val="4"/>
          <c:order val="2"/>
          <c:spPr>
            <a:ln w="12700">
              <a:solidFill>
                <a:srgbClr val="000000"/>
              </a:solidFill>
              <a:prstDash val="solid"/>
            </a:ln>
          </c:spPr>
          <c:marker>
            <c:symbol val="diamond"/>
            <c:size val="5"/>
            <c:spPr>
              <a:solidFill>
                <a:srgbClr val="000000"/>
              </a:solidFill>
              <a:ln>
                <a:solidFill>
                  <a:srgbClr val="000000"/>
                </a:solidFill>
                <a:prstDash val="solid"/>
              </a:ln>
            </c:spPr>
          </c:marker>
          <c:val>
            <c:numRef>
              <c:f>'包括罪種・検挙、人員入り(1-12)'!#REF!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'包括罪種・検挙、人員入り(1-12)'!#REF!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'包括罪種・検挙、人員入り(1-12)'!#REF!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30DA-4698-AC6E-CD294E323D44}"/>
            </c:ext>
          </c:extLst>
        </c:ser>
        <c:dLbls>
          <c:showLegendKey val="0"/>
          <c:showVal val="0"/>
          <c:showCatName val="0"/>
          <c:showSerName val="0"/>
          <c:showPercent val="0"/>
          <c:showBubbleSize val="0"/>
        </c:dLbls>
        <c:marker val="1"/>
        <c:smooth val="0"/>
        <c:axId val="228852088"/>
        <c:axId val="228852480"/>
      </c:lineChart>
      <c:catAx>
        <c:axId val="227382264"/>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ＭＳ Ｐゴシック"/>
                <a:ea typeface="ＭＳ Ｐゴシック"/>
                <a:cs typeface="ＭＳ Ｐゴシック"/>
              </a:defRPr>
            </a:pPr>
            <a:endParaRPr lang="ja-JP"/>
          </a:p>
        </c:txPr>
        <c:crossAx val="228851696"/>
        <c:crosses val="autoZero"/>
        <c:auto val="0"/>
        <c:lblAlgn val="ctr"/>
        <c:lblOffset val="100"/>
        <c:tickLblSkip val="1"/>
        <c:tickMarkSkip val="1"/>
        <c:noMultiLvlLbl val="0"/>
      </c:catAx>
      <c:valAx>
        <c:axId val="228851696"/>
        <c:scaling>
          <c:orientation val="minMax"/>
        </c:scaling>
        <c:delete val="0"/>
        <c:axPos val="l"/>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227382264"/>
        <c:crosses val="autoZero"/>
        <c:crossBetween val="between"/>
        <c:dispUnits>
          <c:builtInUnit val="tenThousands"/>
          <c:dispUnitsLbl>
            <c:tx>
              <c:rich>
                <a:bodyPr rot="0" vert="wordArtVertRtl"/>
                <a:lstStyle/>
                <a:p>
                  <a:pPr algn="ctr">
                    <a:defRPr sz="800" b="1" i="0" u="none" strike="noStrike" baseline="0">
                      <a:solidFill>
                        <a:srgbClr val="000000"/>
                      </a:solidFill>
                      <a:latin typeface="ＭＳ Ｐゴシック"/>
                      <a:ea typeface="ＭＳ Ｐゴシック"/>
                      <a:cs typeface="ＭＳ Ｐゴシック"/>
                    </a:defRPr>
                  </a:pPr>
                  <a:r>
                    <a:rPr lang="ja-JP" altLang="en-US"/>
                    <a:t>万件</a:t>
                  </a:r>
                </a:p>
              </c:rich>
            </c:tx>
            <c:spPr>
              <a:noFill/>
              <a:ln w="25400">
                <a:noFill/>
              </a:ln>
            </c:spPr>
          </c:dispUnitsLbl>
        </c:dispUnits>
      </c:valAx>
      <c:catAx>
        <c:axId val="228852088"/>
        <c:scaling>
          <c:orientation val="minMax"/>
        </c:scaling>
        <c:delete val="1"/>
        <c:axPos val="b"/>
        <c:numFmt formatCode="General" sourceLinked="1"/>
        <c:majorTickMark val="out"/>
        <c:minorTickMark val="none"/>
        <c:tickLblPos val="none"/>
        <c:crossAx val="228852480"/>
        <c:crosses val="autoZero"/>
        <c:auto val="0"/>
        <c:lblAlgn val="ctr"/>
        <c:lblOffset val="100"/>
        <c:noMultiLvlLbl val="0"/>
      </c:catAx>
      <c:valAx>
        <c:axId val="228852480"/>
        <c:scaling>
          <c:orientation val="minMax"/>
        </c:scaling>
        <c:delete val="0"/>
        <c:axPos val="r"/>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228852088"/>
        <c:crosses val="max"/>
        <c:crossBetween val="between"/>
        <c:dispUnits>
          <c:builtInUnit val="tenThousands"/>
          <c:dispUnitsLbl>
            <c:tx>
              <c:rich>
                <a:bodyPr rot="0" vert="wordArtVertRtl"/>
                <a:lstStyle/>
                <a:p>
                  <a:pPr algn="ctr">
                    <a:defRPr sz="800" b="1" i="0" u="none" strike="noStrike" baseline="0">
                      <a:solidFill>
                        <a:srgbClr val="000000"/>
                      </a:solidFill>
                      <a:latin typeface="ＭＳ Ｐゴシック"/>
                      <a:ea typeface="ＭＳ Ｐゴシック"/>
                      <a:cs typeface="ＭＳ Ｐゴシック"/>
                    </a:defRPr>
                  </a:pPr>
                  <a:r>
                    <a:rPr lang="ja-JP" altLang="en-US"/>
                    <a:t>万人</a:t>
                  </a:r>
                </a:p>
              </c:rich>
            </c:tx>
            <c:spPr>
              <a:noFill/>
              <a:ln w="25400">
                <a:noFill/>
              </a:ln>
            </c:spPr>
          </c:dispUnitsLbl>
        </c:dispUnits>
      </c:valAx>
      <c:spPr>
        <a:noFill/>
        <a:ln w="3175">
          <a:solidFill>
            <a:srgbClr val="000000"/>
          </a:solidFill>
          <a:prstDash val="solid"/>
        </a:ln>
      </c:spPr>
    </c:plotArea>
    <c:legend>
      <c:legendPos val="r"/>
      <c:overlay val="0"/>
      <c:spPr>
        <a:solidFill>
          <a:srgbClr val="FFFFFF"/>
        </a:solidFill>
        <a:ln w="3175">
          <a:solidFill>
            <a:srgbClr val="000000"/>
          </a:solidFill>
          <a:prstDash val="solid"/>
        </a:ln>
      </c:spPr>
      <c:txPr>
        <a:bodyPr/>
        <a:lstStyle/>
        <a:p>
          <a:pPr>
            <a:defRPr sz="55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0.98399999999999999" l="0.78700000000000003" r="0.78700000000000003" t="0.98399999999999999"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1"/>
          <c:order val="0"/>
          <c:spPr>
            <a:solidFill>
              <a:srgbClr val="CCFFFF"/>
            </a:solidFill>
            <a:ln w="12700">
              <a:solidFill>
                <a:srgbClr val="000000"/>
              </a:solidFill>
              <a:prstDash val="solid"/>
            </a:ln>
          </c:spPr>
          <c:invertIfNegative val="0"/>
          <c:val>
            <c:numRef>
              <c:f>'包括罪種・検挙、人員入り(1-12)'!#REF!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'包括罪種・検挙、人員入り(1-12)'!#REF!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'包括罪種・検挙、人員入り(1-12)'!#REF!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D00B-43FF-96B3-D94FAD6BCED6}"/>
            </c:ext>
          </c:extLst>
        </c:ser>
        <c:ser>
          <c:idx val="0"/>
          <c:order val="1"/>
          <c:spPr>
            <a:solidFill>
              <a:srgbClr val="9999FF"/>
            </a:solidFill>
            <a:ln w="12700">
              <a:solidFill>
                <a:srgbClr val="000000"/>
              </a:solidFill>
              <a:prstDash val="solid"/>
            </a:ln>
          </c:spPr>
          <c:invertIfNegative val="0"/>
          <c:val>
            <c:numRef>
              <c:f>'包括罪種・検挙、人員入り(1-12)'!#REF!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'包括罪種・検挙、人員入り(1-12)'!#REF!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'包括罪種・検挙、人員入り(1-12)'!#REF!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D00B-43FF-96B3-D94FAD6BCED6}"/>
            </c:ext>
          </c:extLst>
        </c:ser>
        <c:dLbls>
          <c:showLegendKey val="0"/>
          <c:showVal val="0"/>
          <c:showCatName val="0"/>
          <c:showSerName val="0"/>
          <c:showPercent val="0"/>
          <c:showBubbleSize val="0"/>
        </c:dLbls>
        <c:gapWidth val="150"/>
        <c:axId val="233461576"/>
        <c:axId val="233910600"/>
      </c:barChart>
      <c:lineChart>
        <c:grouping val="standard"/>
        <c:varyColors val="0"/>
        <c:ser>
          <c:idx val="4"/>
          <c:order val="2"/>
          <c:spPr>
            <a:ln w="12700">
              <a:solidFill>
                <a:srgbClr val="000000"/>
              </a:solidFill>
              <a:prstDash val="solid"/>
            </a:ln>
          </c:spPr>
          <c:marker>
            <c:symbol val="diamond"/>
            <c:size val="5"/>
            <c:spPr>
              <a:solidFill>
                <a:srgbClr val="000000"/>
              </a:solidFill>
              <a:ln>
                <a:solidFill>
                  <a:srgbClr val="000000"/>
                </a:solidFill>
                <a:prstDash val="solid"/>
              </a:ln>
            </c:spPr>
          </c:marker>
          <c:val>
            <c:numRef>
              <c:f>'包括罪種・検挙、人員入り(1-12)'!#REF!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'包括罪種・検挙、人員入り(1-12)'!#REF!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'包括罪種・検挙、人員入り(1-12)'!#REF!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D00B-43FF-96B3-D94FAD6BCED6}"/>
            </c:ext>
          </c:extLst>
        </c:ser>
        <c:ser>
          <c:idx val="2"/>
          <c:order val="3"/>
          <c:spPr>
            <a:ln w="12700">
              <a:solidFill>
                <a:srgbClr val="0000FF"/>
              </a:solidFill>
              <a:prstDash val="lgDash"/>
            </a:ln>
          </c:spPr>
          <c:marker>
            <c:symbol val="triangle"/>
            <c:size val="5"/>
            <c:spPr>
              <a:solidFill>
                <a:srgbClr val="0000FF"/>
              </a:solidFill>
              <a:ln>
                <a:solidFill>
                  <a:srgbClr val="0000FF"/>
                </a:solidFill>
                <a:prstDash val="solid"/>
              </a:ln>
            </c:spPr>
          </c:marker>
          <c:val>
            <c:numRef>
              <c:f>'包括罪種・検挙、人員入り(1-12)'!#REF!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'包括罪種・検挙、人員入り(1-12)'!#REF!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'包括罪種・検挙、人員入り(1-12)'!#REF!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3-D00B-43FF-96B3-D94FAD6BCED6}"/>
            </c:ext>
          </c:extLst>
        </c:ser>
        <c:dLbls>
          <c:showLegendKey val="0"/>
          <c:showVal val="0"/>
          <c:showCatName val="0"/>
          <c:showSerName val="0"/>
          <c:showPercent val="0"/>
          <c:showBubbleSize val="0"/>
        </c:dLbls>
        <c:marker val="1"/>
        <c:smooth val="0"/>
        <c:axId val="233915080"/>
        <c:axId val="233920584"/>
      </c:lineChart>
      <c:catAx>
        <c:axId val="233461576"/>
        <c:scaling>
          <c:orientation val="minMax"/>
        </c:scaling>
        <c:delete val="0"/>
        <c:axPos val="b"/>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a:t>人</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ＭＳ Ｐゴシック"/>
                <a:ea typeface="ＭＳ Ｐゴシック"/>
                <a:cs typeface="ＭＳ Ｐゴシック"/>
              </a:defRPr>
            </a:pPr>
            <a:endParaRPr lang="ja-JP"/>
          </a:p>
        </c:txPr>
        <c:crossAx val="233910600"/>
        <c:crosses val="autoZero"/>
        <c:auto val="0"/>
        <c:lblAlgn val="ctr"/>
        <c:lblOffset val="100"/>
        <c:tickLblSkip val="1"/>
        <c:tickMarkSkip val="1"/>
        <c:noMultiLvlLbl val="0"/>
      </c:catAx>
      <c:valAx>
        <c:axId val="233910600"/>
        <c:scaling>
          <c:orientation val="minMax"/>
        </c:scaling>
        <c:delete val="0"/>
        <c:axPos val="l"/>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233461576"/>
        <c:crosses val="autoZero"/>
        <c:crossBetween val="between"/>
      </c:valAx>
      <c:catAx>
        <c:axId val="233915080"/>
        <c:scaling>
          <c:orientation val="minMax"/>
        </c:scaling>
        <c:delete val="1"/>
        <c:axPos val="b"/>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a:t>件</a:t>
                </a:r>
              </a:p>
            </c:rich>
          </c:tx>
          <c:overlay val="0"/>
          <c:spPr>
            <a:noFill/>
            <a:ln w="25400">
              <a:noFill/>
            </a:ln>
          </c:spPr>
        </c:title>
        <c:numFmt formatCode="General" sourceLinked="1"/>
        <c:majorTickMark val="out"/>
        <c:minorTickMark val="none"/>
        <c:tickLblPos val="none"/>
        <c:crossAx val="233920584"/>
        <c:crosses val="autoZero"/>
        <c:auto val="0"/>
        <c:lblAlgn val="ctr"/>
        <c:lblOffset val="100"/>
        <c:noMultiLvlLbl val="0"/>
      </c:catAx>
      <c:valAx>
        <c:axId val="233920584"/>
        <c:scaling>
          <c:orientation val="minMax"/>
        </c:scaling>
        <c:delete val="0"/>
        <c:axPos val="r"/>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233915080"/>
        <c:crosses val="max"/>
        <c:crossBetween val="between"/>
      </c:valAx>
      <c:spPr>
        <a:noFill/>
        <a:ln w="3175">
          <a:solidFill>
            <a:srgbClr val="000000"/>
          </a:solidFill>
          <a:prstDash val="solid"/>
        </a:ln>
      </c:spPr>
    </c:plotArea>
    <c:legend>
      <c:legendPos val="r"/>
      <c:overlay val="0"/>
      <c:spPr>
        <a:solidFill>
          <a:srgbClr val="FFFFFF"/>
        </a:solidFill>
        <a:ln w="3175">
          <a:solidFill>
            <a:srgbClr val="000000"/>
          </a:solidFill>
          <a:prstDash val="solid"/>
        </a:ln>
      </c:spPr>
      <c:txPr>
        <a:bodyPr/>
        <a:lstStyle/>
        <a:p>
          <a:pPr>
            <a:defRPr sz="55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0" verticalDpi="300"/>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1"/>
          <c:order val="0"/>
          <c:spPr>
            <a:solidFill>
              <a:srgbClr val="CCFFFF"/>
            </a:solidFill>
            <a:ln w="12700">
              <a:solidFill>
                <a:srgbClr val="000000"/>
              </a:solidFill>
              <a:prstDash val="solid"/>
            </a:ln>
          </c:spPr>
          <c:invertIfNegative val="0"/>
          <c:val>
            <c:numRef>
              <c:f>'包括罪種・検挙、人員入り(1-12)'!#REF!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'包括罪種・検挙、人員入り(1-12)'!#REF!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'包括罪種・検挙、人員入り(1-12)'!#REF!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9411-4FCB-BD82-D57556BCCFA7}"/>
            </c:ext>
          </c:extLst>
        </c:ser>
        <c:ser>
          <c:idx val="0"/>
          <c:order val="1"/>
          <c:spPr>
            <a:solidFill>
              <a:srgbClr val="9999FF"/>
            </a:solidFill>
            <a:ln w="12700">
              <a:solidFill>
                <a:srgbClr val="000000"/>
              </a:solidFill>
              <a:prstDash val="solid"/>
            </a:ln>
          </c:spPr>
          <c:invertIfNegative val="0"/>
          <c:val>
            <c:numRef>
              <c:f>'包括罪種・検挙、人員入り(1-12)'!#REF!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'包括罪種・検挙、人員入り(1-12)'!#REF!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'包括罪種・検挙、人員入り(1-12)'!#REF!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9411-4FCB-BD82-D57556BCCFA7}"/>
            </c:ext>
          </c:extLst>
        </c:ser>
        <c:dLbls>
          <c:showLegendKey val="0"/>
          <c:showVal val="0"/>
          <c:showCatName val="0"/>
          <c:showSerName val="0"/>
          <c:showPercent val="0"/>
          <c:showBubbleSize val="0"/>
        </c:dLbls>
        <c:gapWidth val="150"/>
        <c:axId val="150211568"/>
        <c:axId val="233128240"/>
      </c:barChart>
      <c:lineChart>
        <c:grouping val="standard"/>
        <c:varyColors val="0"/>
        <c:ser>
          <c:idx val="4"/>
          <c:order val="2"/>
          <c:spPr>
            <a:ln w="12700">
              <a:solidFill>
                <a:srgbClr val="000000"/>
              </a:solidFill>
              <a:prstDash val="solid"/>
            </a:ln>
          </c:spPr>
          <c:marker>
            <c:symbol val="diamond"/>
            <c:size val="5"/>
            <c:spPr>
              <a:solidFill>
                <a:srgbClr val="000000"/>
              </a:solidFill>
              <a:ln>
                <a:solidFill>
                  <a:srgbClr val="000000"/>
                </a:solidFill>
                <a:prstDash val="solid"/>
              </a:ln>
            </c:spPr>
          </c:marker>
          <c:val>
            <c:numRef>
              <c:f>'包括罪種・検挙、人員入り(1-12)'!#REF!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'包括罪種・検挙、人員入り(1-12)'!#REF!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'包括罪種・検挙、人員入り(1-12)'!#REF!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9411-4FCB-BD82-D57556BCCFA7}"/>
            </c:ext>
          </c:extLst>
        </c:ser>
        <c:dLbls>
          <c:showLegendKey val="0"/>
          <c:showVal val="0"/>
          <c:showCatName val="0"/>
          <c:showSerName val="0"/>
          <c:showPercent val="0"/>
          <c:showBubbleSize val="0"/>
        </c:dLbls>
        <c:marker val="1"/>
        <c:smooth val="0"/>
        <c:axId val="232944768"/>
        <c:axId val="233198776"/>
      </c:lineChart>
      <c:catAx>
        <c:axId val="150211568"/>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ＭＳ Ｐゴシック"/>
                <a:ea typeface="ＭＳ Ｐゴシック"/>
                <a:cs typeface="ＭＳ Ｐゴシック"/>
              </a:defRPr>
            </a:pPr>
            <a:endParaRPr lang="ja-JP"/>
          </a:p>
        </c:txPr>
        <c:crossAx val="233128240"/>
        <c:crosses val="autoZero"/>
        <c:auto val="0"/>
        <c:lblAlgn val="ctr"/>
        <c:lblOffset val="100"/>
        <c:tickLblSkip val="1"/>
        <c:tickMarkSkip val="1"/>
        <c:noMultiLvlLbl val="0"/>
      </c:catAx>
      <c:valAx>
        <c:axId val="233128240"/>
        <c:scaling>
          <c:orientation val="minMax"/>
        </c:scaling>
        <c:delete val="0"/>
        <c:axPos val="l"/>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50211568"/>
        <c:crosses val="autoZero"/>
        <c:crossBetween val="between"/>
        <c:dispUnits>
          <c:builtInUnit val="tenThousands"/>
          <c:dispUnitsLbl>
            <c:tx>
              <c:rich>
                <a:bodyPr rot="0" vert="wordArtVertRtl"/>
                <a:lstStyle/>
                <a:p>
                  <a:pPr algn="ctr">
                    <a:defRPr sz="800" b="1" i="0" u="none" strike="noStrike" baseline="0">
                      <a:solidFill>
                        <a:srgbClr val="000000"/>
                      </a:solidFill>
                      <a:latin typeface="ＭＳ Ｐゴシック"/>
                      <a:ea typeface="ＭＳ Ｐゴシック"/>
                      <a:cs typeface="ＭＳ Ｐゴシック"/>
                    </a:defRPr>
                  </a:pPr>
                  <a:r>
                    <a:rPr lang="ja-JP" altLang="en-US"/>
                    <a:t>万件</a:t>
                  </a:r>
                </a:p>
              </c:rich>
            </c:tx>
            <c:spPr>
              <a:noFill/>
              <a:ln w="25400">
                <a:noFill/>
              </a:ln>
            </c:spPr>
          </c:dispUnitsLbl>
        </c:dispUnits>
      </c:valAx>
      <c:catAx>
        <c:axId val="232944768"/>
        <c:scaling>
          <c:orientation val="minMax"/>
        </c:scaling>
        <c:delete val="1"/>
        <c:axPos val="b"/>
        <c:numFmt formatCode="General" sourceLinked="1"/>
        <c:majorTickMark val="out"/>
        <c:minorTickMark val="none"/>
        <c:tickLblPos val="none"/>
        <c:crossAx val="233198776"/>
        <c:crosses val="autoZero"/>
        <c:auto val="0"/>
        <c:lblAlgn val="ctr"/>
        <c:lblOffset val="100"/>
        <c:noMultiLvlLbl val="0"/>
      </c:catAx>
      <c:valAx>
        <c:axId val="233198776"/>
        <c:scaling>
          <c:orientation val="minMax"/>
        </c:scaling>
        <c:delete val="0"/>
        <c:axPos val="r"/>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232944768"/>
        <c:crosses val="max"/>
        <c:crossBetween val="between"/>
        <c:dispUnits>
          <c:builtInUnit val="tenThousands"/>
          <c:dispUnitsLbl>
            <c:tx>
              <c:rich>
                <a:bodyPr rot="0" vert="wordArtVertRtl"/>
                <a:lstStyle/>
                <a:p>
                  <a:pPr algn="ctr">
                    <a:defRPr sz="800" b="1" i="0" u="none" strike="noStrike" baseline="0">
                      <a:solidFill>
                        <a:srgbClr val="000000"/>
                      </a:solidFill>
                      <a:latin typeface="ＭＳ Ｐゴシック"/>
                      <a:ea typeface="ＭＳ Ｐゴシック"/>
                      <a:cs typeface="ＭＳ Ｐゴシック"/>
                    </a:defRPr>
                  </a:pPr>
                  <a:r>
                    <a:rPr lang="ja-JP" altLang="en-US"/>
                    <a:t>万人</a:t>
                  </a:r>
                </a:p>
              </c:rich>
            </c:tx>
            <c:spPr>
              <a:noFill/>
              <a:ln w="25400">
                <a:noFill/>
              </a:ln>
            </c:spPr>
          </c:dispUnitsLbl>
        </c:dispUnits>
      </c:valAx>
      <c:spPr>
        <a:noFill/>
        <a:ln w="3175">
          <a:solidFill>
            <a:srgbClr val="000000"/>
          </a:solidFill>
          <a:prstDash val="solid"/>
        </a:ln>
      </c:spPr>
    </c:plotArea>
    <c:legend>
      <c:legendPos val="r"/>
      <c:overlay val="0"/>
      <c:spPr>
        <a:solidFill>
          <a:srgbClr val="FFFFFF"/>
        </a:solidFill>
        <a:ln w="3175">
          <a:solidFill>
            <a:srgbClr val="000000"/>
          </a:solidFill>
          <a:prstDash val="solid"/>
        </a:ln>
      </c:spPr>
      <c:txPr>
        <a:bodyPr/>
        <a:lstStyle/>
        <a:p>
          <a:pPr>
            <a:defRPr sz="55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0.98399999999999999" l="0.78700000000000003" r="0.78700000000000003" t="0.98399999999999999" header="0.5" footer="0.5"/>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1"/>
          <c:order val="0"/>
          <c:spPr>
            <a:solidFill>
              <a:srgbClr val="CCFFFF"/>
            </a:solidFill>
            <a:ln w="12700">
              <a:solidFill>
                <a:srgbClr val="000000"/>
              </a:solidFill>
              <a:prstDash val="solid"/>
            </a:ln>
          </c:spPr>
          <c:invertIfNegative val="0"/>
          <c:val>
            <c:numRef>
              <c:f>'包括罪種・検挙、人員入り(1-12)'!#REF!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'包括罪種・検挙、人員入り(1-12)'!#REF!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'包括罪種・検挙、人員入り(1-12)'!#REF!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712A-4F35-A89A-FE9088BA6F7F}"/>
            </c:ext>
          </c:extLst>
        </c:ser>
        <c:ser>
          <c:idx val="0"/>
          <c:order val="1"/>
          <c:spPr>
            <a:solidFill>
              <a:srgbClr val="9999FF"/>
            </a:solidFill>
            <a:ln w="12700">
              <a:solidFill>
                <a:srgbClr val="000000"/>
              </a:solidFill>
              <a:prstDash val="solid"/>
            </a:ln>
          </c:spPr>
          <c:invertIfNegative val="0"/>
          <c:val>
            <c:numRef>
              <c:f>'包括罪種・検挙、人員入り(1-12)'!#REF!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'包括罪種・検挙、人員入り(1-12)'!#REF!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'包括罪種・検挙、人員入り(1-12)'!#REF!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712A-4F35-A89A-FE9088BA6F7F}"/>
            </c:ext>
          </c:extLst>
        </c:ser>
        <c:dLbls>
          <c:showLegendKey val="0"/>
          <c:showVal val="0"/>
          <c:showCatName val="0"/>
          <c:showSerName val="0"/>
          <c:showPercent val="0"/>
          <c:showBubbleSize val="0"/>
        </c:dLbls>
        <c:gapWidth val="150"/>
        <c:axId val="223476616"/>
        <c:axId val="223476224"/>
      </c:barChart>
      <c:lineChart>
        <c:grouping val="standard"/>
        <c:varyColors val="0"/>
        <c:ser>
          <c:idx val="4"/>
          <c:order val="2"/>
          <c:spPr>
            <a:ln w="12700">
              <a:solidFill>
                <a:srgbClr val="000000"/>
              </a:solidFill>
              <a:prstDash val="solid"/>
            </a:ln>
          </c:spPr>
          <c:marker>
            <c:symbol val="diamond"/>
            <c:size val="5"/>
            <c:spPr>
              <a:solidFill>
                <a:srgbClr val="000000"/>
              </a:solidFill>
              <a:ln>
                <a:solidFill>
                  <a:srgbClr val="000000"/>
                </a:solidFill>
                <a:prstDash val="solid"/>
              </a:ln>
            </c:spPr>
          </c:marker>
          <c:val>
            <c:numRef>
              <c:f>'包括罪種・検挙、人員入り(1-12)'!#REF!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'包括罪種・検挙、人員入り(1-12)'!#REF!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'包括罪種・検挙、人員入り(1-12)'!#REF!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712A-4F35-A89A-FE9088BA6F7F}"/>
            </c:ext>
          </c:extLst>
        </c:ser>
        <c:dLbls>
          <c:showLegendKey val="0"/>
          <c:showVal val="0"/>
          <c:showCatName val="0"/>
          <c:showSerName val="0"/>
          <c:showPercent val="0"/>
          <c:showBubbleSize val="0"/>
        </c:dLbls>
        <c:marker val="1"/>
        <c:smooth val="0"/>
        <c:axId val="223477008"/>
        <c:axId val="223477400"/>
      </c:lineChart>
      <c:catAx>
        <c:axId val="223476616"/>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ＭＳ Ｐゴシック"/>
                <a:ea typeface="ＭＳ Ｐゴシック"/>
                <a:cs typeface="ＭＳ Ｐゴシック"/>
              </a:defRPr>
            </a:pPr>
            <a:endParaRPr lang="ja-JP"/>
          </a:p>
        </c:txPr>
        <c:crossAx val="223476224"/>
        <c:crosses val="autoZero"/>
        <c:auto val="0"/>
        <c:lblAlgn val="ctr"/>
        <c:lblOffset val="100"/>
        <c:tickLblSkip val="1"/>
        <c:tickMarkSkip val="1"/>
        <c:noMultiLvlLbl val="0"/>
      </c:catAx>
      <c:valAx>
        <c:axId val="223476224"/>
        <c:scaling>
          <c:orientation val="minMax"/>
        </c:scaling>
        <c:delete val="0"/>
        <c:axPos val="l"/>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223476616"/>
        <c:crosses val="autoZero"/>
        <c:crossBetween val="between"/>
        <c:dispUnits>
          <c:builtInUnit val="tenThousands"/>
          <c:dispUnitsLbl>
            <c:tx>
              <c:rich>
                <a:bodyPr rot="0" vert="wordArtVertRtl"/>
                <a:lstStyle/>
                <a:p>
                  <a:pPr algn="ctr">
                    <a:defRPr sz="800" b="1" i="0" u="none" strike="noStrike" baseline="0">
                      <a:solidFill>
                        <a:srgbClr val="000000"/>
                      </a:solidFill>
                      <a:latin typeface="ＭＳ Ｐゴシック"/>
                      <a:ea typeface="ＭＳ Ｐゴシック"/>
                      <a:cs typeface="ＭＳ Ｐゴシック"/>
                    </a:defRPr>
                  </a:pPr>
                  <a:r>
                    <a:rPr lang="ja-JP" altLang="en-US"/>
                    <a:t>万件</a:t>
                  </a:r>
                </a:p>
              </c:rich>
            </c:tx>
            <c:spPr>
              <a:noFill/>
              <a:ln w="25400">
                <a:noFill/>
              </a:ln>
            </c:spPr>
          </c:dispUnitsLbl>
        </c:dispUnits>
      </c:valAx>
      <c:catAx>
        <c:axId val="223477008"/>
        <c:scaling>
          <c:orientation val="minMax"/>
        </c:scaling>
        <c:delete val="1"/>
        <c:axPos val="b"/>
        <c:numFmt formatCode="General" sourceLinked="1"/>
        <c:majorTickMark val="out"/>
        <c:minorTickMark val="none"/>
        <c:tickLblPos val="none"/>
        <c:crossAx val="223477400"/>
        <c:crosses val="autoZero"/>
        <c:auto val="0"/>
        <c:lblAlgn val="ctr"/>
        <c:lblOffset val="100"/>
        <c:noMultiLvlLbl val="0"/>
      </c:catAx>
      <c:valAx>
        <c:axId val="223477400"/>
        <c:scaling>
          <c:orientation val="minMax"/>
        </c:scaling>
        <c:delete val="0"/>
        <c:axPos val="r"/>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223477008"/>
        <c:crosses val="max"/>
        <c:crossBetween val="between"/>
        <c:dispUnits>
          <c:builtInUnit val="tenThousands"/>
          <c:dispUnitsLbl>
            <c:tx>
              <c:rich>
                <a:bodyPr rot="0" vert="wordArtVertRtl"/>
                <a:lstStyle/>
                <a:p>
                  <a:pPr algn="ctr">
                    <a:defRPr sz="800" b="1" i="0" u="none" strike="noStrike" baseline="0">
                      <a:solidFill>
                        <a:srgbClr val="000000"/>
                      </a:solidFill>
                      <a:latin typeface="ＭＳ Ｐゴシック"/>
                      <a:ea typeface="ＭＳ Ｐゴシック"/>
                      <a:cs typeface="ＭＳ Ｐゴシック"/>
                    </a:defRPr>
                  </a:pPr>
                  <a:r>
                    <a:rPr lang="ja-JP" altLang="en-US"/>
                    <a:t>万人</a:t>
                  </a:r>
                </a:p>
              </c:rich>
            </c:tx>
            <c:spPr>
              <a:noFill/>
              <a:ln w="25400">
                <a:noFill/>
              </a:ln>
            </c:spPr>
          </c:dispUnitsLbl>
        </c:dispUnits>
      </c:valAx>
      <c:spPr>
        <a:noFill/>
        <a:ln w="3175">
          <a:solidFill>
            <a:srgbClr val="000000"/>
          </a:solidFill>
          <a:prstDash val="solid"/>
        </a:ln>
      </c:spPr>
    </c:plotArea>
    <c:legend>
      <c:legendPos val="r"/>
      <c:overlay val="0"/>
      <c:spPr>
        <a:solidFill>
          <a:srgbClr val="FFFFFF"/>
        </a:solidFill>
        <a:ln w="3175">
          <a:solidFill>
            <a:srgbClr val="000000"/>
          </a:solidFill>
          <a:prstDash val="solid"/>
        </a:ln>
      </c:spPr>
      <c:txPr>
        <a:bodyPr/>
        <a:lstStyle/>
        <a:p>
          <a:pPr>
            <a:defRPr sz="55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0.98399999999999999" l="0.78700000000000003" r="0.78700000000000003" t="0.98399999999999999" header="0.5" footer="0.5"/>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1"/>
          <c:order val="0"/>
          <c:spPr>
            <a:solidFill>
              <a:srgbClr val="CCFFFF"/>
            </a:solidFill>
            <a:ln w="12700">
              <a:solidFill>
                <a:srgbClr val="000000"/>
              </a:solidFill>
              <a:prstDash val="solid"/>
            </a:ln>
          </c:spPr>
          <c:invertIfNegative val="0"/>
          <c:val>
            <c:numRef>
              <c:f>'包括罪種・検挙、人員入り(1-12)'!#REF!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'包括罪種・検挙、人員入り(1-12)'!#REF!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'包括罪種・検挙、人員入り(1-12)'!#REF!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014D-4F55-94D1-6EE46AB980B0}"/>
            </c:ext>
          </c:extLst>
        </c:ser>
        <c:ser>
          <c:idx val="0"/>
          <c:order val="1"/>
          <c:spPr>
            <a:solidFill>
              <a:srgbClr val="9999FF"/>
            </a:solidFill>
            <a:ln w="12700">
              <a:solidFill>
                <a:srgbClr val="000000"/>
              </a:solidFill>
              <a:prstDash val="solid"/>
            </a:ln>
          </c:spPr>
          <c:invertIfNegative val="0"/>
          <c:val>
            <c:numRef>
              <c:f>'包括罪種・検挙、人員入り(1-12)'!#REF!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'包括罪種・検挙、人員入り(1-12)'!#REF!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'包括罪種・検挙、人員入り(1-12)'!#REF!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014D-4F55-94D1-6EE46AB980B0}"/>
            </c:ext>
          </c:extLst>
        </c:ser>
        <c:dLbls>
          <c:showLegendKey val="0"/>
          <c:showVal val="0"/>
          <c:showCatName val="0"/>
          <c:showSerName val="0"/>
          <c:showPercent val="0"/>
          <c:showBubbleSize val="0"/>
        </c:dLbls>
        <c:gapWidth val="150"/>
        <c:axId val="225598840"/>
        <c:axId val="225599232"/>
      </c:barChart>
      <c:lineChart>
        <c:grouping val="standard"/>
        <c:varyColors val="0"/>
        <c:ser>
          <c:idx val="4"/>
          <c:order val="2"/>
          <c:spPr>
            <a:ln w="12700">
              <a:solidFill>
                <a:srgbClr val="000000"/>
              </a:solidFill>
              <a:prstDash val="solid"/>
            </a:ln>
          </c:spPr>
          <c:marker>
            <c:symbol val="diamond"/>
            <c:size val="5"/>
            <c:spPr>
              <a:solidFill>
                <a:srgbClr val="000000"/>
              </a:solidFill>
              <a:ln>
                <a:solidFill>
                  <a:srgbClr val="000000"/>
                </a:solidFill>
                <a:prstDash val="solid"/>
              </a:ln>
            </c:spPr>
          </c:marker>
          <c:val>
            <c:numRef>
              <c:f>'包括罪種・検挙、人員入り(1-12)'!#REF!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'包括罪種・検挙、人員入り(1-12)'!#REF!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'包括罪種・検挙、人員入り(1-12)'!#REF!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014D-4F55-94D1-6EE46AB980B0}"/>
            </c:ext>
          </c:extLst>
        </c:ser>
        <c:dLbls>
          <c:showLegendKey val="0"/>
          <c:showVal val="0"/>
          <c:showCatName val="0"/>
          <c:showSerName val="0"/>
          <c:showPercent val="0"/>
          <c:showBubbleSize val="0"/>
        </c:dLbls>
        <c:marker val="1"/>
        <c:smooth val="0"/>
        <c:axId val="225599624"/>
        <c:axId val="225600016"/>
      </c:lineChart>
      <c:catAx>
        <c:axId val="225598840"/>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ＭＳ Ｐゴシック"/>
                <a:ea typeface="ＭＳ Ｐゴシック"/>
                <a:cs typeface="ＭＳ Ｐゴシック"/>
              </a:defRPr>
            </a:pPr>
            <a:endParaRPr lang="ja-JP"/>
          </a:p>
        </c:txPr>
        <c:crossAx val="225599232"/>
        <c:crosses val="autoZero"/>
        <c:auto val="0"/>
        <c:lblAlgn val="ctr"/>
        <c:lblOffset val="100"/>
        <c:tickLblSkip val="1"/>
        <c:tickMarkSkip val="1"/>
        <c:noMultiLvlLbl val="0"/>
      </c:catAx>
      <c:valAx>
        <c:axId val="225599232"/>
        <c:scaling>
          <c:orientation val="minMax"/>
        </c:scaling>
        <c:delete val="0"/>
        <c:axPos val="l"/>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225598840"/>
        <c:crosses val="autoZero"/>
        <c:crossBetween val="between"/>
        <c:dispUnits>
          <c:builtInUnit val="tenThousands"/>
          <c:dispUnitsLbl>
            <c:tx>
              <c:rich>
                <a:bodyPr rot="0" vert="wordArtVertRtl"/>
                <a:lstStyle/>
                <a:p>
                  <a:pPr algn="ctr">
                    <a:defRPr sz="800" b="1" i="0" u="none" strike="noStrike" baseline="0">
                      <a:solidFill>
                        <a:srgbClr val="000000"/>
                      </a:solidFill>
                      <a:latin typeface="ＭＳ Ｐゴシック"/>
                      <a:ea typeface="ＭＳ Ｐゴシック"/>
                      <a:cs typeface="ＭＳ Ｐゴシック"/>
                    </a:defRPr>
                  </a:pPr>
                  <a:r>
                    <a:rPr lang="ja-JP" altLang="en-US"/>
                    <a:t>万件</a:t>
                  </a:r>
                </a:p>
              </c:rich>
            </c:tx>
            <c:spPr>
              <a:noFill/>
              <a:ln w="25400">
                <a:noFill/>
              </a:ln>
            </c:spPr>
          </c:dispUnitsLbl>
        </c:dispUnits>
      </c:valAx>
      <c:catAx>
        <c:axId val="225599624"/>
        <c:scaling>
          <c:orientation val="minMax"/>
        </c:scaling>
        <c:delete val="1"/>
        <c:axPos val="b"/>
        <c:numFmt formatCode="General" sourceLinked="1"/>
        <c:majorTickMark val="out"/>
        <c:minorTickMark val="none"/>
        <c:tickLblPos val="none"/>
        <c:crossAx val="225600016"/>
        <c:crosses val="autoZero"/>
        <c:auto val="0"/>
        <c:lblAlgn val="ctr"/>
        <c:lblOffset val="100"/>
        <c:noMultiLvlLbl val="0"/>
      </c:catAx>
      <c:valAx>
        <c:axId val="225600016"/>
        <c:scaling>
          <c:orientation val="minMax"/>
        </c:scaling>
        <c:delete val="0"/>
        <c:axPos val="r"/>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225599624"/>
        <c:crosses val="max"/>
        <c:crossBetween val="between"/>
        <c:dispUnits>
          <c:builtInUnit val="tenThousands"/>
          <c:dispUnitsLbl>
            <c:tx>
              <c:rich>
                <a:bodyPr rot="0" vert="wordArtVertRtl"/>
                <a:lstStyle/>
                <a:p>
                  <a:pPr algn="ctr">
                    <a:defRPr sz="800" b="1" i="0" u="none" strike="noStrike" baseline="0">
                      <a:solidFill>
                        <a:srgbClr val="000000"/>
                      </a:solidFill>
                      <a:latin typeface="ＭＳ Ｐゴシック"/>
                      <a:ea typeface="ＭＳ Ｐゴシック"/>
                      <a:cs typeface="ＭＳ Ｐゴシック"/>
                    </a:defRPr>
                  </a:pPr>
                  <a:r>
                    <a:rPr lang="ja-JP" altLang="en-US"/>
                    <a:t>万人</a:t>
                  </a:r>
                </a:p>
              </c:rich>
            </c:tx>
            <c:spPr>
              <a:noFill/>
              <a:ln w="25400">
                <a:noFill/>
              </a:ln>
            </c:spPr>
          </c:dispUnitsLbl>
        </c:dispUnits>
      </c:valAx>
      <c:spPr>
        <a:noFill/>
        <a:ln w="3175">
          <a:solidFill>
            <a:srgbClr val="000000"/>
          </a:solidFill>
          <a:prstDash val="solid"/>
        </a:ln>
      </c:spPr>
    </c:plotArea>
    <c:legend>
      <c:legendPos val="r"/>
      <c:overlay val="0"/>
      <c:spPr>
        <a:solidFill>
          <a:srgbClr val="FFFFFF"/>
        </a:solidFill>
        <a:ln w="3175">
          <a:solidFill>
            <a:srgbClr val="000000"/>
          </a:solidFill>
          <a:prstDash val="solid"/>
        </a:ln>
      </c:spPr>
      <c:txPr>
        <a:bodyPr/>
        <a:lstStyle/>
        <a:p>
          <a:pPr>
            <a:defRPr sz="55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0.98399999999999999" l="0.78700000000000003" r="0.78700000000000003" t="0.98399999999999999"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1"/>
          <c:order val="0"/>
          <c:spPr>
            <a:solidFill>
              <a:srgbClr val="CCFFFF"/>
            </a:solidFill>
            <a:ln w="12700">
              <a:solidFill>
                <a:srgbClr val="000000"/>
              </a:solidFill>
              <a:prstDash val="solid"/>
            </a:ln>
          </c:spPr>
          <c:invertIfNegative val="0"/>
          <c:val>
            <c:numRef>
              <c:f>'包括罪種・検挙、人員入り(1-12)'!#REF!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'包括罪種・検挙、人員入り(1-12)'!#REF!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'包括罪種・検挙、人員入り(1-12)'!#REF!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C51D-4C4B-BFCB-D53850195F32}"/>
            </c:ext>
          </c:extLst>
        </c:ser>
        <c:ser>
          <c:idx val="0"/>
          <c:order val="1"/>
          <c:spPr>
            <a:solidFill>
              <a:srgbClr val="9999FF"/>
            </a:solidFill>
            <a:ln w="12700">
              <a:solidFill>
                <a:srgbClr val="000000"/>
              </a:solidFill>
              <a:prstDash val="solid"/>
            </a:ln>
          </c:spPr>
          <c:invertIfNegative val="0"/>
          <c:val>
            <c:numRef>
              <c:f>'包括罪種・検挙、人員入り(1-12)'!#REF!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'包括罪種・検挙、人員入り(1-12)'!#REF!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'包括罪種・検挙、人員入り(1-12)'!#REF!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C51D-4C4B-BFCB-D53850195F32}"/>
            </c:ext>
          </c:extLst>
        </c:ser>
        <c:dLbls>
          <c:showLegendKey val="0"/>
          <c:showVal val="0"/>
          <c:showCatName val="0"/>
          <c:showSerName val="0"/>
          <c:showPercent val="0"/>
          <c:showBubbleSize val="0"/>
        </c:dLbls>
        <c:gapWidth val="150"/>
        <c:axId val="233831768"/>
        <c:axId val="233832160"/>
      </c:barChart>
      <c:lineChart>
        <c:grouping val="standard"/>
        <c:varyColors val="0"/>
        <c:ser>
          <c:idx val="4"/>
          <c:order val="2"/>
          <c:spPr>
            <a:ln w="12700">
              <a:solidFill>
                <a:srgbClr val="000000"/>
              </a:solidFill>
              <a:prstDash val="solid"/>
            </a:ln>
          </c:spPr>
          <c:marker>
            <c:symbol val="diamond"/>
            <c:size val="5"/>
            <c:spPr>
              <a:solidFill>
                <a:srgbClr val="000000"/>
              </a:solidFill>
              <a:ln>
                <a:solidFill>
                  <a:srgbClr val="000000"/>
                </a:solidFill>
                <a:prstDash val="solid"/>
              </a:ln>
            </c:spPr>
          </c:marker>
          <c:val>
            <c:numRef>
              <c:f>'包括罪種・検挙、人員入り(1-12)'!#REF!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'包括罪種・検挙、人員入り(1-12)'!#REF!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'包括罪種・検挙、人員入り(1-12)'!#REF!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C51D-4C4B-BFCB-D53850195F32}"/>
            </c:ext>
          </c:extLst>
        </c:ser>
        <c:ser>
          <c:idx val="2"/>
          <c:order val="3"/>
          <c:spPr>
            <a:ln w="12700">
              <a:solidFill>
                <a:srgbClr val="0000FF"/>
              </a:solidFill>
              <a:prstDash val="lgDash"/>
            </a:ln>
          </c:spPr>
          <c:marker>
            <c:symbol val="triangle"/>
            <c:size val="5"/>
            <c:spPr>
              <a:solidFill>
                <a:srgbClr val="0000FF"/>
              </a:solidFill>
              <a:ln>
                <a:solidFill>
                  <a:srgbClr val="0000FF"/>
                </a:solidFill>
                <a:prstDash val="solid"/>
              </a:ln>
            </c:spPr>
          </c:marker>
          <c:val>
            <c:numRef>
              <c:f>'包括罪種・検挙、人員入り(1-12)'!#REF!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'包括罪種・検挙、人員入り(1-12)'!#REF!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'包括罪種・検挙、人員入り(1-12)'!#REF!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3-C51D-4C4B-BFCB-D53850195F32}"/>
            </c:ext>
          </c:extLst>
        </c:ser>
        <c:dLbls>
          <c:showLegendKey val="0"/>
          <c:showVal val="0"/>
          <c:showCatName val="0"/>
          <c:showSerName val="0"/>
          <c:showPercent val="0"/>
          <c:showBubbleSize val="0"/>
        </c:dLbls>
        <c:marker val="1"/>
        <c:smooth val="0"/>
        <c:axId val="233832552"/>
        <c:axId val="233832944"/>
      </c:lineChart>
      <c:catAx>
        <c:axId val="233831768"/>
        <c:scaling>
          <c:orientation val="minMax"/>
        </c:scaling>
        <c:delete val="0"/>
        <c:axPos val="b"/>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a:t>件</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ＭＳ Ｐゴシック"/>
                <a:ea typeface="ＭＳ Ｐゴシック"/>
                <a:cs typeface="ＭＳ Ｐゴシック"/>
              </a:defRPr>
            </a:pPr>
            <a:endParaRPr lang="ja-JP"/>
          </a:p>
        </c:txPr>
        <c:crossAx val="233832160"/>
        <c:crosses val="autoZero"/>
        <c:auto val="0"/>
        <c:lblAlgn val="ctr"/>
        <c:lblOffset val="100"/>
        <c:tickLblSkip val="1"/>
        <c:tickMarkSkip val="1"/>
        <c:noMultiLvlLbl val="0"/>
      </c:catAx>
      <c:valAx>
        <c:axId val="233832160"/>
        <c:scaling>
          <c:orientation val="minMax"/>
        </c:scaling>
        <c:delete val="0"/>
        <c:axPos val="l"/>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233831768"/>
        <c:crosses val="autoZero"/>
        <c:crossBetween val="between"/>
      </c:valAx>
      <c:catAx>
        <c:axId val="233832552"/>
        <c:scaling>
          <c:orientation val="minMax"/>
        </c:scaling>
        <c:delete val="1"/>
        <c:axPos val="b"/>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a:t>人</a:t>
                </a:r>
              </a:p>
            </c:rich>
          </c:tx>
          <c:overlay val="0"/>
          <c:spPr>
            <a:noFill/>
            <a:ln w="25400">
              <a:noFill/>
            </a:ln>
          </c:spPr>
        </c:title>
        <c:numFmt formatCode="General" sourceLinked="1"/>
        <c:majorTickMark val="out"/>
        <c:minorTickMark val="none"/>
        <c:tickLblPos val="none"/>
        <c:crossAx val="233832944"/>
        <c:crosses val="autoZero"/>
        <c:auto val="0"/>
        <c:lblAlgn val="ctr"/>
        <c:lblOffset val="100"/>
        <c:noMultiLvlLbl val="0"/>
      </c:catAx>
      <c:valAx>
        <c:axId val="233832944"/>
        <c:scaling>
          <c:orientation val="minMax"/>
        </c:scaling>
        <c:delete val="0"/>
        <c:axPos val="r"/>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233832552"/>
        <c:crosses val="max"/>
        <c:crossBetween val="between"/>
      </c:valAx>
      <c:spPr>
        <a:noFill/>
        <a:ln w="3175">
          <a:solidFill>
            <a:srgbClr val="000000"/>
          </a:solidFill>
          <a:prstDash val="solid"/>
        </a:ln>
      </c:spPr>
    </c:plotArea>
    <c:legend>
      <c:legendPos val="r"/>
      <c:overlay val="0"/>
      <c:spPr>
        <a:solidFill>
          <a:srgbClr val="FFFFFF"/>
        </a:solidFill>
        <a:ln w="3175">
          <a:solidFill>
            <a:srgbClr val="000000"/>
          </a:solidFill>
          <a:prstDash val="solid"/>
        </a:ln>
      </c:spPr>
      <c:txPr>
        <a:bodyPr/>
        <a:lstStyle/>
        <a:p>
          <a:pPr>
            <a:defRPr sz="55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1"/>
          <c:order val="0"/>
          <c:spPr>
            <a:solidFill>
              <a:srgbClr val="CCFFFF"/>
            </a:solidFill>
            <a:ln w="12700">
              <a:solidFill>
                <a:srgbClr val="000000"/>
              </a:solidFill>
              <a:prstDash val="solid"/>
            </a:ln>
          </c:spPr>
          <c:invertIfNegative val="0"/>
          <c:val>
            <c:numRef>
              <c:f>'包括罪種・検挙、人員入り(1-12)'!#REF!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'包括罪種・検挙、人員入り(1-12)'!#REF!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'包括罪種・検挙、人員入り(1-12)'!#REF!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EC49-46E8-A865-E4FE2757F1B8}"/>
            </c:ext>
          </c:extLst>
        </c:ser>
        <c:ser>
          <c:idx val="0"/>
          <c:order val="1"/>
          <c:spPr>
            <a:solidFill>
              <a:srgbClr val="9999FF"/>
            </a:solidFill>
            <a:ln w="12700">
              <a:solidFill>
                <a:srgbClr val="000000"/>
              </a:solidFill>
              <a:prstDash val="solid"/>
            </a:ln>
          </c:spPr>
          <c:invertIfNegative val="0"/>
          <c:val>
            <c:numRef>
              <c:f>'包括罪種・検挙、人員入り(1-12)'!#REF!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'包括罪種・検挙、人員入り(1-12)'!#REF!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'包括罪種・検挙、人員入り(1-12)'!#REF!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EC49-46E8-A865-E4FE2757F1B8}"/>
            </c:ext>
          </c:extLst>
        </c:ser>
        <c:dLbls>
          <c:showLegendKey val="0"/>
          <c:showVal val="0"/>
          <c:showCatName val="0"/>
          <c:showSerName val="0"/>
          <c:showPercent val="0"/>
          <c:showBubbleSize val="0"/>
        </c:dLbls>
        <c:gapWidth val="150"/>
        <c:axId val="233833728"/>
        <c:axId val="233834120"/>
      </c:barChart>
      <c:lineChart>
        <c:grouping val="standard"/>
        <c:varyColors val="0"/>
        <c:ser>
          <c:idx val="4"/>
          <c:order val="2"/>
          <c:spPr>
            <a:ln w="12700">
              <a:solidFill>
                <a:srgbClr val="000000"/>
              </a:solidFill>
              <a:prstDash val="solid"/>
            </a:ln>
          </c:spPr>
          <c:marker>
            <c:symbol val="diamond"/>
            <c:size val="5"/>
            <c:spPr>
              <a:solidFill>
                <a:srgbClr val="000000"/>
              </a:solidFill>
              <a:ln>
                <a:solidFill>
                  <a:srgbClr val="000000"/>
                </a:solidFill>
                <a:prstDash val="solid"/>
              </a:ln>
            </c:spPr>
          </c:marker>
          <c:val>
            <c:numRef>
              <c:f>'包括罪種・検挙、人員入り(1-12)'!#REF!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'包括罪種・検挙、人員入り(1-12)'!#REF!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'包括罪種・検挙、人員入り(1-12)'!#REF!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EC49-46E8-A865-E4FE2757F1B8}"/>
            </c:ext>
          </c:extLst>
        </c:ser>
        <c:ser>
          <c:idx val="2"/>
          <c:order val="3"/>
          <c:spPr>
            <a:ln w="12700">
              <a:solidFill>
                <a:srgbClr val="0000FF"/>
              </a:solidFill>
              <a:prstDash val="lgDash"/>
            </a:ln>
          </c:spPr>
          <c:marker>
            <c:symbol val="triangle"/>
            <c:size val="5"/>
            <c:spPr>
              <a:solidFill>
                <a:srgbClr val="0000FF"/>
              </a:solidFill>
              <a:ln>
                <a:solidFill>
                  <a:srgbClr val="0000FF"/>
                </a:solidFill>
                <a:prstDash val="solid"/>
              </a:ln>
            </c:spPr>
          </c:marker>
          <c:val>
            <c:numRef>
              <c:f>'包括罪種・検挙、人員入り(1-12)'!#REF!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'包括罪種・検挙、人員入り(1-12)'!#REF!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'包括罪種・検挙、人員入り(1-12)'!#REF!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3-EC49-46E8-A865-E4FE2757F1B8}"/>
            </c:ext>
          </c:extLst>
        </c:ser>
        <c:dLbls>
          <c:showLegendKey val="0"/>
          <c:showVal val="0"/>
          <c:showCatName val="0"/>
          <c:showSerName val="0"/>
          <c:showPercent val="0"/>
          <c:showBubbleSize val="0"/>
        </c:dLbls>
        <c:marker val="1"/>
        <c:smooth val="0"/>
        <c:axId val="233834512"/>
        <c:axId val="233834904"/>
      </c:lineChart>
      <c:catAx>
        <c:axId val="233833728"/>
        <c:scaling>
          <c:orientation val="minMax"/>
        </c:scaling>
        <c:delete val="0"/>
        <c:axPos val="b"/>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a:t>件</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ＭＳ Ｐゴシック"/>
                <a:ea typeface="ＭＳ Ｐゴシック"/>
                <a:cs typeface="ＭＳ Ｐゴシック"/>
              </a:defRPr>
            </a:pPr>
            <a:endParaRPr lang="ja-JP"/>
          </a:p>
        </c:txPr>
        <c:crossAx val="233834120"/>
        <c:crosses val="autoZero"/>
        <c:auto val="0"/>
        <c:lblAlgn val="ctr"/>
        <c:lblOffset val="100"/>
        <c:tickLblSkip val="1"/>
        <c:tickMarkSkip val="1"/>
        <c:noMultiLvlLbl val="0"/>
      </c:catAx>
      <c:valAx>
        <c:axId val="233834120"/>
        <c:scaling>
          <c:orientation val="minMax"/>
        </c:scaling>
        <c:delete val="0"/>
        <c:axPos val="l"/>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233833728"/>
        <c:crosses val="autoZero"/>
        <c:crossBetween val="between"/>
      </c:valAx>
      <c:catAx>
        <c:axId val="233834512"/>
        <c:scaling>
          <c:orientation val="minMax"/>
        </c:scaling>
        <c:delete val="1"/>
        <c:axPos val="b"/>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a:t>人</a:t>
                </a:r>
              </a:p>
            </c:rich>
          </c:tx>
          <c:overlay val="0"/>
          <c:spPr>
            <a:noFill/>
            <a:ln w="25400">
              <a:noFill/>
            </a:ln>
          </c:spPr>
        </c:title>
        <c:numFmt formatCode="General" sourceLinked="1"/>
        <c:majorTickMark val="out"/>
        <c:minorTickMark val="none"/>
        <c:tickLblPos val="none"/>
        <c:crossAx val="233834904"/>
        <c:crosses val="autoZero"/>
        <c:auto val="0"/>
        <c:lblAlgn val="ctr"/>
        <c:lblOffset val="100"/>
        <c:noMultiLvlLbl val="0"/>
      </c:catAx>
      <c:valAx>
        <c:axId val="233834904"/>
        <c:scaling>
          <c:orientation val="minMax"/>
        </c:scaling>
        <c:delete val="0"/>
        <c:axPos val="r"/>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233834512"/>
        <c:crosses val="max"/>
        <c:crossBetween val="between"/>
      </c:valAx>
      <c:spPr>
        <a:noFill/>
        <a:ln w="3175">
          <a:solidFill>
            <a:srgbClr val="000000"/>
          </a:solidFill>
          <a:prstDash val="solid"/>
        </a:ln>
      </c:spPr>
    </c:plotArea>
    <c:legend>
      <c:legendPos val="b"/>
      <c:overlay val="0"/>
      <c:spPr>
        <a:solidFill>
          <a:srgbClr val="FFFFFF"/>
        </a:solidFill>
        <a:ln w="3175">
          <a:solidFill>
            <a:srgbClr val="000000"/>
          </a:solidFill>
          <a:prstDash val="solid"/>
        </a:ln>
      </c:spPr>
      <c:txPr>
        <a:bodyPr/>
        <a:lstStyle/>
        <a:p>
          <a:pPr>
            <a:defRPr sz="55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1"/>
          <c:order val="0"/>
          <c:spPr>
            <a:solidFill>
              <a:srgbClr val="CCFFFF"/>
            </a:solidFill>
            <a:ln w="12700">
              <a:solidFill>
                <a:srgbClr val="000000"/>
              </a:solidFill>
              <a:prstDash val="solid"/>
            </a:ln>
          </c:spPr>
          <c:invertIfNegative val="0"/>
          <c:val>
            <c:numRef>
              <c:f>'包括罪種・検挙、人員入り(1-12)'!#REF!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'包括罪種・検挙、人員入り(1-12)'!#REF!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'包括罪種・検挙、人員入り(1-12)'!#REF!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A744-44ED-B708-E0C0D97804FE}"/>
            </c:ext>
          </c:extLst>
        </c:ser>
        <c:ser>
          <c:idx val="0"/>
          <c:order val="1"/>
          <c:spPr>
            <a:solidFill>
              <a:srgbClr val="9999FF"/>
            </a:solidFill>
            <a:ln w="12700">
              <a:solidFill>
                <a:srgbClr val="000000"/>
              </a:solidFill>
              <a:prstDash val="solid"/>
            </a:ln>
          </c:spPr>
          <c:invertIfNegative val="0"/>
          <c:val>
            <c:numRef>
              <c:f>'包括罪種・検挙、人員入り(1-12)'!#REF!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'包括罪種・検挙、人員入り(1-12)'!#REF!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'包括罪種・検挙、人員入り(1-12)'!#REF!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A744-44ED-B708-E0C0D97804FE}"/>
            </c:ext>
          </c:extLst>
        </c:ser>
        <c:dLbls>
          <c:showLegendKey val="0"/>
          <c:showVal val="0"/>
          <c:showCatName val="0"/>
          <c:showSerName val="0"/>
          <c:showPercent val="0"/>
          <c:showBubbleSize val="0"/>
        </c:dLbls>
        <c:gapWidth val="150"/>
        <c:axId val="233974232"/>
        <c:axId val="234194992"/>
      </c:barChart>
      <c:lineChart>
        <c:grouping val="standard"/>
        <c:varyColors val="0"/>
        <c:ser>
          <c:idx val="4"/>
          <c:order val="2"/>
          <c:spPr>
            <a:ln w="12700">
              <a:solidFill>
                <a:srgbClr val="000000"/>
              </a:solidFill>
              <a:prstDash val="solid"/>
            </a:ln>
          </c:spPr>
          <c:marker>
            <c:symbol val="diamond"/>
            <c:size val="5"/>
            <c:spPr>
              <a:solidFill>
                <a:srgbClr val="000000"/>
              </a:solidFill>
              <a:ln>
                <a:solidFill>
                  <a:srgbClr val="000000"/>
                </a:solidFill>
                <a:prstDash val="solid"/>
              </a:ln>
            </c:spPr>
          </c:marker>
          <c:val>
            <c:numRef>
              <c:f>'包括罪種・検挙、人員入り(1-12)'!#REF!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'包括罪種・検挙、人員入り(1-12)'!#REF!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'包括罪種・検挙、人員入り(1-12)'!#REF!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A744-44ED-B708-E0C0D97804FE}"/>
            </c:ext>
          </c:extLst>
        </c:ser>
        <c:ser>
          <c:idx val="2"/>
          <c:order val="3"/>
          <c:spPr>
            <a:ln w="12700">
              <a:solidFill>
                <a:srgbClr val="0000FF"/>
              </a:solidFill>
              <a:prstDash val="lgDash"/>
            </a:ln>
          </c:spPr>
          <c:marker>
            <c:symbol val="triangle"/>
            <c:size val="5"/>
            <c:spPr>
              <a:solidFill>
                <a:srgbClr val="0000FF"/>
              </a:solidFill>
              <a:ln>
                <a:solidFill>
                  <a:srgbClr val="0000FF"/>
                </a:solidFill>
                <a:prstDash val="solid"/>
              </a:ln>
            </c:spPr>
          </c:marker>
          <c:val>
            <c:numRef>
              <c:f>'包括罪種・検挙、人員入り(1-12)'!#REF!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'包括罪種・検挙、人員入り(1-12)'!#REF!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'包括罪種・検挙、人員入り(1-12)'!#REF!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3-A744-44ED-B708-E0C0D97804FE}"/>
            </c:ext>
          </c:extLst>
        </c:ser>
        <c:dLbls>
          <c:showLegendKey val="0"/>
          <c:showVal val="0"/>
          <c:showCatName val="0"/>
          <c:showSerName val="0"/>
          <c:showPercent val="0"/>
          <c:showBubbleSize val="0"/>
        </c:dLbls>
        <c:marker val="1"/>
        <c:smooth val="0"/>
        <c:axId val="234195384"/>
        <c:axId val="234195776"/>
      </c:lineChart>
      <c:catAx>
        <c:axId val="233974232"/>
        <c:scaling>
          <c:orientation val="minMax"/>
        </c:scaling>
        <c:delete val="0"/>
        <c:axPos val="b"/>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a:t>件</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ＭＳ Ｐゴシック"/>
                <a:ea typeface="ＭＳ Ｐゴシック"/>
                <a:cs typeface="ＭＳ Ｐゴシック"/>
              </a:defRPr>
            </a:pPr>
            <a:endParaRPr lang="ja-JP"/>
          </a:p>
        </c:txPr>
        <c:crossAx val="234194992"/>
        <c:crosses val="autoZero"/>
        <c:auto val="0"/>
        <c:lblAlgn val="ctr"/>
        <c:lblOffset val="100"/>
        <c:tickLblSkip val="1"/>
        <c:tickMarkSkip val="1"/>
        <c:noMultiLvlLbl val="0"/>
      </c:catAx>
      <c:valAx>
        <c:axId val="234194992"/>
        <c:scaling>
          <c:orientation val="minMax"/>
        </c:scaling>
        <c:delete val="0"/>
        <c:axPos val="l"/>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233974232"/>
        <c:crosses val="autoZero"/>
        <c:crossBetween val="between"/>
      </c:valAx>
      <c:catAx>
        <c:axId val="234195384"/>
        <c:scaling>
          <c:orientation val="minMax"/>
        </c:scaling>
        <c:delete val="1"/>
        <c:axPos val="b"/>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a:t>人</a:t>
                </a:r>
              </a:p>
            </c:rich>
          </c:tx>
          <c:overlay val="0"/>
          <c:spPr>
            <a:noFill/>
            <a:ln w="25400">
              <a:noFill/>
            </a:ln>
          </c:spPr>
        </c:title>
        <c:numFmt formatCode="General" sourceLinked="1"/>
        <c:majorTickMark val="out"/>
        <c:minorTickMark val="none"/>
        <c:tickLblPos val="none"/>
        <c:crossAx val="234195776"/>
        <c:crosses val="autoZero"/>
        <c:auto val="0"/>
        <c:lblAlgn val="ctr"/>
        <c:lblOffset val="100"/>
        <c:noMultiLvlLbl val="0"/>
      </c:catAx>
      <c:valAx>
        <c:axId val="234195776"/>
        <c:scaling>
          <c:orientation val="minMax"/>
        </c:scaling>
        <c:delete val="0"/>
        <c:axPos val="r"/>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234195384"/>
        <c:crosses val="max"/>
        <c:crossBetween val="between"/>
      </c:valAx>
      <c:spPr>
        <a:noFill/>
        <a:ln w="3175">
          <a:solidFill>
            <a:srgbClr val="000000"/>
          </a:solidFill>
          <a:prstDash val="solid"/>
        </a:ln>
      </c:spPr>
    </c:plotArea>
    <c:legend>
      <c:legendPos val="r"/>
      <c:overlay val="0"/>
      <c:spPr>
        <a:solidFill>
          <a:srgbClr val="FFFFFF"/>
        </a:solidFill>
        <a:ln w="3175">
          <a:solidFill>
            <a:srgbClr val="000000"/>
          </a:solidFill>
          <a:prstDash val="solid"/>
        </a:ln>
      </c:spPr>
      <c:txPr>
        <a:bodyPr/>
        <a:lstStyle/>
        <a:p>
          <a:pPr>
            <a:defRPr sz="55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1"/>
          <c:order val="0"/>
          <c:spPr>
            <a:solidFill>
              <a:srgbClr val="CCFFFF"/>
            </a:solidFill>
            <a:ln w="12700">
              <a:solidFill>
                <a:srgbClr val="000000"/>
              </a:solidFill>
              <a:prstDash val="solid"/>
            </a:ln>
          </c:spPr>
          <c:invertIfNegative val="0"/>
          <c:val>
            <c:numRef>
              <c:f>'包括罪種・検挙、人員入り(1-12)'!#REF!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'包括罪種・検挙、人員入り(1-12)'!#REF!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'包括罪種・検挙、人員入り(1-12)'!#REF!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81C2-4A1A-81BD-7635A60412EB}"/>
            </c:ext>
          </c:extLst>
        </c:ser>
        <c:ser>
          <c:idx val="0"/>
          <c:order val="1"/>
          <c:spPr>
            <a:solidFill>
              <a:srgbClr val="9999FF"/>
            </a:solidFill>
            <a:ln w="12700">
              <a:solidFill>
                <a:srgbClr val="000000"/>
              </a:solidFill>
              <a:prstDash val="solid"/>
            </a:ln>
          </c:spPr>
          <c:invertIfNegative val="0"/>
          <c:val>
            <c:numRef>
              <c:f>'包括罪種・検挙、人員入り(1-12)'!#REF!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'包括罪種・検挙、人員入り(1-12)'!#REF!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'包括罪種・検挙、人員入り(1-12)'!#REF!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81C2-4A1A-81BD-7635A60412EB}"/>
            </c:ext>
          </c:extLst>
        </c:ser>
        <c:dLbls>
          <c:showLegendKey val="0"/>
          <c:showVal val="0"/>
          <c:showCatName val="0"/>
          <c:showSerName val="0"/>
          <c:showPercent val="0"/>
          <c:showBubbleSize val="0"/>
        </c:dLbls>
        <c:gapWidth val="150"/>
        <c:axId val="234196952"/>
        <c:axId val="234197344"/>
      </c:barChart>
      <c:lineChart>
        <c:grouping val="standard"/>
        <c:varyColors val="0"/>
        <c:ser>
          <c:idx val="4"/>
          <c:order val="2"/>
          <c:spPr>
            <a:ln w="12700">
              <a:solidFill>
                <a:srgbClr val="000000"/>
              </a:solidFill>
              <a:prstDash val="solid"/>
            </a:ln>
          </c:spPr>
          <c:marker>
            <c:symbol val="diamond"/>
            <c:size val="5"/>
            <c:spPr>
              <a:solidFill>
                <a:srgbClr val="000000"/>
              </a:solidFill>
              <a:ln>
                <a:solidFill>
                  <a:srgbClr val="000000"/>
                </a:solidFill>
                <a:prstDash val="solid"/>
              </a:ln>
            </c:spPr>
          </c:marker>
          <c:val>
            <c:numRef>
              <c:f>'包括罪種・検挙、人員入り(1-12)'!#REF!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'包括罪種・検挙、人員入り(1-12)'!#REF!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'包括罪種・検挙、人員入り(1-12)'!#REF!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81C2-4A1A-81BD-7635A60412EB}"/>
            </c:ext>
          </c:extLst>
        </c:ser>
        <c:ser>
          <c:idx val="2"/>
          <c:order val="3"/>
          <c:spPr>
            <a:ln w="12700">
              <a:solidFill>
                <a:srgbClr val="0000FF"/>
              </a:solidFill>
              <a:prstDash val="lgDash"/>
            </a:ln>
          </c:spPr>
          <c:marker>
            <c:symbol val="triangle"/>
            <c:size val="5"/>
            <c:spPr>
              <a:solidFill>
                <a:srgbClr val="0000FF"/>
              </a:solidFill>
              <a:ln>
                <a:solidFill>
                  <a:srgbClr val="0000FF"/>
                </a:solidFill>
                <a:prstDash val="solid"/>
              </a:ln>
            </c:spPr>
          </c:marker>
          <c:val>
            <c:numRef>
              <c:f>'包括罪種・検挙、人員入り(1-12)'!#REF!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'包括罪種・検挙、人員入り(1-12)'!#REF!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'包括罪種・検挙、人員入り(1-12)'!#REF!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3-81C2-4A1A-81BD-7635A60412EB}"/>
            </c:ext>
          </c:extLst>
        </c:ser>
        <c:dLbls>
          <c:showLegendKey val="0"/>
          <c:showVal val="0"/>
          <c:showCatName val="0"/>
          <c:showSerName val="0"/>
          <c:showPercent val="0"/>
          <c:showBubbleSize val="0"/>
        </c:dLbls>
        <c:marker val="1"/>
        <c:smooth val="0"/>
        <c:axId val="234197736"/>
        <c:axId val="234198128"/>
      </c:lineChart>
      <c:catAx>
        <c:axId val="234196952"/>
        <c:scaling>
          <c:orientation val="minMax"/>
        </c:scaling>
        <c:delete val="0"/>
        <c:axPos val="b"/>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a:t>件</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ＭＳ Ｐゴシック"/>
                <a:ea typeface="ＭＳ Ｐゴシック"/>
                <a:cs typeface="ＭＳ Ｐゴシック"/>
              </a:defRPr>
            </a:pPr>
            <a:endParaRPr lang="ja-JP"/>
          </a:p>
        </c:txPr>
        <c:crossAx val="234197344"/>
        <c:crosses val="autoZero"/>
        <c:auto val="0"/>
        <c:lblAlgn val="ctr"/>
        <c:lblOffset val="100"/>
        <c:tickLblSkip val="1"/>
        <c:tickMarkSkip val="1"/>
        <c:noMultiLvlLbl val="0"/>
      </c:catAx>
      <c:valAx>
        <c:axId val="234197344"/>
        <c:scaling>
          <c:orientation val="minMax"/>
        </c:scaling>
        <c:delete val="0"/>
        <c:axPos val="l"/>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234196952"/>
        <c:crosses val="autoZero"/>
        <c:crossBetween val="between"/>
      </c:valAx>
      <c:catAx>
        <c:axId val="234197736"/>
        <c:scaling>
          <c:orientation val="minMax"/>
        </c:scaling>
        <c:delete val="1"/>
        <c:axPos val="b"/>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a:t>人</a:t>
                </a:r>
              </a:p>
            </c:rich>
          </c:tx>
          <c:overlay val="0"/>
          <c:spPr>
            <a:noFill/>
            <a:ln w="25400">
              <a:noFill/>
            </a:ln>
          </c:spPr>
        </c:title>
        <c:numFmt formatCode="General" sourceLinked="1"/>
        <c:majorTickMark val="out"/>
        <c:minorTickMark val="none"/>
        <c:tickLblPos val="none"/>
        <c:crossAx val="234198128"/>
        <c:crosses val="autoZero"/>
        <c:auto val="0"/>
        <c:lblAlgn val="ctr"/>
        <c:lblOffset val="100"/>
        <c:noMultiLvlLbl val="0"/>
      </c:catAx>
      <c:valAx>
        <c:axId val="234198128"/>
        <c:scaling>
          <c:orientation val="minMax"/>
        </c:scaling>
        <c:delete val="0"/>
        <c:axPos val="r"/>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234197736"/>
        <c:crosses val="max"/>
        <c:crossBetween val="between"/>
      </c:valAx>
      <c:spPr>
        <a:noFill/>
        <a:ln w="3175">
          <a:solidFill>
            <a:srgbClr val="000000"/>
          </a:solidFill>
          <a:prstDash val="solid"/>
        </a:ln>
      </c:spPr>
    </c:plotArea>
    <c:legend>
      <c:legendPos val="r"/>
      <c:overlay val="0"/>
      <c:spPr>
        <a:solidFill>
          <a:srgbClr val="FFFFFF"/>
        </a:solidFill>
        <a:ln w="3175">
          <a:solidFill>
            <a:srgbClr val="000000"/>
          </a:solidFill>
          <a:prstDash val="solid"/>
        </a:ln>
      </c:spPr>
      <c:txPr>
        <a:bodyPr/>
        <a:lstStyle/>
        <a:p>
          <a:pPr>
            <a:defRPr sz="55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1"/>
          <c:order val="0"/>
          <c:spPr>
            <a:solidFill>
              <a:srgbClr val="CCFFFF"/>
            </a:solidFill>
            <a:ln w="12700">
              <a:solidFill>
                <a:srgbClr val="000000"/>
              </a:solidFill>
              <a:prstDash val="solid"/>
            </a:ln>
          </c:spPr>
          <c:invertIfNegative val="0"/>
          <c:val>
            <c:numRef>
              <c:f>'包括罪種・検挙、人員入り(1-12)'!#REF!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'包括罪種・検挙、人員入り(1-12)'!#REF!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'包括罪種・検挙、人員入り(1-12)'!#REF!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E3BA-4E01-995E-A8E9143C7862}"/>
            </c:ext>
          </c:extLst>
        </c:ser>
        <c:ser>
          <c:idx val="0"/>
          <c:order val="1"/>
          <c:spPr>
            <a:solidFill>
              <a:srgbClr val="9999FF"/>
            </a:solidFill>
            <a:ln w="12700">
              <a:solidFill>
                <a:srgbClr val="000000"/>
              </a:solidFill>
              <a:prstDash val="solid"/>
            </a:ln>
          </c:spPr>
          <c:invertIfNegative val="0"/>
          <c:val>
            <c:numRef>
              <c:f>'包括罪種・検挙、人員入り(1-12)'!#REF!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'包括罪種・検挙、人員入り(1-12)'!#REF!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'包括罪種・検挙、人員入り(1-12)'!#REF!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E3BA-4E01-995E-A8E9143C7862}"/>
            </c:ext>
          </c:extLst>
        </c:ser>
        <c:dLbls>
          <c:showLegendKey val="0"/>
          <c:showVal val="0"/>
          <c:showCatName val="0"/>
          <c:showSerName val="0"/>
          <c:showPercent val="0"/>
          <c:showBubbleSize val="0"/>
        </c:dLbls>
        <c:gapWidth val="150"/>
        <c:axId val="234314648"/>
        <c:axId val="234315040"/>
      </c:barChart>
      <c:lineChart>
        <c:grouping val="standard"/>
        <c:varyColors val="0"/>
        <c:ser>
          <c:idx val="4"/>
          <c:order val="2"/>
          <c:spPr>
            <a:ln w="12700">
              <a:solidFill>
                <a:srgbClr val="000000"/>
              </a:solidFill>
              <a:prstDash val="solid"/>
            </a:ln>
          </c:spPr>
          <c:marker>
            <c:symbol val="diamond"/>
            <c:size val="5"/>
            <c:spPr>
              <a:solidFill>
                <a:srgbClr val="000000"/>
              </a:solidFill>
              <a:ln>
                <a:solidFill>
                  <a:srgbClr val="000000"/>
                </a:solidFill>
                <a:prstDash val="solid"/>
              </a:ln>
            </c:spPr>
          </c:marker>
          <c:val>
            <c:numRef>
              <c:f>'包括罪種・検挙、人員入り(1-12)'!#REF!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'包括罪種・検挙、人員入り(1-12)'!#REF!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'包括罪種・検挙、人員入り(1-12)'!#REF!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E3BA-4E01-995E-A8E9143C7862}"/>
            </c:ext>
          </c:extLst>
        </c:ser>
        <c:ser>
          <c:idx val="2"/>
          <c:order val="3"/>
          <c:spPr>
            <a:ln w="12700">
              <a:solidFill>
                <a:srgbClr val="0000FF"/>
              </a:solidFill>
              <a:prstDash val="lgDash"/>
            </a:ln>
          </c:spPr>
          <c:marker>
            <c:symbol val="triangle"/>
            <c:size val="5"/>
            <c:spPr>
              <a:solidFill>
                <a:srgbClr val="0000FF"/>
              </a:solidFill>
              <a:ln>
                <a:solidFill>
                  <a:srgbClr val="0000FF"/>
                </a:solidFill>
                <a:prstDash val="solid"/>
              </a:ln>
            </c:spPr>
          </c:marker>
          <c:val>
            <c:numRef>
              <c:f>'包括罪種・検挙、人員入り(1-12)'!#REF!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'包括罪種・検挙、人員入り(1-12)'!#REF!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'包括罪種・検挙、人員入り(1-12)'!#REF!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3-E3BA-4E01-995E-A8E9143C7862}"/>
            </c:ext>
          </c:extLst>
        </c:ser>
        <c:dLbls>
          <c:showLegendKey val="0"/>
          <c:showVal val="0"/>
          <c:showCatName val="0"/>
          <c:showSerName val="0"/>
          <c:showPercent val="0"/>
          <c:showBubbleSize val="0"/>
        </c:dLbls>
        <c:marker val="1"/>
        <c:smooth val="0"/>
        <c:axId val="234315432"/>
        <c:axId val="234315824"/>
      </c:lineChart>
      <c:catAx>
        <c:axId val="234314648"/>
        <c:scaling>
          <c:orientation val="minMax"/>
        </c:scaling>
        <c:delete val="0"/>
        <c:axPos val="b"/>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a:t>件</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ＭＳ Ｐゴシック"/>
                <a:ea typeface="ＭＳ Ｐゴシック"/>
                <a:cs typeface="ＭＳ Ｐゴシック"/>
              </a:defRPr>
            </a:pPr>
            <a:endParaRPr lang="ja-JP"/>
          </a:p>
        </c:txPr>
        <c:crossAx val="234315040"/>
        <c:crosses val="autoZero"/>
        <c:auto val="0"/>
        <c:lblAlgn val="ctr"/>
        <c:lblOffset val="100"/>
        <c:tickLblSkip val="1"/>
        <c:tickMarkSkip val="1"/>
        <c:noMultiLvlLbl val="0"/>
      </c:catAx>
      <c:valAx>
        <c:axId val="234315040"/>
        <c:scaling>
          <c:orientation val="minMax"/>
        </c:scaling>
        <c:delete val="0"/>
        <c:axPos val="l"/>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234314648"/>
        <c:crosses val="autoZero"/>
        <c:crossBetween val="between"/>
      </c:valAx>
      <c:catAx>
        <c:axId val="234315432"/>
        <c:scaling>
          <c:orientation val="minMax"/>
        </c:scaling>
        <c:delete val="1"/>
        <c:axPos val="b"/>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a:t>人</a:t>
                </a:r>
              </a:p>
            </c:rich>
          </c:tx>
          <c:overlay val="0"/>
          <c:spPr>
            <a:noFill/>
            <a:ln w="25400">
              <a:noFill/>
            </a:ln>
          </c:spPr>
        </c:title>
        <c:numFmt formatCode="General" sourceLinked="1"/>
        <c:majorTickMark val="out"/>
        <c:minorTickMark val="none"/>
        <c:tickLblPos val="none"/>
        <c:crossAx val="234315824"/>
        <c:crosses val="autoZero"/>
        <c:auto val="0"/>
        <c:lblAlgn val="ctr"/>
        <c:lblOffset val="100"/>
        <c:noMultiLvlLbl val="0"/>
      </c:catAx>
      <c:valAx>
        <c:axId val="234315824"/>
        <c:scaling>
          <c:orientation val="minMax"/>
        </c:scaling>
        <c:delete val="0"/>
        <c:axPos val="r"/>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234315432"/>
        <c:crosses val="max"/>
        <c:crossBetween val="between"/>
      </c:valAx>
      <c:spPr>
        <a:noFill/>
        <a:ln w="3175">
          <a:solidFill>
            <a:srgbClr val="000000"/>
          </a:solidFill>
          <a:prstDash val="solid"/>
        </a:ln>
      </c:spPr>
    </c:plotArea>
    <c:legend>
      <c:legendPos val="r"/>
      <c:overlay val="0"/>
      <c:spPr>
        <a:solidFill>
          <a:srgbClr val="FFFFFF"/>
        </a:solidFill>
        <a:ln w="3175">
          <a:solidFill>
            <a:srgbClr val="000000"/>
          </a:solidFill>
          <a:prstDash val="solid"/>
        </a:ln>
      </c:spPr>
      <c:txPr>
        <a:bodyPr/>
        <a:lstStyle/>
        <a:p>
          <a:pPr>
            <a:defRPr sz="55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1"/>
          <c:order val="0"/>
          <c:spPr>
            <a:solidFill>
              <a:srgbClr val="CCFFFF"/>
            </a:solidFill>
            <a:ln w="12700">
              <a:solidFill>
                <a:srgbClr val="000000"/>
              </a:solidFill>
              <a:prstDash val="solid"/>
            </a:ln>
          </c:spPr>
          <c:invertIfNegative val="0"/>
          <c:val>
            <c:numRef>
              <c:f>'包括罪種・検挙、人員入り(1-12)'!#REF!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'包括罪種・検挙、人員入り(1-12)'!#REF!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'包括罪種・検挙、人員入り(1-12)'!#REF!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2007-48AC-BAD4-1C590B721E96}"/>
            </c:ext>
          </c:extLst>
        </c:ser>
        <c:ser>
          <c:idx val="0"/>
          <c:order val="1"/>
          <c:spPr>
            <a:solidFill>
              <a:srgbClr val="9999FF"/>
            </a:solidFill>
            <a:ln w="12700">
              <a:solidFill>
                <a:srgbClr val="000000"/>
              </a:solidFill>
              <a:prstDash val="solid"/>
            </a:ln>
          </c:spPr>
          <c:invertIfNegative val="0"/>
          <c:val>
            <c:numRef>
              <c:f>'包括罪種・検挙、人員入り(1-12)'!#REF!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'包括罪種・検挙、人員入り(1-12)'!#REF!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'包括罪種・検挙、人員入り(1-12)'!#REF!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2007-48AC-BAD4-1C590B721E96}"/>
            </c:ext>
          </c:extLst>
        </c:ser>
        <c:dLbls>
          <c:showLegendKey val="0"/>
          <c:showVal val="0"/>
          <c:showCatName val="0"/>
          <c:showSerName val="0"/>
          <c:showPercent val="0"/>
          <c:showBubbleSize val="0"/>
        </c:dLbls>
        <c:gapWidth val="150"/>
        <c:axId val="233973840"/>
        <c:axId val="233973448"/>
      </c:barChart>
      <c:lineChart>
        <c:grouping val="standard"/>
        <c:varyColors val="0"/>
        <c:ser>
          <c:idx val="4"/>
          <c:order val="2"/>
          <c:spPr>
            <a:ln w="12700">
              <a:solidFill>
                <a:srgbClr val="000000"/>
              </a:solidFill>
              <a:prstDash val="solid"/>
            </a:ln>
          </c:spPr>
          <c:marker>
            <c:symbol val="diamond"/>
            <c:size val="5"/>
            <c:spPr>
              <a:solidFill>
                <a:srgbClr val="000000"/>
              </a:solidFill>
              <a:ln>
                <a:solidFill>
                  <a:srgbClr val="000000"/>
                </a:solidFill>
                <a:prstDash val="solid"/>
              </a:ln>
            </c:spPr>
          </c:marker>
          <c:val>
            <c:numRef>
              <c:f>'包括罪種・検挙、人員入り(1-12)'!#REF!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'包括罪種・検挙、人員入り(1-12)'!#REF!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'包括罪種・検挙、人員入り(1-12)'!#REF!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2007-48AC-BAD4-1C590B721E96}"/>
            </c:ext>
          </c:extLst>
        </c:ser>
        <c:ser>
          <c:idx val="2"/>
          <c:order val="3"/>
          <c:spPr>
            <a:ln w="12700">
              <a:solidFill>
                <a:srgbClr val="0000FF"/>
              </a:solidFill>
              <a:prstDash val="lgDash"/>
            </a:ln>
          </c:spPr>
          <c:marker>
            <c:symbol val="triangle"/>
            <c:size val="5"/>
            <c:spPr>
              <a:solidFill>
                <a:srgbClr val="0000FF"/>
              </a:solidFill>
              <a:ln>
                <a:solidFill>
                  <a:srgbClr val="0000FF"/>
                </a:solidFill>
                <a:prstDash val="solid"/>
              </a:ln>
            </c:spPr>
          </c:marker>
          <c:val>
            <c:numRef>
              <c:f>'包括罪種・検挙、人員入り(1-12)'!#REF!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'包括罪種・検挙、人員入り(1-12)'!#REF!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'包括罪種・検挙、人員入り(1-12)'!#REF!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3-2007-48AC-BAD4-1C590B721E96}"/>
            </c:ext>
          </c:extLst>
        </c:ser>
        <c:dLbls>
          <c:showLegendKey val="0"/>
          <c:showVal val="0"/>
          <c:showCatName val="0"/>
          <c:showSerName val="0"/>
          <c:showPercent val="0"/>
          <c:showBubbleSize val="0"/>
        </c:dLbls>
        <c:marker val="1"/>
        <c:smooth val="0"/>
        <c:axId val="233973056"/>
        <c:axId val="233972664"/>
      </c:lineChart>
      <c:catAx>
        <c:axId val="233973840"/>
        <c:scaling>
          <c:orientation val="minMax"/>
        </c:scaling>
        <c:delete val="0"/>
        <c:axPos val="b"/>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a:t>件</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ＭＳ Ｐゴシック"/>
                <a:ea typeface="ＭＳ Ｐゴシック"/>
                <a:cs typeface="ＭＳ Ｐゴシック"/>
              </a:defRPr>
            </a:pPr>
            <a:endParaRPr lang="ja-JP"/>
          </a:p>
        </c:txPr>
        <c:crossAx val="233973448"/>
        <c:crosses val="autoZero"/>
        <c:auto val="0"/>
        <c:lblAlgn val="ctr"/>
        <c:lblOffset val="100"/>
        <c:tickLblSkip val="1"/>
        <c:tickMarkSkip val="1"/>
        <c:noMultiLvlLbl val="0"/>
      </c:catAx>
      <c:valAx>
        <c:axId val="233973448"/>
        <c:scaling>
          <c:orientation val="minMax"/>
        </c:scaling>
        <c:delete val="0"/>
        <c:axPos val="l"/>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233973840"/>
        <c:crosses val="autoZero"/>
        <c:crossBetween val="between"/>
      </c:valAx>
      <c:catAx>
        <c:axId val="233973056"/>
        <c:scaling>
          <c:orientation val="minMax"/>
        </c:scaling>
        <c:delete val="1"/>
        <c:axPos val="b"/>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a:t>人</a:t>
                </a:r>
              </a:p>
            </c:rich>
          </c:tx>
          <c:overlay val="0"/>
          <c:spPr>
            <a:noFill/>
            <a:ln w="25400">
              <a:noFill/>
            </a:ln>
          </c:spPr>
        </c:title>
        <c:numFmt formatCode="General" sourceLinked="1"/>
        <c:majorTickMark val="out"/>
        <c:minorTickMark val="none"/>
        <c:tickLblPos val="none"/>
        <c:crossAx val="233972664"/>
        <c:crosses val="autoZero"/>
        <c:auto val="0"/>
        <c:lblAlgn val="ctr"/>
        <c:lblOffset val="100"/>
        <c:noMultiLvlLbl val="0"/>
      </c:catAx>
      <c:valAx>
        <c:axId val="233972664"/>
        <c:scaling>
          <c:orientation val="minMax"/>
        </c:scaling>
        <c:delete val="0"/>
        <c:axPos val="r"/>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233973056"/>
        <c:crosses val="max"/>
        <c:crossBetween val="between"/>
      </c:valAx>
      <c:spPr>
        <a:noFill/>
        <a:ln w="3175">
          <a:solidFill>
            <a:srgbClr val="000000"/>
          </a:solidFill>
          <a:prstDash val="solid"/>
        </a:ln>
      </c:spPr>
    </c:plotArea>
    <c:legend>
      <c:legendPos val="r"/>
      <c:overlay val="0"/>
      <c:spPr>
        <a:solidFill>
          <a:srgbClr val="FFFFFF"/>
        </a:solidFill>
        <a:ln w="3175">
          <a:solidFill>
            <a:srgbClr val="000000"/>
          </a:solidFill>
          <a:prstDash val="solid"/>
        </a:ln>
      </c:spPr>
      <c:txPr>
        <a:bodyPr/>
        <a:lstStyle/>
        <a:p>
          <a:pPr>
            <a:defRPr sz="55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1"/>
          <c:order val="0"/>
          <c:spPr>
            <a:solidFill>
              <a:srgbClr val="CCFFFF"/>
            </a:solidFill>
            <a:ln w="12700">
              <a:solidFill>
                <a:srgbClr val="000000"/>
              </a:solidFill>
              <a:prstDash val="solid"/>
            </a:ln>
          </c:spPr>
          <c:invertIfNegative val="0"/>
          <c:val>
            <c:numRef>
              <c:f>'包括罪種・検挙、人員入り(1-12)'!#REF!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'包括罪種・検挙、人員入り(1-12)'!#REF!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'包括罪種・検挙、人員入り(1-12)'!#REF!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105D-4D0F-9DE6-978641D446EB}"/>
            </c:ext>
          </c:extLst>
        </c:ser>
        <c:ser>
          <c:idx val="0"/>
          <c:order val="1"/>
          <c:spPr>
            <a:solidFill>
              <a:srgbClr val="9999FF"/>
            </a:solidFill>
            <a:ln w="12700">
              <a:solidFill>
                <a:srgbClr val="000000"/>
              </a:solidFill>
              <a:prstDash val="solid"/>
            </a:ln>
          </c:spPr>
          <c:invertIfNegative val="0"/>
          <c:val>
            <c:numRef>
              <c:f>'包括罪種・検挙、人員入り(1-12)'!#REF!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'包括罪種・検挙、人員入り(1-12)'!#REF!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'包括罪種・検挙、人員入り(1-12)'!#REF!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105D-4D0F-9DE6-978641D446EB}"/>
            </c:ext>
          </c:extLst>
        </c:ser>
        <c:dLbls>
          <c:showLegendKey val="0"/>
          <c:showVal val="0"/>
          <c:showCatName val="0"/>
          <c:showSerName val="0"/>
          <c:showPercent val="0"/>
          <c:showBubbleSize val="0"/>
        </c:dLbls>
        <c:gapWidth val="150"/>
        <c:axId val="234317000"/>
        <c:axId val="234317392"/>
      </c:barChart>
      <c:lineChart>
        <c:grouping val="standard"/>
        <c:varyColors val="0"/>
        <c:ser>
          <c:idx val="4"/>
          <c:order val="2"/>
          <c:spPr>
            <a:ln w="12700">
              <a:solidFill>
                <a:srgbClr val="000000"/>
              </a:solidFill>
              <a:prstDash val="solid"/>
            </a:ln>
          </c:spPr>
          <c:marker>
            <c:symbol val="diamond"/>
            <c:size val="5"/>
            <c:spPr>
              <a:solidFill>
                <a:srgbClr val="000000"/>
              </a:solidFill>
              <a:ln>
                <a:solidFill>
                  <a:srgbClr val="000000"/>
                </a:solidFill>
                <a:prstDash val="solid"/>
              </a:ln>
            </c:spPr>
          </c:marker>
          <c:val>
            <c:numRef>
              <c:f>'包括罪種・検挙、人員入り(1-12)'!#REF!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'包括罪種・検挙、人員入り(1-12)'!#REF!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'包括罪種・検挙、人員入り(1-12)'!#REF!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105D-4D0F-9DE6-978641D446EB}"/>
            </c:ext>
          </c:extLst>
        </c:ser>
        <c:ser>
          <c:idx val="2"/>
          <c:order val="3"/>
          <c:spPr>
            <a:ln w="12700">
              <a:solidFill>
                <a:srgbClr val="0000FF"/>
              </a:solidFill>
              <a:prstDash val="lgDash"/>
            </a:ln>
          </c:spPr>
          <c:marker>
            <c:symbol val="triangle"/>
            <c:size val="5"/>
            <c:spPr>
              <a:solidFill>
                <a:srgbClr val="0000FF"/>
              </a:solidFill>
              <a:ln>
                <a:solidFill>
                  <a:srgbClr val="0000FF"/>
                </a:solidFill>
                <a:prstDash val="solid"/>
              </a:ln>
            </c:spPr>
          </c:marker>
          <c:val>
            <c:numRef>
              <c:f>'包括罪種・検挙、人員入り(1-12)'!#REF!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'包括罪種・検挙、人員入り(1-12)'!#REF!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'包括罪種・検挙、人員入り(1-12)'!#REF!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3-105D-4D0F-9DE6-978641D446EB}"/>
            </c:ext>
          </c:extLst>
        </c:ser>
        <c:dLbls>
          <c:showLegendKey val="0"/>
          <c:showVal val="0"/>
          <c:showCatName val="0"/>
          <c:showSerName val="0"/>
          <c:showPercent val="0"/>
          <c:showBubbleSize val="0"/>
        </c:dLbls>
        <c:marker val="1"/>
        <c:smooth val="0"/>
        <c:axId val="234317784"/>
        <c:axId val="234318176"/>
      </c:lineChart>
      <c:catAx>
        <c:axId val="234317000"/>
        <c:scaling>
          <c:orientation val="minMax"/>
        </c:scaling>
        <c:delete val="0"/>
        <c:axPos val="b"/>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a:t>件</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ＭＳ Ｐゴシック"/>
                <a:ea typeface="ＭＳ Ｐゴシック"/>
                <a:cs typeface="ＭＳ Ｐゴシック"/>
              </a:defRPr>
            </a:pPr>
            <a:endParaRPr lang="ja-JP"/>
          </a:p>
        </c:txPr>
        <c:crossAx val="234317392"/>
        <c:crosses val="autoZero"/>
        <c:auto val="0"/>
        <c:lblAlgn val="ctr"/>
        <c:lblOffset val="100"/>
        <c:tickLblSkip val="1"/>
        <c:tickMarkSkip val="1"/>
        <c:noMultiLvlLbl val="0"/>
      </c:catAx>
      <c:valAx>
        <c:axId val="234317392"/>
        <c:scaling>
          <c:orientation val="minMax"/>
        </c:scaling>
        <c:delete val="0"/>
        <c:axPos val="l"/>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234317000"/>
        <c:crosses val="autoZero"/>
        <c:crossBetween val="between"/>
      </c:valAx>
      <c:catAx>
        <c:axId val="234317784"/>
        <c:scaling>
          <c:orientation val="minMax"/>
        </c:scaling>
        <c:delete val="1"/>
        <c:axPos val="b"/>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a:t>人</a:t>
                </a:r>
              </a:p>
            </c:rich>
          </c:tx>
          <c:overlay val="0"/>
          <c:spPr>
            <a:noFill/>
            <a:ln w="25400">
              <a:noFill/>
            </a:ln>
          </c:spPr>
        </c:title>
        <c:numFmt formatCode="General" sourceLinked="1"/>
        <c:majorTickMark val="out"/>
        <c:minorTickMark val="none"/>
        <c:tickLblPos val="none"/>
        <c:crossAx val="234318176"/>
        <c:crosses val="autoZero"/>
        <c:auto val="0"/>
        <c:lblAlgn val="ctr"/>
        <c:lblOffset val="100"/>
        <c:noMultiLvlLbl val="0"/>
      </c:catAx>
      <c:valAx>
        <c:axId val="234318176"/>
        <c:scaling>
          <c:orientation val="minMax"/>
        </c:scaling>
        <c:delete val="0"/>
        <c:axPos val="r"/>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234317784"/>
        <c:crosses val="max"/>
        <c:crossBetween val="between"/>
      </c:valAx>
      <c:spPr>
        <a:noFill/>
        <a:ln w="3175">
          <a:solidFill>
            <a:srgbClr val="000000"/>
          </a:solidFill>
          <a:prstDash val="solid"/>
        </a:ln>
      </c:spPr>
    </c:plotArea>
    <c:legend>
      <c:legendPos val="r"/>
      <c:overlay val="0"/>
      <c:spPr>
        <a:solidFill>
          <a:srgbClr val="FFFFFF"/>
        </a:solidFill>
        <a:ln w="3175">
          <a:solidFill>
            <a:srgbClr val="000000"/>
          </a:solidFill>
          <a:prstDash val="solid"/>
        </a:ln>
      </c:spPr>
      <c:txPr>
        <a:bodyPr/>
        <a:lstStyle/>
        <a:p>
          <a:pPr>
            <a:defRPr sz="55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 Type="http://schemas.openxmlformats.org/officeDocument/2006/relationships/chart" Target="../charts/chart2.xml"/><Relationship Id="rId16" Type="http://schemas.openxmlformats.org/officeDocument/2006/relationships/chart" Target="../charts/chart16.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5" Type="http://schemas.openxmlformats.org/officeDocument/2006/relationships/chart" Target="../charts/chart1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21.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2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4.xml.rels><?xml version="1.0" encoding="UTF-8" standalone="yes"?>
<Relationships xmlns="http://schemas.openxmlformats.org/package/2006/relationships"><Relationship Id="rId1" Type="http://schemas.openxmlformats.org/officeDocument/2006/relationships/chart" Target="../charts/chart19.xml"/></Relationships>
</file>

<file path=xl/drawings/_rels/drawing8.xml.rels><?xml version="1.0" encoding="UTF-8" standalone="yes"?>
<Relationships xmlns="http://schemas.openxmlformats.org/package/2006/relationships"><Relationship Id="rId1" Type="http://schemas.openxmlformats.org/officeDocument/2006/relationships/chart" Target="../charts/chart20.xml"/></Relationships>
</file>

<file path=xl/drawings/drawing1.xml><?xml version="1.0" encoding="utf-8"?>
<xdr:wsDr xmlns:xdr="http://schemas.openxmlformats.org/drawingml/2006/spreadsheetDrawing" xmlns:a="http://schemas.openxmlformats.org/drawingml/2006/main">
  <xdr:twoCellAnchor>
    <xdr:from>
      <xdr:col>14</xdr:col>
      <xdr:colOff>104775</xdr:colOff>
      <xdr:row>0</xdr:row>
      <xdr:rowOff>0</xdr:rowOff>
    </xdr:from>
    <xdr:to>
      <xdr:col>15</xdr:col>
      <xdr:colOff>0</xdr:colOff>
      <xdr:row>0</xdr:row>
      <xdr:rowOff>0</xdr:rowOff>
    </xdr:to>
    <xdr:graphicFrame macro="">
      <xdr:nvGraphicFramePr>
        <xdr:cNvPr id="2" name="Chart 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66675</xdr:colOff>
      <xdr:row>32</xdr:row>
      <xdr:rowOff>0</xdr:rowOff>
    </xdr:from>
    <xdr:to>
      <xdr:col>15</xdr:col>
      <xdr:colOff>0</xdr:colOff>
      <xdr:row>32</xdr:row>
      <xdr:rowOff>0</xdr:rowOff>
    </xdr:to>
    <xdr:graphicFrame macro="">
      <xdr:nvGraphicFramePr>
        <xdr:cNvPr id="3" name="Chart 2">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14</xdr:col>
      <xdr:colOff>66675</xdr:colOff>
      <xdr:row>32</xdr:row>
      <xdr:rowOff>0</xdr:rowOff>
    </xdr:from>
    <xdr:to>
      <xdr:col>15</xdr:col>
      <xdr:colOff>0</xdr:colOff>
      <xdr:row>32</xdr:row>
      <xdr:rowOff>0</xdr:rowOff>
    </xdr:to>
    <xdr:graphicFrame macro="">
      <xdr:nvGraphicFramePr>
        <xdr:cNvPr id="4" name="Chart 3">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14</xdr:col>
      <xdr:colOff>38100</xdr:colOff>
      <xdr:row>32</xdr:row>
      <xdr:rowOff>0</xdr:rowOff>
    </xdr:from>
    <xdr:to>
      <xdr:col>15</xdr:col>
      <xdr:colOff>0</xdr:colOff>
      <xdr:row>32</xdr:row>
      <xdr:rowOff>0</xdr:rowOff>
    </xdr:to>
    <xdr:graphicFrame macro="">
      <xdr:nvGraphicFramePr>
        <xdr:cNvPr id="5" name="Chart 4">
          <a:extLst>
            <a:ext uri="{FF2B5EF4-FFF2-40B4-BE49-F238E27FC236}">
              <a16:creationId xmlns:a16="http://schemas.microsoft.com/office/drawing/2014/main"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14</xdr:col>
      <xdr:colOff>104775</xdr:colOff>
      <xdr:row>32</xdr:row>
      <xdr:rowOff>0</xdr:rowOff>
    </xdr:from>
    <xdr:to>
      <xdr:col>15</xdr:col>
      <xdr:colOff>0</xdr:colOff>
      <xdr:row>32</xdr:row>
      <xdr:rowOff>0</xdr:rowOff>
    </xdr:to>
    <xdr:graphicFrame macro="">
      <xdr:nvGraphicFramePr>
        <xdr:cNvPr id="6" name="Chart 5">
          <a:extLst>
            <a:ext uri="{FF2B5EF4-FFF2-40B4-BE49-F238E27FC236}">
              <a16:creationId xmlns:a16="http://schemas.microsoft.com/office/drawing/2014/main" id="{00000000-0008-0000-00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14</xdr:col>
      <xdr:colOff>38100</xdr:colOff>
      <xdr:row>32</xdr:row>
      <xdr:rowOff>0</xdr:rowOff>
    </xdr:from>
    <xdr:to>
      <xdr:col>15</xdr:col>
      <xdr:colOff>0</xdr:colOff>
      <xdr:row>32</xdr:row>
      <xdr:rowOff>0</xdr:rowOff>
    </xdr:to>
    <xdr:graphicFrame macro="">
      <xdr:nvGraphicFramePr>
        <xdr:cNvPr id="7" name="Chart 6">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14</xdr:col>
      <xdr:colOff>57150</xdr:colOff>
      <xdr:row>32</xdr:row>
      <xdr:rowOff>0</xdr:rowOff>
    </xdr:from>
    <xdr:to>
      <xdr:col>15</xdr:col>
      <xdr:colOff>0</xdr:colOff>
      <xdr:row>32</xdr:row>
      <xdr:rowOff>0</xdr:rowOff>
    </xdr:to>
    <xdr:graphicFrame macro="">
      <xdr:nvGraphicFramePr>
        <xdr:cNvPr id="8" name="Chart 7">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14</xdr:col>
      <xdr:colOff>47625</xdr:colOff>
      <xdr:row>32</xdr:row>
      <xdr:rowOff>0</xdr:rowOff>
    </xdr:from>
    <xdr:to>
      <xdr:col>15</xdr:col>
      <xdr:colOff>0</xdr:colOff>
      <xdr:row>32</xdr:row>
      <xdr:rowOff>0</xdr:rowOff>
    </xdr:to>
    <xdr:graphicFrame macro="">
      <xdr:nvGraphicFramePr>
        <xdr:cNvPr id="9" name="Chart 8">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14</xdr:col>
      <xdr:colOff>66675</xdr:colOff>
      <xdr:row>32</xdr:row>
      <xdr:rowOff>0</xdr:rowOff>
    </xdr:from>
    <xdr:to>
      <xdr:col>15</xdr:col>
      <xdr:colOff>0</xdr:colOff>
      <xdr:row>32</xdr:row>
      <xdr:rowOff>0</xdr:rowOff>
    </xdr:to>
    <xdr:graphicFrame macro="">
      <xdr:nvGraphicFramePr>
        <xdr:cNvPr id="10" name="Chart 9">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14</xdr:col>
      <xdr:colOff>76200</xdr:colOff>
      <xdr:row>32</xdr:row>
      <xdr:rowOff>0</xdr:rowOff>
    </xdr:from>
    <xdr:to>
      <xdr:col>15</xdr:col>
      <xdr:colOff>0</xdr:colOff>
      <xdr:row>32</xdr:row>
      <xdr:rowOff>0</xdr:rowOff>
    </xdr:to>
    <xdr:graphicFrame macro="">
      <xdr:nvGraphicFramePr>
        <xdr:cNvPr id="11" name="Chart 10">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14</xdr:col>
      <xdr:colOff>57150</xdr:colOff>
      <xdr:row>32</xdr:row>
      <xdr:rowOff>0</xdr:rowOff>
    </xdr:from>
    <xdr:to>
      <xdr:col>15</xdr:col>
      <xdr:colOff>0</xdr:colOff>
      <xdr:row>32</xdr:row>
      <xdr:rowOff>0</xdr:rowOff>
    </xdr:to>
    <xdr:graphicFrame macro="">
      <xdr:nvGraphicFramePr>
        <xdr:cNvPr id="12" name="Chart 11">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14</xdr:col>
      <xdr:colOff>85725</xdr:colOff>
      <xdr:row>32</xdr:row>
      <xdr:rowOff>0</xdr:rowOff>
    </xdr:from>
    <xdr:to>
      <xdr:col>15</xdr:col>
      <xdr:colOff>0</xdr:colOff>
      <xdr:row>32</xdr:row>
      <xdr:rowOff>0</xdr:rowOff>
    </xdr:to>
    <xdr:graphicFrame macro="">
      <xdr:nvGraphicFramePr>
        <xdr:cNvPr id="13" name="Chart 12">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14</xdr:col>
      <xdr:colOff>104775</xdr:colOff>
      <xdr:row>32</xdr:row>
      <xdr:rowOff>0</xdr:rowOff>
    </xdr:from>
    <xdr:to>
      <xdr:col>15</xdr:col>
      <xdr:colOff>0</xdr:colOff>
      <xdr:row>32</xdr:row>
      <xdr:rowOff>0</xdr:rowOff>
    </xdr:to>
    <xdr:graphicFrame macro="">
      <xdr:nvGraphicFramePr>
        <xdr:cNvPr id="14" name="Chart 13">
          <a:extLst>
            <a:ext uri="{FF2B5EF4-FFF2-40B4-BE49-F238E27FC236}">
              <a16:creationId xmlns:a16="http://schemas.microsoft.com/office/drawing/2014/main" id="{00000000-0008-0000-00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14</xdr:col>
      <xdr:colOff>85725</xdr:colOff>
      <xdr:row>32</xdr:row>
      <xdr:rowOff>0</xdr:rowOff>
    </xdr:from>
    <xdr:to>
      <xdr:col>15</xdr:col>
      <xdr:colOff>0</xdr:colOff>
      <xdr:row>32</xdr:row>
      <xdr:rowOff>0</xdr:rowOff>
    </xdr:to>
    <xdr:graphicFrame macro="">
      <xdr:nvGraphicFramePr>
        <xdr:cNvPr id="15" name="Chart 14">
          <a:extLst>
            <a:ext uri="{FF2B5EF4-FFF2-40B4-BE49-F238E27FC236}">
              <a16:creationId xmlns:a16="http://schemas.microsoft.com/office/drawing/2014/main" id="{00000000-0008-0000-0000-00000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14</xdr:col>
      <xdr:colOff>57150</xdr:colOff>
      <xdr:row>32</xdr:row>
      <xdr:rowOff>0</xdr:rowOff>
    </xdr:from>
    <xdr:to>
      <xdr:col>15</xdr:col>
      <xdr:colOff>0</xdr:colOff>
      <xdr:row>32</xdr:row>
      <xdr:rowOff>0</xdr:rowOff>
    </xdr:to>
    <xdr:graphicFrame macro="">
      <xdr:nvGraphicFramePr>
        <xdr:cNvPr id="16" name="Chart 15">
          <a:extLst>
            <a:ext uri="{FF2B5EF4-FFF2-40B4-BE49-F238E27FC236}">
              <a16:creationId xmlns:a16="http://schemas.microsoft.com/office/drawing/2014/main" id="{00000000-0008-0000-0000-00001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14</xdr:col>
      <xdr:colOff>123825</xdr:colOff>
      <xdr:row>32</xdr:row>
      <xdr:rowOff>0</xdr:rowOff>
    </xdr:from>
    <xdr:to>
      <xdr:col>15</xdr:col>
      <xdr:colOff>0</xdr:colOff>
      <xdr:row>32</xdr:row>
      <xdr:rowOff>0</xdr:rowOff>
    </xdr:to>
    <xdr:graphicFrame macro="">
      <xdr:nvGraphicFramePr>
        <xdr:cNvPr id="17" name="Chart 16">
          <a:extLst>
            <a:ext uri="{FF2B5EF4-FFF2-40B4-BE49-F238E27FC236}">
              <a16:creationId xmlns:a16="http://schemas.microsoft.com/office/drawing/2014/main" id="{00000000-0008-0000-0000-00001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14</xdr:col>
      <xdr:colOff>152400</xdr:colOff>
      <xdr:row>32</xdr:row>
      <xdr:rowOff>0</xdr:rowOff>
    </xdr:from>
    <xdr:to>
      <xdr:col>15</xdr:col>
      <xdr:colOff>0</xdr:colOff>
      <xdr:row>32</xdr:row>
      <xdr:rowOff>0</xdr:rowOff>
    </xdr:to>
    <xdr:graphicFrame macro="">
      <xdr:nvGraphicFramePr>
        <xdr:cNvPr id="20" name="Chart 35">
          <a:extLst>
            <a:ext uri="{FF2B5EF4-FFF2-40B4-BE49-F238E27FC236}">
              <a16:creationId xmlns:a16="http://schemas.microsoft.com/office/drawing/2014/main" id="{00000000-0008-0000-0000-00001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1</xdr:col>
      <xdr:colOff>11206</xdr:colOff>
      <xdr:row>1</xdr:row>
      <xdr:rowOff>0</xdr:rowOff>
    </xdr:from>
    <xdr:to>
      <xdr:col>4</xdr:col>
      <xdr:colOff>0</xdr:colOff>
      <xdr:row>2</xdr:row>
      <xdr:rowOff>152400</xdr:rowOff>
    </xdr:to>
    <xdr:cxnSp macro="">
      <xdr:nvCxnSpPr>
        <xdr:cNvPr id="19" name="直線コネクタ 18">
          <a:extLst>
            <a:ext uri="{FF2B5EF4-FFF2-40B4-BE49-F238E27FC236}">
              <a16:creationId xmlns:a16="http://schemas.microsoft.com/office/drawing/2014/main" id="{00000000-0008-0000-0000-000013000000}"/>
            </a:ext>
          </a:extLst>
        </xdr:cNvPr>
        <xdr:cNvCxnSpPr/>
      </xdr:nvCxnSpPr>
      <xdr:spPr>
        <a:xfrm>
          <a:off x="11206" y="295275"/>
          <a:ext cx="1617569" cy="3048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104775</xdr:colOff>
      <xdr:row>0</xdr:row>
      <xdr:rowOff>0</xdr:rowOff>
    </xdr:from>
    <xdr:to>
      <xdr:col>6</xdr:col>
      <xdr:colOff>66675</xdr:colOff>
      <xdr:row>0</xdr:row>
      <xdr:rowOff>0</xdr:rowOff>
    </xdr:to>
    <xdr:graphicFrame macro="">
      <xdr:nvGraphicFramePr>
        <xdr:cNvPr id="2" name="Chart 1">
          <a:extLst>
            <a:ext uri="{FF2B5EF4-FFF2-40B4-BE49-F238E27FC236}">
              <a16:creationId xmlns:a16="http://schemas.microsoft.com/office/drawing/2014/main" id="{B72AB075-6756-44B4-A0B3-BDB16480DAF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0</xdr:col>
      <xdr:colOff>0</xdr:colOff>
      <xdr:row>0</xdr:row>
      <xdr:rowOff>0</xdr:rowOff>
    </xdr:to>
    <xdr:sp macro="" textlink="">
      <xdr:nvSpPr>
        <xdr:cNvPr id="3" name="Line 17">
          <a:extLst>
            <a:ext uri="{FF2B5EF4-FFF2-40B4-BE49-F238E27FC236}">
              <a16:creationId xmlns:a16="http://schemas.microsoft.com/office/drawing/2014/main" id="{A9F869A2-24AE-4BA1-9F36-1584BAF40F89}"/>
            </a:ext>
          </a:extLst>
        </xdr:cNvPr>
        <xdr:cNvSpPr>
          <a:spLocks noChangeShapeType="1"/>
        </xdr:cNvSpPr>
      </xdr:nvSpPr>
      <xdr:spPr bwMode="auto">
        <a:xfrm>
          <a:off x="0" y="0"/>
          <a:ext cx="0" cy="0"/>
        </a:xfrm>
        <a:prstGeom prst="line">
          <a:avLst/>
        </a:prstGeom>
        <a:noFill/>
        <a:ln w="9525">
          <a:solidFill>
            <a:srgbClr val="000000"/>
          </a:solidFill>
          <a:round/>
          <a:headEnd/>
          <a:tailEnd/>
        </a:ln>
      </xdr:spPr>
    </xdr:sp>
    <xdr:clientData/>
  </xdr:twoCellAnchor>
  <xdr:twoCellAnchor>
    <xdr:from>
      <xdr:col>0</xdr:col>
      <xdr:colOff>0</xdr:colOff>
      <xdr:row>0</xdr:row>
      <xdr:rowOff>0</xdr:rowOff>
    </xdr:from>
    <xdr:to>
      <xdr:col>0</xdr:col>
      <xdr:colOff>0</xdr:colOff>
      <xdr:row>0</xdr:row>
      <xdr:rowOff>0</xdr:rowOff>
    </xdr:to>
    <xdr:sp macro="" textlink="">
      <xdr:nvSpPr>
        <xdr:cNvPr id="4" name="Line 18">
          <a:extLst>
            <a:ext uri="{FF2B5EF4-FFF2-40B4-BE49-F238E27FC236}">
              <a16:creationId xmlns:a16="http://schemas.microsoft.com/office/drawing/2014/main" id="{BB62645F-9363-4F18-BE2B-8D44CCBE08B1}"/>
            </a:ext>
          </a:extLst>
        </xdr:cNvPr>
        <xdr:cNvSpPr>
          <a:spLocks noChangeShapeType="1"/>
        </xdr:cNvSpPr>
      </xdr:nvSpPr>
      <xdr:spPr bwMode="auto">
        <a:xfrm>
          <a:off x="0" y="0"/>
          <a:ext cx="0" cy="0"/>
        </a:xfrm>
        <a:prstGeom prst="line">
          <a:avLst/>
        </a:prstGeom>
        <a:noFill/>
        <a:ln w="9525">
          <a:solidFill>
            <a:srgbClr val="000000"/>
          </a:solidFill>
          <a:round/>
          <a:headEnd/>
          <a:tailEnd/>
        </a:ln>
      </xdr:spPr>
    </xdr:sp>
    <xdr:clientData/>
  </xdr:twoCellAnchor>
  <xdr:twoCellAnchor>
    <xdr:from>
      <xdr:col>1</xdr:col>
      <xdr:colOff>8283</xdr:colOff>
      <xdr:row>1</xdr:row>
      <xdr:rowOff>24848</xdr:rowOff>
    </xdr:from>
    <xdr:to>
      <xdr:col>3</xdr:col>
      <xdr:colOff>1051035</xdr:colOff>
      <xdr:row>2</xdr:row>
      <xdr:rowOff>164224</xdr:rowOff>
    </xdr:to>
    <xdr:cxnSp macro="">
      <xdr:nvCxnSpPr>
        <xdr:cNvPr id="5" name="直線コネクタ 4">
          <a:extLst>
            <a:ext uri="{FF2B5EF4-FFF2-40B4-BE49-F238E27FC236}">
              <a16:creationId xmlns:a16="http://schemas.microsoft.com/office/drawing/2014/main" id="{B5647A3C-0A95-4EB5-A619-2CF8B485A322}"/>
            </a:ext>
          </a:extLst>
        </xdr:cNvPr>
        <xdr:cNvCxnSpPr/>
      </xdr:nvCxnSpPr>
      <xdr:spPr>
        <a:xfrm>
          <a:off x="175923" y="177248"/>
          <a:ext cx="1187532" cy="307016"/>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0</xdr:colOff>
      <xdr:row>1</xdr:row>
      <xdr:rowOff>9525</xdr:rowOff>
    </xdr:from>
    <xdr:to>
      <xdr:col>3</xdr:col>
      <xdr:colOff>0</xdr:colOff>
      <xdr:row>2</xdr:row>
      <xdr:rowOff>161925</xdr:rowOff>
    </xdr:to>
    <xdr:cxnSp macro="">
      <xdr:nvCxnSpPr>
        <xdr:cNvPr id="2" name="直線コネクタ 1">
          <a:extLst>
            <a:ext uri="{FF2B5EF4-FFF2-40B4-BE49-F238E27FC236}">
              <a16:creationId xmlns:a16="http://schemas.microsoft.com/office/drawing/2014/main" id="{B0812CF0-8D8C-42E5-A6DB-0ED12BEA8EE6}"/>
            </a:ext>
          </a:extLst>
        </xdr:cNvPr>
        <xdr:cNvCxnSpPr/>
      </xdr:nvCxnSpPr>
      <xdr:spPr>
        <a:xfrm>
          <a:off x="205740" y="177165"/>
          <a:ext cx="914400" cy="32004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2.xml><?xml version="1.0" encoding="utf-8"?>
<xdr:wsDr xmlns:xdr="http://schemas.openxmlformats.org/drawingml/2006/spreadsheetDrawing" xmlns:a="http://schemas.openxmlformats.org/drawingml/2006/main">
  <xdr:twoCellAnchor>
    <xdr:from>
      <xdr:col>1</xdr:col>
      <xdr:colOff>9525</xdr:colOff>
      <xdr:row>1</xdr:row>
      <xdr:rowOff>0</xdr:rowOff>
    </xdr:from>
    <xdr:to>
      <xdr:col>4</xdr:col>
      <xdr:colOff>0</xdr:colOff>
      <xdr:row>2</xdr:row>
      <xdr:rowOff>161925</xdr:rowOff>
    </xdr:to>
    <xdr:cxnSp macro="">
      <xdr:nvCxnSpPr>
        <xdr:cNvPr id="2" name="直線コネクタ 1">
          <a:extLst>
            <a:ext uri="{FF2B5EF4-FFF2-40B4-BE49-F238E27FC236}">
              <a16:creationId xmlns:a16="http://schemas.microsoft.com/office/drawing/2014/main" id="{DA7CDB20-A1C7-4DCC-A0B6-1D089895504F}"/>
            </a:ext>
          </a:extLst>
        </xdr:cNvPr>
        <xdr:cNvCxnSpPr/>
      </xdr:nvCxnSpPr>
      <xdr:spPr>
        <a:xfrm>
          <a:off x="215265" y="167640"/>
          <a:ext cx="1072515" cy="329565"/>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3.xml><?xml version="1.0" encoding="utf-8"?>
<xdr:wsDr xmlns:xdr="http://schemas.openxmlformats.org/drawingml/2006/spreadsheetDrawing" xmlns:a="http://schemas.openxmlformats.org/drawingml/2006/main">
  <xdr:twoCellAnchor>
    <xdr:from>
      <xdr:col>1</xdr:col>
      <xdr:colOff>9525</xdr:colOff>
      <xdr:row>1</xdr:row>
      <xdr:rowOff>0</xdr:rowOff>
    </xdr:from>
    <xdr:to>
      <xdr:col>4</xdr:col>
      <xdr:colOff>0</xdr:colOff>
      <xdr:row>2</xdr:row>
      <xdr:rowOff>161925</xdr:rowOff>
    </xdr:to>
    <xdr:cxnSp macro="">
      <xdr:nvCxnSpPr>
        <xdr:cNvPr id="2" name="直線コネクタ 1">
          <a:extLst>
            <a:ext uri="{FF2B5EF4-FFF2-40B4-BE49-F238E27FC236}">
              <a16:creationId xmlns:a16="http://schemas.microsoft.com/office/drawing/2014/main" id="{FDAFFDE0-51EE-41A8-8228-515F6A65143A}"/>
            </a:ext>
          </a:extLst>
        </xdr:cNvPr>
        <xdr:cNvCxnSpPr/>
      </xdr:nvCxnSpPr>
      <xdr:spPr>
        <a:xfrm>
          <a:off x="215265" y="167640"/>
          <a:ext cx="1362075" cy="329565"/>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4.xml><?xml version="1.0" encoding="utf-8"?>
<xdr:wsDr xmlns:xdr="http://schemas.openxmlformats.org/drawingml/2006/spreadsheetDrawing" xmlns:a="http://schemas.openxmlformats.org/drawingml/2006/main">
  <xdr:twoCellAnchor>
    <xdr:from>
      <xdr:col>1</xdr:col>
      <xdr:colOff>0</xdr:colOff>
      <xdr:row>1</xdr:row>
      <xdr:rowOff>9525</xdr:rowOff>
    </xdr:from>
    <xdr:to>
      <xdr:col>3</xdr:col>
      <xdr:colOff>0</xdr:colOff>
      <xdr:row>3</xdr:row>
      <xdr:rowOff>0</xdr:rowOff>
    </xdr:to>
    <xdr:cxnSp macro="">
      <xdr:nvCxnSpPr>
        <xdr:cNvPr id="2" name="直線コネクタ 1">
          <a:extLst>
            <a:ext uri="{FF2B5EF4-FFF2-40B4-BE49-F238E27FC236}">
              <a16:creationId xmlns:a16="http://schemas.microsoft.com/office/drawing/2014/main" id="{28FA1AB4-3D33-4DCF-B592-4147013F6C80}"/>
            </a:ext>
          </a:extLst>
        </xdr:cNvPr>
        <xdr:cNvCxnSpPr/>
      </xdr:nvCxnSpPr>
      <xdr:spPr>
        <a:xfrm>
          <a:off x="167640" y="177165"/>
          <a:ext cx="1013460" cy="325755"/>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5.xml><?xml version="1.0" encoding="utf-8"?>
<xdr:wsDr xmlns:xdr="http://schemas.openxmlformats.org/drawingml/2006/spreadsheetDrawing" xmlns:a="http://schemas.openxmlformats.org/drawingml/2006/main">
  <xdr:twoCellAnchor>
    <xdr:from>
      <xdr:col>1</xdr:col>
      <xdr:colOff>28575</xdr:colOff>
      <xdr:row>1</xdr:row>
      <xdr:rowOff>9525</xdr:rowOff>
    </xdr:from>
    <xdr:to>
      <xdr:col>4</xdr:col>
      <xdr:colOff>0</xdr:colOff>
      <xdr:row>2</xdr:row>
      <xdr:rowOff>161925</xdr:rowOff>
    </xdr:to>
    <xdr:cxnSp macro="">
      <xdr:nvCxnSpPr>
        <xdr:cNvPr id="2" name="直線コネクタ 1">
          <a:extLst>
            <a:ext uri="{FF2B5EF4-FFF2-40B4-BE49-F238E27FC236}">
              <a16:creationId xmlns:a16="http://schemas.microsoft.com/office/drawing/2014/main" id="{F2D8EE4A-B7F5-450B-AE1C-1381D2E80B84}"/>
            </a:ext>
          </a:extLst>
        </xdr:cNvPr>
        <xdr:cNvCxnSpPr/>
      </xdr:nvCxnSpPr>
      <xdr:spPr>
        <a:xfrm>
          <a:off x="257175" y="177165"/>
          <a:ext cx="984885" cy="32004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6.xml><?xml version="1.0" encoding="utf-8"?>
<xdr:wsDr xmlns:xdr="http://schemas.openxmlformats.org/drawingml/2006/spreadsheetDrawing" xmlns:a="http://schemas.openxmlformats.org/drawingml/2006/main">
  <xdr:twoCellAnchor>
    <xdr:from>
      <xdr:col>1</xdr:col>
      <xdr:colOff>28575</xdr:colOff>
      <xdr:row>1</xdr:row>
      <xdr:rowOff>9525</xdr:rowOff>
    </xdr:from>
    <xdr:to>
      <xdr:col>4</xdr:col>
      <xdr:colOff>0</xdr:colOff>
      <xdr:row>2</xdr:row>
      <xdr:rowOff>161925</xdr:rowOff>
    </xdr:to>
    <xdr:cxnSp macro="">
      <xdr:nvCxnSpPr>
        <xdr:cNvPr id="2" name="直線コネクタ 1">
          <a:extLst>
            <a:ext uri="{FF2B5EF4-FFF2-40B4-BE49-F238E27FC236}">
              <a16:creationId xmlns:a16="http://schemas.microsoft.com/office/drawing/2014/main" id="{91532E29-D8AB-4EEC-A583-9F1CF0DD567E}"/>
            </a:ext>
          </a:extLst>
        </xdr:cNvPr>
        <xdr:cNvCxnSpPr/>
      </xdr:nvCxnSpPr>
      <xdr:spPr>
        <a:xfrm>
          <a:off x="196215" y="177165"/>
          <a:ext cx="1388745" cy="32766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7.xml><?xml version="1.0" encoding="utf-8"?>
<xdr:wsDr xmlns:xdr="http://schemas.openxmlformats.org/drawingml/2006/spreadsheetDrawing" xmlns:a="http://schemas.openxmlformats.org/drawingml/2006/main">
  <xdr:twoCellAnchor>
    <xdr:from>
      <xdr:col>13</xdr:col>
      <xdr:colOff>104775</xdr:colOff>
      <xdr:row>0</xdr:row>
      <xdr:rowOff>0</xdr:rowOff>
    </xdr:from>
    <xdr:to>
      <xdr:col>15</xdr:col>
      <xdr:colOff>0</xdr:colOff>
      <xdr:row>0</xdr:row>
      <xdr:rowOff>0</xdr:rowOff>
    </xdr:to>
    <xdr:graphicFrame macro="">
      <xdr:nvGraphicFramePr>
        <xdr:cNvPr id="2" name="Chart 1">
          <a:extLst>
            <a:ext uri="{FF2B5EF4-FFF2-40B4-BE49-F238E27FC236}">
              <a16:creationId xmlns:a16="http://schemas.microsoft.com/office/drawing/2014/main" id="{53C53A0E-C185-4B4F-BA7E-7BC70E927DA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1</xdr:row>
      <xdr:rowOff>9525</xdr:rowOff>
    </xdr:from>
    <xdr:to>
      <xdr:col>3</xdr:col>
      <xdr:colOff>0</xdr:colOff>
      <xdr:row>3</xdr:row>
      <xdr:rowOff>4762</xdr:rowOff>
    </xdr:to>
    <xdr:cxnSp macro="">
      <xdr:nvCxnSpPr>
        <xdr:cNvPr id="3" name="直線コネクタ 2">
          <a:extLst>
            <a:ext uri="{FF2B5EF4-FFF2-40B4-BE49-F238E27FC236}">
              <a16:creationId xmlns:a16="http://schemas.microsoft.com/office/drawing/2014/main" id="{793906B5-4FCF-41F3-AA91-C13C3026A562}"/>
            </a:ext>
          </a:extLst>
        </xdr:cNvPr>
        <xdr:cNvCxnSpPr/>
      </xdr:nvCxnSpPr>
      <xdr:spPr>
        <a:xfrm>
          <a:off x="160020" y="215265"/>
          <a:ext cx="1158240" cy="376237"/>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8.xml><?xml version="1.0" encoding="utf-8"?>
<xdr:wsDr xmlns:xdr="http://schemas.openxmlformats.org/drawingml/2006/spreadsheetDrawing" xmlns:a="http://schemas.openxmlformats.org/drawingml/2006/main">
  <xdr:twoCellAnchor>
    <xdr:from>
      <xdr:col>1</xdr:col>
      <xdr:colOff>38100</xdr:colOff>
      <xdr:row>1</xdr:row>
      <xdr:rowOff>0</xdr:rowOff>
    </xdr:from>
    <xdr:to>
      <xdr:col>4</xdr:col>
      <xdr:colOff>0</xdr:colOff>
      <xdr:row>2</xdr:row>
      <xdr:rowOff>161925</xdr:rowOff>
    </xdr:to>
    <xdr:cxnSp macro="">
      <xdr:nvCxnSpPr>
        <xdr:cNvPr id="2" name="直線コネクタ 1">
          <a:extLst>
            <a:ext uri="{FF2B5EF4-FFF2-40B4-BE49-F238E27FC236}">
              <a16:creationId xmlns:a16="http://schemas.microsoft.com/office/drawing/2014/main" id="{75C00C3D-817C-4B40-AC0D-38169F061DE2}"/>
            </a:ext>
          </a:extLst>
        </xdr:cNvPr>
        <xdr:cNvCxnSpPr/>
      </xdr:nvCxnSpPr>
      <xdr:spPr>
        <a:xfrm>
          <a:off x="175260" y="167640"/>
          <a:ext cx="1584960" cy="329565"/>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9.xml><?xml version="1.0" encoding="utf-8"?>
<xdr:wsDr xmlns:xdr="http://schemas.openxmlformats.org/drawingml/2006/spreadsheetDrawing" xmlns:a="http://schemas.openxmlformats.org/drawingml/2006/main">
  <xdr:twoCellAnchor>
    <xdr:from>
      <xdr:col>1</xdr:col>
      <xdr:colOff>0</xdr:colOff>
      <xdr:row>1</xdr:row>
      <xdr:rowOff>9525</xdr:rowOff>
    </xdr:from>
    <xdr:to>
      <xdr:col>3</xdr:col>
      <xdr:colOff>0</xdr:colOff>
      <xdr:row>2</xdr:row>
      <xdr:rowOff>161925</xdr:rowOff>
    </xdr:to>
    <xdr:cxnSp macro="">
      <xdr:nvCxnSpPr>
        <xdr:cNvPr id="2" name="直線コネクタ 1">
          <a:extLst>
            <a:ext uri="{FF2B5EF4-FFF2-40B4-BE49-F238E27FC236}">
              <a16:creationId xmlns:a16="http://schemas.microsoft.com/office/drawing/2014/main" id="{14BD231A-4F63-4BCD-A13B-3C9A83078FC3}"/>
            </a:ext>
          </a:extLst>
        </xdr:cNvPr>
        <xdr:cNvCxnSpPr/>
      </xdr:nvCxnSpPr>
      <xdr:spPr>
        <a:xfrm>
          <a:off x="297180" y="177165"/>
          <a:ext cx="1798320" cy="32004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xdr:row>
      <xdr:rowOff>0</xdr:rowOff>
    </xdr:from>
    <xdr:to>
      <xdr:col>3</xdr:col>
      <xdr:colOff>12233</xdr:colOff>
      <xdr:row>2</xdr:row>
      <xdr:rowOff>550475</xdr:rowOff>
    </xdr:to>
    <xdr:cxnSp macro="">
      <xdr:nvCxnSpPr>
        <xdr:cNvPr id="2" name="直線コネクタ 1">
          <a:extLst>
            <a:ext uri="{FF2B5EF4-FFF2-40B4-BE49-F238E27FC236}">
              <a16:creationId xmlns:a16="http://schemas.microsoft.com/office/drawing/2014/main" id="{00000000-0008-0000-0100-000002000000}"/>
            </a:ext>
          </a:extLst>
        </xdr:cNvPr>
        <xdr:cNvCxnSpPr/>
      </xdr:nvCxnSpPr>
      <xdr:spPr>
        <a:xfrm>
          <a:off x="238539" y="269121"/>
          <a:ext cx="1688123" cy="94804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0.xml><?xml version="1.0" encoding="utf-8"?>
<xdr:wsDr xmlns:xdr="http://schemas.openxmlformats.org/drawingml/2006/spreadsheetDrawing" xmlns:a="http://schemas.openxmlformats.org/drawingml/2006/main">
  <xdr:twoCellAnchor>
    <xdr:from>
      <xdr:col>1</xdr:col>
      <xdr:colOff>0</xdr:colOff>
      <xdr:row>1</xdr:row>
      <xdr:rowOff>9525</xdr:rowOff>
    </xdr:from>
    <xdr:to>
      <xdr:col>5</xdr:col>
      <xdr:colOff>0</xdr:colOff>
      <xdr:row>3</xdr:row>
      <xdr:rowOff>0</xdr:rowOff>
    </xdr:to>
    <xdr:cxnSp macro="">
      <xdr:nvCxnSpPr>
        <xdr:cNvPr id="2" name="直線コネクタ 1">
          <a:extLst>
            <a:ext uri="{FF2B5EF4-FFF2-40B4-BE49-F238E27FC236}">
              <a16:creationId xmlns:a16="http://schemas.microsoft.com/office/drawing/2014/main" id="{E41EDF70-2F3D-4B03-8BAB-1C572592EF6A}"/>
            </a:ext>
          </a:extLst>
        </xdr:cNvPr>
        <xdr:cNvCxnSpPr/>
      </xdr:nvCxnSpPr>
      <xdr:spPr>
        <a:xfrm>
          <a:off x="129540" y="177165"/>
          <a:ext cx="2011680" cy="325755"/>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13</xdr:col>
      <xdr:colOff>0</xdr:colOff>
      <xdr:row>0</xdr:row>
      <xdr:rowOff>0</xdr:rowOff>
    </xdr:from>
    <xdr:to>
      <xdr:col>21</xdr:col>
      <xdr:colOff>66675</xdr:colOff>
      <xdr:row>0</xdr:row>
      <xdr:rowOff>0</xdr:rowOff>
    </xdr:to>
    <xdr:graphicFrame macro="">
      <xdr:nvGraphicFramePr>
        <xdr:cNvPr id="2" name="Chart 1">
          <a:extLst>
            <a:ext uri="{FF2B5EF4-FFF2-40B4-BE49-F238E27FC236}">
              <a16:creationId xmlns:a16="http://schemas.microsoft.com/office/drawing/2014/main" id="{76C3EE99-048B-4AEE-8A9A-31FAF473BB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1</xdr:row>
      <xdr:rowOff>9525</xdr:rowOff>
    </xdr:from>
    <xdr:to>
      <xdr:col>3</xdr:col>
      <xdr:colOff>0</xdr:colOff>
      <xdr:row>3</xdr:row>
      <xdr:rowOff>0</xdr:rowOff>
    </xdr:to>
    <xdr:cxnSp macro="">
      <xdr:nvCxnSpPr>
        <xdr:cNvPr id="3" name="直線コネクタ 2">
          <a:extLst>
            <a:ext uri="{FF2B5EF4-FFF2-40B4-BE49-F238E27FC236}">
              <a16:creationId xmlns:a16="http://schemas.microsoft.com/office/drawing/2014/main" id="{6594D411-0715-4DFF-81DC-FB3BE87555AA}"/>
            </a:ext>
          </a:extLst>
        </xdr:cNvPr>
        <xdr:cNvCxnSpPr/>
      </xdr:nvCxnSpPr>
      <xdr:spPr>
        <a:xfrm>
          <a:off x="190500" y="161925"/>
          <a:ext cx="1325880" cy="371475"/>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104775</xdr:colOff>
      <xdr:row>0</xdr:row>
      <xdr:rowOff>0</xdr:rowOff>
    </xdr:from>
    <xdr:to>
      <xdr:col>6</xdr:col>
      <xdr:colOff>66675</xdr:colOff>
      <xdr:row>0</xdr:row>
      <xdr:rowOff>0</xdr:rowOff>
    </xdr:to>
    <xdr:graphicFrame macro="">
      <xdr:nvGraphicFramePr>
        <xdr:cNvPr id="2" name="Chart 1">
          <a:extLst>
            <a:ext uri="{FF2B5EF4-FFF2-40B4-BE49-F238E27FC236}">
              <a16:creationId xmlns:a16="http://schemas.microsoft.com/office/drawing/2014/main" id="{3BBA565B-EBEE-4927-A0EE-091B8FF3D5C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0</xdr:col>
      <xdr:colOff>0</xdr:colOff>
      <xdr:row>0</xdr:row>
      <xdr:rowOff>0</xdr:rowOff>
    </xdr:to>
    <xdr:sp macro="" textlink="">
      <xdr:nvSpPr>
        <xdr:cNvPr id="3" name="Line 17">
          <a:extLst>
            <a:ext uri="{FF2B5EF4-FFF2-40B4-BE49-F238E27FC236}">
              <a16:creationId xmlns:a16="http://schemas.microsoft.com/office/drawing/2014/main" id="{E86D219D-5690-4E4A-AFDF-CA881AB12F6C}"/>
            </a:ext>
          </a:extLst>
        </xdr:cNvPr>
        <xdr:cNvSpPr>
          <a:spLocks noChangeShapeType="1"/>
        </xdr:cNvSpPr>
      </xdr:nvSpPr>
      <xdr:spPr bwMode="auto">
        <a:xfrm>
          <a:off x="0" y="0"/>
          <a:ext cx="0" cy="0"/>
        </a:xfrm>
        <a:prstGeom prst="line">
          <a:avLst/>
        </a:prstGeom>
        <a:noFill/>
        <a:ln w="9525">
          <a:solidFill>
            <a:srgbClr val="000000"/>
          </a:solidFill>
          <a:round/>
          <a:headEnd/>
          <a:tailEnd/>
        </a:ln>
      </xdr:spPr>
    </xdr:sp>
    <xdr:clientData/>
  </xdr:twoCellAnchor>
  <xdr:twoCellAnchor>
    <xdr:from>
      <xdr:col>0</xdr:col>
      <xdr:colOff>0</xdr:colOff>
      <xdr:row>0</xdr:row>
      <xdr:rowOff>0</xdr:rowOff>
    </xdr:from>
    <xdr:to>
      <xdr:col>0</xdr:col>
      <xdr:colOff>0</xdr:colOff>
      <xdr:row>0</xdr:row>
      <xdr:rowOff>0</xdr:rowOff>
    </xdr:to>
    <xdr:sp macro="" textlink="">
      <xdr:nvSpPr>
        <xdr:cNvPr id="4" name="Line 18">
          <a:extLst>
            <a:ext uri="{FF2B5EF4-FFF2-40B4-BE49-F238E27FC236}">
              <a16:creationId xmlns:a16="http://schemas.microsoft.com/office/drawing/2014/main" id="{4CEA7A95-A4E4-482E-8B43-D5CA4281C3E7}"/>
            </a:ext>
          </a:extLst>
        </xdr:cNvPr>
        <xdr:cNvSpPr>
          <a:spLocks noChangeShapeType="1"/>
        </xdr:cNvSpPr>
      </xdr:nvSpPr>
      <xdr:spPr bwMode="auto">
        <a:xfrm>
          <a:off x="0" y="0"/>
          <a:ext cx="0" cy="0"/>
        </a:xfrm>
        <a:prstGeom prst="line">
          <a:avLst/>
        </a:prstGeom>
        <a:noFill/>
        <a:ln w="9525">
          <a:solidFill>
            <a:srgbClr val="000000"/>
          </a:solidFill>
          <a:round/>
          <a:headEnd/>
          <a:tailEnd/>
        </a:ln>
      </xdr:spPr>
    </xdr:sp>
    <xdr:clientData/>
  </xdr:twoCellAnchor>
  <xdr:twoCellAnchor>
    <xdr:from>
      <xdr:col>1</xdr:col>
      <xdr:colOff>0</xdr:colOff>
      <xdr:row>1</xdr:row>
      <xdr:rowOff>0</xdr:rowOff>
    </xdr:from>
    <xdr:to>
      <xdr:col>4</xdr:col>
      <xdr:colOff>0</xdr:colOff>
      <xdr:row>2</xdr:row>
      <xdr:rowOff>161925</xdr:rowOff>
    </xdr:to>
    <xdr:cxnSp macro="">
      <xdr:nvCxnSpPr>
        <xdr:cNvPr id="5" name="直線コネクタ 4">
          <a:extLst>
            <a:ext uri="{FF2B5EF4-FFF2-40B4-BE49-F238E27FC236}">
              <a16:creationId xmlns:a16="http://schemas.microsoft.com/office/drawing/2014/main" id="{D3D80F5D-1C6B-4C5D-84EC-9D6E9C8334DF}"/>
            </a:ext>
          </a:extLst>
        </xdr:cNvPr>
        <xdr:cNvCxnSpPr/>
      </xdr:nvCxnSpPr>
      <xdr:spPr>
        <a:xfrm>
          <a:off x="251460" y="251460"/>
          <a:ext cx="1363980" cy="329565"/>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4</xdr:col>
      <xdr:colOff>400050</xdr:colOff>
      <xdr:row>5</xdr:row>
      <xdr:rowOff>133350</xdr:rowOff>
    </xdr:from>
    <xdr:to>
      <xdr:col>4</xdr:col>
      <xdr:colOff>657225</xdr:colOff>
      <xdr:row>7</xdr:row>
      <xdr:rowOff>28575</xdr:rowOff>
    </xdr:to>
    <xdr:sp macro="" textlink="">
      <xdr:nvSpPr>
        <xdr:cNvPr id="2" name="テキスト ボックス 1">
          <a:extLst>
            <a:ext uri="{FF2B5EF4-FFF2-40B4-BE49-F238E27FC236}">
              <a16:creationId xmlns:a16="http://schemas.microsoft.com/office/drawing/2014/main" id="{9B8727B3-97DD-4C38-A635-5035E5A20808}"/>
            </a:ext>
          </a:extLst>
        </xdr:cNvPr>
        <xdr:cNvSpPr txBox="1"/>
      </xdr:nvSpPr>
      <xdr:spPr>
        <a:xfrm>
          <a:off x="1047750" y="1070610"/>
          <a:ext cx="257175" cy="23050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t>2</a:t>
          </a:r>
          <a:endParaRPr kumimoji="1" lang="ja-JP" altLang="en-US" sz="800"/>
        </a:p>
      </xdr:txBody>
    </xdr:sp>
    <xdr:clientData/>
  </xdr:twoCellAnchor>
  <xdr:twoCellAnchor>
    <xdr:from>
      <xdr:col>1</xdr:col>
      <xdr:colOff>0</xdr:colOff>
      <xdr:row>1</xdr:row>
      <xdr:rowOff>9525</xdr:rowOff>
    </xdr:from>
    <xdr:to>
      <xdr:col>5</xdr:col>
      <xdr:colOff>0</xdr:colOff>
      <xdr:row>3</xdr:row>
      <xdr:rowOff>0</xdr:rowOff>
    </xdr:to>
    <xdr:cxnSp macro="">
      <xdr:nvCxnSpPr>
        <xdr:cNvPr id="3" name="直線コネクタ 2">
          <a:extLst>
            <a:ext uri="{FF2B5EF4-FFF2-40B4-BE49-F238E27FC236}">
              <a16:creationId xmlns:a16="http://schemas.microsoft.com/office/drawing/2014/main" id="{2E32724E-856C-4C48-BE5A-5DEDA00D066F}"/>
            </a:ext>
          </a:extLst>
        </xdr:cNvPr>
        <xdr:cNvCxnSpPr/>
      </xdr:nvCxnSpPr>
      <xdr:spPr>
        <a:xfrm>
          <a:off x="190500" y="276225"/>
          <a:ext cx="1645920" cy="325755"/>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1</xdr:row>
      <xdr:rowOff>9525</xdr:rowOff>
    </xdr:from>
    <xdr:to>
      <xdr:col>4</xdr:col>
      <xdr:colOff>0</xdr:colOff>
      <xdr:row>3</xdr:row>
      <xdr:rowOff>0</xdr:rowOff>
    </xdr:to>
    <xdr:cxnSp macro="">
      <xdr:nvCxnSpPr>
        <xdr:cNvPr id="2" name="直線コネクタ 1">
          <a:extLst>
            <a:ext uri="{FF2B5EF4-FFF2-40B4-BE49-F238E27FC236}">
              <a16:creationId xmlns:a16="http://schemas.microsoft.com/office/drawing/2014/main" id="{9A60B863-E4DC-4B5E-8FDF-5B268E8DCB28}"/>
            </a:ext>
          </a:extLst>
        </xdr:cNvPr>
        <xdr:cNvCxnSpPr/>
      </xdr:nvCxnSpPr>
      <xdr:spPr>
        <a:xfrm>
          <a:off x="152400" y="177165"/>
          <a:ext cx="1661160" cy="409575"/>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1</xdr:row>
      <xdr:rowOff>4970</xdr:rowOff>
    </xdr:from>
    <xdr:to>
      <xdr:col>3</xdr:col>
      <xdr:colOff>1389185</xdr:colOff>
      <xdr:row>3</xdr:row>
      <xdr:rowOff>0</xdr:rowOff>
    </xdr:to>
    <xdr:cxnSp macro="">
      <xdr:nvCxnSpPr>
        <xdr:cNvPr id="2" name="直線コネクタ 1">
          <a:extLst>
            <a:ext uri="{FF2B5EF4-FFF2-40B4-BE49-F238E27FC236}">
              <a16:creationId xmlns:a16="http://schemas.microsoft.com/office/drawing/2014/main" id="{868BB2B8-F17D-4953-B922-D8D4A895CCDC}"/>
            </a:ext>
          </a:extLst>
        </xdr:cNvPr>
        <xdr:cNvCxnSpPr/>
      </xdr:nvCxnSpPr>
      <xdr:spPr>
        <a:xfrm>
          <a:off x="342900" y="157370"/>
          <a:ext cx="1754945" cy="39127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104775</xdr:colOff>
      <xdr:row>0</xdr:row>
      <xdr:rowOff>0</xdr:rowOff>
    </xdr:from>
    <xdr:to>
      <xdr:col>6</xdr:col>
      <xdr:colOff>66675</xdr:colOff>
      <xdr:row>0</xdr:row>
      <xdr:rowOff>0</xdr:rowOff>
    </xdr:to>
    <xdr:graphicFrame macro="">
      <xdr:nvGraphicFramePr>
        <xdr:cNvPr id="2" name="Chart 1">
          <a:extLst>
            <a:ext uri="{FF2B5EF4-FFF2-40B4-BE49-F238E27FC236}">
              <a16:creationId xmlns:a16="http://schemas.microsoft.com/office/drawing/2014/main" id="{03E21E69-1EC9-47E5-9EFC-3F949BCD6B8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0</xdr:col>
      <xdr:colOff>0</xdr:colOff>
      <xdr:row>0</xdr:row>
      <xdr:rowOff>0</xdr:rowOff>
    </xdr:to>
    <xdr:sp macro="" textlink="">
      <xdr:nvSpPr>
        <xdr:cNvPr id="3" name="Line 17">
          <a:extLst>
            <a:ext uri="{FF2B5EF4-FFF2-40B4-BE49-F238E27FC236}">
              <a16:creationId xmlns:a16="http://schemas.microsoft.com/office/drawing/2014/main" id="{AC0D0624-45AC-4D9A-817B-3EA1EB5A2FDB}"/>
            </a:ext>
          </a:extLst>
        </xdr:cNvPr>
        <xdr:cNvSpPr>
          <a:spLocks noChangeShapeType="1"/>
        </xdr:cNvSpPr>
      </xdr:nvSpPr>
      <xdr:spPr bwMode="auto">
        <a:xfrm>
          <a:off x="0" y="0"/>
          <a:ext cx="0" cy="0"/>
        </a:xfrm>
        <a:prstGeom prst="line">
          <a:avLst/>
        </a:prstGeom>
        <a:noFill/>
        <a:ln w="9525">
          <a:solidFill>
            <a:srgbClr val="000000"/>
          </a:solidFill>
          <a:round/>
          <a:headEnd/>
          <a:tailEnd/>
        </a:ln>
      </xdr:spPr>
    </xdr:sp>
    <xdr:clientData/>
  </xdr:twoCellAnchor>
  <xdr:twoCellAnchor>
    <xdr:from>
      <xdr:col>0</xdr:col>
      <xdr:colOff>0</xdr:colOff>
      <xdr:row>0</xdr:row>
      <xdr:rowOff>0</xdr:rowOff>
    </xdr:from>
    <xdr:to>
      <xdr:col>0</xdr:col>
      <xdr:colOff>0</xdr:colOff>
      <xdr:row>0</xdr:row>
      <xdr:rowOff>0</xdr:rowOff>
    </xdr:to>
    <xdr:sp macro="" textlink="">
      <xdr:nvSpPr>
        <xdr:cNvPr id="4" name="Line 18">
          <a:extLst>
            <a:ext uri="{FF2B5EF4-FFF2-40B4-BE49-F238E27FC236}">
              <a16:creationId xmlns:a16="http://schemas.microsoft.com/office/drawing/2014/main" id="{66B2600E-2B3E-4052-A408-6DCF95117261}"/>
            </a:ext>
          </a:extLst>
        </xdr:cNvPr>
        <xdr:cNvSpPr>
          <a:spLocks noChangeShapeType="1"/>
        </xdr:cNvSpPr>
      </xdr:nvSpPr>
      <xdr:spPr bwMode="auto">
        <a:xfrm>
          <a:off x="0" y="0"/>
          <a:ext cx="0" cy="0"/>
        </a:xfrm>
        <a:prstGeom prst="line">
          <a:avLst/>
        </a:prstGeom>
        <a:noFill/>
        <a:ln w="9525">
          <a:solidFill>
            <a:srgbClr val="000000"/>
          </a:solidFill>
          <a:round/>
          <a:headEnd/>
          <a:tailEnd/>
        </a:ln>
      </xdr:spPr>
    </xdr:sp>
    <xdr:clientData/>
  </xdr:twoCellAnchor>
  <xdr:twoCellAnchor>
    <xdr:from>
      <xdr:col>1</xdr:col>
      <xdr:colOff>6499</xdr:colOff>
      <xdr:row>1</xdr:row>
      <xdr:rowOff>12616</xdr:rowOff>
    </xdr:from>
    <xdr:to>
      <xdr:col>4</xdr:col>
      <xdr:colOff>4185</xdr:colOff>
      <xdr:row>3</xdr:row>
      <xdr:rowOff>4185</xdr:rowOff>
    </xdr:to>
    <xdr:cxnSp macro="">
      <xdr:nvCxnSpPr>
        <xdr:cNvPr id="5" name="直線コネクタ 4">
          <a:extLst>
            <a:ext uri="{FF2B5EF4-FFF2-40B4-BE49-F238E27FC236}">
              <a16:creationId xmlns:a16="http://schemas.microsoft.com/office/drawing/2014/main" id="{30C7F8A2-7CB0-444F-96AA-9BEABAA4CCFA}"/>
            </a:ext>
          </a:extLst>
        </xdr:cNvPr>
        <xdr:cNvCxnSpPr/>
      </xdr:nvCxnSpPr>
      <xdr:spPr>
        <a:xfrm>
          <a:off x="120799" y="180256"/>
          <a:ext cx="1285466" cy="372569"/>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1</xdr:row>
      <xdr:rowOff>9525</xdr:rowOff>
    </xdr:from>
    <xdr:to>
      <xdr:col>3</xdr:col>
      <xdr:colOff>0</xdr:colOff>
      <xdr:row>3</xdr:row>
      <xdr:rowOff>0</xdr:rowOff>
    </xdr:to>
    <xdr:cxnSp macro="">
      <xdr:nvCxnSpPr>
        <xdr:cNvPr id="2" name="直線コネクタ 1">
          <a:extLst>
            <a:ext uri="{FF2B5EF4-FFF2-40B4-BE49-F238E27FC236}">
              <a16:creationId xmlns:a16="http://schemas.microsoft.com/office/drawing/2014/main" id="{6ECBDCD9-CA2B-46F6-A1A1-8A39473FDF29}"/>
            </a:ext>
          </a:extLst>
        </xdr:cNvPr>
        <xdr:cNvCxnSpPr/>
      </xdr:nvCxnSpPr>
      <xdr:spPr>
        <a:xfrm>
          <a:off x="220980" y="177165"/>
          <a:ext cx="1051560" cy="325755"/>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32"/>
  <sheetViews>
    <sheetView showGridLines="0" tabSelected="1" view="pageBreakPreview" zoomScale="120" zoomScaleNormal="130" zoomScaleSheetLayoutView="120" workbookViewId="0">
      <pane xSplit="4" ySplit="3" topLeftCell="E4" activePane="bottomRight" state="frozen"/>
      <selection activeCell="Q17" sqref="Q17"/>
      <selection pane="topRight" activeCell="Q17" sqref="Q17"/>
      <selection pane="bottomLeft" activeCell="Q17" sqref="Q17"/>
      <selection pane="bottomRight" activeCell="P5" sqref="P5"/>
    </sheetView>
  </sheetViews>
  <sheetFormatPr defaultColWidth="9.140625" defaultRowHeight="12" x14ac:dyDescent="0.15"/>
  <cols>
    <col min="1" max="2" width="2.7109375" style="4" customWidth="1"/>
    <col min="3" max="3" width="10.7109375" style="4" customWidth="1"/>
    <col min="4" max="4" width="11" style="4" customWidth="1"/>
    <col min="5" max="14" width="6.85546875" style="4" customWidth="1"/>
    <col min="15" max="16384" width="9.140625" style="4"/>
  </cols>
  <sheetData>
    <row r="1" spans="2:15" x14ac:dyDescent="0.15">
      <c r="B1" s="3" t="s">
        <v>45</v>
      </c>
    </row>
    <row r="2" spans="2:15" ht="12" customHeight="1" x14ac:dyDescent="0.15">
      <c r="B2" s="5"/>
      <c r="C2" s="6"/>
      <c r="D2" s="7" t="s">
        <v>33</v>
      </c>
      <c r="E2" s="177" t="s">
        <v>36</v>
      </c>
      <c r="F2" s="177" t="s">
        <v>37</v>
      </c>
      <c r="G2" s="177" t="s">
        <v>38</v>
      </c>
      <c r="H2" s="177" t="s">
        <v>39</v>
      </c>
      <c r="I2" s="177" t="s">
        <v>40</v>
      </c>
      <c r="J2" s="177" t="s">
        <v>41</v>
      </c>
      <c r="K2" s="177" t="s">
        <v>42</v>
      </c>
      <c r="L2" s="177" t="s">
        <v>43</v>
      </c>
      <c r="M2" s="177" t="s">
        <v>46</v>
      </c>
      <c r="N2" s="177" t="s">
        <v>47</v>
      </c>
      <c r="O2" s="8"/>
    </row>
    <row r="3" spans="2:15" ht="12" customHeight="1" x14ac:dyDescent="0.15">
      <c r="B3" s="9" t="s">
        <v>34</v>
      </c>
      <c r="C3" s="10"/>
      <c r="D3" s="11"/>
      <c r="E3" s="178"/>
      <c r="F3" s="178"/>
      <c r="G3" s="178"/>
      <c r="H3" s="178"/>
      <c r="I3" s="178"/>
      <c r="J3" s="178"/>
      <c r="K3" s="178"/>
      <c r="L3" s="178"/>
      <c r="M3" s="178"/>
      <c r="N3" s="178"/>
      <c r="O3" s="8"/>
    </row>
    <row r="4" spans="2:15" ht="14.25" customHeight="1" x14ac:dyDescent="0.15">
      <c r="B4" s="182" t="s">
        <v>0</v>
      </c>
      <c r="C4" s="183"/>
      <c r="D4" s="12" t="s">
        <v>10</v>
      </c>
      <c r="E4" s="13">
        <v>14596</v>
      </c>
      <c r="F4" s="13">
        <v>14051</v>
      </c>
      <c r="G4" s="13">
        <v>12565</v>
      </c>
      <c r="H4" s="13">
        <v>11546</v>
      </c>
      <c r="I4" s="13">
        <v>10888</v>
      </c>
      <c r="J4" s="13">
        <v>10544</v>
      </c>
      <c r="K4" s="13">
        <v>9899</v>
      </c>
      <c r="L4" s="13">
        <v>8935</v>
      </c>
      <c r="M4" s="13">
        <v>8821</v>
      </c>
      <c r="N4" s="13">
        <v>9535</v>
      </c>
      <c r="O4" s="8"/>
    </row>
    <row r="5" spans="2:15" ht="14.25" customHeight="1" x14ac:dyDescent="0.15">
      <c r="B5" s="184"/>
      <c r="C5" s="185"/>
      <c r="D5" s="14" t="s">
        <v>11</v>
      </c>
      <c r="E5" s="13">
        <v>9255</v>
      </c>
      <c r="F5" s="13">
        <v>9579</v>
      </c>
      <c r="G5" s="13">
        <v>9082</v>
      </c>
      <c r="H5" s="13">
        <v>8843</v>
      </c>
      <c r="I5" s="13">
        <v>8747</v>
      </c>
      <c r="J5" s="13">
        <v>8908</v>
      </c>
      <c r="K5" s="13">
        <v>8507</v>
      </c>
      <c r="L5" s="13">
        <v>8369</v>
      </c>
      <c r="M5" s="13">
        <v>8240</v>
      </c>
      <c r="N5" s="13">
        <v>8353</v>
      </c>
      <c r="O5" s="8"/>
    </row>
    <row r="6" spans="2:15" ht="14.25" customHeight="1" x14ac:dyDescent="0.15">
      <c r="B6" s="184"/>
      <c r="C6" s="185"/>
      <c r="D6" s="14" t="s">
        <v>12</v>
      </c>
      <c r="E6" s="13">
        <v>7288</v>
      </c>
      <c r="F6" s="13">
        <v>7326</v>
      </c>
      <c r="G6" s="13">
        <v>7213</v>
      </c>
      <c r="H6" s="13">
        <v>7236</v>
      </c>
      <c r="I6" s="13">
        <v>7090</v>
      </c>
      <c r="J6" s="13">
        <v>7373</v>
      </c>
      <c r="K6" s="13">
        <v>7386</v>
      </c>
      <c r="L6" s="13">
        <v>7317</v>
      </c>
      <c r="M6" s="13">
        <v>7372</v>
      </c>
      <c r="N6" s="13">
        <v>7422</v>
      </c>
      <c r="O6" s="8"/>
    </row>
    <row r="7" spans="2:15" ht="14.25" customHeight="1" x14ac:dyDescent="0.15">
      <c r="B7" s="184"/>
      <c r="C7" s="185"/>
      <c r="D7" s="14" t="s">
        <v>13</v>
      </c>
      <c r="E7" s="15">
        <v>63.4</v>
      </c>
      <c r="F7" s="15">
        <v>68.2</v>
      </c>
      <c r="G7" s="15">
        <v>72.3</v>
      </c>
      <c r="H7" s="15">
        <v>76.599999999999994</v>
      </c>
      <c r="I7" s="15">
        <v>80.3</v>
      </c>
      <c r="J7" s="15">
        <v>84.5</v>
      </c>
      <c r="K7" s="15">
        <v>85.9</v>
      </c>
      <c r="L7" s="15">
        <v>93.7</v>
      </c>
      <c r="M7" s="15">
        <v>93.4</v>
      </c>
      <c r="N7" s="15">
        <f>ROUND((N5/N4*100),1)</f>
        <v>87.6</v>
      </c>
      <c r="O7" s="8"/>
    </row>
    <row r="8" spans="2:15" ht="14.25" customHeight="1" x14ac:dyDescent="0.15">
      <c r="B8" s="2"/>
      <c r="C8" s="181" t="s">
        <v>5</v>
      </c>
      <c r="D8" s="12" t="s">
        <v>1</v>
      </c>
      <c r="E8" s="16">
        <v>938</v>
      </c>
      <c r="F8" s="16">
        <v>1054</v>
      </c>
      <c r="G8" s="16">
        <v>933</v>
      </c>
      <c r="H8" s="16">
        <v>895</v>
      </c>
      <c r="I8" s="16">
        <v>920</v>
      </c>
      <c r="J8" s="16">
        <v>915</v>
      </c>
      <c r="K8" s="16">
        <v>950</v>
      </c>
      <c r="L8" s="16">
        <v>929</v>
      </c>
      <c r="M8" s="16">
        <v>874</v>
      </c>
      <c r="N8" s="16">
        <v>853</v>
      </c>
      <c r="O8" s="8"/>
    </row>
    <row r="9" spans="2:15" ht="14.25" customHeight="1" x14ac:dyDescent="0.15">
      <c r="B9" s="2"/>
      <c r="C9" s="175"/>
      <c r="D9" s="14" t="s">
        <v>2</v>
      </c>
      <c r="E9" s="16">
        <v>950</v>
      </c>
      <c r="F9" s="16">
        <v>1010</v>
      </c>
      <c r="G9" s="16">
        <v>938</v>
      </c>
      <c r="H9" s="16">
        <v>901</v>
      </c>
      <c r="I9" s="16">
        <v>930</v>
      </c>
      <c r="J9" s="16">
        <v>886</v>
      </c>
      <c r="K9" s="16">
        <v>945</v>
      </c>
      <c r="L9" s="16">
        <v>913</v>
      </c>
      <c r="M9" s="16">
        <v>883</v>
      </c>
      <c r="N9" s="16">
        <v>817</v>
      </c>
      <c r="O9" s="8"/>
    </row>
    <row r="10" spans="2:15" ht="14.25" customHeight="1" x14ac:dyDescent="0.15">
      <c r="B10" s="2"/>
      <c r="C10" s="175"/>
      <c r="D10" s="14" t="s">
        <v>3</v>
      </c>
      <c r="E10" s="16">
        <v>906</v>
      </c>
      <c r="F10" s="16">
        <v>967</v>
      </c>
      <c r="G10" s="16">
        <v>913</v>
      </c>
      <c r="H10" s="16">
        <v>816</v>
      </c>
      <c r="I10" s="16">
        <v>874</v>
      </c>
      <c r="J10" s="16">
        <v>836</v>
      </c>
      <c r="K10" s="16">
        <v>924</v>
      </c>
      <c r="L10" s="16">
        <v>878</v>
      </c>
      <c r="M10" s="16">
        <v>848</v>
      </c>
      <c r="N10" s="16">
        <v>785</v>
      </c>
      <c r="O10" s="8"/>
    </row>
    <row r="11" spans="2:15" ht="14.25" customHeight="1" x14ac:dyDescent="0.15">
      <c r="B11" s="2"/>
      <c r="C11" s="176"/>
      <c r="D11" s="14" t="s">
        <v>4</v>
      </c>
      <c r="E11" s="15">
        <v>101.3</v>
      </c>
      <c r="F11" s="15">
        <v>95.8</v>
      </c>
      <c r="G11" s="15">
        <v>100.5</v>
      </c>
      <c r="H11" s="15">
        <v>100.7</v>
      </c>
      <c r="I11" s="15">
        <v>101.1</v>
      </c>
      <c r="J11" s="15">
        <v>96.8</v>
      </c>
      <c r="K11" s="15">
        <v>99.5</v>
      </c>
      <c r="L11" s="15">
        <v>98.3</v>
      </c>
      <c r="M11" s="15">
        <v>101</v>
      </c>
      <c r="N11" s="15">
        <f>ROUND((N9/N8*100),1)</f>
        <v>95.8</v>
      </c>
      <c r="O11" s="8"/>
    </row>
    <row r="12" spans="2:15" ht="14.25" customHeight="1" x14ac:dyDescent="0.15">
      <c r="B12" s="2"/>
      <c r="C12" s="181" t="s">
        <v>6</v>
      </c>
      <c r="D12" s="12" t="s">
        <v>1</v>
      </c>
      <c r="E12" s="16">
        <v>3324</v>
      </c>
      <c r="F12" s="16">
        <v>3056</v>
      </c>
      <c r="G12" s="16">
        <v>2426</v>
      </c>
      <c r="H12" s="16">
        <v>2332</v>
      </c>
      <c r="I12" s="16">
        <v>1852</v>
      </c>
      <c r="J12" s="16">
        <v>1787</v>
      </c>
      <c r="K12" s="16">
        <v>1511</v>
      </c>
      <c r="L12" s="16">
        <v>1397</v>
      </c>
      <c r="M12" s="16">
        <v>1138</v>
      </c>
      <c r="N12" s="16">
        <v>1148</v>
      </c>
      <c r="O12" s="8"/>
    </row>
    <row r="13" spans="2:15" ht="14.25" customHeight="1" x14ac:dyDescent="0.15">
      <c r="B13" s="2"/>
      <c r="C13" s="175"/>
      <c r="D13" s="14" t="s">
        <v>2</v>
      </c>
      <c r="E13" s="16">
        <v>2236</v>
      </c>
      <c r="F13" s="16">
        <v>2154</v>
      </c>
      <c r="G13" s="16">
        <v>1915</v>
      </c>
      <c r="H13" s="16">
        <v>1878</v>
      </c>
      <c r="I13" s="16">
        <v>1521</v>
      </c>
      <c r="J13" s="16">
        <v>1559</v>
      </c>
      <c r="K13" s="16">
        <v>1326</v>
      </c>
      <c r="L13" s="16">
        <v>1358</v>
      </c>
      <c r="M13" s="16">
        <v>1130</v>
      </c>
      <c r="N13" s="16">
        <v>1060</v>
      </c>
      <c r="O13" s="8"/>
    </row>
    <row r="14" spans="2:15" ht="14.25" customHeight="1" x14ac:dyDescent="0.15">
      <c r="B14" s="2"/>
      <c r="C14" s="175"/>
      <c r="D14" s="14" t="s">
        <v>3</v>
      </c>
      <c r="E14" s="16">
        <v>2255</v>
      </c>
      <c r="F14" s="16">
        <v>2096</v>
      </c>
      <c r="G14" s="16">
        <v>1972</v>
      </c>
      <c r="H14" s="16">
        <v>1984</v>
      </c>
      <c r="I14" s="16">
        <v>1704</v>
      </c>
      <c r="J14" s="16">
        <v>1732</v>
      </c>
      <c r="K14" s="16">
        <v>1604</v>
      </c>
      <c r="L14" s="16">
        <v>1654</v>
      </c>
      <c r="M14" s="16">
        <v>1460</v>
      </c>
      <c r="N14" s="16">
        <v>1322</v>
      </c>
      <c r="O14" s="8"/>
    </row>
    <row r="15" spans="2:15" ht="14.25" customHeight="1" x14ac:dyDescent="0.15">
      <c r="B15" s="2"/>
      <c r="C15" s="176"/>
      <c r="D15" s="14" t="s">
        <v>4</v>
      </c>
      <c r="E15" s="15">
        <v>67.3</v>
      </c>
      <c r="F15" s="15">
        <v>70.5</v>
      </c>
      <c r="G15" s="15">
        <v>78.900000000000006</v>
      </c>
      <c r="H15" s="15">
        <v>80.5</v>
      </c>
      <c r="I15" s="15">
        <v>82.1</v>
      </c>
      <c r="J15" s="15">
        <v>87.2</v>
      </c>
      <c r="K15" s="15">
        <v>87.8</v>
      </c>
      <c r="L15" s="15">
        <v>97.2</v>
      </c>
      <c r="M15" s="15">
        <v>99.3</v>
      </c>
      <c r="N15" s="15">
        <f>ROUND((N13/N12*100),1)</f>
        <v>92.3</v>
      </c>
      <c r="O15" s="8"/>
    </row>
    <row r="16" spans="2:15" ht="14.25" customHeight="1" x14ac:dyDescent="0.15">
      <c r="B16" s="2"/>
      <c r="C16" s="181" t="s">
        <v>7</v>
      </c>
      <c r="D16" s="12" t="s">
        <v>1</v>
      </c>
      <c r="E16" s="16">
        <v>1086</v>
      </c>
      <c r="F16" s="16">
        <v>1093</v>
      </c>
      <c r="G16" s="16">
        <v>1092</v>
      </c>
      <c r="H16" s="16">
        <v>914</v>
      </c>
      <c r="I16" s="16">
        <v>959</v>
      </c>
      <c r="J16" s="16">
        <v>891</v>
      </c>
      <c r="K16" s="16">
        <v>840</v>
      </c>
      <c r="L16" s="16">
        <v>786</v>
      </c>
      <c r="M16" s="16">
        <v>749</v>
      </c>
      <c r="N16" s="16">
        <v>781</v>
      </c>
      <c r="O16" s="8"/>
    </row>
    <row r="17" spans="1:15" ht="14.25" customHeight="1" x14ac:dyDescent="0.15">
      <c r="B17" s="2"/>
      <c r="C17" s="175"/>
      <c r="D17" s="14" t="s">
        <v>2</v>
      </c>
      <c r="E17" s="16">
        <v>779</v>
      </c>
      <c r="F17" s="16">
        <v>837</v>
      </c>
      <c r="G17" s="16">
        <v>810</v>
      </c>
      <c r="H17" s="16">
        <v>686</v>
      </c>
      <c r="I17" s="16">
        <v>715</v>
      </c>
      <c r="J17" s="16">
        <v>702</v>
      </c>
      <c r="K17" s="16">
        <v>658</v>
      </c>
      <c r="L17" s="16">
        <v>700</v>
      </c>
      <c r="M17" s="16">
        <v>664</v>
      </c>
      <c r="N17" s="16">
        <v>644</v>
      </c>
      <c r="O17" s="8"/>
    </row>
    <row r="18" spans="1:15" ht="14.25" customHeight="1" x14ac:dyDescent="0.15">
      <c r="B18" s="2"/>
      <c r="C18" s="175"/>
      <c r="D18" s="14" t="s">
        <v>3</v>
      </c>
      <c r="E18" s="16">
        <v>549</v>
      </c>
      <c r="F18" s="16">
        <v>598</v>
      </c>
      <c r="G18" s="16">
        <v>591</v>
      </c>
      <c r="H18" s="16">
        <v>577</v>
      </c>
      <c r="I18" s="16">
        <v>579</v>
      </c>
      <c r="J18" s="16">
        <v>537</v>
      </c>
      <c r="K18" s="16">
        <v>519</v>
      </c>
      <c r="L18" s="16">
        <v>582</v>
      </c>
      <c r="M18" s="16">
        <v>534</v>
      </c>
      <c r="N18" s="16">
        <v>532</v>
      </c>
      <c r="O18" s="8"/>
    </row>
    <row r="19" spans="1:15" ht="14.25" customHeight="1" x14ac:dyDescent="0.15">
      <c r="B19" s="2"/>
      <c r="C19" s="176"/>
      <c r="D19" s="14" t="s">
        <v>4</v>
      </c>
      <c r="E19" s="15">
        <v>71.7</v>
      </c>
      <c r="F19" s="15">
        <v>76.599999999999994</v>
      </c>
      <c r="G19" s="15">
        <v>74.2</v>
      </c>
      <c r="H19" s="15">
        <v>75.099999999999994</v>
      </c>
      <c r="I19" s="15">
        <v>74.599999999999994</v>
      </c>
      <c r="J19" s="15">
        <v>78.8</v>
      </c>
      <c r="K19" s="15">
        <v>78.3</v>
      </c>
      <c r="L19" s="15">
        <v>89.1</v>
      </c>
      <c r="M19" s="15">
        <v>88.7</v>
      </c>
      <c r="N19" s="15">
        <f>ROUND((N17/N16*100),1)</f>
        <v>82.5</v>
      </c>
      <c r="O19" s="8"/>
    </row>
    <row r="20" spans="1:15" ht="14.25" customHeight="1" x14ac:dyDescent="0.15">
      <c r="A20" s="17"/>
      <c r="B20" s="2"/>
      <c r="C20" s="181" t="s">
        <v>29</v>
      </c>
      <c r="D20" s="12" t="s">
        <v>1</v>
      </c>
      <c r="E20" s="16">
        <v>1409</v>
      </c>
      <c r="F20" s="16">
        <v>1250</v>
      </c>
      <c r="G20" s="16">
        <v>1167</v>
      </c>
      <c r="H20" s="16">
        <v>989</v>
      </c>
      <c r="I20" s="16">
        <v>1109</v>
      </c>
      <c r="J20" s="16">
        <v>1307</v>
      </c>
      <c r="K20" s="16">
        <v>1405</v>
      </c>
      <c r="L20" s="16">
        <v>1332</v>
      </c>
      <c r="M20" s="16">
        <v>1388</v>
      </c>
      <c r="N20" s="16">
        <v>1655</v>
      </c>
      <c r="O20" s="8"/>
    </row>
    <row r="21" spans="1:15" ht="14.25" customHeight="1" x14ac:dyDescent="0.15">
      <c r="B21" s="2"/>
      <c r="C21" s="175"/>
      <c r="D21" s="14" t="s">
        <v>2</v>
      </c>
      <c r="E21" s="16">
        <v>1163</v>
      </c>
      <c r="F21" s="16">
        <v>1100</v>
      </c>
      <c r="G21" s="16">
        <v>1114</v>
      </c>
      <c r="H21" s="16">
        <v>970</v>
      </c>
      <c r="I21" s="16">
        <v>1027</v>
      </c>
      <c r="J21" s="16">
        <v>1190</v>
      </c>
      <c r="K21" s="16">
        <v>1311</v>
      </c>
      <c r="L21" s="16">
        <v>1297</v>
      </c>
      <c r="M21" s="16">
        <v>1330</v>
      </c>
      <c r="N21" s="16">
        <v>1401</v>
      </c>
      <c r="O21" s="8"/>
    </row>
    <row r="22" spans="1:15" ht="14.25" customHeight="1" x14ac:dyDescent="0.15">
      <c r="B22" s="2"/>
      <c r="C22" s="175"/>
      <c r="D22" s="14" t="s">
        <v>3</v>
      </c>
      <c r="E22" s="16">
        <v>937</v>
      </c>
      <c r="F22" s="16">
        <v>919</v>
      </c>
      <c r="G22" s="16">
        <v>933</v>
      </c>
      <c r="H22" s="16">
        <v>875</v>
      </c>
      <c r="I22" s="16">
        <v>910</v>
      </c>
      <c r="J22" s="16">
        <v>1088</v>
      </c>
      <c r="K22" s="16">
        <v>1178</v>
      </c>
      <c r="L22" s="16">
        <v>1177</v>
      </c>
      <c r="M22" s="16">
        <v>1251</v>
      </c>
      <c r="N22" s="16">
        <v>1339</v>
      </c>
      <c r="O22" s="8"/>
    </row>
    <row r="23" spans="1:15" ht="14.25" customHeight="1" x14ac:dyDescent="0.15">
      <c r="B23" s="2"/>
      <c r="C23" s="176"/>
      <c r="D23" s="14" t="s">
        <v>4</v>
      </c>
      <c r="E23" s="15">
        <v>82.5</v>
      </c>
      <c r="F23" s="15">
        <v>88</v>
      </c>
      <c r="G23" s="15">
        <v>95.5</v>
      </c>
      <c r="H23" s="15">
        <v>98.1</v>
      </c>
      <c r="I23" s="15">
        <v>92.6</v>
      </c>
      <c r="J23" s="15">
        <v>91</v>
      </c>
      <c r="K23" s="15">
        <v>93.3</v>
      </c>
      <c r="L23" s="15">
        <v>97.4</v>
      </c>
      <c r="M23" s="15">
        <v>95.8</v>
      </c>
      <c r="N23" s="15">
        <f>ROUND((N21/N20*100),1)</f>
        <v>84.7</v>
      </c>
      <c r="O23" s="8"/>
    </row>
    <row r="24" spans="1:15" ht="14.25" customHeight="1" x14ac:dyDescent="0.15">
      <c r="B24" s="2"/>
      <c r="C24" s="174" t="s">
        <v>8</v>
      </c>
      <c r="D24" s="12" t="s">
        <v>1</v>
      </c>
      <c r="E24" s="16">
        <v>7654</v>
      </c>
      <c r="F24" s="16">
        <v>7400</v>
      </c>
      <c r="G24" s="16">
        <v>6755</v>
      </c>
      <c r="H24" s="16">
        <v>6188</v>
      </c>
      <c r="I24" s="16">
        <v>5809</v>
      </c>
      <c r="J24" s="16">
        <v>5340</v>
      </c>
      <c r="K24" s="16">
        <v>4900</v>
      </c>
      <c r="L24" s="16">
        <v>4154</v>
      </c>
      <c r="M24" s="16">
        <v>4283</v>
      </c>
      <c r="N24" s="16">
        <v>4708</v>
      </c>
      <c r="O24" s="8"/>
    </row>
    <row r="25" spans="1:15" ht="14.25" customHeight="1" x14ac:dyDescent="0.15">
      <c r="B25" s="2"/>
      <c r="C25" s="179"/>
      <c r="D25" s="14" t="s">
        <v>2</v>
      </c>
      <c r="E25" s="16">
        <v>3967</v>
      </c>
      <c r="F25" s="16">
        <v>4300</v>
      </c>
      <c r="G25" s="16">
        <v>4129</v>
      </c>
      <c r="H25" s="16">
        <v>4207</v>
      </c>
      <c r="I25" s="16">
        <v>4320</v>
      </c>
      <c r="J25" s="16">
        <v>4288</v>
      </c>
      <c r="K25" s="16">
        <v>3999</v>
      </c>
      <c r="L25" s="16">
        <v>3766</v>
      </c>
      <c r="M25" s="16">
        <v>3868</v>
      </c>
      <c r="N25" s="16">
        <v>4062</v>
      </c>
      <c r="O25" s="8"/>
    </row>
    <row r="26" spans="1:15" ht="14.25" customHeight="1" x14ac:dyDescent="0.15">
      <c r="B26" s="2"/>
      <c r="C26" s="179"/>
      <c r="D26" s="14" t="s">
        <v>3</v>
      </c>
      <c r="E26" s="16">
        <v>2487</v>
      </c>
      <c r="F26" s="16">
        <v>2602</v>
      </c>
      <c r="G26" s="16">
        <v>2644</v>
      </c>
      <c r="H26" s="16">
        <v>2799</v>
      </c>
      <c r="I26" s="16">
        <v>2837</v>
      </c>
      <c r="J26" s="16">
        <v>2923</v>
      </c>
      <c r="K26" s="16">
        <v>2926</v>
      </c>
      <c r="L26" s="16">
        <v>2760</v>
      </c>
      <c r="M26" s="16">
        <v>2903</v>
      </c>
      <c r="N26" s="16">
        <v>3067</v>
      </c>
      <c r="O26" s="8"/>
    </row>
    <row r="27" spans="1:15" ht="14.25" customHeight="1" x14ac:dyDescent="0.15">
      <c r="B27" s="2"/>
      <c r="C27" s="180"/>
      <c r="D27" s="14" t="s">
        <v>4</v>
      </c>
      <c r="E27" s="15">
        <v>51.8</v>
      </c>
      <c r="F27" s="15">
        <v>58.1</v>
      </c>
      <c r="G27" s="15">
        <v>61.1</v>
      </c>
      <c r="H27" s="15">
        <v>68</v>
      </c>
      <c r="I27" s="15">
        <v>74.400000000000006</v>
      </c>
      <c r="J27" s="15">
        <v>80.3</v>
      </c>
      <c r="K27" s="15">
        <v>81.599999999999994</v>
      </c>
      <c r="L27" s="15">
        <v>90.7</v>
      </c>
      <c r="M27" s="15">
        <v>90.3</v>
      </c>
      <c r="N27" s="15">
        <f>ROUND((N25/N24*100),1)</f>
        <v>86.3</v>
      </c>
      <c r="O27" s="8"/>
    </row>
    <row r="28" spans="1:15" ht="14.25" customHeight="1" x14ac:dyDescent="0.15">
      <c r="A28" s="1"/>
      <c r="B28" s="2"/>
      <c r="C28" s="174" t="s">
        <v>9</v>
      </c>
      <c r="D28" s="12" t="s">
        <v>1</v>
      </c>
      <c r="E28" s="16">
        <v>185</v>
      </c>
      <c r="F28" s="16">
        <v>198</v>
      </c>
      <c r="G28" s="16">
        <v>192</v>
      </c>
      <c r="H28" s="16">
        <v>228</v>
      </c>
      <c r="I28" s="16">
        <v>239</v>
      </c>
      <c r="J28" s="16">
        <v>304</v>
      </c>
      <c r="K28" s="16">
        <v>293</v>
      </c>
      <c r="L28" s="16">
        <v>337</v>
      </c>
      <c r="M28" s="16">
        <v>389</v>
      </c>
      <c r="N28" s="16">
        <v>390</v>
      </c>
      <c r="O28" s="8"/>
    </row>
    <row r="29" spans="1:15" ht="14.25" customHeight="1" x14ac:dyDescent="0.15">
      <c r="A29" s="1"/>
      <c r="B29" s="2"/>
      <c r="C29" s="175"/>
      <c r="D29" s="14" t="s">
        <v>2</v>
      </c>
      <c r="E29" s="16">
        <v>160</v>
      </c>
      <c r="F29" s="16">
        <v>178</v>
      </c>
      <c r="G29" s="16">
        <v>176</v>
      </c>
      <c r="H29" s="16">
        <v>201</v>
      </c>
      <c r="I29" s="16">
        <v>234</v>
      </c>
      <c r="J29" s="16">
        <v>283</v>
      </c>
      <c r="K29" s="16">
        <v>268</v>
      </c>
      <c r="L29" s="16">
        <v>335</v>
      </c>
      <c r="M29" s="16">
        <v>365</v>
      </c>
      <c r="N29" s="16">
        <v>369</v>
      </c>
      <c r="O29" s="8"/>
    </row>
    <row r="30" spans="1:15" ht="14.25" customHeight="1" x14ac:dyDescent="0.15">
      <c r="B30" s="2"/>
      <c r="C30" s="175"/>
      <c r="D30" s="14" t="s">
        <v>3</v>
      </c>
      <c r="E30" s="16">
        <v>154</v>
      </c>
      <c r="F30" s="16">
        <v>144</v>
      </c>
      <c r="G30" s="16">
        <v>160</v>
      </c>
      <c r="H30" s="16">
        <v>185</v>
      </c>
      <c r="I30" s="16">
        <v>186</v>
      </c>
      <c r="J30" s="16">
        <v>257</v>
      </c>
      <c r="K30" s="16">
        <v>235</v>
      </c>
      <c r="L30" s="16">
        <v>266</v>
      </c>
      <c r="M30" s="16">
        <v>376</v>
      </c>
      <c r="N30" s="16">
        <v>377</v>
      </c>
      <c r="O30" s="8"/>
    </row>
    <row r="31" spans="1:15" ht="14.25" customHeight="1" x14ac:dyDescent="0.15">
      <c r="B31" s="18"/>
      <c r="C31" s="176"/>
      <c r="D31" s="14" t="s">
        <v>4</v>
      </c>
      <c r="E31" s="15">
        <v>86.5</v>
      </c>
      <c r="F31" s="15">
        <v>89.9</v>
      </c>
      <c r="G31" s="15">
        <v>91.7</v>
      </c>
      <c r="H31" s="15">
        <v>88.2</v>
      </c>
      <c r="I31" s="15">
        <v>97.9</v>
      </c>
      <c r="J31" s="15">
        <v>93.1</v>
      </c>
      <c r="K31" s="15">
        <v>91.5</v>
      </c>
      <c r="L31" s="15">
        <v>99.4</v>
      </c>
      <c r="M31" s="15">
        <v>93.8</v>
      </c>
      <c r="N31" s="15">
        <f>ROUND((N29/N28*100),1)</f>
        <v>94.6</v>
      </c>
      <c r="O31" s="8"/>
    </row>
    <row r="32" spans="1:15" x14ac:dyDescent="0.15">
      <c r="B32" s="8"/>
      <c r="C32" s="8"/>
      <c r="D32" s="8"/>
      <c r="E32" s="8"/>
      <c r="F32" s="8"/>
      <c r="G32" s="8"/>
      <c r="H32" s="8"/>
      <c r="I32" s="8"/>
      <c r="J32" s="8"/>
      <c r="K32" s="8"/>
      <c r="L32" s="8"/>
      <c r="M32" s="8"/>
      <c r="N32" s="8"/>
      <c r="O32" s="8"/>
    </row>
  </sheetData>
  <mergeCells count="17">
    <mergeCell ref="L2:L3"/>
    <mergeCell ref="N2:N3"/>
    <mergeCell ref="M2:M3"/>
    <mergeCell ref="C28:C31"/>
    <mergeCell ref="K2:K3"/>
    <mergeCell ref="C24:C27"/>
    <mergeCell ref="C20:C23"/>
    <mergeCell ref="J2:J3"/>
    <mergeCell ref="I2:I3"/>
    <mergeCell ref="H2:H3"/>
    <mergeCell ref="G2:G3"/>
    <mergeCell ref="F2:F3"/>
    <mergeCell ref="B4:C7"/>
    <mergeCell ref="C8:C11"/>
    <mergeCell ref="C12:C15"/>
    <mergeCell ref="C16:C19"/>
    <mergeCell ref="E2:E3"/>
  </mergeCells>
  <phoneticPr fontId="4"/>
  <pageMargins left="0.78700000000000003" right="0.78700000000000003" top="0.98399999999999999" bottom="0.98399999999999999" header="0.51200000000000001" footer="0.51200000000000001"/>
  <pageSetup paperSize="9" scale="91" orientation="portrait" horizontalDpi="300" verticalDpi="300"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7257A9-F11A-468B-97FC-A2C54C25A30D}">
  <sheetPr>
    <pageSetUpPr fitToPage="1"/>
  </sheetPr>
  <dimension ref="B1:N19"/>
  <sheetViews>
    <sheetView showGridLines="0" view="pageBreakPreview" zoomScale="115" zoomScaleNormal="120" zoomScaleSheetLayoutView="115" workbookViewId="0">
      <pane xSplit="4" ySplit="3" topLeftCell="E4" activePane="bottomRight" state="frozen"/>
      <selection activeCell="D25" sqref="D25"/>
      <selection pane="topRight" activeCell="D25" sqref="D25"/>
      <selection pane="bottomLeft" activeCell="D25" sqref="D25"/>
      <selection pane="bottomRight" activeCell="R19" sqref="R19"/>
    </sheetView>
  </sheetViews>
  <sheetFormatPr defaultColWidth="9" defaultRowHeight="12" x14ac:dyDescent="0.15"/>
  <cols>
    <col min="1" max="1" width="2.42578125" style="107" customWidth="1"/>
    <col min="2" max="3" width="1.7109375" style="107" customWidth="1"/>
    <col min="4" max="4" width="13.85546875" style="107" customWidth="1"/>
    <col min="5" max="14" width="7" style="107" customWidth="1"/>
    <col min="15" max="16384" width="9" style="107"/>
  </cols>
  <sheetData>
    <row r="1" spans="2:14" x14ac:dyDescent="0.15">
      <c r="B1" s="106" t="s">
        <v>128</v>
      </c>
    </row>
    <row r="2" spans="2:14" ht="13.5" customHeight="1" x14ac:dyDescent="0.15">
      <c r="B2" s="99"/>
      <c r="C2" s="108"/>
      <c r="D2" s="100" t="s">
        <v>33</v>
      </c>
      <c r="E2" s="223" t="s">
        <v>116</v>
      </c>
      <c r="F2" s="223" t="s">
        <v>117</v>
      </c>
      <c r="G2" s="223" t="s">
        <v>118</v>
      </c>
      <c r="H2" s="223" t="s">
        <v>119</v>
      </c>
      <c r="I2" s="223" t="s">
        <v>120</v>
      </c>
      <c r="J2" s="223" t="s">
        <v>121</v>
      </c>
      <c r="K2" s="223" t="s">
        <v>122</v>
      </c>
      <c r="L2" s="223" t="s">
        <v>123</v>
      </c>
      <c r="M2" s="225" t="s">
        <v>124</v>
      </c>
      <c r="N2" s="223" t="s">
        <v>125</v>
      </c>
    </row>
    <row r="3" spans="2:14" ht="13.5" customHeight="1" x14ac:dyDescent="0.15">
      <c r="B3" s="101" t="s">
        <v>34</v>
      </c>
      <c r="C3" s="109"/>
      <c r="D3" s="110"/>
      <c r="E3" s="224"/>
      <c r="F3" s="224"/>
      <c r="G3" s="224"/>
      <c r="H3" s="224"/>
      <c r="I3" s="224"/>
      <c r="J3" s="224"/>
      <c r="K3" s="224"/>
      <c r="L3" s="224"/>
      <c r="M3" s="226"/>
      <c r="N3" s="224"/>
    </row>
    <row r="4" spans="2:14" ht="15" customHeight="1" x14ac:dyDescent="0.15">
      <c r="B4" s="227" t="s">
        <v>60</v>
      </c>
      <c r="C4" s="228"/>
      <c r="D4" s="228"/>
      <c r="E4" s="112">
        <v>549</v>
      </c>
      <c r="F4" s="112">
        <v>598</v>
      </c>
      <c r="G4" s="112">
        <v>591</v>
      </c>
      <c r="H4" s="112">
        <v>577</v>
      </c>
      <c r="I4" s="112">
        <v>579</v>
      </c>
      <c r="J4" s="112">
        <v>537</v>
      </c>
      <c r="K4" s="112">
        <v>519</v>
      </c>
      <c r="L4" s="112">
        <v>582</v>
      </c>
      <c r="M4" s="113">
        <v>534</v>
      </c>
      <c r="N4" s="112">
        <v>532</v>
      </c>
    </row>
    <row r="5" spans="2:14" ht="15" customHeight="1" x14ac:dyDescent="0.15">
      <c r="B5" s="229"/>
      <c r="C5" s="221" t="s">
        <v>61</v>
      </c>
      <c r="D5" s="222"/>
      <c r="E5" s="112">
        <v>63</v>
      </c>
      <c r="F5" s="112">
        <v>83</v>
      </c>
      <c r="G5" s="112">
        <v>47</v>
      </c>
      <c r="H5" s="112">
        <v>54</v>
      </c>
      <c r="I5" s="112">
        <v>46</v>
      </c>
      <c r="J5" s="112">
        <v>37</v>
      </c>
      <c r="K5" s="112">
        <v>31</v>
      </c>
      <c r="L5" s="112">
        <v>34</v>
      </c>
      <c r="M5" s="113">
        <v>30</v>
      </c>
      <c r="N5" s="112">
        <v>40</v>
      </c>
    </row>
    <row r="6" spans="2:14" ht="15" customHeight="1" x14ac:dyDescent="0.15">
      <c r="B6" s="229"/>
      <c r="C6" s="114"/>
      <c r="D6" s="111" t="s">
        <v>62</v>
      </c>
      <c r="E6" s="115">
        <v>0.87185164683088834</v>
      </c>
      <c r="F6" s="115">
        <v>1.155506055965474</v>
      </c>
      <c r="G6" s="115">
        <v>0.6502490315439956</v>
      </c>
      <c r="H6" s="115">
        <v>0.75125208681135225</v>
      </c>
      <c r="I6" s="115">
        <v>0.64706709804473206</v>
      </c>
      <c r="J6" s="115">
        <v>0.52744119743406981</v>
      </c>
      <c r="K6" s="115">
        <v>0.44862518089725034</v>
      </c>
      <c r="L6" s="115">
        <v>0.50140097330777178</v>
      </c>
      <c r="M6" s="115">
        <v>0.45031522065445817</v>
      </c>
      <c r="N6" s="115">
        <v>0.60596879260718073</v>
      </c>
    </row>
    <row r="7" spans="2:14" ht="15" customHeight="1" x14ac:dyDescent="0.15">
      <c r="B7" s="229"/>
      <c r="C7" s="221" t="s">
        <v>63</v>
      </c>
      <c r="D7" s="222"/>
      <c r="E7" s="112">
        <v>86</v>
      </c>
      <c r="F7" s="112">
        <v>88</v>
      </c>
      <c r="G7" s="112">
        <v>112</v>
      </c>
      <c r="H7" s="112">
        <v>111</v>
      </c>
      <c r="I7" s="112">
        <v>89</v>
      </c>
      <c r="J7" s="112">
        <v>97</v>
      </c>
      <c r="K7" s="112">
        <v>97</v>
      </c>
      <c r="L7" s="112">
        <v>110</v>
      </c>
      <c r="M7" s="113">
        <v>88</v>
      </c>
      <c r="N7" s="112">
        <v>84</v>
      </c>
    </row>
    <row r="8" spans="2:14" ht="15" customHeight="1" x14ac:dyDescent="0.15">
      <c r="B8" s="229"/>
      <c r="C8" s="114"/>
      <c r="D8" s="111" t="s">
        <v>62</v>
      </c>
      <c r="E8" s="115">
        <v>0.65774378585086035</v>
      </c>
      <c r="F8" s="115">
        <v>0.68322981366459623</v>
      </c>
      <c r="G8" s="115">
        <v>0.88719898605830161</v>
      </c>
      <c r="H8" s="115">
        <v>0.88179218303145857</v>
      </c>
      <c r="I8" s="115">
        <v>0.70668572336033031</v>
      </c>
      <c r="J8" s="115">
        <v>0.76740506329113922</v>
      </c>
      <c r="K8" s="115">
        <v>0.76335877862595414</v>
      </c>
      <c r="L8" s="115">
        <v>0.86593718019365506</v>
      </c>
      <c r="M8" s="115">
        <v>0.6960373329114925</v>
      </c>
      <c r="N8" s="115">
        <v>0.66261733848702375</v>
      </c>
    </row>
    <row r="9" spans="2:14" ht="15" customHeight="1" x14ac:dyDescent="0.15">
      <c r="B9" s="229"/>
      <c r="C9" s="221" t="s">
        <v>64</v>
      </c>
      <c r="D9" s="222"/>
      <c r="E9" s="112">
        <v>110</v>
      </c>
      <c r="F9" s="112">
        <v>107</v>
      </c>
      <c r="G9" s="112">
        <v>95</v>
      </c>
      <c r="H9" s="112">
        <v>88</v>
      </c>
      <c r="I9" s="112">
        <v>115</v>
      </c>
      <c r="J9" s="112">
        <v>84</v>
      </c>
      <c r="K9" s="112">
        <v>79</v>
      </c>
      <c r="L9" s="112">
        <v>87</v>
      </c>
      <c r="M9" s="113">
        <v>93</v>
      </c>
      <c r="N9" s="112">
        <v>91</v>
      </c>
    </row>
    <row r="10" spans="2:14" ht="15" customHeight="1" x14ac:dyDescent="0.15">
      <c r="B10" s="229"/>
      <c r="C10" s="114"/>
      <c r="D10" s="111" t="s">
        <v>62</v>
      </c>
      <c r="E10" s="115">
        <v>0.65935383324342145</v>
      </c>
      <c r="F10" s="115">
        <v>0.66311353495290037</v>
      </c>
      <c r="G10" s="115">
        <v>0.60077151710617849</v>
      </c>
      <c r="H10" s="115">
        <v>0.57098364910459387</v>
      </c>
      <c r="I10" s="115">
        <v>0.76270062342485745</v>
      </c>
      <c r="J10" s="115">
        <v>0.56918281609974253</v>
      </c>
      <c r="K10" s="115">
        <v>0.54546709935786786</v>
      </c>
      <c r="L10" s="115">
        <v>0.61211566875395762</v>
      </c>
      <c r="M10" s="115">
        <v>0.66863182112301389</v>
      </c>
      <c r="N10" s="115">
        <v>0.66637375512595187</v>
      </c>
    </row>
    <row r="11" spans="2:14" ht="15" customHeight="1" x14ac:dyDescent="0.15">
      <c r="B11" s="229"/>
      <c r="C11" s="221" t="s">
        <v>65</v>
      </c>
      <c r="D11" s="222"/>
      <c r="E11" s="112">
        <v>107</v>
      </c>
      <c r="F11" s="112">
        <v>129</v>
      </c>
      <c r="G11" s="112">
        <v>128</v>
      </c>
      <c r="H11" s="112">
        <v>114</v>
      </c>
      <c r="I11" s="112">
        <v>114</v>
      </c>
      <c r="J11" s="112">
        <v>100</v>
      </c>
      <c r="K11" s="112">
        <v>87</v>
      </c>
      <c r="L11" s="112">
        <v>109</v>
      </c>
      <c r="M11" s="113">
        <v>92</v>
      </c>
      <c r="N11" s="112">
        <v>99</v>
      </c>
    </row>
    <row r="12" spans="2:14" ht="15" customHeight="1" x14ac:dyDescent="0.15">
      <c r="B12" s="229"/>
      <c r="C12" s="114"/>
      <c r="D12" s="111" t="s">
        <v>62</v>
      </c>
      <c r="E12" s="115">
        <v>0.59201062299435658</v>
      </c>
      <c r="F12" s="115">
        <v>0.70101075970003257</v>
      </c>
      <c r="G12" s="115">
        <v>0.68769139848492988</v>
      </c>
      <c r="H12" s="115">
        <v>0.59933757426002843</v>
      </c>
      <c r="I12" s="115">
        <v>0.60148789109903444</v>
      </c>
      <c r="J12" s="115">
        <v>0.53067289322861388</v>
      </c>
      <c r="K12" s="115">
        <v>0.46683837733419192</v>
      </c>
      <c r="L12" s="115">
        <v>0.59416734805124016</v>
      </c>
      <c r="M12" s="115">
        <v>0.5138803552477238</v>
      </c>
      <c r="N12" s="115">
        <v>0.56867137687403069</v>
      </c>
    </row>
    <row r="13" spans="2:14" ht="15" customHeight="1" x14ac:dyDescent="0.15">
      <c r="B13" s="229"/>
      <c r="C13" s="221" t="s">
        <v>66</v>
      </c>
      <c r="D13" s="222"/>
      <c r="E13" s="112">
        <v>75</v>
      </c>
      <c r="F13" s="112">
        <v>96</v>
      </c>
      <c r="G13" s="112">
        <v>85</v>
      </c>
      <c r="H13" s="112">
        <v>97</v>
      </c>
      <c r="I13" s="112">
        <v>86</v>
      </c>
      <c r="J13" s="112">
        <v>99</v>
      </c>
      <c r="K13" s="112">
        <v>87</v>
      </c>
      <c r="L13" s="112">
        <v>110</v>
      </c>
      <c r="M13" s="113">
        <v>104</v>
      </c>
      <c r="N13" s="112">
        <v>107</v>
      </c>
    </row>
    <row r="14" spans="2:14" ht="15" customHeight="1" x14ac:dyDescent="0.15">
      <c r="B14" s="229"/>
      <c r="C14" s="114"/>
      <c r="D14" s="111" t="s">
        <v>62</v>
      </c>
      <c r="E14" s="115">
        <v>0.48496605237633372</v>
      </c>
      <c r="F14" s="115">
        <v>0.62164087288739234</v>
      </c>
      <c r="G14" s="115">
        <v>0.54400000000000004</v>
      </c>
      <c r="H14" s="115">
        <v>0.62726332126228657</v>
      </c>
      <c r="I14" s="115">
        <v>0.54516640253565773</v>
      </c>
      <c r="J14" s="115">
        <v>0.61659192825112108</v>
      </c>
      <c r="K14" s="115">
        <v>0.53220774454028263</v>
      </c>
      <c r="L14" s="115">
        <v>0.65959105354680103</v>
      </c>
      <c r="M14" s="115">
        <v>0.60900626573754169</v>
      </c>
      <c r="N14" s="115">
        <v>0.61107938320959454</v>
      </c>
    </row>
    <row r="15" spans="2:14" ht="15" customHeight="1" x14ac:dyDescent="0.15">
      <c r="B15" s="229"/>
      <c r="C15" s="221" t="s">
        <v>67</v>
      </c>
      <c r="D15" s="222"/>
      <c r="E15" s="112">
        <v>76</v>
      </c>
      <c r="F15" s="112">
        <v>65</v>
      </c>
      <c r="G15" s="112">
        <v>80</v>
      </c>
      <c r="H15" s="112">
        <v>62</v>
      </c>
      <c r="I15" s="112">
        <v>73</v>
      </c>
      <c r="J15" s="112">
        <v>60</v>
      </c>
      <c r="K15" s="112">
        <v>84</v>
      </c>
      <c r="L15" s="112">
        <v>68</v>
      </c>
      <c r="M15" s="113">
        <v>68</v>
      </c>
      <c r="N15" s="112">
        <v>61</v>
      </c>
    </row>
    <row r="16" spans="2:14" ht="15" customHeight="1" x14ac:dyDescent="0.15">
      <c r="B16" s="229"/>
      <c r="C16" s="114"/>
      <c r="D16" s="111" t="s">
        <v>62</v>
      </c>
      <c r="E16" s="115">
        <v>0.41380812370684961</v>
      </c>
      <c r="F16" s="115">
        <v>0.35844270431234143</v>
      </c>
      <c r="G16" s="115">
        <v>0.43689585495057615</v>
      </c>
      <c r="H16" s="115">
        <v>0.3364445409159974</v>
      </c>
      <c r="I16" s="115">
        <v>0.41203364000677312</v>
      </c>
      <c r="J16" s="115">
        <v>0.35391966023712618</v>
      </c>
      <c r="K16" s="115">
        <v>0.51756007393715342</v>
      </c>
      <c r="L16" s="115">
        <v>0.4337287919377471</v>
      </c>
      <c r="M16" s="115">
        <v>0.44560943643512452</v>
      </c>
      <c r="N16" s="115">
        <v>0.40720961281708945</v>
      </c>
    </row>
    <row r="17" spans="2:14" ht="15" customHeight="1" x14ac:dyDescent="0.15">
      <c r="B17" s="229"/>
      <c r="C17" s="221" t="s">
        <v>68</v>
      </c>
      <c r="D17" s="222"/>
      <c r="E17" s="112">
        <v>32</v>
      </c>
      <c r="F17" s="112">
        <v>30</v>
      </c>
      <c r="G17" s="112">
        <v>44</v>
      </c>
      <c r="H17" s="112">
        <v>51</v>
      </c>
      <c r="I17" s="112">
        <v>56</v>
      </c>
      <c r="J17" s="112">
        <v>60</v>
      </c>
      <c r="K17" s="112">
        <v>54</v>
      </c>
      <c r="L17" s="112">
        <v>64</v>
      </c>
      <c r="M17" s="113">
        <v>59</v>
      </c>
      <c r="N17" s="112">
        <v>50</v>
      </c>
    </row>
    <row r="18" spans="2:14" ht="15" customHeight="1" x14ac:dyDescent="0.15">
      <c r="B18" s="230"/>
      <c r="C18" s="114"/>
      <c r="D18" s="111" t="s">
        <v>62</v>
      </c>
      <c r="E18" s="115">
        <v>0.1379369800422432</v>
      </c>
      <c r="F18" s="115">
        <v>0.12581781580271767</v>
      </c>
      <c r="G18" s="115">
        <v>0.18251960011614882</v>
      </c>
      <c r="H18" s="115">
        <v>0.20996294771510912</v>
      </c>
      <c r="I18" s="115">
        <v>0.2224252293760178</v>
      </c>
      <c r="J18" s="115">
        <v>0.22966507177033493</v>
      </c>
      <c r="K18" s="115">
        <v>0.19954916669746131</v>
      </c>
      <c r="L18" s="115">
        <v>0.23029038177827355</v>
      </c>
      <c r="M18" s="115">
        <v>0.20815692915608242</v>
      </c>
      <c r="N18" s="115">
        <v>0.1742099578411902</v>
      </c>
    </row>
    <row r="19" spans="2:14" ht="15" customHeight="1" x14ac:dyDescent="0.15">
      <c r="M19" s="116"/>
    </row>
  </sheetData>
  <mergeCells count="19">
    <mergeCell ref="M2:M3"/>
    <mergeCell ref="N2:N3"/>
    <mergeCell ref="B4:D4"/>
    <mergeCell ref="B5:B18"/>
    <mergeCell ref="C5:D5"/>
    <mergeCell ref="C7:D7"/>
    <mergeCell ref="C9:D9"/>
    <mergeCell ref="C11:D11"/>
    <mergeCell ref="E2:E3"/>
    <mergeCell ref="F2:F3"/>
    <mergeCell ref="G2:G3"/>
    <mergeCell ref="H2:H3"/>
    <mergeCell ref="I2:I3"/>
    <mergeCell ref="J2:J3"/>
    <mergeCell ref="C13:D13"/>
    <mergeCell ref="C15:D15"/>
    <mergeCell ref="C17:D17"/>
    <mergeCell ref="K2:K3"/>
    <mergeCell ref="L2:L3"/>
  </mergeCells>
  <phoneticPr fontId="4"/>
  <pageMargins left="0.78700000000000003" right="0.78700000000000003" top="0.98399999999999999" bottom="0.98399999999999999" header="0.51200000000000001" footer="0.51200000000000001"/>
  <pageSetup paperSize="9" scale="96" orientation="portrait" horizontalDpi="300" verticalDpi="300"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E68A76-BADD-43DF-9F2E-37048560C0CD}">
  <sheetPr>
    <pageSetUpPr fitToPage="1"/>
  </sheetPr>
  <dimension ref="B1:M7"/>
  <sheetViews>
    <sheetView showGridLines="0" view="pageBreakPreview" zoomScale="115" zoomScaleNormal="100" zoomScaleSheetLayoutView="115" workbookViewId="0">
      <selection activeCell="M7" sqref="M7"/>
    </sheetView>
  </sheetViews>
  <sheetFormatPr defaultColWidth="8.85546875" defaultRowHeight="13.5" x14ac:dyDescent="0.15"/>
  <cols>
    <col min="1" max="1" width="3" style="98" customWidth="1"/>
    <col min="2" max="2" width="7.7109375" style="98" customWidth="1"/>
    <col min="3" max="3" width="5.7109375" style="98" customWidth="1"/>
    <col min="4" max="13" width="7" style="98" customWidth="1"/>
    <col min="14" max="16384" width="8.85546875" style="98"/>
  </cols>
  <sheetData>
    <row r="1" spans="2:13" x14ac:dyDescent="0.15">
      <c r="B1" s="98" t="s">
        <v>129</v>
      </c>
    </row>
    <row r="2" spans="2:13" ht="13.5" customHeight="1" x14ac:dyDescent="0.15">
      <c r="B2" s="99"/>
      <c r="C2" s="100" t="s">
        <v>33</v>
      </c>
      <c r="D2" s="233" t="s">
        <v>116</v>
      </c>
      <c r="E2" s="233" t="s">
        <v>117</v>
      </c>
      <c r="F2" s="233" t="s">
        <v>118</v>
      </c>
      <c r="G2" s="233" t="s">
        <v>119</v>
      </c>
      <c r="H2" s="233" t="s">
        <v>120</v>
      </c>
      <c r="I2" s="233" t="s">
        <v>121</v>
      </c>
      <c r="J2" s="233" t="s">
        <v>122</v>
      </c>
      <c r="K2" s="233" t="s">
        <v>123</v>
      </c>
      <c r="L2" s="233" t="s">
        <v>124</v>
      </c>
      <c r="M2" s="233" t="s">
        <v>125</v>
      </c>
    </row>
    <row r="3" spans="2:13" x14ac:dyDescent="0.15">
      <c r="B3" s="101" t="s">
        <v>34</v>
      </c>
      <c r="C3" s="102"/>
      <c r="D3" s="234"/>
      <c r="E3" s="234"/>
      <c r="F3" s="234"/>
      <c r="G3" s="234"/>
      <c r="H3" s="234"/>
      <c r="I3" s="234"/>
      <c r="J3" s="234"/>
      <c r="K3" s="234"/>
      <c r="L3" s="234"/>
      <c r="M3" s="234"/>
    </row>
    <row r="4" spans="2:13" x14ac:dyDescent="0.15">
      <c r="B4" s="235" t="s">
        <v>10</v>
      </c>
      <c r="C4" s="235"/>
      <c r="D4" s="117">
        <v>1409</v>
      </c>
      <c r="E4" s="117">
        <v>1250</v>
      </c>
      <c r="F4" s="117">
        <v>1167</v>
      </c>
      <c r="G4" s="117">
        <v>989</v>
      </c>
      <c r="H4" s="117">
        <v>1109</v>
      </c>
      <c r="I4" s="117">
        <v>1307</v>
      </c>
      <c r="J4" s="117">
        <v>1405</v>
      </c>
      <c r="K4" s="117">
        <v>1332</v>
      </c>
      <c r="L4" s="117">
        <v>1388</v>
      </c>
      <c r="M4" s="117">
        <v>1655</v>
      </c>
    </row>
    <row r="5" spans="2:13" x14ac:dyDescent="0.15">
      <c r="B5" s="235" t="s">
        <v>130</v>
      </c>
      <c r="C5" s="235"/>
      <c r="D5" s="117">
        <v>1163</v>
      </c>
      <c r="E5" s="117">
        <v>1100</v>
      </c>
      <c r="F5" s="117">
        <v>1114</v>
      </c>
      <c r="G5" s="117">
        <v>970</v>
      </c>
      <c r="H5" s="117">
        <v>1027</v>
      </c>
      <c r="I5" s="117">
        <v>1190</v>
      </c>
      <c r="J5" s="117">
        <v>1311</v>
      </c>
      <c r="K5" s="117">
        <v>1297</v>
      </c>
      <c r="L5" s="117">
        <v>1330</v>
      </c>
      <c r="M5" s="117">
        <v>1401</v>
      </c>
    </row>
    <row r="6" spans="2:13" x14ac:dyDescent="0.15">
      <c r="B6" s="231" t="s">
        <v>12</v>
      </c>
      <c r="C6" s="231"/>
      <c r="D6" s="117">
        <v>937</v>
      </c>
      <c r="E6" s="117">
        <v>919</v>
      </c>
      <c r="F6" s="117">
        <v>933</v>
      </c>
      <c r="G6" s="117">
        <v>875</v>
      </c>
      <c r="H6" s="117">
        <v>910</v>
      </c>
      <c r="I6" s="117">
        <v>1088</v>
      </c>
      <c r="J6" s="117">
        <v>1178</v>
      </c>
      <c r="K6" s="117">
        <v>1177</v>
      </c>
      <c r="L6" s="117">
        <v>1251</v>
      </c>
      <c r="M6" s="117">
        <v>1339</v>
      </c>
    </row>
    <row r="7" spans="2:13" x14ac:dyDescent="0.15">
      <c r="B7" s="232" t="s">
        <v>127</v>
      </c>
      <c r="C7" s="232"/>
      <c r="D7" s="118">
        <v>82.5</v>
      </c>
      <c r="E7" s="118">
        <v>88</v>
      </c>
      <c r="F7" s="118">
        <v>95.5</v>
      </c>
      <c r="G7" s="118">
        <v>98.1</v>
      </c>
      <c r="H7" s="118">
        <v>92.6</v>
      </c>
      <c r="I7" s="118">
        <v>91</v>
      </c>
      <c r="J7" s="118">
        <v>93.3</v>
      </c>
      <c r="K7" s="118">
        <v>97.4</v>
      </c>
      <c r="L7" s="118">
        <v>95.8</v>
      </c>
      <c r="M7" s="118">
        <f>ROUND((M5/M4*100),1)</f>
        <v>84.7</v>
      </c>
    </row>
  </sheetData>
  <mergeCells count="14">
    <mergeCell ref="M2:M3"/>
    <mergeCell ref="B4:C4"/>
    <mergeCell ref="B5:C5"/>
    <mergeCell ref="D2:D3"/>
    <mergeCell ref="E2:E3"/>
    <mergeCell ref="F2:F3"/>
    <mergeCell ref="G2:G3"/>
    <mergeCell ref="H2:H3"/>
    <mergeCell ref="I2:I3"/>
    <mergeCell ref="B6:C6"/>
    <mergeCell ref="B7:C7"/>
    <mergeCell ref="J2:J3"/>
    <mergeCell ref="K2:K3"/>
    <mergeCell ref="L2:L3"/>
  </mergeCells>
  <phoneticPr fontId="4"/>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915AB6-9D5E-4062-90E2-715B116E1443}">
  <sheetPr>
    <pageSetUpPr fitToPage="1"/>
  </sheetPr>
  <dimension ref="B1:N12"/>
  <sheetViews>
    <sheetView showGridLines="0" view="pageBreakPreview" zoomScale="115" zoomScaleNormal="100" zoomScaleSheetLayoutView="115" workbookViewId="0">
      <selection activeCell="M7" sqref="M7"/>
    </sheetView>
  </sheetViews>
  <sheetFormatPr defaultColWidth="8.85546875" defaultRowHeight="13.5" x14ac:dyDescent="0.15"/>
  <cols>
    <col min="1" max="1" width="3" style="98" customWidth="1"/>
    <col min="2" max="2" width="2.140625" style="98" customWidth="1"/>
    <col min="3" max="3" width="1.28515625" style="98" customWidth="1"/>
    <col min="4" max="4" width="12.28515625" style="98" customWidth="1"/>
    <col min="5" max="10" width="6.42578125" style="98" customWidth="1"/>
    <col min="11" max="13" width="6.28515625" style="98" customWidth="1"/>
    <col min="14" max="14" width="6.42578125" style="98" customWidth="1"/>
    <col min="15" max="16384" width="8.85546875" style="98"/>
  </cols>
  <sheetData>
    <row r="1" spans="2:14" x14ac:dyDescent="0.15">
      <c r="B1" s="98" t="s">
        <v>131</v>
      </c>
    </row>
    <row r="2" spans="2:14" ht="13.5" customHeight="1" x14ac:dyDescent="0.15">
      <c r="B2" s="99"/>
      <c r="C2" s="108"/>
      <c r="D2" s="100" t="s">
        <v>33</v>
      </c>
      <c r="E2" s="233" t="s">
        <v>116</v>
      </c>
      <c r="F2" s="233" t="s">
        <v>117</v>
      </c>
      <c r="G2" s="233" t="s">
        <v>118</v>
      </c>
      <c r="H2" s="233" t="s">
        <v>119</v>
      </c>
      <c r="I2" s="233" t="s">
        <v>120</v>
      </c>
      <c r="J2" s="233" t="s">
        <v>121</v>
      </c>
      <c r="K2" s="233" t="s">
        <v>122</v>
      </c>
      <c r="L2" s="233" t="s">
        <v>123</v>
      </c>
      <c r="M2" s="233" t="s">
        <v>124</v>
      </c>
      <c r="N2" s="233" t="s">
        <v>125</v>
      </c>
    </row>
    <row r="3" spans="2:14" x14ac:dyDescent="0.15">
      <c r="B3" s="101" t="s">
        <v>34</v>
      </c>
      <c r="C3" s="109"/>
      <c r="D3" s="110"/>
      <c r="E3" s="234"/>
      <c r="F3" s="234"/>
      <c r="G3" s="234"/>
      <c r="H3" s="234"/>
      <c r="I3" s="234"/>
      <c r="J3" s="234"/>
      <c r="K3" s="234"/>
      <c r="L3" s="234"/>
      <c r="M3" s="234"/>
      <c r="N3" s="234"/>
    </row>
    <row r="4" spans="2:14" x14ac:dyDescent="0.15">
      <c r="B4" s="239" t="s">
        <v>132</v>
      </c>
      <c r="C4" s="240"/>
      <c r="D4" s="241"/>
      <c r="E4" s="119">
        <v>1084</v>
      </c>
      <c r="F4" s="119">
        <v>1029</v>
      </c>
      <c r="G4" s="119">
        <v>1059</v>
      </c>
      <c r="H4" s="119">
        <v>926</v>
      </c>
      <c r="I4" s="119">
        <v>977</v>
      </c>
      <c r="J4" s="119">
        <v>1165</v>
      </c>
      <c r="K4" s="119">
        <v>1275</v>
      </c>
      <c r="L4" s="119">
        <v>1278</v>
      </c>
      <c r="M4" s="119">
        <v>1315</v>
      </c>
      <c r="N4" s="119">
        <v>1369</v>
      </c>
    </row>
    <row r="5" spans="2:14" x14ac:dyDescent="0.15">
      <c r="B5" s="120"/>
      <c r="C5" s="242" t="s">
        <v>133</v>
      </c>
      <c r="D5" s="242"/>
      <c r="E5" s="121">
        <v>543</v>
      </c>
      <c r="F5" s="121">
        <v>505</v>
      </c>
      <c r="G5" s="121">
        <v>479</v>
      </c>
      <c r="H5" s="121">
        <v>398</v>
      </c>
      <c r="I5" s="121">
        <v>395</v>
      </c>
      <c r="J5" s="121">
        <v>410</v>
      </c>
      <c r="K5" s="121">
        <v>395</v>
      </c>
      <c r="L5" s="121">
        <v>397</v>
      </c>
      <c r="M5" s="121">
        <v>373</v>
      </c>
      <c r="N5" s="121">
        <v>360</v>
      </c>
    </row>
    <row r="6" spans="2:14" x14ac:dyDescent="0.15">
      <c r="B6" s="120"/>
      <c r="C6" s="236" t="s">
        <v>134</v>
      </c>
      <c r="D6" s="236"/>
      <c r="E6" s="122">
        <v>541</v>
      </c>
      <c r="F6" s="122">
        <v>524</v>
      </c>
      <c r="G6" s="122">
        <v>580</v>
      </c>
      <c r="H6" s="122">
        <v>528</v>
      </c>
      <c r="I6" s="122">
        <v>582</v>
      </c>
      <c r="J6" s="122">
        <v>755</v>
      </c>
      <c r="K6" s="122">
        <v>880</v>
      </c>
      <c r="L6" s="122">
        <v>881</v>
      </c>
      <c r="M6" s="122">
        <v>942</v>
      </c>
      <c r="N6" s="122">
        <v>1009</v>
      </c>
    </row>
    <row r="7" spans="2:14" x14ac:dyDescent="0.15">
      <c r="B7" s="120"/>
      <c r="C7" s="237"/>
      <c r="D7" s="123" t="s">
        <v>135</v>
      </c>
      <c r="E7" s="124">
        <v>283</v>
      </c>
      <c r="F7" s="124">
        <v>272</v>
      </c>
      <c r="G7" s="124">
        <v>305</v>
      </c>
      <c r="H7" s="124">
        <v>266</v>
      </c>
      <c r="I7" s="124">
        <v>291</v>
      </c>
      <c r="J7" s="124">
        <v>360</v>
      </c>
      <c r="K7" s="124">
        <v>409</v>
      </c>
      <c r="L7" s="124">
        <v>378</v>
      </c>
      <c r="M7" s="124">
        <v>413</v>
      </c>
      <c r="N7" s="124">
        <v>469</v>
      </c>
    </row>
    <row r="8" spans="2:14" x14ac:dyDescent="0.15">
      <c r="B8" s="120"/>
      <c r="C8" s="237"/>
      <c r="D8" s="125" t="s">
        <v>136</v>
      </c>
      <c r="E8" s="124">
        <v>79</v>
      </c>
      <c r="F8" s="124">
        <v>73</v>
      </c>
      <c r="G8" s="124">
        <v>94</v>
      </c>
      <c r="H8" s="124">
        <v>80</v>
      </c>
      <c r="I8" s="124">
        <v>89</v>
      </c>
      <c r="J8" s="124">
        <v>96</v>
      </c>
      <c r="K8" s="124">
        <v>115</v>
      </c>
      <c r="L8" s="124">
        <v>120</v>
      </c>
      <c r="M8" s="124">
        <v>142</v>
      </c>
      <c r="N8" s="124">
        <v>128</v>
      </c>
    </row>
    <row r="9" spans="2:14" x14ac:dyDescent="0.15">
      <c r="B9" s="120"/>
      <c r="C9" s="237"/>
      <c r="D9" s="125" t="s">
        <v>137</v>
      </c>
      <c r="E9" s="124">
        <v>50</v>
      </c>
      <c r="F9" s="124">
        <v>60</v>
      </c>
      <c r="G9" s="124">
        <v>56</v>
      </c>
      <c r="H9" s="124">
        <v>71</v>
      </c>
      <c r="I9" s="124">
        <v>87</v>
      </c>
      <c r="J9" s="124">
        <v>143</v>
      </c>
      <c r="K9" s="124">
        <v>197</v>
      </c>
      <c r="L9" s="124">
        <v>197</v>
      </c>
      <c r="M9" s="124">
        <v>205</v>
      </c>
      <c r="N9" s="124">
        <v>206</v>
      </c>
    </row>
    <row r="10" spans="2:14" x14ac:dyDescent="0.15">
      <c r="B10" s="101"/>
      <c r="C10" s="238"/>
      <c r="D10" s="126" t="s">
        <v>83</v>
      </c>
      <c r="E10" s="127">
        <v>129</v>
      </c>
      <c r="F10" s="127">
        <v>119</v>
      </c>
      <c r="G10" s="127">
        <v>125</v>
      </c>
      <c r="H10" s="127">
        <v>111</v>
      </c>
      <c r="I10" s="127">
        <v>115</v>
      </c>
      <c r="J10" s="127">
        <v>156</v>
      </c>
      <c r="K10" s="127">
        <v>159</v>
      </c>
      <c r="L10" s="127">
        <v>186</v>
      </c>
      <c r="M10" s="127">
        <v>182</v>
      </c>
      <c r="N10" s="127">
        <f t="shared" ref="N10" si="0">N6-N7-N8-N9</f>
        <v>206</v>
      </c>
    </row>
    <row r="11" spans="2:14" x14ac:dyDescent="0.15">
      <c r="D11" s="128"/>
      <c r="K11" s="98" t="s">
        <v>138</v>
      </c>
    </row>
    <row r="12" spans="2:14" x14ac:dyDescent="0.15">
      <c r="D12" s="128"/>
    </row>
  </sheetData>
  <mergeCells count="14">
    <mergeCell ref="N2:N3"/>
    <mergeCell ref="B4:D4"/>
    <mergeCell ref="C5:D5"/>
    <mergeCell ref="E2:E3"/>
    <mergeCell ref="F2:F3"/>
    <mergeCell ref="G2:G3"/>
    <mergeCell ref="H2:H3"/>
    <mergeCell ref="I2:I3"/>
    <mergeCell ref="J2:J3"/>
    <mergeCell ref="C6:D6"/>
    <mergeCell ref="C7:C10"/>
    <mergeCell ref="K2:K3"/>
    <mergeCell ref="L2:L3"/>
    <mergeCell ref="M2:M3"/>
  </mergeCells>
  <phoneticPr fontId="4"/>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5D5E3F-FEAB-486E-B2C8-D8F4114AF088}">
  <sheetPr>
    <pageSetUpPr fitToPage="1"/>
  </sheetPr>
  <dimension ref="B1:N16"/>
  <sheetViews>
    <sheetView showGridLines="0" view="pageBreakPreview" zoomScale="115" zoomScaleNormal="130" zoomScaleSheetLayoutView="115" workbookViewId="0">
      <pane xSplit="4" ySplit="3" topLeftCell="E4" activePane="bottomRight" state="frozen"/>
      <selection activeCell="M7" sqref="M7"/>
      <selection pane="topRight" activeCell="M7" sqref="M7"/>
      <selection pane="bottomLeft" activeCell="M7" sqref="M7"/>
      <selection pane="bottomRight" activeCell="R20" sqref="R20"/>
    </sheetView>
  </sheetViews>
  <sheetFormatPr defaultColWidth="8.85546875" defaultRowHeight="13.5" x14ac:dyDescent="0.15"/>
  <cols>
    <col min="1" max="1" width="3" style="98" customWidth="1"/>
    <col min="2" max="3" width="2" style="98" customWidth="1"/>
    <col min="4" max="4" width="16" style="98" customWidth="1"/>
    <col min="5" max="14" width="6.7109375" style="98" customWidth="1"/>
    <col min="15" max="16384" width="8.85546875" style="98"/>
  </cols>
  <sheetData>
    <row r="1" spans="2:14" x14ac:dyDescent="0.15">
      <c r="B1" s="98" t="s">
        <v>139</v>
      </c>
    </row>
    <row r="2" spans="2:14" ht="13.5" customHeight="1" x14ac:dyDescent="0.15">
      <c r="B2" s="99"/>
      <c r="C2" s="108"/>
      <c r="D2" s="100" t="s">
        <v>33</v>
      </c>
      <c r="E2" s="233" t="s">
        <v>116</v>
      </c>
      <c r="F2" s="233" t="s">
        <v>117</v>
      </c>
      <c r="G2" s="233" t="s">
        <v>118</v>
      </c>
      <c r="H2" s="233" t="s">
        <v>119</v>
      </c>
      <c r="I2" s="233" t="s">
        <v>120</v>
      </c>
      <c r="J2" s="233" t="s">
        <v>121</v>
      </c>
      <c r="K2" s="233" t="s">
        <v>122</v>
      </c>
      <c r="L2" s="233" t="s">
        <v>123</v>
      </c>
      <c r="M2" s="243" t="s">
        <v>124</v>
      </c>
      <c r="N2" s="243" t="s">
        <v>125</v>
      </c>
    </row>
    <row r="3" spans="2:14" x14ac:dyDescent="0.15">
      <c r="B3" s="101" t="s">
        <v>34</v>
      </c>
      <c r="C3" s="109"/>
      <c r="D3" s="110"/>
      <c r="E3" s="234"/>
      <c r="F3" s="234"/>
      <c r="G3" s="234"/>
      <c r="H3" s="234"/>
      <c r="I3" s="234"/>
      <c r="J3" s="234"/>
      <c r="K3" s="234"/>
      <c r="L3" s="234"/>
      <c r="M3" s="244"/>
      <c r="N3" s="244"/>
    </row>
    <row r="4" spans="2:14" x14ac:dyDescent="0.15">
      <c r="B4" s="227" t="s">
        <v>60</v>
      </c>
      <c r="C4" s="228"/>
      <c r="D4" s="228"/>
      <c r="E4" s="129">
        <v>937</v>
      </c>
      <c r="F4" s="129">
        <v>919</v>
      </c>
      <c r="G4" s="129">
        <v>933</v>
      </c>
      <c r="H4" s="129">
        <v>875</v>
      </c>
      <c r="I4" s="129">
        <v>910</v>
      </c>
      <c r="J4" s="129">
        <v>1088</v>
      </c>
      <c r="K4" s="129">
        <v>1178</v>
      </c>
      <c r="L4" s="129">
        <v>1177</v>
      </c>
      <c r="M4" s="130">
        <v>1251</v>
      </c>
      <c r="N4" s="130">
        <v>1339</v>
      </c>
    </row>
    <row r="5" spans="2:14" x14ac:dyDescent="0.15">
      <c r="B5" s="131"/>
      <c r="C5" s="221" t="s">
        <v>61</v>
      </c>
      <c r="D5" s="222"/>
      <c r="E5" s="129">
        <v>135</v>
      </c>
      <c r="F5" s="129">
        <v>135</v>
      </c>
      <c r="G5" s="129">
        <v>94</v>
      </c>
      <c r="H5" s="129">
        <v>115</v>
      </c>
      <c r="I5" s="129">
        <v>109</v>
      </c>
      <c r="J5" s="129">
        <v>148</v>
      </c>
      <c r="K5" s="129">
        <v>144</v>
      </c>
      <c r="L5" s="129">
        <v>134</v>
      </c>
      <c r="M5" s="130">
        <v>150</v>
      </c>
      <c r="N5" s="130">
        <v>186</v>
      </c>
    </row>
    <row r="6" spans="2:14" x14ac:dyDescent="0.15">
      <c r="B6" s="131"/>
      <c r="C6" s="114"/>
      <c r="D6" s="111" t="s">
        <v>62</v>
      </c>
      <c r="E6" s="132">
        <v>1.8682535289233324</v>
      </c>
      <c r="F6" s="132">
        <v>1.879437560907699</v>
      </c>
      <c r="G6" s="132">
        <v>1.3004980630879912</v>
      </c>
      <c r="H6" s="132">
        <v>1.5998887033945464</v>
      </c>
      <c r="I6" s="132">
        <v>1.5332676888451258</v>
      </c>
      <c r="J6" s="132">
        <v>2.1097647897362792</v>
      </c>
      <c r="K6" s="132">
        <v>2.0839363241678726</v>
      </c>
      <c r="L6" s="132">
        <v>1.9761097183306295</v>
      </c>
      <c r="M6" s="132">
        <v>2.2515761032722907</v>
      </c>
      <c r="N6" s="132">
        <v>2.8177548856233905</v>
      </c>
    </row>
    <row r="7" spans="2:14" x14ac:dyDescent="0.15">
      <c r="B7" s="131"/>
      <c r="C7" s="221" t="s">
        <v>63</v>
      </c>
      <c r="D7" s="222"/>
      <c r="E7" s="129">
        <v>305</v>
      </c>
      <c r="F7" s="129">
        <v>315</v>
      </c>
      <c r="G7" s="129">
        <v>333</v>
      </c>
      <c r="H7" s="129">
        <v>288</v>
      </c>
      <c r="I7" s="129">
        <v>315</v>
      </c>
      <c r="J7" s="129">
        <v>333</v>
      </c>
      <c r="K7" s="129">
        <v>386</v>
      </c>
      <c r="L7" s="129">
        <v>352</v>
      </c>
      <c r="M7" s="130">
        <v>392</v>
      </c>
      <c r="N7" s="130">
        <v>428</v>
      </c>
    </row>
    <row r="8" spans="2:14" x14ac:dyDescent="0.15">
      <c r="B8" s="131"/>
      <c r="C8" s="114"/>
      <c r="D8" s="111" t="s">
        <v>62</v>
      </c>
      <c r="E8" s="132">
        <v>2.3326959847036326</v>
      </c>
      <c r="F8" s="132">
        <v>2.4456521739130435</v>
      </c>
      <c r="G8" s="132">
        <v>2.6378326996197718</v>
      </c>
      <c r="H8" s="132">
        <v>2.2878932316491896</v>
      </c>
      <c r="I8" s="132">
        <v>2.5011910433539781</v>
      </c>
      <c r="J8" s="132">
        <v>2.634493670886076</v>
      </c>
      <c r="K8" s="132">
        <v>3.0376957582434878</v>
      </c>
      <c r="L8" s="132">
        <v>2.7709989766196963</v>
      </c>
      <c r="M8" s="132">
        <v>3.1005299375148305</v>
      </c>
      <c r="N8" s="132">
        <v>3.3761931056243588</v>
      </c>
    </row>
    <row r="9" spans="2:14" x14ac:dyDescent="0.15">
      <c r="B9" s="131"/>
      <c r="C9" s="221" t="s">
        <v>64</v>
      </c>
      <c r="D9" s="222"/>
      <c r="E9" s="129">
        <v>244</v>
      </c>
      <c r="F9" s="129">
        <v>229</v>
      </c>
      <c r="G9" s="129">
        <v>243</v>
      </c>
      <c r="H9" s="129">
        <v>233</v>
      </c>
      <c r="I9" s="129">
        <v>239</v>
      </c>
      <c r="J9" s="129">
        <v>266</v>
      </c>
      <c r="K9" s="129">
        <v>281</v>
      </c>
      <c r="L9" s="129">
        <v>305</v>
      </c>
      <c r="M9" s="130">
        <v>307</v>
      </c>
      <c r="N9" s="130">
        <v>290</v>
      </c>
    </row>
    <row r="10" spans="2:14" x14ac:dyDescent="0.15">
      <c r="B10" s="131"/>
      <c r="C10" s="114"/>
      <c r="D10" s="111" t="s">
        <v>62</v>
      </c>
      <c r="E10" s="132">
        <v>1.4625666846490439</v>
      </c>
      <c r="F10" s="132">
        <v>1.4191869112543383</v>
      </c>
      <c r="G10" s="132">
        <v>1.5367103016505406</v>
      </c>
      <c r="H10" s="132">
        <v>1.5118089800155723</v>
      </c>
      <c r="I10" s="132">
        <v>1.5850908608568774</v>
      </c>
      <c r="J10" s="132">
        <v>1.8024122509825178</v>
      </c>
      <c r="K10" s="132">
        <v>1.940205758475454</v>
      </c>
      <c r="L10" s="132">
        <v>2.1459227467811157</v>
      </c>
      <c r="M10" s="132">
        <v>2.2072039686533897</v>
      </c>
      <c r="N10" s="132">
        <v>2.1236086701816053</v>
      </c>
    </row>
    <row r="11" spans="2:14" x14ac:dyDescent="0.15">
      <c r="B11" s="131"/>
      <c r="C11" s="221" t="s">
        <v>65</v>
      </c>
      <c r="D11" s="222"/>
      <c r="E11" s="129">
        <v>150</v>
      </c>
      <c r="F11" s="129">
        <v>145</v>
      </c>
      <c r="G11" s="129">
        <v>143</v>
      </c>
      <c r="H11" s="129">
        <v>146</v>
      </c>
      <c r="I11" s="129">
        <v>148</v>
      </c>
      <c r="J11" s="129">
        <v>203</v>
      </c>
      <c r="K11" s="129">
        <v>222</v>
      </c>
      <c r="L11" s="129">
        <v>225</v>
      </c>
      <c r="M11" s="130">
        <v>239</v>
      </c>
      <c r="N11" s="130">
        <v>251</v>
      </c>
    </row>
    <row r="12" spans="2:14" x14ac:dyDescent="0.15">
      <c r="B12" s="131"/>
      <c r="C12" s="114"/>
      <c r="D12" s="111" t="s">
        <v>62</v>
      </c>
      <c r="E12" s="132">
        <v>0.82992143410423813</v>
      </c>
      <c r="F12" s="132">
        <v>0.78795783067057923</v>
      </c>
      <c r="G12" s="132">
        <v>0.76828023424488256</v>
      </c>
      <c r="H12" s="132">
        <v>0.76757268282424684</v>
      </c>
      <c r="I12" s="132">
        <v>0.78087901651453595</v>
      </c>
      <c r="J12" s="132">
        <v>1.0772659732540861</v>
      </c>
      <c r="K12" s="132">
        <v>1.1912427559562138</v>
      </c>
      <c r="L12" s="132">
        <v>1.2264922322158627</v>
      </c>
      <c r="M12" s="132">
        <v>1.3349717924370219</v>
      </c>
      <c r="N12" s="132">
        <v>1.4417829858119364</v>
      </c>
    </row>
    <row r="13" spans="2:14" x14ac:dyDescent="0.15">
      <c r="B13" s="131"/>
      <c r="C13" s="221" t="s">
        <v>66</v>
      </c>
      <c r="D13" s="222"/>
      <c r="E13" s="129">
        <v>58</v>
      </c>
      <c r="F13" s="129">
        <v>52</v>
      </c>
      <c r="G13" s="129">
        <v>71</v>
      </c>
      <c r="H13" s="129">
        <v>50</v>
      </c>
      <c r="I13" s="129">
        <v>48</v>
      </c>
      <c r="J13" s="129">
        <v>85</v>
      </c>
      <c r="K13" s="129">
        <v>89</v>
      </c>
      <c r="L13" s="129">
        <v>101</v>
      </c>
      <c r="M13" s="130">
        <v>98</v>
      </c>
      <c r="N13" s="130">
        <v>117</v>
      </c>
    </row>
    <row r="14" spans="2:14" x14ac:dyDescent="0.15">
      <c r="B14" s="131"/>
      <c r="C14" s="114"/>
      <c r="D14" s="111" t="s">
        <v>62</v>
      </c>
      <c r="E14" s="132">
        <v>0.37504041383769804</v>
      </c>
      <c r="F14" s="132">
        <v>0.33672213948067087</v>
      </c>
      <c r="G14" s="132">
        <v>0.45440000000000003</v>
      </c>
      <c r="H14" s="132">
        <v>0.32333160889808588</v>
      </c>
      <c r="I14" s="132">
        <v>0.30427892234548337</v>
      </c>
      <c r="J14" s="132">
        <v>0.52939711011459889</v>
      </c>
      <c r="K14" s="132">
        <v>0.5444424053343121</v>
      </c>
      <c r="L14" s="132">
        <v>0.60562451280206275</v>
      </c>
      <c r="M14" s="132">
        <v>0.57387128886806815</v>
      </c>
      <c r="N14" s="132">
        <v>0.66818960593946308</v>
      </c>
    </row>
    <row r="15" spans="2:14" x14ac:dyDescent="0.15">
      <c r="B15" s="131"/>
      <c r="C15" s="221" t="s">
        <v>140</v>
      </c>
      <c r="D15" s="222"/>
      <c r="E15" s="129">
        <v>45</v>
      </c>
      <c r="F15" s="129">
        <v>43</v>
      </c>
      <c r="G15" s="129">
        <v>49</v>
      </c>
      <c r="H15" s="129">
        <v>43</v>
      </c>
      <c r="I15" s="129">
        <v>51</v>
      </c>
      <c r="J15" s="129">
        <v>53</v>
      </c>
      <c r="K15" s="129">
        <v>56</v>
      </c>
      <c r="L15" s="129">
        <v>60</v>
      </c>
      <c r="M15" s="130">
        <v>65</v>
      </c>
      <c r="N15" s="130">
        <v>67</v>
      </c>
    </row>
    <row r="16" spans="2:14" x14ac:dyDescent="0.15">
      <c r="B16" s="133"/>
      <c r="C16" s="114"/>
      <c r="D16" s="111" t="s">
        <v>62</v>
      </c>
      <c r="E16" s="132">
        <v>0.10826416456153012</v>
      </c>
      <c r="F16" s="132">
        <v>0.10243460860450712</v>
      </c>
      <c r="G16" s="132">
        <v>0.11551699750106087</v>
      </c>
      <c r="H16" s="132">
        <v>0.10066014326513414</v>
      </c>
      <c r="I16" s="132">
        <v>0.11889774793677438</v>
      </c>
      <c r="J16" s="132">
        <v>0.12303263846975254</v>
      </c>
      <c r="K16" s="132">
        <v>0.12935714120717931</v>
      </c>
      <c r="L16" s="132">
        <v>0.13802940026225585</v>
      </c>
      <c r="M16" s="132">
        <v>0.14906889276213192</v>
      </c>
      <c r="N16" s="132">
        <v>0.15338476683226118</v>
      </c>
    </row>
  </sheetData>
  <mergeCells count="17">
    <mergeCell ref="C5:D5"/>
    <mergeCell ref="E2:E3"/>
    <mergeCell ref="F2:F3"/>
    <mergeCell ref="G2:G3"/>
    <mergeCell ref="H2:H3"/>
    <mergeCell ref="K2:K3"/>
    <mergeCell ref="L2:L3"/>
    <mergeCell ref="M2:M3"/>
    <mergeCell ref="N2:N3"/>
    <mergeCell ref="B4:D4"/>
    <mergeCell ref="I2:I3"/>
    <mergeCell ref="J2:J3"/>
    <mergeCell ref="C7:D7"/>
    <mergeCell ref="C9:D9"/>
    <mergeCell ref="C11:D11"/>
    <mergeCell ref="C13:D13"/>
    <mergeCell ref="C15:D15"/>
  </mergeCells>
  <phoneticPr fontId="4"/>
  <pageMargins left="0.7" right="0.7" top="0.75" bottom="0.75" header="0.3" footer="0.3"/>
  <pageSetup paperSize="9" scale="98"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10BC28-7F02-4B44-B911-973701DCBC87}">
  <sheetPr>
    <pageSetUpPr fitToPage="1"/>
  </sheetPr>
  <dimension ref="B1:M7"/>
  <sheetViews>
    <sheetView showGridLines="0" view="pageBreakPreview" topLeftCell="B1" zoomScale="115" zoomScaleNormal="220" zoomScaleSheetLayoutView="115" workbookViewId="0">
      <pane xSplit="2" ySplit="3" topLeftCell="D4" activePane="bottomRight" state="frozen"/>
      <selection activeCell="M7" sqref="M7"/>
      <selection pane="topRight" activeCell="M7" sqref="M7"/>
      <selection pane="bottomLeft" activeCell="M7" sqref="M7"/>
      <selection pane="bottomRight" activeCell="M7" sqref="M7"/>
    </sheetView>
  </sheetViews>
  <sheetFormatPr defaultColWidth="8.85546875" defaultRowHeight="13.5" x14ac:dyDescent="0.15"/>
  <cols>
    <col min="1" max="1" width="2.42578125" style="98" customWidth="1"/>
    <col min="2" max="2" width="7.7109375" style="98" customWidth="1"/>
    <col min="3" max="3" width="7.140625" style="98" customWidth="1"/>
    <col min="4" max="13" width="7" style="98" customWidth="1"/>
    <col min="14" max="16384" width="8.85546875" style="98"/>
  </cols>
  <sheetData>
    <row r="1" spans="2:13" x14ac:dyDescent="0.15">
      <c r="B1" s="98" t="s">
        <v>141</v>
      </c>
    </row>
    <row r="2" spans="2:13" ht="13.5" customHeight="1" x14ac:dyDescent="0.15">
      <c r="B2" s="99"/>
      <c r="C2" s="100" t="s">
        <v>33</v>
      </c>
      <c r="D2" s="218" t="s">
        <v>116</v>
      </c>
      <c r="E2" s="218" t="s">
        <v>117</v>
      </c>
      <c r="F2" s="218" t="s">
        <v>118</v>
      </c>
      <c r="G2" s="218" t="s">
        <v>119</v>
      </c>
      <c r="H2" s="218" t="s">
        <v>120</v>
      </c>
      <c r="I2" s="218" t="s">
        <v>121</v>
      </c>
      <c r="J2" s="218" t="s">
        <v>122</v>
      </c>
      <c r="K2" s="218" t="s">
        <v>123</v>
      </c>
      <c r="L2" s="218" t="s">
        <v>124</v>
      </c>
      <c r="M2" s="218" t="s">
        <v>125</v>
      </c>
    </row>
    <row r="3" spans="2:13" x14ac:dyDescent="0.15">
      <c r="B3" s="101" t="s">
        <v>34</v>
      </c>
      <c r="C3" s="102"/>
      <c r="D3" s="219"/>
      <c r="E3" s="219"/>
      <c r="F3" s="219"/>
      <c r="G3" s="219"/>
      <c r="H3" s="219"/>
      <c r="I3" s="219"/>
      <c r="J3" s="219"/>
      <c r="K3" s="219"/>
      <c r="L3" s="219"/>
      <c r="M3" s="219"/>
    </row>
    <row r="4" spans="2:13" x14ac:dyDescent="0.15">
      <c r="B4" s="235" t="s">
        <v>50</v>
      </c>
      <c r="C4" s="235"/>
      <c r="D4" s="134">
        <v>7654</v>
      </c>
      <c r="E4" s="134">
        <v>7400</v>
      </c>
      <c r="F4" s="134">
        <v>6755</v>
      </c>
      <c r="G4" s="134">
        <v>6188</v>
      </c>
      <c r="H4" s="134">
        <v>5809</v>
      </c>
      <c r="I4" s="134">
        <v>5340</v>
      </c>
      <c r="J4" s="134">
        <v>4900</v>
      </c>
      <c r="K4" s="134">
        <v>4154</v>
      </c>
      <c r="L4" s="134">
        <v>4283</v>
      </c>
      <c r="M4" s="134">
        <v>4708</v>
      </c>
    </row>
    <row r="5" spans="2:13" x14ac:dyDescent="0.15">
      <c r="B5" s="235" t="s">
        <v>126</v>
      </c>
      <c r="C5" s="235"/>
      <c r="D5" s="134">
        <v>3967</v>
      </c>
      <c r="E5" s="134">
        <v>4300</v>
      </c>
      <c r="F5" s="134">
        <v>4129</v>
      </c>
      <c r="G5" s="134">
        <v>4207</v>
      </c>
      <c r="H5" s="134">
        <v>4320</v>
      </c>
      <c r="I5" s="134">
        <v>4288</v>
      </c>
      <c r="J5" s="134">
        <v>3999</v>
      </c>
      <c r="K5" s="134">
        <v>3766</v>
      </c>
      <c r="L5" s="134">
        <v>3868</v>
      </c>
      <c r="M5" s="134">
        <v>4062</v>
      </c>
    </row>
    <row r="6" spans="2:13" x14ac:dyDescent="0.15">
      <c r="B6" s="231" t="s">
        <v>60</v>
      </c>
      <c r="C6" s="231"/>
      <c r="D6" s="134">
        <v>2487</v>
      </c>
      <c r="E6" s="134">
        <v>2602</v>
      </c>
      <c r="F6" s="134">
        <v>2644</v>
      </c>
      <c r="G6" s="134">
        <v>2799</v>
      </c>
      <c r="H6" s="134">
        <v>2837</v>
      </c>
      <c r="I6" s="134">
        <v>2923</v>
      </c>
      <c r="J6" s="134">
        <v>2926</v>
      </c>
      <c r="K6" s="134">
        <v>2760</v>
      </c>
      <c r="L6" s="134">
        <v>2903</v>
      </c>
      <c r="M6" s="134">
        <v>3067</v>
      </c>
    </row>
    <row r="7" spans="2:13" x14ac:dyDescent="0.15">
      <c r="B7" s="232" t="s">
        <v>127</v>
      </c>
      <c r="C7" s="232"/>
      <c r="D7" s="135">
        <v>51.8</v>
      </c>
      <c r="E7" s="135">
        <v>58.1</v>
      </c>
      <c r="F7" s="135">
        <v>61.1</v>
      </c>
      <c r="G7" s="135">
        <v>68</v>
      </c>
      <c r="H7" s="135">
        <v>74.400000000000006</v>
      </c>
      <c r="I7" s="135">
        <v>80.3</v>
      </c>
      <c r="J7" s="135">
        <v>81.599999999999994</v>
      </c>
      <c r="K7" s="135">
        <v>90.7</v>
      </c>
      <c r="L7" s="135">
        <v>90.3</v>
      </c>
      <c r="M7" s="135">
        <f>ROUND((M5/M4*100),1)</f>
        <v>86.3</v>
      </c>
    </row>
  </sheetData>
  <mergeCells count="14">
    <mergeCell ref="M2:M3"/>
    <mergeCell ref="B4:C4"/>
    <mergeCell ref="B5:C5"/>
    <mergeCell ref="D2:D3"/>
    <mergeCell ref="E2:E3"/>
    <mergeCell ref="F2:F3"/>
    <mergeCell ref="G2:G3"/>
    <mergeCell ref="H2:H3"/>
    <mergeCell ref="I2:I3"/>
    <mergeCell ref="B6:C6"/>
    <mergeCell ref="B7:C7"/>
    <mergeCell ref="J2:J3"/>
    <mergeCell ref="K2:K3"/>
    <mergeCell ref="L2:L3"/>
  </mergeCells>
  <phoneticPr fontId="4"/>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0788C6-87AE-4CB6-A148-2EC18872E1D0}">
  <sheetPr>
    <pageSetUpPr fitToPage="1"/>
  </sheetPr>
  <dimension ref="B1:N12"/>
  <sheetViews>
    <sheetView showGridLines="0" view="pageBreakPreview" zoomScale="115" zoomScaleNormal="150" zoomScaleSheetLayoutView="115" workbookViewId="0">
      <pane xSplit="4" ySplit="3" topLeftCell="E4" activePane="bottomRight" state="frozen"/>
      <selection activeCell="M7" sqref="M7"/>
      <selection pane="topRight" activeCell="M7" sqref="M7"/>
      <selection pane="bottomLeft" activeCell="M7" sqref="M7"/>
      <selection pane="bottomRight" activeCell="M7" sqref="M7"/>
    </sheetView>
  </sheetViews>
  <sheetFormatPr defaultColWidth="8.85546875" defaultRowHeight="13.5" x14ac:dyDescent="0.15"/>
  <cols>
    <col min="1" max="1" width="3.28515625" style="98" customWidth="1"/>
    <col min="2" max="2" width="2.28515625" style="98" customWidth="1"/>
    <col min="3" max="3" width="1.7109375" style="98" customWidth="1"/>
    <col min="4" max="4" width="10.7109375" style="98" customWidth="1"/>
    <col min="5" max="14" width="7.42578125" style="98" customWidth="1"/>
    <col min="15" max="16384" width="8.85546875" style="98"/>
  </cols>
  <sheetData>
    <row r="1" spans="2:14" x14ac:dyDescent="0.15">
      <c r="B1" s="98" t="s">
        <v>142</v>
      </c>
    </row>
    <row r="2" spans="2:14" ht="13.5" customHeight="1" x14ac:dyDescent="0.15">
      <c r="B2" s="99"/>
      <c r="C2" s="108"/>
      <c r="D2" s="100" t="s">
        <v>33</v>
      </c>
      <c r="E2" s="218" t="s">
        <v>116</v>
      </c>
      <c r="F2" s="218" t="s">
        <v>117</v>
      </c>
      <c r="G2" s="218" t="s">
        <v>118</v>
      </c>
      <c r="H2" s="218" t="s">
        <v>119</v>
      </c>
      <c r="I2" s="218" t="s">
        <v>120</v>
      </c>
      <c r="J2" s="218" t="s">
        <v>121</v>
      </c>
      <c r="K2" s="218" t="s">
        <v>122</v>
      </c>
      <c r="L2" s="218" t="s">
        <v>123</v>
      </c>
      <c r="M2" s="218" t="s">
        <v>124</v>
      </c>
      <c r="N2" s="218" t="s">
        <v>125</v>
      </c>
    </row>
    <row r="3" spans="2:14" x14ac:dyDescent="0.15">
      <c r="B3" s="101" t="s">
        <v>34</v>
      </c>
      <c r="C3" s="109"/>
      <c r="D3" s="110"/>
      <c r="E3" s="219"/>
      <c r="F3" s="219"/>
      <c r="G3" s="219"/>
      <c r="H3" s="219"/>
      <c r="I3" s="219"/>
      <c r="J3" s="219"/>
      <c r="K3" s="219"/>
      <c r="L3" s="219"/>
      <c r="M3" s="219"/>
      <c r="N3" s="219"/>
    </row>
    <row r="4" spans="2:14" x14ac:dyDescent="0.15">
      <c r="B4" s="239" t="s">
        <v>143</v>
      </c>
      <c r="C4" s="240"/>
      <c r="D4" s="241"/>
      <c r="E4" s="119">
        <v>3809</v>
      </c>
      <c r="F4" s="119">
        <v>4149</v>
      </c>
      <c r="G4" s="119">
        <v>3983</v>
      </c>
      <c r="H4" s="119">
        <v>4087</v>
      </c>
      <c r="I4" s="119">
        <v>4218</v>
      </c>
      <c r="J4" s="119">
        <v>4232</v>
      </c>
      <c r="K4" s="119">
        <v>3945</v>
      </c>
      <c r="L4" s="119">
        <v>3716</v>
      </c>
      <c r="M4" s="119">
        <v>3824</v>
      </c>
      <c r="N4" s="119">
        <v>4018</v>
      </c>
    </row>
    <row r="5" spans="2:14" x14ac:dyDescent="0.15">
      <c r="B5" s="136"/>
      <c r="C5" s="249" t="s">
        <v>133</v>
      </c>
      <c r="D5" s="249"/>
      <c r="E5" s="137">
        <v>2817</v>
      </c>
      <c r="F5" s="137">
        <v>3035</v>
      </c>
      <c r="G5" s="137">
        <v>2857</v>
      </c>
      <c r="H5" s="137">
        <v>2916</v>
      </c>
      <c r="I5" s="137">
        <v>2934</v>
      </c>
      <c r="J5" s="137">
        <v>2858</v>
      </c>
      <c r="K5" s="137">
        <v>2501</v>
      </c>
      <c r="L5" s="137">
        <v>2236</v>
      </c>
      <c r="M5" s="137">
        <v>2218</v>
      </c>
      <c r="N5" s="137">
        <v>2283</v>
      </c>
    </row>
    <row r="6" spans="2:14" x14ac:dyDescent="0.15">
      <c r="B6" s="136"/>
      <c r="C6" s="245" t="s">
        <v>134</v>
      </c>
      <c r="D6" s="245"/>
      <c r="E6" s="138">
        <v>992</v>
      </c>
      <c r="F6" s="138">
        <v>1114</v>
      </c>
      <c r="G6" s="138">
        <v>1126</v>
      </c>
      <c r="H6" s="138">
        <v>1171</v>
      </c>
      <c r="I6" s="138">
        <v>1284</v>
      </c>
      <c r="J6" s="138">
        <v>1374</v>
      </c>
      <c r="K6" s="138">
        <v>1444</v>
      </c>
      <c r="L6" s="138">
        <v>1480</v>
      </c>
      <c r="M6" s="138">
        <v>1606</v>
      </c>
      <c r="N6" s="138">
        <v>1735</v>
      </c>
    </row>
    <row r="7" spans="2:14" x14ac:dyDescent="0.15">
      <c r="B7" s="136"/>
      <c r="C7" s="246"/>
      <c r="D7" s="139" t="s">
        <v>135</v>
      </c>
      <c r="E7" s="140">
        <v>388</v>
      </c>
      <c r="F7" s="140">
        <v>436</v>
      </c>
      <c r="G7" s="140">
        <v>456</v>
      </c>
      <c r="H7" s="140">
        <v>445</v>
      </c>
      <c r="I7" s="140">
        <v>476</v>
      </c>
      <c r="J7" s="140">
        <v>479</v>
      </c>
      <c r="K7" s="140">
        <v>541</v>
      </c>
      <c r="L7" s="140">
        <v>425</v>
      </c>
      <c r="M7" s="140">
        <v>507</v>
      </c>
      <c r="N7" s="140">
        <v>567</v>
      </c>
    </row>
    <row r="8" spans="2:14" x14ac:dyDescent="0.15">
      <c r="B8" s="136"/>
      <c r="C8" s="246"/>
      <c r="D8" s="141" t="s">
        <v>136</v>
      </c>
      <c r="E8" s="140">
        <v>199</v>
      </c>
      <c r="F8" s="140">
        <v>266</v>
      </c>
      <c r="G8" s="140">
        <v>281</v>
      </c>
      <c r="H8" s="140">
        <v>262</v>
      </c>
      <c r="I8" s="140">
        <v>318</v>
      </c>
      <c r="J8" s="140">
        <v>369</v>
      </c>
      <c r="K8" s="140">
        <v>298</v>
      </c>
      <c r="L8" s="140">
        <v>362</v>
      </c>
      <c r="M8" s="140">
        <v>358</v>
      </c>
      <c r="N8" s="140">
        <v>415</v>
      </c>
    </row>
    <row r="9" spans="2:14" x14ac:dyDescent="0.15">
      <c r="B9" s="136"/>
      <c r="C9" s="246"/>
      <c r="D9" s="141" t="s">
        <v>137</v>
      </c>
      <c r="E9" s="140">
        <v>68</v>
      </c>
      <c r="F9" s="140">
        <v>81</v>
      </c>
      <c r="G9" s="140">
        <v>61</v>
      </c>
      <c r="H9" s="140">
        <v>89</v>
      </c>
      <c r="I9" s="140">
        <v>104</v>
      </c>
      <c r="J9" s="140">
        <v>162</v>
      </c>
      <c r="K9" s="140">
        <v>184</v>
      </c>
      <c r="L9" s="140">
        <v>212</v>
      </c>
      <c r="M9" s="140">
        <v>268</v>
      </c>
      <c r="N9" s="140">
        <v>272</v>
      </c>
    </row>
    <row r="10" spans="2:14" x14ac:dyDescent="0.15">
      <c r="B10" s="142"/>
      <c r="C10" s="247"/>
      <c r="D10" s="143" t="s">
        <v>83</v>
      </c>
      <c r="E10" s="144">
        <v>337</v>
      </c>
      <c r="F10" s="144">
        <v>331</v>
      </c>
      <c r="G10" s="144">
        <v>328</v>
      </c>
      <c r="H10" s="144">
        <v>375</v>
      </c>
      <c r="I10" s="144">
        <v>386</v>
      </c>
      <c r="J10" s="144">
        <v>364</v>
      </c>
      <c r="K10" s="144">
        <v>421</v>
      </c>
      <c r="L10" s="144">
        <v>481</v>
      </c>
      <c r="M10" s="144">
        <v>473</v>
      </c>
      <c r="N10" s="144">
        <f t="shared" ref="N10" si="0">N6-N7-N8-N9</f>
        <v>481</v>
      </c>
    </row>
    <row r="11" spans="2:14" x14ac:dyDescent="0.15">
      <c r="B11" s="248" t="s">
        <v>138</v>
      </c>
      <c r="C11" s="248"/>
      <c r="D11" s="248"/>
      <c r="E11" s="248"/>
      <c r="F11" s="248"/>
      <c r="G11" s="248"/>
      <c r="H11" s="248"/>
      <c r="I11" s="248"/>
      <c r="J11" s="248"/>
      <c r="K11" s="248"/>
      <c r="L11" s="248"/>
      <c r="M11" s="248"/>
      <c r="N11" s="248"/>
    </row>
    <row r="12" spans="2:14" x14ac:dyDescent="0.15">
      <c r="D12" s="128"/>
    </row>
  </sheetData>
  <mergeCells count="15">
    <mergeCell ref="C6:D6"/>
    <mergeCell ref="C7:C10"/>
    <mergeCell ref="B11:N11"/>
    <mergeCell ref="K2:K3"/>
    <mergeCell ref="L2:L3"/>
    <mergeCell ref="M2:M3"/>
    <mergeCell ref="N2:N3"/>
    <mergeCell ref="B4:D4"/>
    <mergeCell ref="C5:D5"/>
    <mergeCell ref="E2:E3"/>
    <mergeCell ref="F2:F3"/>
    <mergeCell ref="G2:G3"/>
    <mergeCell ref="H2:H3"/>
    <mergeCell ref="I2:I3"/>
    <mergeCell ref="J2:J3"/>
  </mergeCells>
  <phoneticPr fontId="4"/>
  <pageMargins left="0.7" right="0.7" top="0.75" bottom="0.75" header="0.3" footer="0.3"/>
  <pageSetup paperSize="9" scale="96"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1EAE15-CB49-4FFE-9483-93208AFA8584}">
  <sheetPr>
    <pageSetUpPr fitToPage="1"/>
  </sheetPr>
  <dimension ref="B1:N20"/>
  <sheetViews>
    <sheetView showGridLines="0" topLeftCell="C1" zoomScaleNormal="100" zoomScaleSheetLayoutView="130" workbookViewId="0">
      <pane xSplit="2" ySplit="3" topLeftCell="E4" activePane="bottomRight" state="frozen"/>
      <selection activeCell="M7" sqref="M7"/>
      <selection pane="topRight" activeCell="M7" sqref="M7"/>
      <selection pane="bottomLeft" activeCell="M7" sqref="M7"/>
      <selection pane="bottomRight" activeCell="U21" sqref="U21"/>
    </sheetView>
  </sheetViews>
  <sheetFormatPr defaultColWidth="8.85546875" defaultRowHeight="13.5" x14ac:dyDescent="0.15"/>
  <cols>
    <col min="1" max="1" width="2.42578125" style="98" customWidth="1"/>
    <col min="2" max="3" width="1.7109375" style="98" customWidth="1"/>
    <col min="4" max="4" width="17.28515625" style="98" customWidth="1"/>
    <col min="5" max="14" width="6.7109375" style="98" customWidth="1"/>
    <col min="15" max="16384" width="8.85546875" style="98"/>
  </cols>
  <sheetData>
    <row r="1" spans="2:14" x14ac:dyDescent="0.15">
      <c r="B1" s="98" t="s">
        <v>144</v>
      </c>
    </row>
    <row r="2" spans="2:14" ht="14.25" customHeight="1" x14ac:dyDescent="0.15">
      <c r="B2" s="99"/>
      <c r="C2" s="108"/>
      <c r="D2" s="100" t="s">
        <v>33</v>
      </c>
      <c r="E2" s="218" t="s">
        <v>116</v>
      </c>
      <c r="F2" s="218" t="s">
        <v>117</v>
      </c>
      <c r="G2" s="218" t="s">
        <v>118</v>
      </c>
      <c r="H2" s="218" t="s">
        <v>119</v>
      </c>
      <c r="I2" s="218" t="s">
        <v>120</v>
      </c>
      <c r="J2" s="218" t="s">
        <v>121</v>
      </c>
      <c r="K2" s="218" t="s">
        <v>122</v>
      </c>
      <c r="L2" s="218" t="s">
        <v>123</v>
      </c>
      <c r="M2" s="250" t="s">
        <v>124</v>
      </c>
      <c r="N2" s="218" t="s">
        <v>125</v>
      </c>
    </row>
    <row r="3" spans="2:14" ht="14.25" customHeight="1" x14ac:dyDescent="0.15">
      <c r="B3" s="101" t="s">
        <v>34</v>
      </c>
      <c r="C3" s="109"/>
      <c r="D3" s="110"/>
      <c r="E3" s="219"/>
      <c r="F3" s="219"/>
      <c r="G3" s="219"/>
      <c r="H3" s="219"/>
      <c r="I3" s="219"/>
      <c r="J3" s="219"/>
      <c r="K3" s="219"/>
      <c r="L3" s="219"/>
      <c r="M3" s="251"/>
      <c r="N3" s="219"/>
    </row>
    <row r="4" spans="2:14" ht="14.25" customHeight="1" x14ac:dyDescent="0.15">
      <c r="B4" s="227" t="s">
        <v>60</v>
      </c>
      <c r="C4" s="228"/>
      <c r="D4" s="228"/>
      <c r="E4" s="112">
        <v>2487</v>
      </c>
      <c r="F4" s="112">
        <v>2602</v>
      </c>
      <c r="G4" s="112">
        <v>2644</v>
      </c>
      <c r="H4" s="112">
        <v>2799</v>
      </c>
      <c r="I4" s="112">
        <v>2837</v>
      </c>
      <c r="J4" s="112">
        <v>2923</v>
      </c>
      <c r="K4" s="112">
        <v>2926</v>
      </c>
      <c r="L4" s="112">
        <v>2760</v>
      </c>
      <c r="M4" s="113">
        <v>2903</v>
      </c>
      <c r="N4" s="112">
        <v>3067</v>
      </c>
    </row>
    <row r="5" spans="2:14" ht="14.25" customHeight="1" x14ac:dyDescent="0.15">
      <c r="B5" s="131"/>
      <c r="C5" s="221" t="s">
        <v>61</v>
      </c>
      <c r="D5" s="222"/>
      <c r="E5" s="112">
        <v>339</v>
      </c>
      <c r="F5" s="112">
        <v>319</v>
      </c>
      <c r="G5" s="112">
        <v>385</v>
      </c>
      <c r="H5" s="112">
        <v>410</v>
      </c>
      <c r="I5" s="112">
        <v>381</v>
      </c>
      <c r="J5" s="112">
        <v>351</v>
      </c>
      <c r="K5" s="112">
        <v>340</v>
      </c>
      <c r="L5" s="112">
        <v>271</v>
      </c>
      <c r="M5" s="113">
        <v>274</v>
      </c>
      <c r="N5" s="112">
        <v>330</v>
      </c>
    </row>
    <row r="6" spans="2:14" ht="14.25" customHeight="1" x14ac:dyDescent="0.15">
      <c r="B6" s="131"/>
      <c r="C6" s="114"/>
      <c r="D6" s="111" t="s">
        <v>62</v>
      </c>
      <c r="E6" s="115">
        <v>4.6913921948519235</v>
      </c>
      <c r="F6" s="115">
        <v>4.4410413476263404</v>
      </c>
      <c r="G6" s="115">
        <v>5.3265080243497502</v>
      </c>
      <c r="H6" s="115">
        <v>5.7039510294936004</v>
      </c>
      <c r="I6" s="115">
        <v>5.3594035729357152</v>
      </c>
      <c r="J6" s="115">
        <v>5.003563791874555</v>
      </c>
      <c r="K6" s="115">
        <v>4.9204052098408102</v>
      </c>
      <c r="L6" s="115">
        <v>3.9964606990119451</v>
      </c>
      <c r="M6" s="115">
        <v>4.1128790153107175</v>
      </c>
      <c r="N6" s="115">
        <v>4.9992425390092414</v>
      </c>
    </row>
    <row r="7" spans="2:14" ht="14.25" customHeight="1" x14ac:dyDescent="0.15">
      <c r="B7" s="131"/>
      <c r="C7" s="221" t="s">
        <v>145</v>
      </c>
      <c r="D7" s="222"/>
      <c r="E7" s="112">
        <v>283</v>
      </c>
      <c r="F7" s="112">
        <v>309</v>
      </c>
      <c r="G7" s="112">
        <v>308</v>
      </c>
      <c r="H7" s="112">
        <v>363</v>
      </c>
      <c r="I7" s="112">
        <v>347</v>
      </c>
      <c r="J7" s="112">
        <v>328</v>
      </c>
      <c r="K7" s="112">
        <v>333</v>
      </c>
      <c r="L7" s="112">
        <v>294</v>
      </c>
      <c r="M7" s="113">
        <v>350</v>
      </c>
      <c r="N7" s="112">
        <v>306</v>
      </c>
    </row>
    <row r="8" spans="2:14" ht="14.25" customHeight="1" x14ac:dyDescent="0.15">
      <c r="B8" s="131"/>
      <c r="C8" s="114"/>
      <c r="D8" s="111" t="s">
        <v>62</v>
      </c>
      <c r="E8" s="115">
        <v>4.5608380338436749</v>
      </c>
      <c r="F8" s="115">
        <v>4.9814605835885857</v>
      </c>
      <c r="G8" s="115">
        <v>5.0566409456575281</v>
      </c>
      <c r="H8" s="115">
        <v>5.8871229322088876</v>
      </c>
      <c r="I8" s="115">
        <v>5.5564451561248998</v>
      </c>
      <c r="J8" s="115">
        <v>5.1800379027163608</v>
      </c>
      <c r="K8" s="115">
        <v>5.2350259393177172</v>
      </c>
      <c r="L8" s="115">
        <v>4.6518987341772151</v>
      </c>
      <c r="M8" s="115">
        <v>5.587484035759898</v>
      </c>
      <c r="N8" s="115">
        <v>4.8850574712643677</v>
      </c>
    </row>
    <row r="9" spans="2:14" ht="14.25" customHeight="1" x14ac:dyDescent="0.15">
      <c r="B9" s="131"/>
      <c r="C9" s="221" t="s">
        <v>146</v>
      </c>
      <c r="D9" s="222"/>
      <c r="E9" s="112">
        <v>329</v>
      </c>
      <c r="F9" s="112">
        <v>345</v>
      </c>
      <c r="G9" s="112">
        <v>337</v>
      </c>
      <c r="H9" s="112">
        <v>329</v>
      </c>
      <c r="I9" s="112">
        <v>342</v>
      </c>
      <c r="J9" s="112">
        <v>325</v>
      </c>
      <c r="K9" s="112">
        <v>343</v>
      </c>
      <c r="L9" s="112">
        <v>362</v>
      </c>
      <c r="M9" s="113">
        <v>330</v>
      </c>
      <c r="N9" s="112">
        <v>347</v>
      </c>
    </row>
    <row r="10" spans="2:14" ht="14.25" customHeight="1" x14ac:dyDescent="0.15">
      <c r="B10" s="131"/>
      <c r="C10" s="114"/>
      <c r="D10" s="111" t="s">
        <v>62</v>
      </c>
      <c r="E10" s="115">
        <v>4.7889374090247454</v>
      </c>
      <c r="F10" s="115">
        <v>5.1669911636962711</v>
      </c>
      <c r="G10" s="115">
        <v>5.158426450329098</v>
      </c>
      <c r="H10" s="115">
        <v>5.1230146371846779</v>
      </c>
      <c r="I10" s="115">
        <v>5.3866750669396755</v>
      </c>
      <c r="J10" s="115">
        <v>5.1521876981610655</v>
      </c>
      <c r="K10" s="115">
        <v>5.4049795146549009</v>
      </c>
      <c r="L10" s="115">
        <v>5.6713144289519031</v>
      </c>
      <c r="M10" s="115">
        <v>5.1732246433610278</v>
      </c>
      <c r="N10" s="115">
        <v>5.4108841415874007</v>
      </c>
    </row>
    <row r="11" spans="2:14" ht="14.25" customHeight="1" x14ac:dyDescent="0.15">
      <c r="B11" s="131"/>
      <c r="C11" s="221" t="s">
        <v>64</v>
      </c>
      <c r="D11" s="222"/>
      <c r="E11" s="112">
        <v>603</v>
      </c>
      <c r="F11" s="112">
        <v>624</v>
      </c>
      <c r="G11" s="112">
        <v>615</v>
      </c>
      <c r="H11" s="112">
        <v>619</v>
      </c>
      <c r="I11" s="112">
        <v>667</v>
      </c>
      <c r="J11" s="112">
        <v>690</v>
      </c>
      <c r="K11" s="112">
        <v>675</v>
      </c>
      <c r="L11" s="112">
        <v>618</v>
      </c>
      <c r="M11" s="113">
        <v>633</v>
      </c>
      <c r="N11" s="112">
        <v>701</v>
      </c>
    </row>
    <row r="12" spans="2:14" ht="14.25" customHeight="1" x14ac:dyDescent="0.15">
      <c r="B12" s="131"/>
      <c r="C12" s="114"/>
      <c r="D12" s="111" t="s">
        <v>62</v>
      </c>
      <c r="E12" s="115">
        <v>3.6144578313253009</v>
      </c>
      <c r="F12" s="115">
        <v>3.8671294000991572</v>
      </c>
      <c r="G12" s="115">
        <v>3.8892050844242076</v>
      </c>
      <c r="H12" s="115">
        <v>4.0163508954061768</v>
      </c>
      <c r="I12" s="115">
        <v>4.4236636158641724</v>
      </c>
      <c r="J12" s="115">
        <v>4.6754302751050272</v>
      </c>
      <c r="K12" s="115">
        <v>4.6606366084374784</v>
      </c>
      <c r="L12" s="115">
        <v>4.3481319918384571</v>
      </c>
      <c r="M12" s="115">
        <v>4.5510101373211587</v>
      </c>
      <c r="N12" s="115">
        <v>5.1332747510251897</v>
      </c>
    </row>
    <row r="13" spans="2:14" ht="14.25" customHeight="1" x14ac:dyDescent="0.15">
      <c r="B13" s="131"/>
      <c r="C13" s="221" t="s">
        <v>65</v>
      </c>
      <c r="D13" s="222"/>
      <c r="E13" s="112">
        <v>427</v>
      </c>
      <c r="F13" s="112">
        <v>467</v>
      </c>
      <c r="G13" s="112">
        <v>433</v>
      </c>
      <c r="H13" s="112">
        <v>468</v>
      </c>
      <c r="I13" s="112">
        <v>475</v>
      </c>
      <c r="J13" s="112">
        <v>556</v>
      </c>
      <c r="K13" s="112">
        <v>500</v>
      </c>
      <c r="L13" s="112">
        <v>527</v>
      </c>
      <c r="M13" s="113">
        <v>553</v>
      </c>
      <c r="N13" s="112">
        <v>571</v>
      </c>
    </row>
    <row r="14" spans="2:14" ht="14.25" customHeight="1" x14ac:dyDescent="0.15">
      <c r="B14" s="131"/>
      <c r="C14" s="114"/>
      <c r="D14" s="111" t="s">
        <v>62</v>
      </c>
      <c r="E14" s="115">
        <v>2.3625096824167313</v>
      </c>
      <c r="F14" s="115">
        <v>2.5377676339528312</v>
      </c>
      <c r="G14" s="115">
        <v>2.3263310589373019</v>
      </c>
      <c r="H14" s="115">
        <v>2.4604384627516955</v>
      </c>
      <c r="I14" s="115">
        <v>2.506199546245977</v>
      </c>
      <c r="J14" s="115">
        <v>2.9505412863510929</v>
      </c>
      <c r="K14" s="115">
        <v>2.6829791800815626</v>
      </c>
      <c r="L14" s="115">
        <v>2.8727173616789314</v>
      </c>
      <c r="M14" s="115">
        <v>3.0888677875216444</v>
      </c>
      <c r="N14" s="115">
        <v>3.2799126888391061</v>
      </c>
    </row>
    <row r="15" spans="2:14" ht="14.25" customHeight="1" x14ac:dyDescent="0.15">
      <c r="B15" s="131"/>
      <c r="C15" s="221" t="s">
        <v>66</v>
      </c>
      <c r="D15" s="222"/>
      <c r="E15" s="112">
        <v>205</v>
      </c>
      <c r="F15" s="112">
        <v>228</v>
      </c>
      <c r="G15" s="112">
        <v>252</v>
      </c>
      <c r="H15" s="112">
        <v>280</v>
      </c>
      <c r="I15" s="112">
        <v>295</v>
      </c>
      <c r="J15" s="112">
        <v>297</v>
      </c>
      <c r="K15" s="112">
        <v>299</v>
      </c>
      <c r="L15" s="112">
        <v>311</v>
      </c>
      <c r="M15" s="113">
        <v>297</v>
      </c>
      <c r="N15" s="112">
        <v>370</v>
      </c>
    </row>
    <row r="16" spans="2:14" ht="14.25" customHeight="1" x14ac:dyDescent="0.15">
      <c r="B16" s="131"/>
      <c r="C16" s="114"/>
      <c r="D16" s="111" t="s">
        <v>62</v>
      </c>
      <c r="E16" s="115">
        <v>1.325573876495312</v>
      </c>
      <c r="F16" s="115">
        <v>1.4763970731075569</v>
      </c>
      <c r="G16" s="115">
        <v>1.6128</v>
      </c>
      <c r="H16" s="115">
        <v>1.8106570098292811</v>
      </c>
      <c r="I16" s="115">
        <v>1.8700475435816166</v>
      </c>
      <c r="J16" s="115">
        <v>1.8497757847533634</v>
      </c>
      <c r="K16" s="115">
        <v>1.8290817887074082</v>
      </c>
      <c r="L16" s="115">
        <v>1.8648437968459557</v>
      </c>
      <c r="M16" s="115">
        <v>1.7391813550389414</v>
      </c>
      <c r="N16" s="115">
        <v>2.1130782410051401</v>
      </c>
    </row>
    <row r="17" spans="2:14" ht="14.25" customHeight="1" x14ac:dyDescent="0.15">
      <c r="B17" s="131"/>
      <c r="C17" s="221" t="s">
        <v>67</v>
      </c>
      <c r="D17" s="222"/>
      <c r="E17" s="112">
        <v>206</v>
      </c>
      <c r="F17" s="112">
        <v>200</v>
      </c>
      <c r="G17" s="112">
        <v>198</v>
      </c>
      <c r="H17" s="112">
        <v>213</v>
      </c>
      <c r="I17" s="112">
        <v>196</v>
      </c>
      <c r="J17" s="112">
        <v>218</v>
      </c>
      <c r="K17" s="112">
        <v>222</v>
      </c>
      <c r="L17" s="112">
        <v>185</v>
      </c>
      <c r="M17" s="113">
        <v>226</v>
      </c>
      <c r="N17" s="112">
        <v>223</v>
      </c>
    </row>
    <row r="18" spans="2:14" ht="14.25" customHeight="1" x14ac:dyDescent="0.15">
      <c r="B18" s="131"/>
      <c r="C18" s="114"/>
      <c r="D18" s="111" t="s">
        <v>62</v>
      </c>
      <c r="E18" s="115">
        <v>1.1216378089948817</v>
      </c>
      <c r="F18" s="115">
        <v>1.1029006286533583</v>
      </c>
      <c r="G18" s="115">
        <v>1.0813172410026761</v>
      </c>
      <c r="H18" s="115">
        <v>1.1558497937920555</v>
      </c>
      <c r="I18" s="115">
        <v>1.1062821019359936</v>
      </c>
      <c r="J18" s="115">
        <v>1.2859080988615583</v>
      </c>
      <c r="K18" s="115">
        <v>1.3678373382624769</v>
      </c>
      <c r="L18" s="115">
        <v>1.1799974486541651</v>
      </c>
      <c r="M18" s="115">
        <v>1.4809960681520316</v>
      </c>
      <c r="N18" s="115">
        <v>1.4886515353805074</v>
      </c>
    </row>
    <row r="19" spans="2:14" ht="14.25" customHeight="1" x14ac:dyDescent="0.15">
      <c r="B19" s="131"/>
      <c r="C19" s="221" t="s">
        <v>147</v>
      </c>
      <c r="D19" s="222"/>
      <c r="E19" s="112">
        <v>95</v>
      </c>
      <c r="F19" s="112">
        <v>110</v>
      </c>
      <c r="G19" s="112">
        <v>116</v>
      </c>
      <c r="H19" s="112">
        <v>117</v>
      </c>
      <c r="I19" s="112">
        <v>134</v>
      </c>
      <c r="J19" s="112">
        <v>158</v>
      </c>
      <c r="K19" s="112">
        <v>214</v>
      </c>
      <c r="L19" s="112">
        <v>192</v>
      </c>
      <c r="M19" s="113">
        <v>240</v>
      </c>
      <c r="N19" s="112">
        <v>219</v>
      </c>
    </row>
    <row r="20" spans="2:14" ht="14.25" customHeight="1" x14ac:dyDescent="0.15">
      <c r="B20" s="133"/>
      <c r="C20" s="114"/>
      <c r="D20" s="111" t="s">
        <v>62</v>
      </c>
      <c r="E20" s="115">
        <v>0.4095004095004095</v>
      </c>
      <c r="F20" s="115">
        <v>0.46133199127663144</v>
      </c>
      <c r="G20" s="115">
        <v>0.48118803666984694</v>
      </c>
      <c r="H20" s="115">
        <v>0.48167970358172091</v>
      </c>
      <c r="I20" s="115">
        <v>0.53223179886404259</v>
      </c>
      <c r="J20" s="115">
        <v>0.60478468899521531</v>
      </c>
      <c r="K20" s="115">
        <v>0.79080595691216149</v>
      </c>
      <c r="L20" s="115">
        <v>0.69087114533482064</v>
      </c>
      <c r="M20" s="115">
        <v>0.84674005080440307</v>
      </c>
      <c r="N20" s="115">
        <v>0.76303961534441311</v>
      </c>
    </row>
  </sheetData>
  <mergeCells count="19">
    <mergeCell ref="C5:D5"/>
    <mergeCell ref="E2:E3"/>
    <mergeCell ref="F2:F3"/>
    <mergeCell ref="G2:G3"/>
    <mergeCell ref="H2:H3"/>
    <mergeCell ref="K2:K3"/>
    <mergeCell ref="L2:L3"/>
    <mergeCell ref="M2:M3"/>
    <mergeCell ref="N2:N3"/>
    <mergeCell ref="B4:D4"/>
    <mergeCell ref="I2:I3"/>
    <mergeCell ref="J2:J3"/>
    <mergeCell ref="C19:D19"/>
    <mergeCell ref="C7:D7"/>
    <mergeCell ref="C9:D9"/>
    <mergeCell ref="C11:D11"/>
    <mergeCell ref="C13:D13"/>
    <mergeCell ref="C15:D15"/>
    <mergeCell ref="C17:D17"/>
  </mergeCells>
  <phoneticPr fontId="4"/>
  <pageMargins left="0.7" right="0.7" top="0.75" bottom="0.75" header="0.3" footer="0.3"/>
  <pageSetup paperSize="9" scale="92"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F26206-71B3-4ADE-AA7F-85F153CAD6B5}">
  <sheetPr>
    <pageSetUpPr fitToPage="1"/>
  </sheetPr>
  <dimension ref="B1:M13"/>
  <sheetViews>
    <sheetView showGridLines="0" view="pageBreakPreview" zoomScale="115" zoomScaleNormal="145" zoomScaleSheetLayoutView="115" workbookViewId="0">
      <pane xSplit="3" ySplit="3" topLeftCell="D4" activePane="bottomRight" state="frozen"/>
      <selection activeCell="B2" sqref="B2:M19"/>
      <selection pane="topRight" activeCell="B2" sqref="B2:M19"/>
      <selection pane="bottomLeft" activeCell="B2" sqref="B2:M19"/>
      <selection pane="bottomRight" activeCell="K15" sqref="K15"/>
    </sheetView>
  </sheetViews>
  <sheetFormatPr defaultColWidth="9" defaultRowHeight="12" x14ac:dyDescent="0.15"/>
  <cols>
    <col min="1" max="1" width="2.28515625" style="145" customWidth="1"/>
    <col min="2" max="2" width="1.28515625" style="145" customWidth="1"/>
    <col min="3" max="3" width="15.7109375" style="145" customWidth="1"/>
    <col min="4" max="14" width="6.28515625" style="145" customWidth="1"/>
    <col min="15" max="16384" width="9" style="145"/>
  </cols>
  <sheetData>
    <row r="1" spans="2:13" ht="16.5" customHeight="1" x14ac:dyDescent="0.15">
      <c r="B1" s="146" t="s">
        <v>148</v>
      </c>
    </row>
    <row r="2" spans="2:13" ht="15" customHeight="1" x14ac:dyDescent="0.15">
      <c r="B2" s="99"/>
      <c r="C2" s="100" t="s">
        <v>33</v>
      </c>
      <c r="D2" s="254" t="s">
        <v>116</v>
      </c>
      <c r="E2" s="254" t="s">
        <v>117</v>
      </c>
      <c r="F2" s="254" t="s">
        <v>118</v>
      </c>
      <c r="G2" s="254" t="s">
        <v>119</v>
      </c>
      <c r="H2" s="254" t="s">
        <v>120</v>
      </c>
      <c r="I2" s="254" t="s">
        <v>121</v>
      </c>
      <c r="J2" s="254" t="s">
        <v>122</v>
      </c>
      <c r="K2" s="254" t="s">
        <v>123</v>
      </c>
      <c r="L2" s="254" t="s">
        <v>124</v>
      </c>
      <c r="M2" s="254" t="s">
        <v>125</v>
      </c>
    </row>
    <row r="3" spans="2:13" ht="15" customHeight="1" x14ac:dyDescent="0.15">
      <c r="B3" s="101" t="s">
        <v>34</v>
      </c>
      <c r="C3" s="102"/>
      <c r="D3" s="255"/>
      <c r="E3" s="255"/>
      <c r="F3" s="255"/>
      <c r="G3" s="255"/>
      <c r="H3" s="255"/>
      <c r="I3" s="255"/>
      <c r="J3" s="255"/>
      <c r="K3" s="255"/>
      <c r="L3" s="255"/>
      <c r="M3" s="255"/>
    </row>
    <row r="4" spans="2:13" ht="15" customHeight="1" x14ac:dyDescent="0.15">
      <c r="B4" s="256" t="s">
        <v>149</v>
      </c>
      <c r="C4" s="257"/>
      <c r="D4" s="148">
        <v>185</v>
      </c>
      <c r="E4" s="148">
        <v>198</v>
      </c>
      <c r="F4" s="148">
        <v>192</v>
      </c>
      <c r="G4" s="148">
        <v>228</v>
      </c>
      <c r="H4" s="148">
        <v>239</v>
      </c>
      <c r="I4" s="148">
        <v>304</v>
      </c>
      <c r="J4" s="148">
        <v>293</v>
      </c>
      <c r="K4" s="148">
        <v>337</v>
      </c>
      <c r="L4" s="148">
        <v>389</v>
      </c>
      <c r="M4" s="148">
        <v>390</v>
      </c>
    </row>
    <row r="5" spans="2:13" ht="15" customHeight="1" x14ac:dyDescent="0.15">
      <c r="B5" s="149"/>
      <c r="C5" s="147" t="s">
        <v>150</v>
      </c>
      <c r="D5" s="148">
        <v>1</v>
      </c>
      <c r="E5" s="148">
        <v>2</v>
      </c>
      <c r="F5" s="148">
        <v>0</v>
      </c>
      <c r="G5" s="148">
        <v>0</v>
      </c>
      <c r="H5" s="148">
        <v>0</v>
      </c>
      <c r="I5" s="148">
        <v>0</v>
      </c>
      <c r="J5" s="148">
        <v>0</v>
      </c>
      <c r="K5" s="148">
        <v>0</v>
      </c>
      <c r="L5" s="148">
        <v>0</v>
      </c>
      <c r="M5" s="148">
        <v>0</v>
      </c>
    </row>
    <row r="6" spans="2:13" ht="15" customHeight="1" x14ac:dyDescent="0.15">
      <c r="B6" s="252" t="s">
        <v>151</v>
      </c>
      <c r="C6" s="253"/>
      <c r="D6" s="148">
        <v>160</v>
      </c>
      <c r="E6" s="148">
        <v>178</v>
      </c>
      <c r="F6" s="148">
        <v>176</v>
      </c>
      <c r="G6" s="148">
        <v>201</v>
      </c>
      <c r="H6" s="148">
        <v>234</v>
      </c>
      <c r="I6" s="148">
        <v>283</v>
      </c>
      <c r="J6" s="148">
        <v>268</v>
      </c>
      <c r="K6" s="148">
        <v>335</v>
      </c>
      <c r="L6" s="148">
        <v>365</v>
      </c>
      <c r="M6" s="148">
        <v>369</v>
      </c>
    </row>
    <row r="7" spans="2:13" ht="15" customHeight="1" x14ac:dyDescent="0.15">
      <c r="B7" s="151"/>
      <c r="C7" s="150" t="s">
        <v>150</v>
      </c>
      <c r="D7" s="148">
        <v>1</v>
      </c>
      <c r="E7" s="148">
        <v>2</v>
      </c>
      <c r="F7" s="148">
        <v>0</v>
      </c>
      <c r="G7" s="148">
        <v>0</v>
      </c>
      <c r="H7" s="148">
        <v>0</v>
      </c>
      <c r="I7" s="148">
        <v>0</v>
      </c>
      <c r="J7" s="148">
        <v>0</v>
      </c>
      <c r="K7" s="148">
        <v>0</v>
      </c>
      <c r="L7" s="148">
        <v>0</v>
      </c>
      <c r="M7" s="148">
        <v>0</v>
      </c>
    </row>
    <row r="8" spans="2:13" ht="15" customHeight="1" x14ac:dyDescent="0.15">
      <c r="B8" s="252" t="s">
        <v>152</v>
      </c>
      <c r="C8" s="253"/>
      <c r="D8" s="148">
        <v>154</v>
      </c>
      <c r="E8" s="148">
        <v>144</v>
      </c>
      <c r="F8" s="148">
        <v>160</v>
      </c>
      <c r="G8" s="148">
        <v>185</v>
      </c>
      <c r="H8" s="148">
        <v>186</v>
      </c>
      <c r="I8" s="148">
        <v>257</v>
      </c>
      <c r="J8" s="148">
        <v>235</v>
      </c>
      <c r="K8" s="148">
        <v>266</v>
      </c>
      <c r="L8" s="148">
        <v>376</v>
      </c>
      <c r="M8" s="148">
        <v>377</v>
      </c>
    </row>
    <row r="9" spans="2:13" ht="15" customHeight="1" x14ac:dyDescent="0.15">
      <c r="B9" s="151"/>
      <c r="C9" s="150" t="s">
        <v>150</v>
      </c>
      <c r="D9" s="148">
        <v>2</v>
      </c>
      <c r="E9" s="148">
        <v>4</v>
      </c>
      <c r="F9" s="148">
        <v>0</v>
      </c>
      <c r="G9" s="148">
        <v>0</v>
      </c>
      <c r="H9" s="148">
        <v>0</v>
      </c>
      <c r="I9" s="148">
        <v>0</v>
      </c>
      <c r="J9" s="148">
        <v>0</v>
      </c>
      <c r="K9" s="148">
        <v>0</v>
      </c>
      <c r="L9" s="148">
        <v>0</v>
      </c>
      <c r="M9" s="148">
        <v>0</v>
      </c>
    </row>
    <row r="10" spans="2:13" ht="15" customHeight="1" x14ac:dyDescent="0.15">
      <c r="B10" s="252" t="s">
        <v>55</v>
      </c>
      <c r="C10" s="253"/>
      <c r="D10" s="152">
        <v>86.5</v>
      </c>
      <c r="E10" s="152">
        <v>89.9</v>
      </c>
      <c r="F10" s="152">
        <v>91.7</v>
      </c>
      <c r="G10" s="152">
        <v>88.2</v>
      </c>
      <c r="H10" s="152">
        <v>97.9</v>
      </c>
      <c r="I10" s="152">
        <v>93.1</v>
      </c>
      <c r="J10" s="152">
        <v>91.5</v>
      </c>
      <c r="K10" s="152">
        <v>99.4</v>
      </c>
      <c r="L10" s="152">
        <v>93.8</v>
      </c>
      <c r="M10" s="152">
        <f>ROUND((M6/M4*100),1)</f>
        <v>94.6</v>
      </c>
    </row>
    <row r="11" spans="2:13" ht="15" customHeight="1" x14ac:dyDescent="0.15">
      <c r="B11" s="151"/>
      <c r="C11" s="150" t="s">
        <v>150</v>
      </c>
      <c r="D11" s="152">
        <v>100</v>
      </c>
      <c r="E11" s="152">
        <v>100</v>
      </c>
      <c r="F11" s="153" t="s">
        <v>153</v>
      </c>
      <c r="G11" s="153" t="s">
        <v>153</v>
      </c>
      <c r="H11" s="153" t="s">
        <v>153</v>
      </c>
      <c r="I11" s="153" t="s">
        <v>153</v>
      </c>
      <c r="J11" s="153" t="s">
        <v>153</v>
      </c>
      <c r="K11" s="153" t="s">
        <v>153</v>
      </c>
      <c r="L11" s="153" t="s">
        <v>153</v>
      </c>
      <c r="M11" s="153" t="str">
        <f t="shared" ref="M11" si="0">IFERROR(ROUND((M7/M5*100),1),"-")</f>
        <v>-</v>
      </c>
    </row>
    <row r="12" spans="2:13" ht="15" customHeight="1" x14ac:dyDescent="0.15">
      <c r="D12" s="154"/>
      <c r="E12" s="154"/>
      <c r="F12" s="154"/>
      <c r="G12" s="154"/>
      <c r="H12" s="154"/>
      <c r="I12" s="154"/>
      <c r="M12" s="154"/>
    </row>
    <row r="13" spans="2:13" ht="15" customHeight="1" x14ac:dyDescent="0.15"/>
  </sheetData>
  <mergeCells count="14">
    <mergeCell ref="M2:M3"/>
    <mergeCell ref="B4:C4"/>
    <mergeCell ref="B6:C6"/>
    <mergeCell ref="D2:D3"/>
    <mergeCell ref="E2:E3"/>
    <mergeCell ref="F2:F3"/>
    <mergeCell ref="G2:G3"/>
    <mergeCell ref="H2:H3"/>
    <mergeCell ref="I2:I3"/>
    <mergeCell ref="B8:C8"/>
    <mergeCell ref="B10:C10"/>
    <mergeCell ref="J2:J3"/>
    <mergeCell ref="K2:K3"/>
    <mergeCell ref="L2:L3"/>
  </mergeCells>
  <phoneticPr fontId="4"/>
  <pageMargins left="0.78700000000000003" right="0.78700000000000003" top="0.98399999999999999" bottom="0.98399999999999999" header="0.51200000000000001" footer="0.51200000000000001"/>
  <pageSetup paperSize="9" orientation="portrait" horizontalDpi="300" verticalDpi="300"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9A0262-97F5-4F14-8B84-B625FF2139C4}">
  <sheetPr>
    <pageSetUpPr fitToPage="1"/>
  </sheetPr>
  <dimension ref="B1:R17"/>
  <sheetViews>
    <sheetView showGridLines="0" view="pageBreakPreview" zoomScaleNormal="145" zoomScaleSheetLayoutView="100" workbookViewId="0">
      <pane xSplit="4" ySplit="3" topLeftCell="E4" activePane="bottomRight" state="frozen"/>
      <selection activeCell="B2" sqref="B2:M19"/>
      <selection pane="topRight" activeCell="B2" sqref="B2:M19"/>
      <selection pane="bottomLeft" activeCell="B2" sqref="B2:M19"/>
      <selection pane="bottomRight" activeCell="Q10" sqref="Q10"/>
    </sheetView>
  </sheetViews>
  <sheetFormatPr defaultColWidth="8.85546875" defaultRowHeight="13.5" x14ac:dyDescent="0.15"/>
  <cols>
    <col min="1" max="1" width="2" style="98" customWidth="1"/>
    <col min="2" max="2" width="1.85546875" style="98" customWidth="1"/>
    <col min="3" max="3" width="2.140625" style="98" customWidth="1"/>
    <col min="4" max="4" width="19.7109375" style="98" customWidth="1"/>
    <col min="5" max="14" width="6.28515625" style="98" customWidth="1"/>
    <col min="15" max="15" width="8.85546875" style="98"/>
    <col min="16" max="16" width="11.28515625" style="98" customWidth="1"/>
    <col min="17" max="16384" width="8.85546875" style="98"/>
  </cols>
  <sheetData>
    <row r="1" spans="2:18" x14ac:dyDescent="0.15">
      <c r="B1" s="98" t="s">
        <v>154</v>
      </c>
    </row>
    <row r="2" spans="2:18" ht="13.5" customHeight="1" x14ac:dyDescent="0.15">
      <c r="B2" s="99"/>
      <c r="C2" s="108"/>
      <c r="D2" s="100" t="s">
        <v>33</v>
      </c>
      <c r="E2" s="260" t="s">
        <v>116</v>
      </c>
      <c r="F2" s="260" t="s">
        <v>117</v>
      </c>
      <c r="G2" s="260" t="s">
        <v>118</v>
      </c>
      <c r="H2" s="260" t="s">
        <v>119</v>
      </c>
      <c r="I2" s="260" t="s">
        <v>120</v>
      </c>
      <c r="J2" s="260" t="s">
        <v>121</v>
      </c>
      <c r="K2" s="260" t="s">
        <v>122</v>
      </c>
      <c r="L2" s="260" t="s">
        <v>123</v>
      </c>
      <c r="M2" s="260" t="s">
        <v>124</v>
      </c>
      <c r="N2" s="260" t="s">
        <v>125</v>
      </c>
    </row>
    <row r="3" spans="2:18" x14ac:dyDescent="0.15">
      <c r="B3" s="101" t="s">
        <v>34</v>
      </c>
      <c r="C3" s="109"/>
      <c r="D3" s="110"/>
      <c r="E3" s="261"/>
      <c r="F3" s="261"/>
      <c r="G3" s="261"/>
      <c r="H3" s="261"/>
      <c r="I3" s="261"/>
      <c r="J3" s="261"/>
      <c r="K3" s="261"/>
      <c r="L3" s="261"/>
      <c r="M3" s="261"/>
      <c r="N3" s="261"/>
      <c r="Q3" s="155"/>
      <c r="R3" s="155"/>
    </row>
    <row r="4" spans="2:18" x14ac:dyDescent="0.15">
      <c r="B4" s="262" t="s">
        <v>50</v>
      </c>
      <c r="C4" s="263"/>
      <c r="D4" s="263"/>
      <c r="E4" s="117">
        <v>185</v>
      </c>
      <c r="F4" s="117">
        <v>198</v>
      </c>
      <c r="G4" s="117">
        <v>192</v>
      </c>
      <c r="H4" s="117">
        <v>228</v>
      </c>
      <c r="I4" s="117">
        <v>239</v>
      </c>
      <c r="J4" s="117">
        <v>304</v>
      </c>
      <c r="K4" s="117">
        <v>293</v>
      </c>
      <c r="L4" s="117">
        <v>337</v>
      </c>
      <c r="M4" s="117">
        <v>389</v>
      </c>
      <c r="N4" s="117">
        <v>390</v>
      </c>
      <c r="Q4" s="155"/>
      <c r="R4" s="155"/>
    </row>
    <row r="5" spans="2:18" x14ac:dyDescent="0.15">
      <c r="B5" s="264"/>
      <c r="C5" s="258" t="s">
        <v>155</v>
      </c>
      <c r="D5" s="259"/>
      <c r="E5" s="117">
        <v>36</v>
      </c>
      <c r="F5" s="117">
        <v>33</v>
      </c>
      <c r="G5" s="117">
        <v>31</v>
      </c>
      <c r="H5" s="117">
        <v>32</v>
      </c>
      <c r="I5" s="117">
        <v>21</v>
      </c>
      <c r="J5" s="117">
        <v>36</v>
      </c>
      <c r="K5" s="117">
        <v>29</v>
      </c>
      <c r="L5" s="117">
        <v>31</v>
      </c>
      <c r="M5" s="117">
        <v>28</v>
      </c>
      <c r="N5" s="117">
        <v>38</v>
      </c>
      <c r="Q5" s="155"/>
      <c r="R5" s="155"/>
    </row>
    <row r="6" spans="2:18" x14ac:dyDescent="0.15">
      <c r="B6" s="264"/>
      <c r="C6" s="157"/>
      <c r="D6" s="156" t="s">
        <v>156</v>
      </c>
      <c r="E6" s="118">
        <v>5.7034220532319395</v>
      </c>
      <c r="F6" s="118">
        <v>5.2732502396931924</v>
      </c>
      <c r="G6" s="118">
        <v>5.1205814337628013</v>
      </c>
      <c r="H6" s="118">
        <v>5.3138492195283957</v>
      </c>
      <c r="I6" s="118">
        <v>3.5311921977467633</v>
      </c>
      <c r="J6" s="118">
        <v>6.1391541609822644</v>
      </c>
      <c r="K6" s="118">
        <v>5.0681579867179307</v>
      </c>
      <c r="L6" s="118">
        <v>5.5896141363144611</v>
      </c>
      <c r="M6" s="118">
        <v>5.2160953800298069</v>
      </c>
      <c r="N6" s="118">
        <v>7.3288331726133071</v>
      </c>
      <c r="Q6" s="155"/>
      <c r="R6" s="155"/>
    </row>
    <row r="7" spans="2:18" x14ac:dyDescent="0.15">
      <c r="B7" s="264"/>
      <c r="C7" s="258" t="s">
        <v>157</v>
      </c>
      <c r="D7" s="259"/>
      <c r="E7" s="117">
        <v>54</v>
      </c>
      <c r="F7" s="117">
        <v>71</v>
      </c>
      <c r="G7" s="117">
        <v>51</v>
      </c>
      <c r="H7" s="117">
        <v>67</v>
      </c>
      <c r="I7" s="117">
        <v>50</v>
      </c>
      <c r="J7" s="117">
        <v>65</v>
      </c>
      <c r="K7" s="117">
        <v>77</v>
      </c>
      <c r="L7" s="117">
        <v>66</v>
      </c>
      <c r="M7" s="117">
        <v>66</v>
      </c>
      <c r="N7" s="117">
        <v>69</v>
      </c>
      <c r="Q7" s="155"/>
    </row>
    <row r="8" spans="2:18" x14ac:dyDescent="0.15">
      <c r="B8" s="264"/>
      <c r="C8" s="157"/>
      <c r="D8" s="156" t="s">
        <v>158</v>
      </c>
      <c r="E8" s="118">
        <v>8.0874644301332932</v>
      </c>
      <c r="F8" s="118">
        <v>10.757575757575758</v>
      </c>
      <c r="G8" s="118">
        <v>7.7945896377808346</v>
      </c>
      <c r="H8" s="118">
        <v>10.333127698951264</v>
      </c>
      <c r="I8" s="118">
        <v>7.7531400217087922</v>
      </c>
      <c r="J8" s="118">
        <v>10.112009956440572</v>
      </c>
      <c r="K8" s="118">
        <v>12.089810017271159</v>
      </c>
      <c r="L8" s="118">
        <v>10.47452785272179</v>
      </c>
      <c r="M8" s="118">
        <v>10.605817130001606</v>
      </c>
      <c r="N8" s="118">
        <v>11.217688180783613</v>
      </c>
      <c r="Q8" s="155"/>
    </row>
    <row r="9" spans="2:18" x14ac:dyDescent="0.15">
      <c r="B9" s="264"/>
      <c r="C9" s="258" t="s">
        <v>159</v>
      </c>
      <c r="D9" s="259"/>
      <c r="E9" s="117">
        <v>22</v>
      </c>
      <c r="F9" s="117">
        <v>22</v>
      </c>
      <c r="G9" s="117">
        <v>24</v>
      </c>
      <c r="H9" s="117">
        <v>35</v>
      </c>
      <c r="I9" s="117">
        <v>40</v>
      </c>
      <c r="J9" s="117">
        <v>79</v>
      </c>
      <c r="K9" s="117">
        <v>64</v>
      </c>
      <c r="L9" s="117">
        <v>91</v>
      </c>
      <c r="M9" s="117">
        <v>107</v>
      </c>
      <c r="N9" s="117">
        <v>109</v>
      </c>
      <c r="Q9" s="155"/>
    </row>
    <row r="10" spans="2:18" x14ac:dyDescent="0.15">
      <c r="B10" s="264"/>
      <c r="C10" s="157"/>
      <c r="D10" s="156" t="s">
        <v>158</v>
      </c>
      <c r="E10" s="118">
        <v>6.2217194570135739</v>
      </c>
      <c r="F10" s="118">
        <v>6.2785388127853876</v>
      </c>
      <c r="G10" s="118">
        <v>6.9264069264069263</v>
      </c>
      <c r="H10" s="118">
        <v>10.275983558426306</v>
      </c>
      <c r="I10" s="118">
        <v>12.001200120012001</v>
      </c>
      <c r="J10" s="118">
        <v>24.292742927429273</v>
      </c>
      <c r="K10" s="118">
        <v>19.888129272840271</v>
      </c>
      <c r="L10" s="118">
        <v>28.340080971659919</v>
      </c>
      <c r="M10" s="118">
        <v>33.126934984520119</v>
      </c>
      <c r="N10" s="118">
        <v>34.009360374414975</v>
      </c>
      <c r="Q10" s="155"/>
    </row>
    <row r="11" spans="2:18" x14ac:dyDescent="0.15">
      <c r="B11" s="264"/>
      <c r="C11" s="258" t="s">
        <v>160</v>
      </c>
      <c r="D11" s="259"/>
      <c r="E11" s="117">
        <v>28</v>
      </c>
      <c r="F11" s="117">
        <v>21</v>
      </c>
      <c r="G11" s="117">
        <v>32</v>
      </c>
      <c r="H11" s="117">
        <v>35</v>
      </c>
      <c r="I11" s="117">
        <v>42</v>
      </c>
      <c r="J11" s="117">
        <v>59</v>
      </c>
      <c r="K11" s="117">
        <v>65</v>
      </c>
      <c r="L11" s="117">
        <v>79</v>
      </c>
      <c r="M11" s="117">
        <v>84</v>
      </c>
      <c r="N11" s="117">
        <v>90</v>
      </c>
      <c r="Q11" s="155"/>
    </row>
    <row r="12" spans="2:18" x14ac:dyDescent="0.15">
      <c r="B12" s="264"/>
      <c r="C12" s="157"/>
      <c r="D12" s="156" t="s">
        <v>158</v>
      </c>
      <c r="E12" s="118">
        <v>8.4337349397590362</v>
      </c>
      <c r="F12" s="118">
        <v>6.2987402519496101</v>
      </c>
      <c r="G12" s="118">
        <v>9.6414582705634224</v>
      </c>
      <c r="H12" s="118">
        <v>10.577213659715927</v>
      </c>
      <c r="I12" s="118">
        <v>12.804878048780488</v>
      </c>
      <c r="J12" s="118">
        <v>18.232385661310261</v>
      </c>
      <c r="K12" s="118">
        <v>20.517676767676768</v>
      </c>
      <c r="L12" s="118">
        <v>25.549805950840881</v>
      </c>
      <c r="M12" s="118">
        <v>27.925531914893615</v>
      </c>
      <c r="N12" s="118">
        <v>30.43625295908015</v>
      </c>
      <c r="Q12" s="155"/>
    </row>
    <row r="13" spans="2:18" x14ac:dyDescent="0.15">
      <c r="B13" s="264"/>
      <c r="C13" s="258" t="s">
        <v>23</v>
      </c>
      <c r="D13" s="259"/>
      <c r="E13" s="117">
        <v>45</v>
      </c>
      <c r="F13" s="117">
        <v>51</v>
      </c>
      <c r="G13" s="117">
        <v>54</v>
      </c>
      <c r="H13" s="117">
        <v>59</v>
      </c>
      <c r="I13" s="117">
        <v>86</v>
      </c>
      <c r="J13" s="117">
        <v>65</v>
      </c>
      <c r="K13" s="117">
        <v>58</v>
      </c>
      <c r="L13" s="117">
        <v>70</v>
      </c>
      <c r="M13" s="117">
        <v>104</v>
      </c>
      <c r="N13" s="117">
        <v>84</v>
      </c>
      <c r="Q13" s="155"/>
      <c r="R13" s="155"/>
    </row>
    <row r="14" spans="2:18" x14ac:dyDescent="0.15">
      <c r="B14" s="265"/>
      <c r="C14" s="157"/>
      <c r="D14" s="156" t="s">
        <v>161</v>
      </c>
      <c r="E14" s="118">
        <v>0.41878774906238075</v>
      </c>
      <c r="F14" s="118">
        <v>0.47491782059280918</v>
      </c>
      <c r="G14" s="118">
        <v>0.50132758972835467</v>
      </c>
      <c r="H14" s="118">
        <v>0.54720323499132817</v>
      </c>
      <c r="I14" s="118">
        <v>0.79696042998795291</v>
      </c>
      <c r="J14" s="118">
        <v>0.60202465522511084</v>
      </c>
      <c r="K14" s="118">
        <v>0.53664945687373933</v>
      </c>
      <c r="L14" s="118">
        <v>0.64817215452424159</v>
      </c>
      <c r="M14" s="118">
        <v>0.96588745553667121</v>
      </c>
      <c r="N14" s="118">
        <v>0.78176623328276673</v>
      </c>
      <c r="Q14" s="155"/>
      <c r="R14" s="155"/>
    </row>
    <row r="15" spans="2:18" x14ac:dyDescent="0.15">
      <c r="B15" s="158" t="s">
        <v>162</v>
      </c>
      <c r="C15" s="158"/>
      <c r="D15" s="158"/>
      <c r="E15" s="158"/>
      <c r="F15" s="158"/>
      <c r="G15" s="158"/>
      <c r="H15" s="158"/>
      <c r="I15" s="158"/>
      <c r="J15" s="158"/>
      <c r="K15" s="158"/>
      <c r="L15" s="159"/>
      <c r="M15" s="159"/>
      <c r="N15" s="158"/>
    </row>
    <row r="16" spans="2:18" x14ac:dyDescent="0.15">
      <c r="B16" s="98" t="s">
        <v>163</v>
      </c>
    </row>
    <row r="17" spans="2:2" x14ac:dyDescent="0.15">
      <c r="B17" s="98" t="s">
        <v>164</v>
      </c>
    </row>
  </sheetData>
  <mergeCells count="17">
    <mergeCell ref="J2:J3"/>
    <mergeCell ref="C13:D13"/>
    <mergeCell ref="K2:K3"/>
    <mergeCell ref="L2:L3"/>
    <mergeCell ref="M2:M3"/>
    <mergeCell ref="N2:N3"/>
    <mergeCell ref="B4:D4"/>
    <mergeCell ref="B5:B14"/>
    <mergeCell ref="C5:D5"/>
    <mergeCell ref="C7:D7"/>
    <mergeCell ref="C9:D9"/>
    <mergeCell ref="C11:D11"/>
    <mergeCell ref="E2:E3"/>
    <mergeCell ref="F2:F3"/>
    <mergeCell ref="G2:G3"/>
    <mergeCell ref="H2:H3"/>
    <mergeCell ref="I2:I3"/>
  </mergeCells>
  <phoneticPr fontId="4"/>
  <pageMargins left="0.7" right="0.7" top="0.75" bottom="0.75" header="0.3" footer="0.3"/>
  <pageSetup paperSize="9"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8BD851-5C6A-4194-A09C-304A62007DBC}">
  <sheetPr>
    <pageSetUpPr fitToPage="1"/>
  </sheetPr>
  <dimension ref="B1:M19"/>
  <sheetViews>
    <sheetView showGridLines="0" view="pageBreakPreview" zoomScale="115" zoomScaleNormal="160" zoomScaleSheetLayoutView="115" workbookViewId="0">
      <pane xSplit="3" ySplit="3" topLeftCell="D4" activePane="bottomRight" state="frozen"/>
      <selection activeCell="B2" sqref="B2:M19"/>
      <selection pane="topRight" activeCell="B2" sqref="B2:M19"/>
      <selection pane="bottomLeft" activeCell="B2" sqref="B2:M19"/>
      <selection pane="bottomRight" activeCell="Q15" sqref="Q15"/>
    </sheetView>
  </sheetViews>
  <sheetFormatPr defaultColWidth="9" defaultRowHeight="13.5" x14ac:dyDescent="0.15"/>
  <cols>
    <col min="1" max="1" width="4.28515625" style="98" customWidth="1"/>
    <col min="2" max="2" width="1.85546875" style="98" customWidth="1"/>
    <col min="3" max="3" width="24.28515625" style="98" customWidth="1"/>
    <col min="4" max="13" width="5" style="98" customWidth="1"/>
    <col min="14" max="16384" width="9" style="98"/>
  </cols>
  <sheetData>
    <row r="1" spans="2:13" x14ac:dyDescent="0.15">
      <c r="B1" s="159" t="s">
        <v>166</v>
      </c>
      <c r="C1" s="159"/>
      <c r="D1" s="159"/>
      <c r="E1" s="159"/>
      <c r="F1" s="159"/>
      <c r="G1" s="159"/>
      <c r="H1" s="159"/>
      <c r="I1" s="159"/>
      <c r="J1" s="159"/>
      <c r="K1" s="159"/>
      <c r="L1" s="159"/>
      <c r="M1" s="159"/>
    </row>
    <row r="2" spans="2:13" ht="13.5" customHeight="1" x14ac:dyDescent="0.15">
      <c r="B2" s="99"/>
      <c r="C2" s="100" t="s">
        <v>33</v>
      </c>
      <c r="D2" s="260" t="s">
        <v>116</v>
      </c>
      <c r="E2" s="260" t="s">
        <v>117</v>
      </c>
      <c r="F2" s="260" t="s">
        <v>118</v>
      </c>
      <c r="G2" s="260" t="s">
        <v>119</v>
      </c>
      <c r="H2" s="260" t="s">
        <v>120</v>
      </c>
      <c r="I2" s="260" t="s">
        <v>121</v>
      </c>
      <c r="J2" s="260" t="s">
        <v>122</v>
      </c>
      <c r="K2" s="260" t="s">
        <v>123</v>
      </c>
      <c r="L2" s="260" t="s">
        <v>124</v>
      </c>
      <c r="M2" s="260" t="s">
        <v>125</v>
      </c>
    </row>
    <row r="3" spans="2:13" x14ac:dyDescent="0.15">
      <c r="B3" s="101" t="s">
        <v>34</v>
      </c>
      <c r="C3" s="102"/>
      <c r="D3" s="261"/>
      <c r="E3" s="261"/>
      <c r="F3" s="261"/>
      <c r="G3" s="261"/>
      <c r="H3" s="261"/>
      <c r="I3" s="261"/>
      <c r="J3" s="261"/>
      <c r="K3" s="261"/>
      <c r="L3" s="261"/>
      <c r="M3" s="261"/>
    </row>
    <row r="4" spans="2:13" x14ac:dyDescent="0.15">
      <c r="B4" s="266" t="s">
        <v>167</v>
      </c>
      <c r="C4" s="267"/>
      <c r="D4" s="100">
        <v>36</v>
      </c>
      <c r="E4" s="161">
        <v>33</v>
      </c>
      <c r="F4" s="161">
        <v>31</v>
      </c>
      <c r="G4" s="161">
        <v>32</v>
      </c>
      <c r="H4" s="161">
        <v>21</v>
      </c>
      <c r="I4" s="161">
        <v>36</v>
      </c>
      <c r="J4" s="162">
        <v>29</v>
      </c>
      <c r="K4" s="162">
        <v>31</v>
      </c>
      <c r="L4" s="162">
        <v>28</v>
      </c>
      <c r="M4" s="100">
        <v>38</v>
      </c>
    </row>
    <row r="5" spans="2:13" x14ac:dyDescent="0.15">
      <c r="B5" s="120"/>
      <c r="C5" s="163" t="s">
        <v>168</v>
      </c>
      <c r="D5" s="161">
        <v>32</v>
      </c>
      <c r="E5" s="161">
        <v>31</v>
      </c>
      <c r="F5" s="161">
        <v>26</v>
      </c>
      <c r="G5" s="161">
        <v>29</v>
      </c>
      <c r="H5" s="161">
        <v>17</v>
      </c>
      <c r="I5" s="161">
        <v>32</v>
      </c>
      <c r="J5" s="162">
        <v>25</v>
      </c>
      <c r="K5" s="162">
        <v>28</v>
      </c>
      <c r="L5" s="162">
        <v>24</v>
      </c>
      <c r="M5" s="161">
        <v>37</v>
      </c>
    </row>
    <row r="6" spans="2:13" x14ac:dyDescent="0.15">
      <c r="B6" s="120"/>
      <c r="C6" s="163" t="s">
        <v>169</v>
      </c>
      <c r="D6" s="161">
        <v>4</v>
      </c>
      <c r="E6" s="161">
        <v>2</v>
      </c>
      <c r="F6" s="161">
        <v>4</v>
      </c>
      <c r="G6" s="161">
        <v>3</v>
      </c>
      <c r="H6" s="161">
        <v>4</v>
      </c>
      <c r="I6" s="161">
        <v>2</v>
      </c>
      <c r="J6" s="162">
        <v>2</v>
      </c>
      <c r="K6" s="162">
        <v>2</v>
      </c>
      <c r="L6" s="162">
        <v>2</v>
      </c>
      <c r="M6" s="161">
        <v>1</v>
      </c>
    </row>
    <row r="7" spans="2:13" x14ac:dyDescent="0.15">
      <c r="B7" s="101"/>
      <c r="C7" s="163" t="s">
        <v>170</v>
      </c>
      <c r="D7" s="161">
        <v>0</v>
      </c>
      <c r="E7" s="161">
        <v>0</v>
      </c>
      <c r="F7" s="161">
        <v>1</v>
      </c>
      <c r="G7" s="161">
        <v>0</v>
      </c>
      <c r="H7" s="161">
        <v>0</v>
      </c>
      <c r="I7" s="161">
        <v>2</v>
      </c>
      <c r="J7" s="161">
        <v>2</v>
      </c>
      <c r="K7" s="161">
        <v>1</v>
      </c>
      <c r="L7" s="161">
        <v>2</v>
      </c>
      <c r="M7" s="161">
        <v>0</v>
      </c>
    </row>
    <row r="8" spans="2:13" x14ac:dyDescent="0.15">
      <c r="B8" s="99" t="s">
        <v>171</v>
      </c>
      <c r="C8" s="164"/>
      <c r="D8" s="100">
        <v>54</v>
      </c>
      <c r="E8" s="161">
        <v>71</v>
      </c>
      <c r="F8" s="161">
        <v>51</v>
      </c>
      <c r="G8" s="161">
        <v>67</v>
      </c>
      <c r="H8" s="161">
        <v>50</v>
      </c>
      <c r="I8" s="161">
        <v>65</v>
      </c>
      <c r="J8" s="162">
        <v>77</v>
      </c>
      <c r="K8" s="162">
        <v>66</v>
      </c>
      <c r="L8" s="162">
        <v>66</v>
      </c>
      <c r="M8" s="100">
        <v>69</v>
      </c>
    </row>
    <row r="9" spans="2:13" x14ac:dyDescent="0.15">
      <c r="B9" s="120"/>
      <c r="C9" s="163" t="s">
        <v>168</v>
      </c>
      <c r="D9" s="161">
        <v>36</v>
      </c>
      <c r="E9" s="161">
        <v>41</v>
      </c>
      <c r="F9" s="161">
        <v>30</v>
      </c>
      <c r="G9" s="161">
        <v>44</v>
      </c>
      <c r="H9" s="161">
        <v>34</v>
      </c>
      <c r="I9" s="161">
        <v>47</v>
      </c>
      <c r="J9" s="162">
        <v>48</v>
      </c>
      <c r="K9" s="162">
        <v>48</v>
      </c>
      <c r="L9" s="162">
        <v>43</v>
      </c>
      <c r="M9" s="161">
        <v>53</v>
      </c>
    </row>
    <row r="10" spans="2:13" x14ac:dyDescent="0.15">
      <c r="B10" s="120"/>
      <c r="C10" s="163" t="s">
        <v>169</v>
      </c>
      <c r="D10" s="161">
        <v>18</v>
      </c>
      <c r="E10" s="161">
        <v>28</v>
      </c>
      <c r="F10" s="161">
        <v>21</v>
      </c>
      <c r="G10" s="161">
        <v>23</v>
      </c>
      <c r="H10" s="161">
        <v>16</v>
      </c>
      <c r="I10" s="161">
        <v>18</v>
      </c>
      <c r="J10" s="162">
        <v>28</v>
      </c>
      <c r="K10" s="162">
        <v>18</v>
      </c>
      <c r="L10" s="162">
        <v>20</v>
      </c>
      <c r="M10" s="161">
        <v>16</v>
      </c>
    </row>
    <row r="11" spans="2:13" x14ac:dyDescent="0.15">
      <c r="B11" s="101"/>
      <c r="C11" s="163" t="s">
        <v>170</v>
      </c>
      <c r="D11" s="161">
        <v>0</v>
      </c>
      <c r="E11" s="161">
        <v>2</v>
      </c>
      <c r="F11" s="161">
        <v>0</v>
      </c>
      <c r="G11" s="161">
        <v>0</v>
      </c>
      <c r="H11" s="161">
        <v>0</v>
      </c>
      <c r="I11" s="161">
        <v>0</v>
      </c>
      <c r="J11" s="161">
        <v>1</v>
      </c>
      <c r="K11" s="161">
        <v>0</v>
      </c>
      <c r="L11" s="161">
        <v>3</v>
      </c>
      <c r="M11" s="161">
        <v>0</v>
      </c>
    </row>
    <row r="12" spans="2:13" x14ac:dyDescent="0.15">
      <c r="B12" s="120" t="s">
        <v>172</v>
      </c>
      <c r="C12" s="165"/>
      <c r="D12" s="166">
        <v>22</v>
      </c>
      <c r="E12" s="161">
        <v>22</v>
      </c>
      <c r="F12" s="161">
        <v>24</v>
      </c>
      <c r="G12" s="161">
        <v>35</v>
      </c>
      <c r="H12" s="161">
        <v>40</v>
      </c>
      <c r="I12" s="161">
        <v>79</v>
      </c>
      <c r="J12" s="162">
        <v>64</v>
      </c>
      <c r="K12" s="162">
        <v>91</v>
      </c>
      <c r="L12" s="162">
        <v>107</v>
      </c>
      <c r="M12" s="166">
        <v>109</v>
      </c>
    </row>
    <row r="13" spans="2:13" x14ac:dyDescent="0.15">
      <c r="B13" s="120"/>
      <c r="C13" s="163" t="s">
        <v>168</v>
      </c>
      <c r="D13" s="161">
        <v>15</v>
      </c>
      <c r="E13" s="161">
        <v>12</v>
      </c>
      <c r="F13" s="161">
        <v>21</v>
      </c>
      <c r="G13" s="161">
        <v>28</v>
      </c>
      <c r="H13" s="161">
        <v>29</v>
      </c>
      <c r="I13" s="161">
        <v>64</v>
      </c>
      <c r="J13" s="162">
        <v>49</v>
      </c>
      <c r="K13" s="162">
        <v>61</v>
      </c>
      <c r="L13" s="162">
        <v>74</v>
      </c>
      <c r="M13" s="161">
        <v>78</v>
      </c>
    </row>
    <row r="14" spans="2:13" x14ac:dyDescent="0.15">
      <c r="B14" s="120"/>
      <c r="C14" s="163" t="s">
        <v>169</v>
      </c>
      <c r="D14" s="161">
        <v>6</v>
      </c>
      <c r="E14" s="161">
        <v>9</v>
      </c>
      <c r="F14" s="161">
        <v>2</v>
      </c>
      <c r="G14" s="161">
        <v>7</v>
      </c>
      <c r="H14" s="161">
        <v>11</v>
      </c>
      <c r="I14" s="161">
        <v>15</v>
      </c>
      <c r="J14" s="162">
        <v>15</v>
      </c>
      <c r="K14" s="162">
        <v>30</v>
      </c>
      <c r="L14" s="162">
        <v>33</v>
      </c>
      <c r="M14" s="161">
        <v>30</v>
      </c>
    </row>
    <row r="15" spans="2:13" x14ac:dyDescent="0.15">
      <c r="B15" s="120"/>
      <c r="C15" s="163" t="s">
        <v>170</v>
      </c>
      <c r="D15" s="161">
        <v>1</v>
      </c>
      <c r="E15" s="161">
        <v>1</v>
      </c>
      <c r="F15" s="161">
        <v>1</v>
      </c>
      <c r="G15" s="161">
        <v>0</v>
      </c>
      <c r="H15" s="161">
        <v>0</v>
      </c>
      <c r="I15" s="161">
        <v>0</v>
      </c>
      <c r="J15" s="162">
        <v>0</v>
      </c>
      <c r="K15" s="162">
        <v>0</v>
      </c>
      <c r="L15" s="162">
        <v>0</v>
      </c>
      <c r="M15" s="161">
        <v>1</v>
      </c>
    </row>
    <row r="16" spans="2:13" x14ac:dyDescent="0.15">
      <c r="B16" s="99" t="s">
        <v>173</v>
      </c>
      <c r="C16" s="160"/>
      <c r="D16" s="100">
        <v>28</v>
      </c>
      <c r="E16" s="161">
        <v>21</v>
      </c>
      <c r="F16" s="161">
        <v>32</v>
      </c>
      <c r="G16" s="161">
        <v>35</v>
      </c>
      <c r="H16" s="161">
        <v>42</v>
      </c>
      <c r="I16" s="161">
        <v>59</v>
      </c>
      <c r="J16" s="162">
        <v>65</v>
      </c>
      <c r="K16" s="162">
        <v>79</v>
      </c>
      <c r="L16" s="162">
        <v>84</v>
      </c>
      <c r="M16" s="100">
        <v>90</v>
      </c>
    </row>
    <row r="17" spans="2:13" x14ac:dyDescent="0.15">
      <c r="B17" s="120"/>
      <c r="C17" s="163" t="s">
        <v>168</v>
      </c>
      <c r="D17" s="161">
        <v>8</v>
      </c>
      <c r="E17" s="161">
        <v>12</v>
      </c>
      <c r="F17" s="161">
        <v>14</v>
      </c>
      <c r="G17" s="161">
        <v>20</v>
      </c>
      <c r="H17" s="161">
        <v>26</v>
      </c>
      <c r="I17" s="161">
        <v>48</v>
      </c>
      <c r="J17" s="162">
        <v>47</v>
      </c>
      <c r="K17" s="162">
        <v>61</v>
      </c>
      <c r="L17" s="162">
        <v>66</v>
      </c>
      <c r="M17" s="161">
        <v>69</v>
      </c>
    </row>
    <row r="18" spans="2:13" x14ac:dyDescent="0.15">
      <c r="B18" s="120"/>
      <c r="C18" s="163" t="s">
        <v>169</v>
      </c>
      <c r="D18" s="161">
        <v>19</v>
      </c>
      <c r="E18" s="161">
        <v>8</v>
      </c>
      <c r="F18" s="161">
        <v>17</v>
      </c>
      <c r="G18" s="161">
        <v>13</v>
      </c>
      <c r="H18" s="161">
        <v>16</v>
      </c>
      <c r="I18" s="161">
        <v>10</v>
      </c>
      <c r="J18" s="162">
        <v>16</v>
      </c>
      <c r="K18" s="162">
        <v>18</v>
      </c>
      <c r="L18" s="162">
        <v>16</v>
      </c>
      <c r="M18" s="161">
        <v>21</v>
      </c>
    </row>
    <row r="19" spans="2:13" x14ac:dyDescent="0.15">
      <c r="B19" s="101"/>
      <c r="C19" s="163" t="s">
        <v>170</v>
      </c>
      <c r="D19" s="161">
        <v>1</v>
      </c>
      <c r="E19" s="161">
        <v>1</v>
      </c>
      <c r="F19" s="161">
        <v>1</v>
      </c>
      <c r="G19" s="161">
        <v>2</v>
      </c>
      <c r="H19" s="161">
        <v>0</v>
      </c>
      <c r="I19" s="161">
        <v>1</v>
      </c>
      <c r="J19" s="162">
        <v>2</v>
      </c>
      <c r="K19" s="162">
        <v>0</v>
      </c>
      <c r="L19" s="162">
        <v>2</v>
      </c>
      <c r="M19" s="161">
        <v>0</v>
      </c>
    </row>
  </sheetData>
  <mergeCells count="11">
    <mergeCell ref="J2:J3"/>
    <mergeCell ref="K2:K3"/>
    <mergeCell ref="L2:L3"/>
    <mergeCell ref="M2:M3"/>
    <mergeCell ref="B4:C4"/>
    <mergeCell ref="D2:D3"/>
    <mergeCell ref="E2:E3"/>
    <mergeCell ref="F2:F3"/>
    <mergeCell ref="G2:G3"/>
    <mergeCell ref="H2:H3"/>
    <mergeCell ref="I2:I3"/>
  </mergeCells>
  <phoneticPr fontId="4"/>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N12"/>
  <sheetViews>
    <sheetView showGridLines="0" view="pageBreakPreview" zoomScale="115" zoomScaleNormal="130" zoomScaleSheetLayoutView="115" workbookViewId="0">
      <pane xSplit="3" ySplit="3" topLeftCell="D4" activePane="bottomRight" state="frozen"/>
      <selection activeCell="Q17" sqref="Q17"/>
      <selection pane="topRight" activeCell="Q17" sqref="Q17"/>
      <selection pane="bottomLeft" activeCell="Q17" sqref="Q17"/>
      <selection pane="bottomRight" activeCell="C1" sqref="C1"/>
    </sheetView>
  </sheetViews>
  <sheetFormatPr defaultColWidth="9.140625" defaultRowHeight="12" x14ac:dyDescent="0.15"/>
  <cols>
    <col min="1" max="1" width="3.7109375" customWidth="1"/>
    <col min="2" max="2" width="3" customWidth="1"/>
    <col min="3" max="3" width="23.28515625" customWidth="1"/>
    <col min="4" max="14" width="8.140625" customWidth="1"/>
  </cols>
  <sheetData>
    <row r="1" spans="2:14" ht="21.75" customHeight="1" x14ac:dyDescent="0.15">
      <c r="B1" s="3" t="s">
        <v>48</v>
      </c>
    </row>
    <row r="2" spans="2:14" ht="31.5" customHeight="1" x14ac:dyDescent="0.15">
      <c r="B2" s="19"/>
      <c r="C2" s="20" t="s">
        <v>44</v>
      </c>
      <c r="D2" s="21" t="s">
        <v>21</v>
      </c>
      <c r="E2" s="186" t="s">
        <v>27</v>
      </c>
      <c r="F2" s="187"/>
      <c r="G2" s="187"/>
      <c r="H2" s="187"/>
      <c r="I2" s="188"/>
      <c r="J2" s="186" t="s">
        <v>28</v>
      </c>
      <c r="K2" s="187"/>
      <c r="L2" s="187"/>
      <c r="M2" s="187"/>
      <c r="N2" s="188"/>
    </row>
    <row r="3" spans="2:14" ht="43.5" customHeight="1" x14ac:dyDescent="0.15">
      <c r="B3" s="22" t="s">
        <v>35</v>
      </c>
      <c r="C3" s="23"/>
      <c r="D3" s="24"/>
      <c r="E3" s="24"/>
      <c r="F3" s="25" t="s">
        <v>14</v>
      </c>
      <c r="G3" s="25" t="s">
        <v>24</v>
      </c>
      <c r="H3" s="25" t="s">
        <v>15</v>
      </c>
      <c r="I3" s="25" t="s">
        <v>25</v>
      </c>
      <c r="J3" s="24"/>
      <c r="K3" s="25" t="s">
        <v>14</v>
      </c>
      <c r="L3" s="25" t="s">
        <v>22</v>
      </c>
      <c r="M3" s="25" t="s">
        <v>23</v>
      </c>
      <c r="N3" s="25" t="s">
        <v>26</v>
      </c>
    </row>
    <row r="4" spans="2:14" ht="16.5" customHeight="1" x14ac:dyDescent="0.15">
      <c r="B4" s="19" t="s">
        <v>31</v>
      </c>
      <c r="C4" s="26"/>
      <c r="D4" s="27">
        <v>8168</v>
      </c>
      <c r="E4" s="27">
        <v>7094</v>
      </c>
      <c r="F4" s="27">
        <v>1371</v>
      </c>
      <c r="G4" s="27">
        <v>289</v>
      </c>
      <c r="H4" s="27">
        <f>E4-F4-G4-I4</f>
        <v>4290</v>
      </c>
      <c r="I4" s="27">
        <v>1144</v>
      </c>
      <c r="J4" s="27">
        <v>1074</v>
      </c>
      <c r="K4" s="28">
        <v>117</v>
      </c>
      <c r="L4" s="27">
        <v>719</v>
      </c>
      <c r="M4" s="27">
        <f>J4-K4-L4-N4</f>
        <v>223</v>
      </c>
      <c r="N4" s="27">
        <v>15</v>
      </c>
    </row>
    <row r="5" spans="2:14" ht="13.5" x14ac:dyDescent="0.15">
      <c r="B5" s="29"/>
      <c r="C5" s="30" t="s">
        <v>16</v>
      </c>
      <c r="D5" s="27">
        <v>754</v>
      </c>
      <c r="E5" s="27">
        <v>727</v>
      </c>
      <c r="F5" s="27">
        <v>43</v>
      </c>
      <c r="G5" s="27">
        <v>30</v>
      </c>
      <c r="H5" s="27">
        <f t="shared" ref="H5:H10" si="0">E5-F5-G5-I5</f>
        <v>458</v>
      </c>
      <c r="I5" s="27">
        <v>196</v>
      </c>
      <c r="J5" s="27">
        <v>27</v>
      </c>
      <c r="K5" s="27">
        <v>2</v>
      </c>
      <c r="L5" s="27">
        <v>15</v>
      </c>
      <c r="M5" s="27">
        <f t="shared" ref="M5:M10" si="1">J5-K5-L5-N5</f>
        <v>10</v>
      </c>
      <c r="N5" s="27">
        <v>0</v>
      </c>
    </row>
    <row r="6" spans="2:14" ht="13.5" x14ac:dyDescent="0.15">
      <c r="B6" s="29"/>
      <c r="C6" s="30" t="s">
        <v>17</v>
      </c>
      <c r="D6" s="27">
        <v>1053</v>
      </c>
      <c r="E6" s="27">
        <v>955</v>
      </c>
      <c r="F6" s="27">
        <v>228</v>
      </c>
      <c r="G6" s="27">
        <v>64</v>
      </c>
      <c r="H6" s="27">
        <f t="shared" si="0"/>
        <v>490</v>
      </c>
      <c r="I6" s="27">
        <v>173</v>
      </c>
      <c r="J6" s="27">
        <v>98</v>
      </c>
      <c r="K6" s="27">
        <v>12</v>
      </c>
      <c r="L6" s="27">
        <v>63</v>
      </c>
      <c r="M6" s="27">
        <f t="shared" si="1"/>
        <v>21</v>
      </c>
      <c r="N6" s="27">
        <v>2</v>
      </c>
    </row>
    <row r="7" spans="2:14" ht="13.5" x14ac:dyDescent="0.15">
      <c r="B7" s="29"/>
      <c r="C7" s="30" t="s">
        <v>18</v>
      </c>
      <c r="D7" s="27">
        <v>613</v>
      </c>
      <c r="E7" s="27">
        <v>528</v>
      </c>
      <c r="F7" s="27">
        <v>108</v>
      </c>
      <c r="G7" s="27">
        <v>35</v>
      </c>
      <c r="H7" s="27">
        <f t="shared" si="0"/>
        <v>310</v>
      </c>
      <c r="I7" s="27">
        <v>75</v>
      </c>
      <c r="J7" s="27">
        <v>85</v>
      </c>
      <c r="K7" s="27">
        <v>5</v>
      </c>
      <c r="L7" s="27">
        <v>72</v>
      </c>
      <c r="M7" s="27">
        <f t="shared" si="1"/>
        <v>8</v>
      </c>
      <c r="N7" s="27">
        <v>0</v>
      </c>
    </row>
    <row r="8" spans="2:14" ht="13.5" x14ac:dyDescent="0.15">
      <c r="B8" s="29"/>
      <c r="C8" s="30" t="s">
        <v>30</v>
      </c>
      <c r="D8" s="27">
        <v>1369</v>
      </c>
      <c r="E8" s="27">
        <v>1229</v>
      </c>
      <c r="F8" s="27">
        <v>121</v>
      </c>
      <c r="G8" s="27">
        <v>18</v>
      </c>
      <c r="H8" s="27">
        <f t="shared" si="0"/>
        <v>877</v>
      </c>
      <c r="I8" s="27">
        <v>213</v>
      </c>
      <c r="J8" s="27">
        <v>140</v>
      </c>
      <c r="K8" s="27">
        <v>7</v>
      </c>
      <c r="L8" s="27">
        <v>79</v>
      </c>
      <c r="M8" s="27">
        <f t="shared" si="1"/>
        <v>50</v>
      </c>
      <c r="N8" s="27">
        <v>4</v>
      </c>
    </row>
    <row r="9" spans="2:14" ht="13.5" x14ac:dyDescent="0.15">
      <c r="B9" s="29"/>
      <c r="C9" s="30" t="s">
        <v>19</v>
      </c>
      <c r="D9" s="27">
        <v>4018</v>
      </c>
      <c r="E9" s="27">
        <v>3312</v>
      </c>
      <c r="F9" s="27">
        <v>797</v>
      </c>
      <c r="G9" s="27">
        <v>118</v>
      </c>
      <c r="H9" s="27">
        <f t="shared" si="0"/>
        <v>1946</v>
      </c>
      <c r="I9" s="27">
        <v>451</v>
      </c>
      <c r="J9" s="27">
        <v>706</v>
      </c>
      <c r="K9" s="27">
        <v>90</v>
      </c>
      <c r="L9" s="27">
        <v>478</v>
      </c>
      <c r="M9" s="27">
        <f t="shared" si="1"/>
        <v>129</v>
      </c>
      <c r="N9" s="27">
        <v>9</v>
      </c>
    </row>
    <row r="10" spans="2:14" ht="13.5" x14ac:dyDescent="0.15">
      <c r="B10" s="31"/>
      <c r="C10" s="30" t="s">
        <v>20</v>
      </c>
      <c r="D10" s="27">
        <v>361</v>
      </c>
      <c r="E10" s="27">
        <v>343</v>
      </c>
      <c r="F10" s="27">
        <v>74</v>
      </c>
      <c r="G10" s="27">
        <v>24</v>
      </c>
      <c r="H10" s="27">
        <f t="shared" si="0"/>
        <v>209</v>
      </c>
      <c r="I10" s="27">
        <v>36</v>
      </c>
      <c r="J10" s="27">
        <v>18</v>
      </c>
      <c r="K10" s="27">
        <v>1</v>
      </c>
      <c r="L10" s="27">
        <v>12</v>
      </c>
      <c r="M10" s="27">
        <f t="shared" si="1"/>
        <v>5</v>
      </c>
      <c r="N10" s="27">
        <v>0</v>
      </c>
    </row>
    <row r="11" spans="2:14" ht="13.5" x14ac:dyDescent="0.15">
      <c r="B11" s="189" t="s">
        <v>32</v>
      </c>
      <c r="C11" s="189"/>
      <c r="D11" s="189"/>
      <c r="E11" s="189"/>
      <c r="F11" s="189"/>
      <c r="G11" s="189"/>
      <c r="H11" s="189"/>
      <c r="I11" s="189"/>
      <c r="J11" s="189"/>
      <c r="K11" s="189"/>
      <c r="L11" s="189"/>
      <c r="M11" s="189"/>
      <c r="N11" s="189"/>
    </row>
    <row r="12" spans="2:14" ht="13.5" customHeight="1" x14ac:dyDescent="0.15">
      <c r="C12" s="32"/>
      <c r="D12" s="32"/>
      <c r="E12" s="32"/>
      <c r="F12" s="32"/>
      <c r="G12" s="32"/>
      <c r="H12" s="32"/>
      <c r="I12" s="32"/>
      <c r="J12" s="32"/>
      <c r="K12" s="32"/>
      <c r="L12" s="32"/>
      <c r="M12" s="32"/>
      <c r="N12" s="32"/>
    </row>
  </sheetData>
  <mergeCells count="3">
    <mergeCell ref="J2:N2"/>
    <mergeCell ref="E2:I2"/>
    <mergeCell ref="B11:N11"/>
  </mergeCells>
  <phoneticPr fontId="4"/>
  <pageMargins left="0.7" right="0.7" top="0.75" bottom="0.75" header="0.3" footer="0.3"/>
  <pageSetup paperSize="9" scale="76"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26E598-7D57-451A-A2AB-BBC3C5F89CFE}">
  <sheetPr>
    <pageSetUpPr fitToPage="1"/>
  </sheetPr>
  <dimension ref="B1:O36"/>
  <sheetViews>
    <sheetView showGridLines="0" view="pageBreakPreview" zoomScale="120" zoomScaleNormal="160" zoomScaleSheetLayoutView="120" workbookViewId="0">
      <pane xSplit="5" ySplit="3" topLeftCell="F4" activePane="bottomRight" state="frozen"/>
      <selection activeCell="B2" sqref="B2:M11"/>
      <selection pane="topRight" activeCell="B2" sqref="B2:M11"/>
      <selection pane="bottomLeft" activeCell="B2" sqref="B2:M11"/>
      <selection pane="bottomRight" activeCell="L15" sqref="L15"/>
    </sheetView>
  </sheetViews>
  <sheetFormatPr defaultColWidth="9" defaultRowHeight="13.5" x14ac:dyDescent="0.15"/>
  <cols>
    <col min="1" max="1" width="1.85546875" style="98" customWidth="1"/>
    <col min="2" max="2" width="3" style="98" customWidth="1"/>
    <col min="3" max="4" width="2.140625" style="98" customWidth="1"/>
    <col min="5" max="5" width="22.140625" style="98" customWidth="1"/>
    <col min="6" max="15" width="5.28515625" style="98" customWidth="1"/>
    <col min="16" max="16384" width="9" style="98"/>
  </cols>
  <sheetData>
    <row r="1" spans="2:15" x14ac:dyDescent="0.15">
      <c r="B1" s="98" t="s">
        <v>174</v>
      </c>
    </row>
    <row r="2" spans="2:15" ht="13.5" customHeight="1" x14ac:dyDescent="0.15">
      <c r="B2" s="99"/>
      <c r="C2" s="108"/>
      <c r="D2" s="108"/>
      <c r="E2" s="100" t="s">
        <v>33</v>
      </c>
      <c r="F2" s="276" t="s">
        <v>116</v>
      </c>
      <c r="G2" s="276" t="s">
        <v>117</v>
      </c>
      <c r="H2" s="276" t="s">
        <v>118</v>
      </c>
      <c r="I2" s="276" t="s">
        <v>119</v>
      </c>
      <c r="J2" s="276" t="s">
        <v>120</v>
      </c>
      <c r="K2" s="276" t="s">
        <v>121</v>
      </c>
      <c r="L2" s="276" t="s">
        <v>122</v>
      </c>
      <c r="M2" s="276" t="s">
        <v>123</v>
      </c>
      <c r="N2" s="276" t="s">
        <v>124</v>
      </c>
      <c r="O2" s="276" t="s">
        <v>125</v>
      </c>
    </row>
    <row r="3" spans="2:15" x14ac:dyDescent="0.15">
      <c r="B3" s="101" t="s">
        <v>34</v>
      </c>
      <c r="C3" s="109"/>
      <c r="D3" s="109"/>
      <c r="E3" s="110"/>
      <c r="F3" s="276"/>
      <c r="G3" s="276"/>
      <c r="H3" s="276"/>
      <c r="I3" s="276"/>
      <c r="J3" s="276"/>
      <c r="K3" s="276"/>
      <c r="L3" s="276"/>
      <c r="M3" s="276"/>
      <c r="N3" s="276"/>
      <c r="O3" s="276"/>
    </row>
    <row r="4" spans="2:15" x14ac:dyDescent="0.15">
      <c r="B4" s="268" t="s">
        <v>175</v>
      </c>
      <c r="C4" s="270" t="s">
        <v>165</v>
      </c>
      <c r="D4" s="271"/>
      <c r="E4" s="272"/>
      <c r="F4" s="121">
        <v>27</v>
      </c>
      <c r="G4" s="121">
        <v>27</v>
      </c>
      <c r="H4" s="121">
        <v>23</v>
      </c>
      <c r="I4" s="121">
        <v>24</v>
      </c>
      <c r="J4" s="121">
        <v>19</v>
      </c>
      <c r="K4" s="121">
        <v>25</v>
      </c>
      <c r="L4" s="121">
        <v>20</v>
      </c>
      <c r="M4" s="121">
        <v>29</v>
      </c>
      <c r="N4" s="121">
        <v>20</v>
      </c>
      <c r="O4" s="121">
        <v>34</v>
      </c>
    </row>
    <row r="5" spans="2:15" x14ac:dyDescent="0.15">
      <c r="B5" s="268"/>
      <c r="C5" s="120"/>
      <c r="D5" s="99" t="s">
        <v>134</v>
      </c>
      <c r="E5" s="164"/>
      <c r="F5" s="122">
        <v>25</v>
      </c>
      <c r="G5" s="122">
        <v>24</v>
      </c>
      <c r="H5" s="122">
        <v>21</v>
      </c>
      <c r="I5" s="122">
        <v>19</v>
      </c>
      <c r="J5" s="122">
        <v>17</v>
      </c>
      <c r="K5" s="122">
        <v>21</v>
      </c>
      <c r="L5" s="122">
        <v>18</v>
      </c>
      <c r="M5" s="122">
        <v>25</v>
      </c>
      <c r="N5" s="122">
        <v>16</v>
      </c>
      <c r="O5" s="122">
        <v>31</v>
      </c>
    </row>
    <row r="6" spans="2:15" x14ac:dyDescent="0.15">
      <c r="B6" s="268"/>
      <c r="C6" s="120"/>
      <c r="D6" s="101"/>
      <c r="E6" s="168" t="s">
        <v>176</v>
      </c>
      <c r="F6" s="169">
        <v>23</v>
      </c>
      <c r="G6" s="169">
        <v>21</v>
      </c>
      <c r="H6" s="169">
        <v>19</v>
      </c>
      <c r="I6" s="169">
        <v>16</v>
      </c>
      <c r="J6" s="169">
        <v>16</v>
      </c>
      <c r="K6" s="169">
        <v>18</v>
      </c>
      <c r="L6" s="169">
        <v>17</v>
      </c>
      <c r="M6" s="169">
        <v>22</v>
      </c>
      <c r="N6" s="169">
        <v>14</v>
      </c>
      <c r="O6" s="169">
        <v>29</v>
      </c>
    </row>
    <row r="7" spans="2:15" x14ac:dyDescent="0.15">
      <c r="B7" s="268"/>
      <c r="C7" s="101"/>
      <c r="D7" s="170" t="s">
        <v>133</v>
      </c>
      <c r="E7" s="171"/>
      <c r="F7" s="121">
        <v>2</v>
      </c>
      <c r="G7" s="121">
        <v>3</v>
      </c>
      <c r="H7" s="121">
        <v>2</v>
      </c>
      <c r="I7" s="121">
        <v>5</v>
      </c>
      <c r="J7" s="121">
        <v>2</v>
      </c>
      <c r="K7" s="121">
        <v>4</v>
      </c>
      <c r="L7" s="121">
        <v>2</v>
      </c>
      <c r="M7" s="121">
        <v>4</v>
      </c>
      <c r="N7" s="121">
        <v>4</v>
      </c>
      <c r="O7" s="121">
        <v>3</v>
      </c>
    </row>
    <row r="8" spans="2:15" x14ac:dyDescent="0.15">
      <c r="B8" s="268"/>
      <c r="C8" s="270" t="s">
        <v>177</v>
      </c>
      <c r="D8" s="271"/>
      <c r="E8" s="272"/>
      <c r="F8" s="121">
        <v>25</v>
      </c>
      <c r="G8" s="121">
        <v>31</v>
      </c>
      <c r="H8" s="121">
        <v>25</v>
      </c>
      <c r="I8" s="121">
        <v>36</v>
      </c>
      <c r="J8" s="121">
        <v>29</v>
      </c>
      <c r="K8" s="121">
        <v>39</v>
      </c>
      <c r="L8" s="121">
        <v>39</v>
      </c>
      <c r="M8" s="121">
        <v>46</v>
      </c>
      <c r="N8" s="121">
        <v>34</v>
      </c>
      <c r="O8" s="121">
        <v>47</v>
      </c>
    </row>
    <row r="9" spans="2:15" x14ac:dyDescent="0.15">
      <c r="B9" s="268"/>
      <c r="C9" s="120"/>
      <c r="D9" s="99" t="s">
        <v>134</v>
      </c>
      <c r="E9" s="164"/>
      <c r="F9" s="122">
        <v>13</v>
      </c>
      <c r="G9" s="122">
        <v>9</v>
      </c>
      <c r="H9" s="122">
        <v>8</v>
      </c>
      <c r="I9" s="122">
        <v>18</v>
      </c>
      <c r="J9" s="122">
        <v>12</v>
      </c>
      <c r="K9" s="122">
        <v>21</v>
      </c>
      <c r="L9" s="122">
        <v>25</v>
      </c>
      <c r="M9" s="122">
        <v>25</v>
      </c>
      <c r="N9" s="122">
        <v>21</v>
      </c>
      <c r="O9" s="122">
        <v>30</v>
      </c>
    </row>
    <row r="10" spans="2:15" x14ac:dyDescent="0.15">
      <c r="B10" s="268"/>
      <c r="C10" s="120"/>
      <c r="D10" s="101"/>
      <c r="E10" s="168" t="s">
        <v>176</v>
      </c>
      <c r="F10" s="169">
        <v>7</v>
      </c>
      <c r="G10" s="169">
        <v>4</v>
      </c>
      <c r="H10" s="169">
        <v>5</v>
      </c>
      <c r="I10" s="169">
        <v>11</v>
      </c>
      <c r="J10" s="169">
        <v>7</v>
      </c>
      <c r="K10" s="169">
        <v>14</v>
      </c>
      <c r="L10" s="169">
        <v>13</v>
      </c>
      <c r="M10" s="169">
        <v>14</v>
      </c>
      <c r="N10" s="169">
        <v>10</v>
      </c>
      <c r="O10" s="169">
        <v>12</v>
      </c>
    </row>
    <row r="11" spans="2:15" x14ac:dyDescent="0.15">
      <c r="B11" s="268"/>
      <c r="C11" s="101"/>
      <c r="D11" s="170" t="s">
        <v>133</v>
      </c>
      <c r="E11" s="171"/>
      <c r="F11" s="121">
        <v>12</v>
      </c>
      <c r="G11" s="121">
        <v>22</v>
      </c>
      <c r="H11" s="121">
        <v>17</v>
      </c>
      <c r="I11" s="121">
        <v>18</v>
      </c>
      <c r="J11" s="121">
        <v>17</v>
      </c>
      <c r="K11" s="121">
        <v>18</v>
      </c>
      <c r="L11" s="121">
        <v>14</v>
      </c>
      <c r="M11" s="121">
        <v>21</v>
      </c>
      <c r="N11" s="121">
        <v>13</v>
      </c>
      <c r="O11" s="121">
        <v>17</v>
      </c>
    </row>
    <row r="12" spans="2:15" x14ac:dyDescent="0.15">
      <c r="B12" s="268"/>
      <c r="C12" s="273" t="s">
        <v>178</v>
      </c>
      <c r="D12" s="274"/>
      <c r="E12" s="275"/>
      <c r="F12" s="121">
        <v>12</v>
      </c>
      <c r="G12" s="121">
        <v>14</v>
      </c>
      <c r="H12" s="121">
        <v>18</v>
      </c>
      <c r="I12" s="121">
        <v>27</v>
      </c>
      <c r="J12" s="121">
        <v>27</v>
      </c>
      <c r="K12" s="121">
        <v>56</v>
      </c>
      <c r="L12" s="121">
        <v>42</v>
      </c>
      <c r="M12" s="121">
        <v>63</v>
      </c>
      <c r="N12" s="121">
        <v>69</v>
      </c>
      <c r="O12" s="121">
        <v>73</v>
      </c>
    </row>
    <row r="13" spans="2:15" x14ac:dyDescent="0.15">
      <c r="B13" s="268"/>
      <c r="C13" s="120"/>
      <c r="D13" s="99" t="s">
        <v>134</v>
      </c>
      <c r="E13" s="164"/>
      <c r="F13" s="122">
        <v>4</v>
      </c>
      <c r="G13" s="122">
        <v>7</v>
      </c>
      <c r="H13" s="122">
        <v>9</v>
      </c>
      <c r="I13" s="122">
        <v>10</v>
      </c>
      <c r="J13" s="122">
        <v>15</v>
      </c>
      <c r="K13" s="122">
        <v>35</v>
      </c>
      <c r="L13" s="122">
        <v>23</v>
      </c>
      <c r="M13" s="122">
        <v>28</v>
      </c>
      <c r="N13" s="122">
        <v>42</v>
      </c>
      <c r="O13" s="122">
        <v>40</v>
      </c>
    </row>
    <row r="14" spans="2:15" x14ac:dyDescent="0.15">
      <c r="B14" s="268"/>
      <c r="C14" s="120"/>
      <c r="D14" s="101"/>
      <c r="E14" s="168" t="s">
        <v>176</v>
      </c>
      <c r="F14" s="169">
        <v>0</v>
      </c>
      <c r="G14" s="169">
        <v>1</v>
      </c>
      <c r="H14" s="169">
        <v>0</v>
      </c>
      <c r="I14" s="169">
        <v>1</v>
      </c>
      <c r="J14" s="169">
        <v>2</v>
      </c>
      <c r="K14" s="169">
        <v>1</v>
      </c>
      <c r="L14" s="169">
        <v>0</v>
      </c>
      <c r="M14" s="169">
        <v>1</v>
      </c>
      <c r="N14" s="169">
        <v>2</v>
      </c>
      <c r="O14" s="169">
        <v>0</v>
      </c>
    </row>
    <row r="15" spans="2:15" x14ac:dyDescent="0.15">
      <c r="B15" s="268"/>
      <c r="C15" s="101"/>
      <c r="D15" s="170" t="s">
        <v>133</v>
      </c>
      <c r="E15" s="171"/>
      <c r="F15" s="121">
        <v>8</v>
      </c>
      <c r="G15" s="121">
        <v>7</v>
      </c>
      <c r="H15" s="121">
        <v>9</v>
      </c>
      <c r="I15" s="121">
        <v>17</v>
      </c>
      <c r="J15" s="121">
        <v>12</v>
      </c>
      <c r="K15" s="121">
        <v>21</v>
      </c>
      <c r="L15" s="121">
        <v>19</v>
      </c>
      <c r="M15" s="121">
        <v>35</v>
      </c>
      <c r="N15" s="121">
        <v>27</v>
      </c>
      <c r="O15" s="121">
        <v>33</v>
      </c>
    </row>
    <row r="16" spans="2:15" x14ac:dyDescent="0.15">
      <c r="B16" s="268"/>
      <c r="C16" s="270" t="s">
        <v>179</v>
      </c>
      <c r="D16" s="271"/>
      <c r="E16" s="272"/>
      <c r="F16" s="121">
        <v>7</v>
      </c>
      <c r="G16" s="121">
        <v>9</v>
      </c>
      <c r="H16" s="121">
        <v>12</v>
      </c>
      <c r="I16" s="121">
        <v>17</v>
      </c>
      <c r="J16" s="121">
        <v>20</v>
      </c>
      <c r="K16" s="121">
        <v>49</v>
      </c>
      <c r="L16" s="121">
        <v>44</v>
      </c>
      <c r="M16" s="121">
        <v>61</v>
      </c>
      <c r="N16" s="121">
        <v>61</v>
      </c>
      <c r="O16" s="121">
        <v>68</v>
      </c>
    </row>
    <row r="17" spans="2:15" x14ac:dyDescent="0.15">
      <c r="B17" s="268"/>
      <c r="C17" s="172"/>
      <c r="D17" s="167" t="s">
        <v>134</v>
      </c>
      <c r="E17" s="164"/>
      <c r="F17" s="122">
        <v>5</v>
      </c>
      <c r="G17" s="122">
        <v>7</v>
      </c>
      <c r="H17" s="122">
        <v>8</v>
      </c>
      <c r="I17" s="122">
        <v>10</v>
      </c>
      <c r="J17" s="122">
        <v>14</v>
      </c>
      <c r="K17" s="122">
        <v>33</v>
      </c>
      <c r="L17" s="122">
        <v>30</v>
      </c>
      <c r="M17" s="122">
        <v>36</v>
      </c>
      <c r="N17" s="122">
        <v>39</v>
      </c>
      <c r="O17" s="122">
        <v>56</v>
      </c>
    </row>
    <row r="18" spans="2:15" x14ac:dyDescent="0.15">
      <c r="B18" s="268"/>
      <c r="C18" s="120"/>
      <c r="D18" s="101"/>
      <c r="E18" s="168" t="s">
        <v>176</v>
      </c>
      <c r="F18" s="169">
        <v>1</v>
      </c>
      <c r="G18" s="169">
        <v>0</v>
      </c>
      <c r="H18" s="169">
        <v>1</v>
      </c>
      <c r="I18" s="169">
        <v>1</v>
      </c>
      <c r="J18" s="169">
        <v>0</v>
      </c>
      <c r="K18" s="169">
        <v>1</v>
      </c>
      <c r="L18" s="169">
        <v>1</v>
      </c>
      <c r="M18" s="169">
        <v>2</v>
      </c>
      <c r="N18" s="169">
        <v>0</v>
      </c>
      <c r="O18" s="169">
        <v>4</v>
      </c>
    </row>
    <row r="19" spans="2:15" x14ac:dyDescent="0.15">
      <c r="B19" s="269"/>
      <c r="C19" s="101"/>
      <c r="D19" s="170" t="s">
        <v>133</v>
      </c>
      <c r="E19" s="171"/>
      <c r="F19" s="121">
        <v>2</v>
      </c>
      <c r="G19" s="121">
        <v>2</v>
      </c>
      <c r="H19" s="121">
        <v>4</v>
      </c>
      <c r="I19" s="121">
        <v>7</v>
      </c>
      <c r="J19" s="121">
        <v>6</v>
      </c>
      <c r="K19" s="121">
        <v>16</v>
      </c>
      <c r="L19" s="121">
        <v>14</v>
      </c>
      <c r="M19" s="121">
        <v>25</v>
      </c>
      <c r="N19" s="121">
        <v>22</v>
      </c>
      <c r="O19" s="121">
        <v>12</v>
      </c>
    </row>
    <row r="20" spans="2:15" x14ac:dyDescent="0.15">
      <c r="B20" s="268" t="s">
        <v>180</v>
      </c>
      <c r="C20" s="270" t="s">
        <v>165</v>
      </c>
      <c r="D20" s="271"/>
      <c r="E20" s="272"/>
      <c r="F20" s="121">
        <v>3</v>
      </c>
      <c r="G20" s="121">
        <v>3</v>
      </c>
      <c r="H20" s="121">
        <v>1</v>
      </c>
      <c r="I20" s="121">
        <v>3</v>
      </c>
      <c r="J20" s="121">
        <v>4</v>
      </c>
      <c r="K20" s="121">
        <v>2</v>
      </c>
      <c r="L20" s="121">
        <v>2</v>
      </c>
      <c r="M20" s="121">
        <v>1</v>
      </c>
      <c r="N20" s="121">
        <v>2</v>
      </c>
      <c r="O20" s="121">
        <v>1</v>
      </c>
    </row>
    <row r="21" spans="2:15" x14ac:dyDescent="0.15">
      <c r="B21" s="268"/>
      <c r="C21" s="120"/>
      <c r="D21" s="99" t="s">
        <v>134</v>
      </c>
      <c r="E21" s="164"/>
      <c r="F21" s="122">
        <v>0</v>
      </c>
      <c r="G21" s="122">
        <v>0</v>
      </c>
      <c r="H21" s="122">
        <v>0</v>
      </c>
      <c r="I21" s="122">
        <v>0</v>
      </c>
      <c r="J21" s="122">
        <v>1</v>
      </c>
      <c r="K21" s="122">
        <v>0</v>
      </c>
      <c r="L21" s="122">
        <v>0</v>
      </c>
      <c r="M21" s="122">
        <v>0</v>
      </c>
      <c r="N21" s="122">
        <v>0</v>
      </c>
      <c r="O21" s="122">
        <v>0</v>
      </c>
    </row>
    <row r="22" spans="2:15" x14ac:dyDescent="0.15">
      <c r="B22" s="268"/>
      <c r="C22" s="120"/>
      <c r="D22" s="101"/>
      <c r="E22" s="168" t="s">
        <v>176</v>
      </c>
      <c r="F22" s="169">
        <v>0</v>
      </c>
      <c r="G22" s="169">
        <v>0</v>
      </c>
      <c r="H22" s="169">
        <v>0</v>
      </c>
      <c r="I22" s="169">
        <v>0</v>
      </c>
      <c r="J22" s="169">
        <v>0</v>
      </c>
      <c r="K22" s="169">
        <v>0</v>
      </c>
      <c r="L22" s="169">
        <v>0</v>
      </c>
      <c r="M22" s="169">
        <v>0</v>
      </c>
      <c r="N22" s="169">
        <v>0</v>
      </c>
      <c r="O22" s="169">
        <v>0</v>
      </c>
    </row>
    <row r="23" spans="2:15" x14ac:dyDescent="0.15">
      <c r="B23" s="268"/>
      <c r="C23" s="101"/>
      <c r="D23" s="170" t="s">
        <v>133</v>
      </c>
      <c r="E23" s="171"/>
      <c r="F23" s="121">
        <v>3</v>
      </c>
      <c r="G23" s="121">
        <v>3</v>
      </c>
      <c r="H23" s="121">
        <v>1</v>
      </c>
      <c r="I23" s="121">
        <v>3</v>
      </c>
      <c r="J23" s="121">
        <v>3</v>
      </c>
      <c r="K23" s="121">
        <v>2</v>
      </c>
      <c r="L23" s="121">
        <v>2</v>
      </c>
      <c r="M23" s="121">
        <v>1</v>
      </c>
      <c r="N23" s="121">
        <v>2</v>
      </c>
      <c r="O23" s="121">
        <v>1</v>
      </c>
    </row>
    <row r="24" spans="2:15" x14ac:dyDescent="0.15">
      <c r="B24" s="268"/>
      <c r="C24" s="270" t="s">
        <v>177</v>
      </c>
      <c r="D24" s="271"/>
      <c r="E24" s="272"/>
      <c r="F24" s="121">
        <v>16</v>
      </c>
      <c r="G24" s="121">
        <v>25</v>
      </c>
      <c r="H24" s="121">
        <v>19</v>
      </c>
      <c r="I24" s="121">
        <v>24</v>
      </c>
      <c r="J24" s="121">
        <v>15</v>
      </c>
      <c r="K24" s="121">
        <v>20</v>
      </c>
      <c r="L24" s="121">
        <v>29</v>
      </c>
      <c r="M24" s="121">
        <v>17</v>
      </c>
      <c r="N24" s="121">
        <v>20</v>
      </c>
      <c r="O24" s="121">
        <v>14</v>
      </c>
    </row>
    <row r="25" spans="2:15" x14ac:dyDescent="0.15">
      <c r="B25" s="268"/>
      <c r="C25" s="120"/>
      <c r="D25" s="99" t="s">
        <v>134</v>
      </c>
      <c r="E25" s="164"/>
      <c r="F25" s="122">
        <v>5</v>
      </c>
      <c r="G25" s="122">
        <v>3</v>
      </c>
      <c r="H25" s="122">
        <v>1</v>
      </c>
      <c r="I25" s="122">
        <v>3</v>
      </c>
      <c r="J25" s="122">
        <v>4</v>
      </c>
      <c r="K25" s="122">
        <v>5</v>
      </c>
      <c r="L25" s="122">
        <v>5</v>
      </c>
      <c r="M25" s="122">
        <v>6</v>
      </c>
      <c r="N25" s="122">
        <v>5</v>
      </c>
      <c r="O25" s="122">
        <v>4</v>
      </c>
    </row>
    <row r="26" spans="2:15" x14ac:dyDescent="0.15">
      <c r="B26" s="268"/>
      <c r="C26" s="120"/>
      <c r="D26" s="101"/>
      <c r="E26" s="168" t="s">
        <v>176</v>
      </c>
      <c r="F26" s="169">
        <v>0</v>
      </c>
      <c r="G26" s="169">
        <v>0</v>
      </c>
      <c r="H26" s="169">
        <v>0</v>
      </c>
      <c r="I26" s="169">
        <v>0</v>
      </c>
      <c r="J26" s="169">
        <v>0</v>
      </c>
      <c r="K26" s="169">
        <v>0</v>
      </c>
      <c r="L26" s="169">
        <v>0</v>
      </c>
      <c r="M26" s="169">
        <v>0</v>
      </c>
      <c r="N26" s="169">
        <v>1</v>
      </c>
      <c r="O26" s="169">
        <v>0</v>
      </c>
    </row>
    <row r="27" spans="2:15" x14ac:dyDescent="0.15">
      <c r="B27" s="268"/>
      <c r="C27" s="101"/>
      <c r="D27" s="170" t="s">
        <v>133</v>
      </c>
      <c r="E27" s="171"/>
      <c r="F27" s="121">
        <v>11</v>
      </c>
      <c r="G27" s="121">
        <v>22</v>
      </c>
      <c r="H27" s="121">
        <v>18</v>
      </c>
      <c r="I27" s="121">
        <v>21</v>
      </c>
      <c r="J27" s="121">
        <v>11</v>
      </c>
      <c r="K27" s="121">
        <v>15</v>
      </c>
      <c r="L27" s="121">
        <v>24</v>
      </c>
      <c r="M27" s="121">
        <v>11</v>
      </c>
      <c r="N27" s="121">
        <v>15</v>
      </c>
      <c r="O27" s="121">
        <v>10</v>
      </c>
    </row>
    <row r="28" spans="2:15" x14ac:dyDescent="0.15">
      <c r="B28" s="268"/>
      <c r="C28" s="273" t="s">
        <v>178</v>
      </c>
      <c r="D28" s="274"/>
      <c r="E28" s="275"/>
      <c r="F28" s="121">
        <v>6</v>
      </c>
      <c r="G28" s="121">
        <v>7</v>
      </c>
      <c r="H28" s="121">
        <v>2</v>
      </c>
      <c r="I28" s="121">
        <v>6</v>
      </c>
      <c r="J28" s="121">
        <v>11</v>
      </c>
      <c r="K28" s="121">
        <v>12</v>
      </c>
      <c r="L28" s="121">
        <v>15</v>
      </c>
      <c r="M28" s="121">
        <v>28</v>
      </c>
      <c r="N28" s="121">
        <v>35</v>
      </c>
      <c r="O28" s="121">
        <v>27</v>
      </c>
    </row>
    <row r="29" spans="2:15" x14ac:dyDescent="0.15">
      <c r="B29" s="268"/>
      <c r="C29" s="120"/>
      <c r="D29" s="99" t="s">
        <v>134</v>
      </c>
      <c r="E29" s="164"/>
      <c r="F29" s="122">
        <v>1</v>
      </c>
      <c r="G29" s="122">
        <v>2</v>
      </c>
      <c r="H29" s="122">
        <v>1</v>
      </c>
      <c r="I29" s="122">
        <v>4</v>
      </c>
      <c r="J29" s="122">
        <v>1</v>
      </c>
      <c r="K29" s="122">
        <v>2</v>
      </c>
      <c r="L29" s="122">
        <v>5</v>
      </c>
      <c r="M29" s="122">
        <v>7</v>
      </c>
      <c r="N29" s="122">
        <v>19</v>
      </c>
      <c r="O29" s="122">
        <v>13</v>
      </c>
    </row>
    <row r="30" spans="2:15" x14ac:dyDescent="0.15">
      <c r="B30" s="268"/>
      <c r="C30" s="120"/>
      <c r="D30" s="101"/>
      <c r="E30" s="168" t="s">
        <v>176</v>
      </c>
      <c r="F30" s="169">
        <v>0</v>
      </c>
      <c r="G30" s="169">
        <v>0</v>
      </c>
      <c r="H30" s="169">
        <v>0</v>
      </c>
      <c r="I30" s="169">
        <v>0</v>
      </c>
      <c r="J30" s="169">
        <v>0</v>
      </c>
      <c r="K30" s="169">
        <v>0</v>
      </c>
      <c r="L30" s="169">
        <v>0</v>
      </c>
      <c r="M30" s="169">
        <v>0</v>
      </c>
      <c r="N30" s="169">
        <v>0</v>
      </c>
      <c r="O30" s="169">
        <v>0</v>
      </c>
    </row>
    <row r="31" spans="2:15" x14ac:dyDescent="0.15">
      <c r="B31" s="268"/>
      <c r="C31" s="101"/>
      <c r="D31" s="170" t="s">
        <v>133</v>
      </c>
      <c r="E31" s="171"/>
      <c r="F31" s="121">
        <v>5</v>
      </c>
      <c r="G31" s="121">
        <v>5</v>
      </c>
      <c r="H31" s="121">
        <v>1</v>
      </c>
      <c r="I31" s="121">
        <v>2</v>
      </c>
      <c r="J31" s="121">
        <v>10</v>
      </c>
      <c r="K31" s="121">
        <v>10</v>
      </c>
      <c r="L31" s="121">
        <v>10</v>
      </c>
      <c r="M31" s="121">
        <v>21</v>
      </c>
      <c r="N31" s="121">
        <v>16</v>
      </c>
      <c r="O31" s="121">
        <v>14</v>
      </c>
    </row>
    <row r="32" spans="2:15" x14ac:dyDescent="0.15">
      <c r="B32" s="268"/>
      <c r="C32" s="270" t="s">
        <v>179</v>
      </c>
      <c r="D32" s="271"/>
      <c r="E32" s="272"/>
      <c r="F32" s="121">
        <v>20</v>
      </c>
      <c r="G32" s="121">
        <v>8</v>
      </c>
      <c r="H32" s="121">
        <v>14</v>
      </c>
      <c r="I32" s="121">
        <v>12</v>
      </c>
      <c r="J32" s="121">
        <v>13</v>
      </c>
      <c r="K32" s="121">
        <v>12</v>
      </c>
      <c r="L32" s="121">
        <v>13</v>
      </c>
      <c r="M32" s="121">
        <v>17</v>
      </c>
      <c r="N32" s="121">
        <v>17</v>
      </c>
      <c r="O32" s="121">
        <v>19</v>
      </c>
    </row>
    <row r="33" spans="2:15" x14ac:dyDescent="0.15">
      <c r="B33" s="268"/>
      <c r="C33" s="120"/>
      <c r="D33" s="99" t="s">
        <v>134</v>
      </c>
      <c r="E33" s="164"/>
      <c r="F33" s="122">
        <v>3</v>
      </c>
      <c r="G33" s="122">
        <v>2</v>
      </c>
      <c r="H33" s="122">
        <v>2</v>
      </c>
      <c r="I33" s="122">
        <v>0</v>
      </c>
      <c r="J33" s="122">
        <v>4</v>
      </c>
      <c r="K33" s="122">
        <v>5</v>
      </c>
      <c r="L33" s="122">
        <v>3</v>
      </c>
      <c r="M33" s="122">
        <v>5</v>
      </c>
      <c r="N33" s="122">
        <v>4</v>
      </c>
      <c r="O33" s="122">
        <v>7</v>
      </c>
    </row>
    <row r="34" spans="2:15" x14ac:dyDescent="0.15">
      <c r="B34" s="268"/>
      <c r="C34" s="120"/>
      <c r="D34" s="101"/>
      <c r="E34" s="173" t="s">
        <v>176</v>
      </c>
      <c r="F34" s="169">
        <v>0</v>
      </c>
      <c r="G34" s="169">
        <v>0</v>
      </c>
      <c r="H34" s="169">
        <v>0</v>
      </c>
      <c r="I34" s="169">
        <v>0</v>
      </c>
      <c r="J34" s="169">
        <v>0</v>
      </c>
      <c r="K34" s="169">
        <v>0</v>
      </c>
      <c r="L34" s="169">
        <v>0</v>
      </c>
      <c r="M34" s="169">
        <v>0</v>
      </c>
      <c r="N34" s="169">
        <v>0</v>
      </c>
      <c r="O34" s="169">
        <v>0</v>
      </c>
    </row>
    <row r="35" spans="2:15" x14ac:dyDescent="0.15">
      <c r="B35" s="269"/>
      <c r="C35" s="101"/>
      <c r="D35" s="170" t="s">
        <v>133</v>
      </c>
      <c r="E35" s="171"/>
      <c r="F35" s="121">
        <v>17</v>
      </c>
      <c r="G35" s="121">
        <v>6</v>
      </c>
      <c r="H35" s="121">
        <v>12</v>
      </c>
      <c r="I35" s="121">
        <v>12</v>
      </c>
      <c r="J35" s="121">
        <v>9</v>
      </c>
      <c r="K35" s="121">
        <v>7</v>
      </c>
      <c r="L35" s="121">
        <v>10</v>
      </c>
      <c r="M35" s="121">
        <v>12</v>
      </c>
      <c r="N35" s="121">
        <v>13</v>
      </c>
      <c r="O35" s="121">
        <v>12</v>
      </c>
    </row>
    <row r="36" spans="2:15" x14ac:dyDescent="0.15">
      <c r="B36" s="248" t="s">
        <v>138</v>
      </c>
      <c r="C36" s="248"/>
      <c r="D36" s="248"/>
      <c r="E36" s="248"/>
      <c r="F36" s="248"/>
      <c r="G36" s="248"/>
      <c r="H36" s="248"/>
      <c r="I36" s="248"/>
      <c r="J36" s="248"/>
      <c r="K36" s="248"/>
      <c r="L36" s="248"/>
      <c r="M36" s="248"/>
      <c r="N36" s="248"/>
      <c r="O36" s="248"/>
    </row>
  </sheetData>
  <mergeCells count="21">
    <mergeCell ref="B36:O36"/>
    <mergeCell ref="L2:L3"/>
    <mergeCell ref="M2:M3"/>
    <mergeCell ref="N2:N3"/>
    <mergeCell ref="O2:O3"/>
    <mergeCell ref="B4:B19"/>
    <mergeCell ref="C4:E4"/>
    <mergeCell ref="C8:E8"/>
    <mergeCell ref="C12:E12"/>
    <mergeCell ref="C16:E16"/>
    <mergeCell ref="F2:F3"/>
    <mergeCell ref="G2:G3"/>
    <mergeCell ref="H2:H3"/>
    <mergeCell ref="I2:I3"/>
    <mergeCell ref="J2:J3"/>
    <mergeCell ref="K2:K3"/>
    <mergeCell ref="B20:B35"/>
    <mergeCell ref="C20:E20"/>
    <mergeCell ref="C24:E24"/>
    <mergeCell ref="C28:E28"/>
    <mergeCell ref="C32:E32"/>
  </mergeCells>
  <phoneticPr fontId="4"/>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74ED6E-1FFF-4BF0-B60B-AC5894EFF8BB}">
  <sheetPr>
    <pageSetUpPr fitToPage="1"/>
  </sheetPr>
  <dimension ref="B1:M13"/>
  <sheetViews>
    <sheetView showGridLines="0" view="pageBreakPreview" zoomScale="150" zoomScaleNormal="160" zoomScaleSheetLayoutView="150" workbookViewId="0">
      <pane xSplit="3" ySplit="3" topLeftCell="D4" activePane="bottomRight" state="frozen"/>
      <selection activeCell="P7" sqref="P7"/>
      <selection pane="topRight" activeCell="P7" sqref="P7"/>
      <selection pane="bottomLeft" activeCell="P7" sqref="P7"/>
      <selection pane="bottomRight" activeCell="D18" sqref="D18"/>
    </sheetView>
  </sheetViews>
  <sheetFormatPr defaultColWidth="9.140625" defaultRowHeight="12" x14ac:dyDescent="0.15"/>
  <cols>
    <col min="1" max="1" width="2.7109375" style="4" customWidth="1"/>
    <col min="2" max="2" width="10.28515625" style="4" customWidth="1"/>
    <col min="3" max="3" width="9" style="4" customWidth="1"/>
    <col min="4" max="13" width="7.28515625" style="4" customWidth="1"/>
    <col min="14" max="16384" width="9.140625" style="4"/>
  </cols>
  <sheetData>
    <row r="1" spans="2:13" x14ac:dyDescent="0.15">
      <c r="B1" s="3" t="s">
        <v>49</v>
      </c>
    </row>
    <row r="2" spans="2:13" ht="15" customHeight="1" x14ac:dyDescent="0.15">
      <c r="B2" s="33"/>
      <c r="C2" s="34" t="s">
        <v>33</v>
      </c>
      <c r="D2" s="193" t="s">
        <v>36</v>
      </c>
      <c r="E2" s="193" t="s">
        <v>37</v>
      </c>
      <c r="F2" s="193" t="s">
        <v>38</v>
      </c>
      <c r="G2" s="193" t="s">
        <v>39</v>
      </c>
      <c r="H2" s="193" t="s">
        <v>40</v>
      </c>
      <c r="I2" s="193" t="s">
        <v>41</v>
      </c>
      <c r="J2" s="193" t="s">
        <v>42</v>
      </c>
      <c r="K2" s="193" t="s">
        <v>43</v>
      </c>
      <c r="L2" s="193" t="s">
        <v>46</v>
      </c>
      <c r="M2" s="193" t="s">
        <v>47</v>
      </c>
    </row>
    <row r="3" spans="2:13" ht="15" customHeight="1" x14ac:dyDescent="0.15">
      <c r="B3" s="35" t="s">
        <v>34</v>
      </c>
      <c r="C3" s="36"/>
      <c r="D3" s="194"/>
      <c r="E3" s="194"/>
      <c r="F3" s="194"/>
      <c r="G3" s="194"/>
      <c r="H3" s="194"/>
      <c r="I3" s="194"/>
      <c r="J3" s="194"/>
      <c r="K3" s="194"/>
      <c r="L3" s="194"/>
      <c r="M3" s="194"/>
    </row>
    <row r="4" spans="2:13" ht="15" customHeight="1" x14ac:dyDescent="0.15">
      <c r="B4" s="195" t="s">
        <v>50</v>
      </c>
      <c r="C4" s="196"/>
      <c r="D4" s="38">
        <v>938</v>
      </c>
      <c r="E4" s="38">
        <v>1054</v>
      </c>
      <c r="F4" s="38">
        <v>933</v>
      </c>
      <c r="G4" s="38">
        <v>895</v>
      </c>
      <c r="H4" s="38">
        <v>920</v>
      </c>
      <c r="I4" s="38">
        <v>915</v>
      </c>
      <c r="J4" s="38">
        <v>950</v>
      </c>
      <c r="K4" s="38">
        <v>929</v>
      </c>
      <c r="L4" s="38">
        <v>874</v>
      </c>
      <c r="M4" s="38">
        <v>853</v>
      </c>
    </row>
    <row r="5" spans="2:13" ht="15" customHeight="1" x14ac:dyDescent="0.15">
      <c r="B5" s="39"/>
      <c r="C5" s="37" t="s">
        <v>51</v>
      </c>
      <c r="D5" s="38">
        <v>364</v>
      </c>
      <c r="E5" s="38">
        <v>399</v>
      </c>
      <c r="F5" s="38">
        <v>354</v>
      </c>
      <c r="G5" s="38">
        <v>338</v>
      </c>
      <c r="H5" s="38">
        <v>291</v>
      </c>
      <c r="I5" s="38">
        <v>337</v>
      </c>
      <c r="J5" s="38">
        <v>312</v>
      </c>
      <c r="K5" s="38">
        <v>318</v>
      </c>
      <c r="L5" s="38">
        <v>279</v>
      </c>
      <c r="M5" s="38">
        <v>276</v>
      </c>
    </row>
    <row r="6" spans="2:13" ht="15" customHeight="1" x14ac:dyDescent="0.15">
      <c r="B6" s="40"/>
      <c r="C6" s="37" t="s">
        <v>52</v>
      </c>
      <c r="D6" s="38">
        <v>574</v>
      </c>
      <c r="E6" s="38">
        <v>655</v>
      </c>
      <c r="F6" s="38">
        <v>579</v>
      </c>
      <c r="G6" s="38">
        <v>557</v>
      </c>
      <c r="H6" s="38">
        <v>629</v>
      </c>
      <c r="I6" s="38">
        <v>578</v>
      </c>
      <c r="J6" s="38">
        <v>638</v>
      </c>
      <c r="K6" s="38">
        <v>611</v>
      </c>
      <c r="L6" s="38">
        <v>595</v>
      </c>
      <c r="M6" s="38">
        <v>577</v>
      </c>
    </row>
    <row r="7" spans="2:13" ht="15" customHeight="1" x14ac:dyDescent="0.15">
      <c r="B7" s="190" t="s">
        <v>53</v>
      </c>
      <c r="C7" s="190"/>
      <c r="D7" s="38">
        <v>950</v>
      </c>
      <c r="E7" s="38">
        <v>1010</v>
      </c>
      <c r="F7" s="38">
        <v>938</v>
      </c>
      <c r="G7" s="38">
        <v>901</v>
      </c>
      <c r="H7" s="38">
        <v>930</v>
      </c>
      <c r="I7" s="38">
        <v>886</v>
      </c>
      <c r="J7" s="38">
        <v>945</v>
      </c>
      <c r="K7" s="38">
        <v>913</v>
      </c>
      <c r="L7" s="38">
        <v>883</v>
      </c>
      <c r="M7" s="38">
        <v>817</v>
      </c>
    </row>
    <row r="8" spans="2:13" ht="15" customHeight="1" x14ac:dyDescent="0.15">
      <c r="B8" s="190" t="s">
        <v>54</v>
      </c>
      <c r="C8" s="190"/>
      <c r="D8" s="38">
        <v>906</v>
      </c>
      <c r="E8" s="38">
        <v>967</v>
      </c>
      <c r="F8" s="38">
        <v>913</v>
      </c>
      <c r="G8" s="38">
        <v>816</v>
      </c>
      <c r="H8" s="38">
        <v>874</v>
      </c>
      <c r="I8" s="38">
        <v>836</v>
      </c>
      <c r="J8" s="38">
        <v>924</v>
      </c>
      <c r="K8" s="38">
        <v>878</v>
      </c>
      <c r="L8" s="38">
        <v>848</v>
      </c>
      <c r="M8" s="38">
        <v>785</v>
      </c>
    </row>
    <row r="9" spans="2:13" ht="15" customHeight="1" x14ac:dyDescent="0.15">
      <c r="B9" s="190" t="s">
        <v>55</v>
      </c>
      <c r="C9" s="190"/>
      <c r="D9" s="42">
        <v>101.3</v>
      </c>
      <c r="E9" s="42">
        <v>95.8</v>
      </c>
      <c r="F9" s="42">
        <v>100.5</v>
      </c>
      <c r="G9" s="42">
        <v>100.7</v>
      </c>
      <c r="H9" s="42">
        <v>101.1</v>
      </c>
      <c r="I9" s="42">
        <v>96.8</v>
      </c>
      <c r="J9" s="42">
        <v>99.5</v>
      </c>
      <c r="K9" s="42">
        <v>98.3</v>
      </c>
      <c r="L9" s="42">
        <v>101</v>
      </c>
      <c r="M9" s="42">
        <f>ROUND((M7/M4*100),1)</f>
        <v>95.8</v>
      </c>
    </row>
    <row r="10" spans="2:13" ht="15" customHeight="1" x14ac:dyDescent="0.15">
      <c r="B10" s="191" t="s">
        <v>56</v>
      </c>
      <c r="C10" s="192"/>
      <c r="D10" s="43">
        <v>370</v>
      </c>
      <c r="E10" s="43">
        <v>395</v>
      </c>
      <c r="F10" s="43">
        <v>363</v>
      </c>
      <c r="G10" s="43">
        <v>362</v>
      </c>
      <c r="H10" s="43">
        <v>306</v>
      </c>
      <c r="I10" s="43">
        <v>334</v>
      </c>
      <c r="J10" s="43">
        <v>319</v>
      </c>
      <c r="K10" s="43">
        <v>318</v>
      </c>
      <c r="L10" s="43">
        <v>285</v>
      </c>
      <c r="M10" s="43">
        <f>SUM(M11:M12)</f>
        <v>289</v>
      </c>
    </row>
    <row r="11" spans="2:13" ht="15" customHeight="1" x14ac:dyDescent="0.15">
      <c r="B11" s="39"/>
      <c r="C11" s="41" t="s">
        <v>57</v>
      </c>
      <c r="D11" s="44">
        <v>179</v>
      </c>
      <c r="E11" s="44">
        <v>189</v>
      </c>
      <c r="F11" s="44">
        <v>145</v>
      </c>
      <c r="G11" s="44">
        <v>165</v>
      </c>
      <c r="H11" s="44">
        <v>133</v>
      </c>
      <c r="I11" s="44">
        <v>155</v>
      </c>
      <c r="J11" s="44">
        <v>138</v>
      </c>
      <c r="K11" s="44">
        <v>131</v>
      </c>
      <c r="L11" s="44">
        <v>151</v>
      </c>
      <c r="M11" s="44">
        <v>122</v>
      </c>
    </row>
    <row r="12" spans="2:13" ht="15" customHeight="1" x14ac:dyDescent="0.15">
      <c r="B12" s="40"/>
      <c r="C12" s="41" t="s">
        <v>58</v>
      </c>
      <c r="D12" s="44">
        <v>191</v>
      </c>
      <c r="E12" s="44">
        <v>206</v>
      </c>
      <c r="F12" s="44">
        <v>218</v>
      </c>
      <c r="G12" s="44">
        <v>197</v>
      </c>
      <c r="H12" s="44">
        <v>173</v>
      </c>
      <c r="I12" s="44">
        <v>179</v>
      </c>
      <c r="J12" s="44">
        <v>181</v>
      </c>
      <c r="K12" s="44">
        <v>187</v>
      </c>
      <c r="L12" s="44">
        <v>134</v>
      </c>
      <c r="M12" s="44">
        <v>167</v>
      </c>
    </row>
    <row r="13" spans="2:13" ht="15" customHeight="1" x14ac:dyDescent="0.15">
      <c r="B13" s="8"/>
      <c r="C13" s="8"/>
      <c r="D13" s="8"/>
      <c r="E13" s="8"/>
      <c r="F13" s="8"/>
      <c r="G13" s="8"/>
      <c r="H13" s="8"/>
      <c r="I13" s="8"/>
      <c r="J13" s="8"/>
      <c r="K13" s="8"/>
      <c r="L13" s="8"/>
      <c r="M13" s="8"/>
    </row>
  </sheetData>
  <mergeCells count="15">
    <mergeCell ref="L2:L3"/>
    <mergeCell ref="M2:M3"/>
    <mergeCell ref="B4:C4"/>
    <mergeCell ref="B7:C7"/>
    <mergeCell ref="D2:D3"/>
    <mergeCell ref="E2:E3"/>
    <mergeCell ref="F2:F3"/>
    <mergeCell ref="G2:G3"/>
    <mergeCell ref="H2:H3"/>
    <mergeCell ref="I2:I3"/>
    <mergeCell ref="B8:C8"/>
    <mergeCell ref="B9:C9"/>
    <mergeCell ref="B10:C10"/>
    <mergeCell ref="J2:J3"/>
    <mergeCell ref="K2:K3"/>
  </mergeCells>
  <phoneticPr fontId="4"/>
  <pageMargins left="0.78700000000000003" right="0.78700000000000003" top="0.98399999999999999" bottom="0.98399999999999999" header="0.51200000000000001" footer="0.51200000000000001"/>
  <pageSetup paperSize="9" scale="91" orientation="portrait"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3813DA-42C0-4AEB-90A1-A145ED29E22B}">
  <sheetPr>
    <pageSetUpPr fitToPage="1"/>
  </sheetPr>
  <dimension ref="A1:N23"/>
  <sheetViews>
    <sheetView showGridLines="0" view="pageBreakPreview" zoomScale="115" zoomScaleNormal="110" zoomScaleSheetLayoutView="115" workbookViewId="0">
      <pane xSplit="4" ySplit="3" topLeftCell="E4" activePane="bottomRight" state="frozen"/>
      <selection activeCell="P7" sqref="P7"/>
      <selection pane="topRight" activeCell="P7" sqref="P7"/>
      <selection pane="bottomLeft" activeCell="P7" sqref="P7"/>
      <selection pane="bottomRight" activeCell="P7" sqref="P7"/>
    </sheetView>
  </sheetViews>
  <sheetFormatPr defaultColWidth="9.140625" defaultRowHeight="12" x14ac:dyDescent="0.15"/>
  <cols>
    <col min="1" max="1" width="3.7109375" style="4" customWidth="1"/>
    <col min="2" max="3" width="2" style="4" customWidth="1"/>
    <col min="4" max="4" width="15.85546875" style="4" customWidth="1"/>
    <col min="5" max="10" width="7" style="4" customWidth="1"/>
    <col min="11" max="11" width="7.140625" style="4" customWidth="1"/>
    <col min="12" max="13" width="7.28515625" style="4" customWidth="1"/>
    <col min="14" max="14" width="7" style="4" customWidth="1"/>
    <col min="15" max="16384" width="9.140625" style="4"/>
  </cols>
  <sheetData>
    <row r="1" spans="1:14" ht="20.25" customHeight="1" x14ac:dyDescent="0.15">
      <c r="A1" s="8"/>
      <c r="B1" s="3" t="s">
        <v>59</v>
      </c>
    </row>
    <row r="2" spans="1:14" ht="13.5" customHeight="1" x14ac:dyDescent="0.15">
      <c r="A2" s="8"/>
      <c r="B2" s="33"/>
      <c r="C2" s="45"/>
      <c r="D2" s="34" t="s">
        <v>33</v>
      </c>
      <c r="E2" s="193" t="s">
        <v>36</v>
      </c>
      <c r="F2" s="193" t="s">
        <v>37</v>
      </c>
      <c r="G2" s="193" t="s">
        <v>38</v>
      </c>
      <c r="H2" s="193" t="s">
        <v>39</v>
      </c>
      <c r="I2" s="193" t="s">
        <v>40</v>
      </c>
      <c r="J2" s="193" t="s">
        <v>41</v>
      </c>
      <c r="K2" s="193" t="s">
        <v>42</v>
      </c>
      <c r="L2" s="193" t="s">
        <v>43</v>
      </c>
      <c r="M2" s="197" t="s">
        <v>46</v>
      </c>
      <c r="N2" s="193" t="s">
        <v>47</v>
      </c>
    </row>
    <row r="3" spans="1:14" ht="13.5" customHeight="1" x14ac:dyDescent="0.15">
      <c r="A3" s="8"/>
      <c r="B3" s="35" t="s">
        <v>34</v>
      </c>
      <c r="C3" s="46"/>
      <c r="D3" s="47"/>
      <c r="E3" s="194"/>
      <c r="F3" s="194"/>
      <c r="G3" s="194"/>
      <c r="H3" s="194"/>
      <c r="I3" s="194"/>
      <c r="J3" s="194"/>
      <c r="K3" s="194"/>
      <c r="L3" s="194"/>
      <c r="M3" s="198"/>
      <c r="N3" s="194"/>
    </row>
    <row r="4" spans="1:14" ht="15" customHeight="1" x14ac:dyDescent="0.15">
      <c r="A4" s="8"/>
      <c r="B4" s="195" t="s">
        <v>60</v>
      </c>
      <c r="C4" s="196"/>
      <c r="D4" s="196"/>
      <c r="E4" s="48">
        <v>906</v>
      </c>
      <c r="F4" s="48">
        <v>967</v>
      </c>
      <c r="G4" s="48">
        <v>913</v>
      </c>
      <c r="H4" s="48">
        <v>816</v>
      </c>
      <c r="I4" s="48">
        <v>874</v>
      </c>
      <c r="J4" s="48">
        <v>836</v>
      </c>
      <c r="K4" s="48">
        <v>924</v>
      </c>
      <c r="L4" s="48">
        <v>878</v>
      </c>
      <c r="M4" s="49">
        <v>848</v>
      </c>
      <c r="N4" s="48">
        <v>785</v>
      </c>
    </row>
    <row r="5" spans="1:14" ht="15" customHeight="1" x14ac:dyDescent="0.15">
      <c r="A5" s="8"/>
      <c r="B5" s="199"/>
      <c r="C5" s="191" t="s">
        <v>61</v>
      </c>
      <c r="D5" s="192"/>
      <c r="E5" s="48">
        <v>53</v>
      </c>
      <c r="F5" s="48">
        <v>55</v>
      </c>
      <c r="G5" s="48">
        <v>62</v>
      </c>
      <c r="H5" s="48">
        <v>51</v>
      </c>
      <c r="I5" s="48">
        <v>47</v>
      </c>
      <c r="J5" s="48">
        <v>34</v>
      </c>
      <c r="K5" s="48">
        <v>48</v>
      </c>
      <c r="L5" s="48">
        <v>50</v>
      </c>
      <c r="M5" s="49">
        <v>40</v>
      </c>
      <c r="N5" s="48">
        <v>51</v>
      </c>
    </row>
    <row r="6" spans="1:14" ht="12" customHeight="1" x14ac:dyDescent="0.15">
      <c r="A6" s="8"/>
      <c r="B6" s="199"/>
      <c r="C6" s="40"/>
      <c r="D6" s="37" t="s">
        <v>62</v>
      </c>
      <c r="E6" s="50">
        <v>0.73346249654027118</v>
      </c>
      <c r="F6" s="50">
        <v>0.76569678407350694</v>
      </c>
      <c r="G6" s="50">
        <v>0.85777531820697295</v>
      </c>
      <c r="H6" s="50">
        <v>0.70951585976627718</v>
      </c>
      <c r="I6" s="50">
        <v>0.66113377408918272</v>
      </c>
      <c r="J6" s="50">
        <v>0.48467569493941554</v>
      </c>
      <c r="K6" s="50">
        <v>0.69464544138929085</v>
      </c>
      <c r="L6" s="50">
        <v>0.73735437251142899</v>
      </c>
      <c r="M6" s="50">
        <v>0.60042029420594423</v>
      </c>
      <c r="N6" s="50">
        <v>0.77261021057415546</v>
      </c>
    </row>
    <row r="7" spans="1:14" ht="15" customHeight="1" x14ac:dyDescent="0.15">
      <c r="A7" s="8"/>
      <c r="B7" s="199"/>
      <c r="C7" s="191" t="s">
        <v>63</v>
      </c>
      <c r="D7" s="192"/>
      <c r="E7" s="48">
        <v>163</v>
      </c>
      <c r="F7" s="48">
        <v>161</v>
      </c>
      <c r="G7" s="48">
        <v>136</v>
      </c>
      <c r="H7" s="48">
        <v>145</v>
      </c>
      <c r="I7" s="48">
        <v>163</v>
      </c>
      <c r="J7" s="48">
        <v>169</v>
      </c>
      <c r="K7" s="48">
        <v>187</v>
      </c>
      <c r="L7" s="48">
        <v>176</v>
      </c>
      <c r="M7" s="49">
        <v>220</v>
      </c>
      <c r="N7" s="48">
        <v>171</v>
      </c>
    </row>
    <row r="8" spans="1:14" ht="15" customHeight="1" x14ac:dyDescent="0.15">
      <c r="A8" s="8"/>
      <c r="B8" s="199"/>
      <c r="C8" s="40"/>
      <c r="D8" s="37" t="s">
        <v>62</v>
      </c>
      <c r="E8" s="50">
        <v>1.2466539196940727</v>
      </c>
      <c r="F8" s="50">
        <v>1.25</v>
      </c>
      <c r="G8" s="50">
        <v>1.0773130544993663</v>
      </c>
      <c r="H8" s="50">
        <v>1.1518906895455989</v>
      </c>
      <c r="I8" s="50">
        <v>1.2942671113228521</v>
      </c>
      <c r="J8" s="50">
        <v>1.3370253164556962</v>
      </c>
      <c r="K8" s="50">
        <v>1.471629810340757</v>
      </c>
      <c r="L8" s="50">
        <v>1.3854994883098481</v>
      </c>
      <c r="M8" s="50">
        <v>1.7400933322787315</v>
      </c>
      <c r="N8" s="50">
        <v>1.3488995819200127</v>
      </c>
    </row>
    <row r="9" spans="1:14" ht="15" customHeight="1" x14ac:dyDescent="0.15">
      <c r="A9" s="8"/>
      <c r="B9" s="199"/>
      <c r="C9" s="191" t="s">
        <v>64</v>
      </c>
      <c r="D9" s="192"/>
      <c r="E9" s="48">
        <v>178</v>
      </c>
      <c r="F9" s="48">
        <v>194</v>
      </c>
      <c r="G9" s="48">
        <v>203</v>
      </c>
      <c r="H9" s="48">
        <v>174</v>
      </c>
      <c r="I9" s="48">
        <v>195</v>
      </c>
      <c r="J9" s="48">
        <v>151</v>
      </c>
      <c r="K9" s="48">
        <v>187</v>
      </c>
      <c r="L9" s="48">
        <v>157</v>
      </c>
      <c r="M9" s="49">
        <v>153</v>
      </c>
      <c r="N9" s="48">
        <v>170</v>
      </c>
    </row>
    <row r="10" spans="1:14" ht="14.25" customHeight="1" x14ac:dyDescent="0.15">
      <c r="A10" s="8"/>
      <c r="B10" s="199"/>
      <c r="C10" s="40"/>
      <c r="D10" s="37" t="s">
        <v>62</v>
      </c>
      <c r="E10" s="50">
        <v>1.066954384702991</v>
      </c>
      <c r="F10" s="50">
        <v>1.2022806147744176</v>
      </c>
      <c r="G10" s="50">
        <v>1.2837538733953076</v>
      </c>
      <c r="H10" s="50">
        <v>1.1289903970931743</v>
      </c>
      <c r="I10" s="50">
        <v>1.2932749701551929</v>
      </c>
      <c r="J10" s="50">
        <v>1.0231738717983467</v>
      </c>
      <c r="K10" s="50">
        <v>1.2911689567078644</v>
      </c>
      <c r="L10" s="50">
        <v>1.104622528670935</v>
      </c>
      <c r="M10" s="50">
        <v>1.1000071895894743</v>
      </c>
      <c r="N10" s="50">
        <v>1.2448740480374927</v>
      </c>
    </row>
    <row r="11" spans="1:14" ht="15" customHeight="1" x14ac:dyDescent="0.15">
      <c r="A11" s="8"/>
      <c r="B11" s="199"/>
      <c r="C11" s="191" t="s">
        <v>65</v>
      </c>
      <c r="D11" s="192"/>
      <c r="E11" s="48">
        <v>182</v>
      </c>
      <c r="F11" s="48">
        <v>189</v>
      </c>
      <c r="G11" s="48">
        <v>193</v>
      </c>
      <c r="H11" s="48">
        <v>149</v>
      </c>
      <c r="I11" s="48">
        <v>167</v>
      </c>
      <c r="J11" s="48">
        <v>177</v>
      </c>
      <c r="K11" s="48">
        <v>192</v>
      </c>
      <c r="L11" s="48">
        <v>171</v>
      </c>
      <c r="M11" s="49">
        <v>155</v>
      </c>
      <c r="N11" s="48">
        <v>133</v>
      </c>
    </row>
    <row r="12" spans="1:14" ht="13.5" customHeight="1" x14ac:dyDescent="0.15">
      <c r="A12" s="8"/>
      <c r="B12" s="199"/>
      <c r="C12" s="40"/>
      <c r="D12" s="37" t="s">
        <v>62</v>
      </c>
      <c r="E12" s="50">
        <v>1.0069713400464757</v>
      </c>
      <c r="F12" s="50">
        <v>1.0270622758395827</v>
      </c>
      <c r="G12" s="50">
        <v>1.0369096867780583</v>
      </c>
      <c r="H12" s="50">
        <v>0.7833447242521423</v>
      </c>
      <c r="I12" s="50">
        <v>0.88112699836437502</v>
      </c>
      <c r="J12" s="50">
        <v>0.93929102101464657</v>
      </c>
      <c r="K12" s="50">
        <v>1.0302640051513201</v>
      </c>
      <c r="L12" s="50">
        <v>0.93213409648405554</v>
      </c>
      <c r="M12" s="50">
        <v>0.86577668547170861</v>
      </c>
      <c r="N12" s="50">
        <v>0.76397265782066748</v>
      </c>
    </row>
    <row r="13" spans="1:14" ht="15" customHeight="1" x14ac:dyDescent="0.15">
      <c r="A13" s="8"/>
      <c r="B13" s="199"/>
      <c r="C13" s="191" t="s">
        <v>66</v>
      </c>
      <c r="D13" s="192"/>
      <c r="E13" s="48">
        <v>105</v>
      </c>
      <c r="F13" s="48">
        <v>109</v>
      </c>
      <c r="G13" s="48">
        <v>101</v>
      </c>
      <c r="H13" s="48">
        <v>100</v>
      </c>
      <c r="I13" s="48">
        <v>119</v>
      </c>
      <c r="J13" s="48">
        <v>104</v>
      </c>
      <c r="K13" s="48">
        <v>106</v>
      </c>
      <c r="L13" s="48">
        <v>143</v>
      </c>
      <c r="M13" s="49">
        <v>125</v>
      </c>
      <c r="N13" s="48">
        <v>116</v>
      </c>
    </row>
    <row r="14" spans="1:14" ht="13.5" customHeight="1" x14ac:dyDescent="0.15">
      <c r="A14" s="8"/>
      <c r="B14" s="199"/>
      <c r="C14" s="40"/>
      <c r="D14" s="37" t="s">
        <v>62</v>
      </c>
      <c r="E14" s="50">
        <v>0.67895247332686715</v>
      </c>
      <c r="F14" s="50">
        <v>0.70582140775756008</v>
      </c>
      <c r="G14" s="50">
        <v>0.64639999999999997</v>
      </c>
      <c r="H14" s="50">
        <v>0.64666321779617175</v>
      </c>
      <c r="I14" s="50">
        <v>0.75435816164817748</v>
      </c>
      <c r="J14" s="50">
        <v>0.6477329347284505</v>
      </c>
      <c r="K14" s="50">
        <v>0.64843702208356269</v>
      </c>
      <c r="L14" s="50">
        <v>0.85746836961084139</v>
      </c>
      <c r="M14" s="50">
        <v>0.73197868478069916</v>
      </c>
      <c r="N14" s="50">
        <v>0.66247858366647627</v>
      </c>
    </row>
    <row r="15" spans="1:14" ht="15" customHeight="1" x14ac:dyDescent="0.15">
      <c r="A15" s="8"/>
      <c r="B15" s="199"/>
      <c r="C15" s="191" t="s">
        <v>67</v>
      </c>
      <c r="D15" s="192"/>
      <c r="E15" s="48">
        <v>123</v>
      </c>
      <c r="F15" s="48">
        <v>143</v>
      </c>
      <c r="G15" s="48">
        <v>106</v>
      </c>
      <c r="H15" s="48">
        <v>100</v>
      </c>
      <c r="I15" s="48">
        <v>87</v>
      </c>
      <c r="J15" s="48">
        <v>111</v>
      </c>
      <c r="K15" s="48">
        <v>83</v>
      </c>
      <c r="L15" s="48">
        <v>68</v>
      </c>
      <c r="M15" s="49">
        <v>59</v>
      </c>
      <c r="N15" s="48">
        <v>59</v>
      </c>
    </row>
    <row r="16" spans="1:14" ht="15" customHeight="1" x14ac:dyDescent="0.15">
      <c r="A16" s="8"/>
      <c r="B16" s="199"/>
      <c r="C16" s="40"/>
      <c r="D16" s="37" t="s">
        <v>62</v>
      </c>
      <c r="E16" s="50">
        <v>0.6697157791571382</v>
      </c>
      <c r="F16" s="50">
        <v>0.78857394948715132</v>
      </c>
      <c r="G16" s="50">
        <v>0.57888700780951341</v>
      </c>
      <c r="H16" s="50">
        <v>0.54265248534838295</v>
      </c>
      <c r="I16" s="50">
        <v>0.4910537901450584</v>
      </c>
      <c r="J16" s="50">
        <v>0.65475137143868345</v>
      </c>
      <c r="K16" s="50">
        <v>0.51139864448552064</v>
      </c>
      <c r="L16" s="50">
        <v>0.4337287919377471</v>
      </c>
      <c r="M16" s="50">
        <v>0.38663171690694625</v>
      </c>
      <c r="N16" s="50">
        <v>0.39385847797062756</v>
      </c>
    </row>
    <row r="17" spans="1:14" ht="15" customHeight="1" x14ac:dyDescent="0.15">
      <c r="A17" s="8"/>
      <c r="B17" s="199"/>
      <c r="C17" s="191" t="s">
        <v>68</v>
      </c>
      <c r="D17" s="192"/>
      <c r="E17" s="48">
        <v>102</v>
      </c>
      <c r="F17" s="48">
        <v>116</v>
      </c>
      <c r="G17" s="48">
        <v>112</v>
      </c>
      <c r="H17" s="48">
        <v>97</v>
      </c>
      <c r="I17" s="48">
        <v>96</v>
      </c>
      <c r="J17" s="48">
        <v>90</v>
      </c>
      <c r="K17" s="48">
        <v>121</v>
      </c>
      <c r="L17" s="48">
        <v>113</v>
      </c>
      <c r="M17" s="49">
        <v>96</v>
      </c>
      <c r="N17" s="48">
        <v>85</v>
      </c>
    </row>
    <row r="18" spans="1:14" ht="15" customHeight="1" x14ac:dyDescent="0.15">
      <c r="A18" s="8"/>
      <c r="B18" s="200"/>
      <c r="C18" s="40"/>
      <c r="D18" s="37" t="s">
        <v>62</v>
      </c>
      <c r="E18" s="50">
        <v>0.43967412388465016</v>
      </c>
      <c r="F18" s="50">
        <v>0.48649555443717496</v>
      </c>
      <c r="G18" s="50">
        <v>0.46459534575019706</v>
      </c>
      <c r="H18" s="50">
        <v>0.39934129271305063</v>
      </c>
      <c r="I18" s="50">
        <v>0.38130039321603054</v>
      </c>
      <c r="J18" s="50">
        <v>0.34449760765550236</v>
      </c>
      <c r="K18" s="50">
        <v>0.44713794759986697</v>
      </c>
      <c r="L18" s="50">
        <v>0.40660645532726425</v>
      </c>
      <c r="M18" s="50">
        <v>0.33869602032176122</v>
      </c>
      <c r="N18" s="50">
        <v>0.29615692833002333</v>
      </c>
    </row>
    <row r="19" spans="1:14" ht="15" customHeight="1" x14ac:dyDescent="0.15">
      <c r="A19" s="8"/>
    </row>
    <row r="22" spans="1:14" ht="12" customHeight="1" x14ac:dyDescent="0.15"/>
    <row r="23" spans="1:14" ht="12" customHeight="1" x14ac:dyDescent="0.15"/>
  </sheetData>
  <mergeCells count="19">
    <mergeCell ref="M2:M3"/>
    <mergeCell ref="N2:N3"/>
    <mergeCell ref="B4:D4"/>
    <mergeCell ref="B5:B18"/>
    <mergeCell ref="C5:D5"/>
    <mergeCell ref="C7:D7"/>
    <mergeCell ref="C9:D9"/>
    <mergeCell ref="C11:D11"/>
    <mergeCell ref="E2:E3"/>
    <mergeCell ref="F2:F3"/>
    <mergeCell ref="G2:G3"/>
    <mergeCell ref="H2:H3"/>
    <mergeCell ref="I2:I3"/>
    <mergeCell ref="J2:J3"/>
    <mergeCell ref="C13:D13"/>
    <mergeCell ref="C15:D15"/>
    <mergeCell ref="C17:D17"/>
    <mergeCell ref="K2:K3"/>
    <mergeCell ref="L2:L3"/>
  </mergeCells>
  <phoneticPr fontId="4"/>
  <pageMargins left="0.78700000000000003" right="0.78700000000000003" top="0.98399999999999999" bottom="0.98399999999999999" header="0.51200000000000001" footer="0.51200000000000001"/>
  <pageSetup paperSize="9" scale="92" orientation="portrait" horizontalDpi="300" verticalDpi="3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8720EB-6009-472F-A2F6-FF8A61FD20D7}">
  <dimension ref="B1:O35"/>
  <sheetViews>
    <sheetView showGridLines="0" view="pageBreakPreview" zoomScaleNormal="100" zoomScaleSheetLayoutView="100" workbookViewId="0">
      <selection activeCell="K49" sqref="K49"/>
    </sheetView>
  </sheetViews>
  <sheetFormatPr defaultColWidth="9.140625" defaultRowHeight="13.5" x14ac:dyDescent="0.15"/>
  <cols>
    <col min="1" max="1" width="2.7109375" style="52" customWidth="1"/>
    <col min="2" max="4" width="2.28515625" style="52" customWidth="1"/>
    <col min="5" max="5" width="17.28515625" style="52" customWidth="1"/>
    <col min="6" max="15" width="6.7109375" style="52" customWidth="1"/>
    <col min="16" max="16384" width="9.140625" style="52"/>
  </cols>
  <sheetData>
    <row r="1" spans="2:15" ht="21" customHeight="1" x14ac:dyDescent="0.15">
      <c r="B1" s="51" t="s">
        <v>69</v>
      </c>
      <c r="F1" s="53"/>
      <c r="G1" s="53"/>
      <c r="H1" s="53"/>
      <c r="I1" s="53"/>
      <c r="J1" s="53"/>
      <c r="K1" s="53"/>
      <c r="L1" s="53"/>
    </row>
    <row r="2" spans="2:15" ht="13.5" customHeight="1" x14ac:dyDescent="0.15">
      <c r="B2" s="33"/>
      <c r="C2" s="45"/>
      <c r="D2" s="45"/>
      <c r="E2" s="34" t="s">
        <v>33</v>
      </c>
      <c r="F2" s="207" t="s">
        <v>36</v>
      </c>
      <c r="G2" s="207" t="s">
        <v>37</v>
      </c>
      <c r="H2" s="207" t="s">
        <v>38</v>
      </c>
      <c r="I2" s="207" t="s">
        <v>39</v>
      </c>
      <c r="J2" s="207" t="s">
        <v>40</v>
      </c>
      <c r="K2" s="207" t="s">
        <v>41</v>
      </c>
      <c r="L2" s="207" t="s">
        <v>42</v>
      </c>
      <c r="M2" s="207" t="s">
        <v>43</v>
      </c>
      <c r="N2" s="207" t="s">
        <v>46</v>
      </c>
      <c r="O2" s="207" t="s">
        <v>47</v>
      </c>
    </row>
    <row r="3" spans="2:15" x14ac:dyDescent="0.15">
      <c r="B3" s="35" t="s">
        <v>34</v>
      </c>
      <c r="C3" s="46"/>
      <c r="D3" s="46"/>
      <c r="E3" s="47"/>
      <c r="F3" s="207"/>
      <c r="G3" s="207"/>
      <c r="H3" s="207"/>
      <c r="I3" s="207"/>
      <c r="J3" s="207"/>
      <c r="K3" s="207"/>
      <c r="L3" s="207"/>
      <c r="M3" s="207"/>
      <c r="N3" s="207"/>
      <c r="O3" s="207"/>
    </row>
    <row r="4" spans="2:15" x14ac:dyDescent="0.15">
      <c r="B4" s="205" t="s">
        <v>70</v>
      </c>
      <c r="C4" s="206"/>
      <c r="D4" s="206"/>
      <c r="E4" s="206"/>
      <c r="F4" s="27">
        <v>304</v>
      </c>
      <c r="G4" s="27">
        <v>317</v>
      </c>
      <c r="H4" s="27">
        <v>295</v>
      </c>
      <c r="I4" s="27">
        <v>256</v>
      </c>
      <c r="J4" s="27">
        <v>243</v>
      </c>
      <c r="K4" s="27">
        <v>263</v>
      </c>
      <c r="L4" s="27">
        <v>248</v>
      </c>
      <c r="M4" s="27">
        <v>250</v>
      </c>
      <c r="N4" s="27">
        <v>231</v>
      </c>
      <c r="O4" s="27">
        <v>203</v>
      </c>
    </row>
    <row r="5" spans="2:15" x14ac:dyDescent="0.15">
      <c r="B5" s="54"/>
      <c r="C5" s="205" t="s">
        <v>71</v>
      </c>
      <c r="D5" s="206"/>
      <c r="E5" s="206"/>
      <c r="F5" s="27">
        <v>287</v>
      </c>
      <c r="G5" s="27">
        <v>284</v>
      </c>
      <c r="H5" s="27">
        <v>267</v>
      </c>
      <c r="I5" s="27">
        <v>237</v>
      </c>
      <c r="J5" s="27">
        <v>224</v>
      </c>
      <c r="K5" s="27">
        <v>228</v>
      </c>
      <c r="L5" s="27">
        <v>233</v>
      </c>
      <c r="M5" s="27">
        <v>230</v>
      </c>
      <c r="N5" s="27">
        <v>210</v>
      </c>
      <c r="O5" s="27">
        <v>181</v>
      </c>
    </row>
    <row r="6" spans="2:15" x14ac:dyDescent="0.15">
      <c r="B6" s="54"/>
      <c r="C6" s="54"/>
      <c r="D6" s="205" t="s">
        <v>72</v>
      </c>
      <c r="E6" s="206"/>
      <c r="F6" s="55">
        <v>184</v>
      </c>
      <c r="G6" s="55">
        <v>168</v>
      </c>
      <c r="H6" s="55">
        <v>177</v>
      </c>
      <c r="I6" s="55">
        <v>149</v>
      </c>
      <c r="J6" s="55">
        <v>143</v>
      </c>
      <c r="K6" s="55">
        <v>139</v>
      </c>
      <c r="L6" s="55">
        <v>152</v>
      </c>
      <c r="M6" s="55">
        <v>129</v>
      </c>
      <c r="N6" s="55">
        <v>127</v>
      </c>
      <c r="O6" s="55">
        <v>104</v>
      </c>
    </row>
    <row r="7" spans="2:15" x14ac:dyDescent="0.15">
      <c r="B7" s="56"/>
      <c r="C7" s="57"/>
      <c r="D7" s="57"/>
      <c r="E7" s="58" t="s">
        <v>73</v>
      </c>
      <c r="F7" s="59">
        <v>63</v>
      </c>
      <c r="G7" s="59">
        <v>51</v>
      </c>
      <c r="H7" s="59">
        <v>53</v>
      </c>
      <c r="I7" s="59">
        <v>49</v>
      </c>
      <c r="J7" s="59">
        <v>47</v>
      </c>
      <c r="K7" s="59">
        <v>41</v>
      </c>
      <c r="L7" s="59">
        <v>53</v>
      </c>
      <c r="M7" s="59">
        <v>34</v>
      </c>
      <c r="N7" s="59">
        <v>37</v>
      </c>
      <c r="O7" s="59">
        <v>31</v>
      </c>
    </row>
    <row r="8" spans="2:15" x14ac:dyDescent="0.15">
      <c r="B8" s="56"/>
      <c r="C8" s="57"/>
      <c r="D8" s="57"/>
      <c r="E8" s="58" t="s">
        <v>74</v>
      </c>
      <c r="F8" s="59">
        <v>55</v>
      </c>
      <c r="G8" s="59">
        <v>59</v>
      </c>
      <c r="H8" s="59">
        <v>59</v>
      </c>
      <c r="I8" s="59">
        <v>39</v>
      </c>
      <c r="J8" s="59">
        <v>47</v>
      </c>
      <c r="K8" s="59">
        <v>45</v>
      </c>
      <c r="L8" s="59">
        <v>45</v>
      </c>
      <c r="M8" s="59">
        <v>47</v>
      </c>
      <c r="N8" s="59">
        <v>47</v>
      </c>
      <c r="O8" s="59">
        <v>36</v>
      </c>
    </row>
    <row r="9" spans="2:15" x14ac:dyDescent="0.15">
      <c r="B9" s="56"/>
      <c r="C9" s="57"/>
      <c r="D9" s="57"/>
      <c r="E9" s="58" t="s">
        <v>75</v>
      </c>
      <c r="F9" s="59">
        <v>47</v>
      </c>
      <c r="G9" s="59">
        <v>38</v>
      </c>
      <c r="H9" s="59">
        <v>40</v>
      </c>
      <c r="I9" s="59">
        <v>40</v>
      </c>
      <c r="J9" s="59">
        <v>30</v>
      </c>
      <c r="K9" s="59">
        <v>30</v>
      </c>
      <c r="L9" s="59">
        <v>31</v>
      </c>
      <c r="M9" s="59">
        <v>34</v>
      </c>
      <c r="N9" s="59">
        <v>22</v>
      </c>
      <c r="O9" s="59">
        <v>21</v>
      </c>
    </row>
    <row r="10" spans="2:15" x14ac:dyDescent="0.15">
      <c r="B10" s="56"/>
      <c r="C10" s="57"/>
      <c r="D10" s="57"/>
      <c r="E10" s="58" t="s">
        <v>76</v>
      </c>
      <c r="F10" s="59">
        <v>9</v>
      </c>
      <c r="G10" s="59">
        <v>13</v>
      </c>
      <c r="H10" s="59">
        <v>14</v>
      </c>
      <c r="I10" s="59">
        <v>10</v>
      </c>
      <c r="J10" s="59">
        <v>9</v>
      </c>
      <c r="K10" s="59">
        <v>13</v>
      </c>
      <c r="L10" s="59">
        <v>12</v>
      </c>
      <c r="M10" s="59">
        <v>10</v>
      </c>
      <c r="N10" s="59">
        <v>10</v>
      </c>
      <c r="O10" s="59">
        <v>6</v>
      </c>
    </row>
    <row r="11" spans="2:15" x14ac:dyDescent="0.15">
      <c r="B11" s="56"/>
      <c r="C11" s="57"/>
      <c r="D11" s="60"/>
      <c r="E11" s="61" t="s">
        <v>77</v>
      </c>
      <c r="F11" s="62">
        <v>10</v>
      </c>
      <c r="G11" s="62">
        <v>7</v>
      </c>
      <c r="H11" s="62">
        <v>11</v>
      </c>
      <c r="I11" s="62">
        <v>11</v>
      </c>
      <c r="J11" s="62">
        <v>10</v>
      </c>
      <c r="K11" s="62">
        <v>10</v>
      </c>
      <c r="L11" s="62">
        <v>11</v>
      </c>
      <c r="M11" s="62">
        <v>4</v>
      </c>
      <c r="N11" s="62">
        <v>11</v>
      </c>
      <c r="O11" s="62">
        <v>10</v>
      </c>
    </row>
    <row r="12" spans="2:15" x14ac:dyDescent="0.15">
      <c r="B12" s="56"/>
      <c r="C12" s="57"/>
      <c r="D12" s="201" t="s">
        <v>78</v>
      </c>
      <c r="E12" s="201"/>
      <c r="F12" s="63" t="s">
        <v>79</v>
      </c>
      <c r="G12" s="63" t="s">
        <v>79</v>
      </c>
      <c r="H12" s="63" t="s">
        <v>79</v>
      </c>
      <c r="I12" s="63" t="s">
        <v>79</v>
      </c>
      <c r="J12" s="63" t="s">
        <v>79</v>
      </c>
      <c r="K12" s="63" t="s">
        <v>79</v>
      </c>
      <c r="L12" s="63" t="s">
        <v>79</v>
      </c>
      <c r="M12" s="63">
        <v>0</v>
      </c>
      <c r="N12" s="63">
        <v>4</v>
      </c>
      <c r="O12" s="64">
        <v>2</v>
      </c>
    </row>
    <row r="13" spans="2:15" x14ac:dyDescent="0.15">
      <c r="B13" s="56"/>
      <c r="C13" s="57"/>
      <c r="D13" s="201" t="s">
        <v>80</v>
      </c>
      <c r="E13" s="201"/>
      <c r="F13" s="63" t="s">
        <v>79</v>
      </c>
      <c r="G13" s="63" t="s">
        <v>79</v>
      </c>
      <c r="H13" s="63" t="s">
        <v>79</v>
      </c>
      <c r="I13" s="63" t="s">
        <v>79</v>
      </c>
      <c r="J13" s="63" t="s">
        <v>79</v>
      </c>
      <c r="K13" s="63" t="s">
        <v>79</v>
      </c>
      <c r="L13" s="63" t="s">
        <v>79</v>
      </c>
      <c r="M13" s="63">
        <v>29</v>
      </c>
      <c r="N13" s="63">
        <v>16</v>
      </c>
      <c r="O13" s="64">
        <v>21</v>
      </c>
    </row>
    <row r="14" spans="2:15" x14ac:dyDescent="0.15">
      <c r="B14" s="56"/>
      <c r="C14" s="56"/>
      <c r="D14" s="201" t="s">
        <v>81</v>
      </c>
      <c r="E14" s="201"/>
      <c r="F14" s="65">
        <v>66</v>
      </c>
      <c r="G14" s="65">
        <v>75</v>
      </c>
      <c r="H14" s="65">
        <v>67</v>
      </c>
      <c r="I14" s="65">
        <v>61</v>
      </c>
      <c r="J14" s="65">
        <v>48</v>
      </c>
      <c r="K14" s="65">
        <v>53</v>
      </c>
      <c r="L14" s="65">
        <v>55</v>
      </c>
      <c r="M14" s="65">
        <v>33</v>
      </c>
      <c r="N14" s="65">
        <v>42</v>
      </c>
      <c r="O14" s="65">
        <v>27</v>
      </c>
    </row>
    <row r="15" spans="2:15" x14ac:dyDescent="0.15">
      <c r="B15" s="56"/>
      <c r="C15" s="57"/>
      <c r="D15" s="201" t="s">
        <v>82</v>
      </c>
      <c r="E15" s="201"/>
      <c r="F15" s="65">
        <v>15</v>
      </c>
      <c r="G15" s="65">
        <v>10</v>
      </c>
      <c r="H15" s="65">
        <v>7</v>
      </c>
      <c r="I15" s="65">
        <v>9</v>
      </c>
      <c r="J15" s="65">
        <v>9</v>
      </c>
      <c r="K15" s="65">
        <v>10</v>
      </c>
      <c r="L15" s="65">
        <v>7</v>
      </c>
      <c r="M15" s="65">
        <v>19</v>
      </c>
      <c r="N15" s="65">
        <v>10</v>
      </c>
      <c r="O15" s="65">
        <v>8</v>
      </c>
    </row>
    <row r="16" spans="2:15" x14ac:dyDescent="0.15">
      <c r="B16" s="56"/>
      <c r="C16" s="60"/>
      <c r="D16" s="201" t="s">
        <v>83</v>
      </c>
      <c r="E16" s="201"/>
      <c r="F16" s="65">
        <v>22</v>
      </c>
      <c r="G16" s="65">
        <v>31</v>
      </c>
      <c r="H16" s="65">
        <v>16</v>
      </c>
      <c r="I16" s="65">
        <v>18</v>
      </c>
      <c r="J16" s="65">
        <v>24</v>
      </c>
      <c r="K16" s="65">
        <v>26</v>
      </c>
      <c r="L16" s="65">
        <v>19</v>
      </c>
      <c r="M16" s="65">
        <v>20</v>
      </c>
      <c r="N16" s="65">
        <v>11</v>
      </c>
      <c r="O16" s="65">
        <v>19</v>
      </c>
    </row>
    <row r="17" spans="2:15" x14ac:dyDescent="0.15">
      <c r="B17" s="56"/>
      <c r="C17" s="201" t="s">
        <v>84</v>
      </c>
      <c r="D17" s="201"/>
      <c r="E17" s="201"/>
      <c r="F17" s="65">
        <v>11</v>
      </c>
      <c r="G17" s="65">
        <v>26</v>
      </c>
      <c r="H17" s="65">
        <v>17</v>
      </c>
      <c r="I17" s="65">
        <v>14</v>
      </c>
      <c r="J17" s="65">
        <v>13</v>
      </c>
      <c r="K17" s="65">
        <v>25</v>
      </c>
      <c r="L17" s="65">
        <v>9</v>
      </c>
      <c r="M17" s="65">
        <v>15</v>
      </c>
      <c r="N17" s="65">
        <v>16</v>
      </c>
      <c r="O17" s="65">
        <v>15</v>
      </c>
    </row>
    <row r="18" spans="2:15" x14ac:dyDescent="0.15">
      <c r="B18" s="66"/>
      <c r="C18" s="201" t="s">
        <v>85</v>
      </c>
      <c r="D18" s="201"/>
      <c r="E18" s="201"/>
      <c r="F18" s="65">
        <v>6</v>
      </c>
      <c r="G18" s="65">
        <v>7</v>
      </c>
      <c r="H18" s="65">
        <v>11</v>
      </c>
      <c r="I18" s="65">
        <v>5</v>
      </c>
      <c r="J18" s="65">
        <v>6</v>
      </c>
      <c r="K18" s="65">
        <v>10</v>
      </c>
      <c r="L18" s="65">
        <v>6</v>
      </c>
      <c r="M18" s="65">
        <v>5</v>
      </c>
      <c r="N18" s="65">
        <v>5</v>
      </c>
      <c r="O18" s="65">
        <v>7</v>
      </c>
    </row>
    <row r="19" spans="2:15" x14ac:dyDescent="0.15">
      <c r="B19" s="205" t="s">
        <v>86</v>
      </c>
      <c r="C19" s="206"/>
      <c r="D19" s="206"/>
      <c r="E19" s="206"/>
      <c r="F19" s="27">
        <v>554</v>
      </c>
      <c r="G19" s="27">
        <v>617</v>
      </c>
      <c r="H19" s="27">
        <v>569</v>
      </c>
      <c r="I19" s="27">
        <v>554</v>
      </c>
      <c r="J19" s="27">
        <v>603</v>
      </c>
      <c r="K19" s="27">
        <v>556</v>
      </c>
      <c r="L19" s="27">
        <v>626</v>
      </c>
      <c r="M19" s="27">
        <v>574</v>
      </c>
      <c r="N19" s="27">
        <v>577</v>
      </c>
      <c r="O19" s="27">
        <v>551</v>
      </c>
    </row>
    <row r="20" spans="2:15" x14ac:dyDescent="0.15">
      <c r="B20" s="54"/>
      <c r="C20" s="205" t="s">
        <v>71</v>
      </c>
      <c r="D20" s="206"/>
      <c r="E20" s="206"/>
      <c r="F20" s="27">
        <v>477</v>
      </c>
      <c r="G20" s="27">
        <v>510</v>
      </c>
      <c r="H20" s="27">
        <v>487</v>
      </c>
      <c r="I20" s="27">
        <v>476</v>
      </c>
      <c r="J20" s="27">
        <v>516</v>
      </c>
      <c r="K20" s="27">
        <v>465</v>
      </c>
      <c r="L20" s="27">
        <v>553</v>
      </c>
      <c r="M20" s="27">
        <v>489</v>
      </c>
      <c r="N20" s="27">
        <v>472</v>
      </c>
      <c r="O20" s="27">
        <v>455</v>
      </c>
    </row>
    <row r="21" spans="2:15" x14ac:dyDescent="0.15">
      <c r="B21" s="54"/>
      <c r="C21" s="54"/>
      <c r="D21" s="205" t="s">
        <v>72</v>
      </c>
      <c r="E21" s="206"/>
      <c r="F21" s="55">
        <v>275</v>
      </c>
      <c r="G21" s="55">
        <v>283</v>
      </c>
      <c r="H21" s="55">
        <v>276</v>
      </c>
      <c r="I21" s="55">
        <v>291</v>
      </c>
      <c r="J21" s="55">
        <v>275</v>
      </c>
      <c r="K21" s="55">
        <v>279</v>
      </c>
      <c r="L21" s="55">
        <v>323</v>
      </c>
      <c r="M21" s="55">
        <v>259</v>
      </c>
      <c r="N21" s="55">
        <v>245</v>
      </c>
      <c r="O21" s="55">
        <v>233</v>
      </c>
    </row>
    <row r="22" spans="2:15" x14ac:dyDescent="0.15">
      <c r="B22" s="56"/>
      <c r="C22" s="57"/>
      <c r="D22" s="57"/>
      <c r="E22" s="58" t="s">
        <v>87</v>
      </c>
      <c r="F22" s="59">
        <v>92</v>
      </c>
      <c r="G22" s="59">
        <v>106</v>
      </c>
      <c r="H22" s="59">
        <v>94</v>
      </c>
      <c r="I22" s="59">
        <v>109</v>
      </c>
      <c r="J22" s="59">
        <v>110</v>
      </c>
      <c r="K22" s="59">
        <v>112</v>
      </c>
      <c r="L22" s="59">
        <v>105</v>
      </c>
      <c r="M22" s="59">
        <v>90</v>
      </c>
      <c r="N22" s="59">
        <v>85</v>
      </c>
      <c r="O22" s="59">
        <v>77</v>
      </c>
    </row>
    <row r="23" spans="2:15" x14ac:dyDescent="0.15">
      <c r="B23" s="56"/>
      <c r="C23" s="57"/>
      <c r="D23" s="57"/>
      <c r="E23" s="58" t="s">
        <v>74</v>
      </c>
      <c r="F23" s="59">
        <v>89</v>
      </c>
      <c r="G23" s="59">
        <v>56</v>
      </c>
      <c r="H23" s="59">
        <v>67</v>
      </c>
      <c r="I23" s="59">
        <v>75</v>
      </c>
      <c r="J23" s="59">
        <v>74</v>
      </c>
      <c r="K23" s="59">
        <v>69</v>
      </c>
      <c r="L23" s="59">
        <v>86</v>
      </c>
      <c r="M23" s="59">
        <v>69</v>
      </c>
      <c r="N23" s="59">
        <v>68</v>
      </c>
      <c r="O23" s="59">
        <v>72</v>
      </c>
    </row>
    <row r="24" spans="2:15" x14ac:dyDescent="0.15">
      <c r="B24" s="56"/>
      <c r="C24" s="57"/>
      <c r="D24" s="57"/>
      <c r="E24" s="58" t="s">
        <v>75</v>
      </c>
      <c r="F24" s="59">
        <v>51</v>
      </c>
      <c r="G24" s="59">
        <v>72</v>
      </c>
      <c r="H24" s="59">
        <v>72</v>
      </c>
      <c r="I24" s="59">
        <v>63</v>
      </c>
      <c r="J24" s="59">
        <v>52</v>
      </c>
      <c r="K24" s="59">
        <v>63</v>
      </c>
      <c r="L24" s="59">
        <v>76</v>
      </c>
      <c r="M24" s="59">
        <v>57</v>
      </c>
      <c r="N24" s="59">
        <v>46</v>
      </c>
      <c r="O24" s="59">
        <v>38</v>
      </c>
    </row>
    <row r="25" spans="2:15" x14ac:dyDescent="0.15">
      <c r="B25" s="56"/>
      <c r="C25" s="57"/>
      <c r="D25" s="57"/>
      <c r="E25" s="58" t="s">
        <v>76</v>
      </c>
      <c r="F25" s="59">
        <v>27</v>
      </c>
      <c r="G25" s="59">
        <v>26</v>
      </c>
      <c r="H25" s="59">
        <v>30</v>
      </c>
      <c r="I25" s="59">
        <v>27</v>
      </c>
      <c r="J25" s="59">
        <v>27</v>
      </c>
      <c r="K25" s="59">
        <v>23</v>
      </c>
      <c r="L25" s="59">
        <v>35</v>
      </c>
      <c r="M25" s="59">
        <v>31</v>
      </c>
      <c r="N25" s="59">
        <v>32</v>
      </c>
      <c r="O25" s="59">
        <v>34</v>
      </c>
    </row>
    <row r="26" spans="2:15" x14ac:dyDescent="0.15">
      <c r="B26" s="56"/>
      <c r="C26" s="57"/>
      <c r="D26" s="60"/>
      <c r="E26" s="61" t="s">
        <v>77</v>
      </c>
      <c r="F26" s="62">
        <v>16</v>
      </c>
      <c r="G26" s="62">
        <v>23</v>
      </c>
      <c r="H26" s="62">
        <v>13</v>
      </c>
      <c r="I26" s="62">
        <v>17</v>
      </c>
      <c r="J26" s="62">
        <v>12</v>
      </c>
      <c r="K26" s="62">
        <v>12</v>
      </c>
      <c r="L26" s="62">
        <v>21</v>
      </c>
      <c r="M26" s="62">
        <v>12</v>
      </c>
      <c r="N26" s="62">
        <v>14</v>
      </c>
      <c r="O26" s="62">
        <v>12</v>
      </c>
    </row>
    <row r="27" spans="2:15" x14ac:dyDescent="0.15">
      <c r="B27" s="56"/>
      <c r="C27" s="57"/>
      <c r="D27" s="201" t="s">
        <v>78</v>
      </c>
      <c r="E27" s="201"/>
      <c r="F27" s="63" t="s">
        <v>79</v>
      </c>
      <c r="G27" s="63" t="s">
        <v>79</v>
      </c>
      <c r="H27" s="63" t="s">
        <v>79</v>
      </c>
      <c r="I27" s="63" t="s">
        <v>79</v>
      </c>
      <c r="J27" s="63" t="s">
        <v>79</v>
      </c>
      <c r="K27" s="63" t="s">
        <v>79</v>
      </c>
      <c r="L27" s="63" t="s">
        <v>79</v>
      </c>
      <c r="M27" s="63">
        <v>8</v>
      </c>
      <c r="N27" s="63">
        <v>6</v>
      </c>
      <c r="O27" s="64">
        <v>6</v>
      </c>
    </row>
    <row r="28" spans="2:15" x14ac:dyDescent="0.15">
      <c r="B28" s="56"/>
      <c r="C28" s="57"/>
      <c r="D28" s="201" t="s">
        <v>80</v>
      </c>
      <c r="E28" s="201"/>
      <c r="F28" s="63" t="s">
        <v>79</v>
      </c>
      <c r="G28" s="63" t="s">
        <v>79</v>
      </c>
      <c r="H28" s="63" t="s">
        <v>79</v>
      </c>
      <c r="I28" s="63" t="s">
        <v>79</v>
      </c>
      <c r="J28" s="63" t="s">
        <v>79</v>
      </c>
      <c r="K28" s="63" t="s">
        <v>79</v>
      </c>
      <c r="L28" s="63" t="s">
        <v>79</v>
      </c>
      <c r="M28" s="63">
        <v>57</v>
      </c>
      <c r="N28" s="63">
        <v>67</v>
      </c>
      <c r="O28" s="64">
        <v>70</v>
      </c>
    </row>
    <row r="29" spans="2:15" x14ac:dyDescent="0.15">
      <c r="B29" s="56"/>
      <c r="C29" s="57"/>
      <c r="D29" s="201" t="s">
        <v>81</v>
      </c>
      <c r="E29" s="201"/>
      <c r="F29" s="65">
        <v>140</v>
      </c>
      <c r="G29" s="65">
        <v>150</v>
      </c>
      <c r="H29" s="65">
        <v>140</v>
      </c>
      <c r="I29" s="65">
        <v>118</v>
      </c>
      <c r="J29" s="65">
        <v>149</v>
      </c>
      <c r="K29" s="65">
        <v>113</v>
      </c>
      <c r="L29" s="65">
        <v>134</v>
      </c>
      <c r="M29" s="65">
        <v>81</v>
      </c>
      <c r="N29" s="65">
        <v>70</v>
      </c>
      <c r="O29" s="65">
        <v>71</v>
      </c>
    </row>
    <row r="30" spans="2:15" x14ac:dyDescent="0.15">
      <c r="B30" s="56"/>
      <c r="C30" s="57"/>
      <c r="D30" s="201" t="s">
        <v>82</v>
      </c>
      <c r="E30" s="201"/>
      <c r="F30" s="65">
        <v>24</v>
      </c>
      <c r="G30" s="65">
        <v>29</v>
      </c>
      <c r="H30" s="65">
        <v>25</v>
      </c>
      <c r="I30" s="65">
        <v>21</v>
      </c>
      <c r="J30" s="65">
        <v>34</v>
      </c>
      <c r="K30" s="65">
        <v>24</v>
      </c>
      <c r="L30" s="65">
        <v>36</v>
      </c>
      <c r="M30" s="65">
        <v>38</v>
      </c>
      <c r="N30" s="65">
        <v>35</v>
      </c>
      <c r="O30" s="65">
        <v>28</v>
      </c>
    </row>
    <row r="31" spans="2:15" x14ac:dyDescent="0.15">
      <c r="B31" s="56"/>
      <c r="C31" s="60"/>
      <c r="D31" s="201" t="s">
        <v>83</v>
      </c>
      <c r="E31" s="201"/>
      <c r="F31" s="65">
        <v>38</v>
      </c>
      <c r="G31" s="65">
        <v>48</v>
      </c>
      <c r="H31" s="65">
        <v>46</v>
      </c>
      <c r="I31" s="65">
        <v>46</v>
      </c>
      <c r="J31" s="65">
        <v>58</v>
      </c>
      <c r="K31" s="65">
        <v>49</v>
      </c>
      <c r="L31" s="65">
        <v>60</v>
      </c>
      <c r="M31" s="65">
        <v>46</v>
      </c>
      <c r="N31" s="65">
        <v>49</v>
      </c>
      <c r="O31" s="65">
        <v>47</v>
      </c>
    </row>
    <row r="32" spans="2:15" ht="13.5" customHeight="1" x14ac:dyDescent="0.15">
      <c r="B32" s="66"/>
      <c r="C32" s="202" t="s">
        <v>84</v>
      </c>
      <c r="D32" s="203"/>
      <c r="E32" s="203"/>
      <c r="F32" s="65">
        <v>77</v>
      </c>
      <c r="G32" s="65">
        <v>107</v>
      </c>
      <c r="H32" s="65">
        <v>82</v>
      </c>
      <c r="I32" s="65">
        <v>78</v>
      </c>
      <c r="J32" s="65">
        <v>87</v>
      </c>
      <c r="K32" s="65">
        <v>91</v>
      </c>
      <c r="L32" s="65">
        <v>73</v>
      </c>
      <c r="M32" s="65">
        <v>85</v>
      </c>
      <c r="N32" s="65">
        <v>105</v>
      </c>
      <c r="O32" s="65">
        <v>96</v>
      </c>
    </row>
    <row r="33" spans="2:15" ht="13.15" customHeight="1" x14ac:dyDescent="0.15">
      <c r="B33" s="204" t="s">
        <v>88</v>
      </c>
      <c r="C33" s="204"/>
      <c r="D33" s="204"/>
      <c r="E33" s="204"/>
      <c r="F33" s="204"/>
      <c r="G33" s="204"/>
      <c r="H33" s="204"/>
      <c r="I33" s="204"/>
      <c r="J33" s="204"/>
      <c r="K33" s="204"/>
      <c r="L33" s="204"/>
      <c r="M33" s="204"/>
      <c r="N33" s="204"/>
      <c r="O33" s="204"/>
    </row>
    <row r="34" spans="2:15" x14ac:dyDescent="0.15">
      <c r="B34" s="52" t="s">
        <v>89</v>
      </c>
    </row>
    <row r="35" spans="2:15" x14ac:dyDescent="0.15">
      <c r="B35" s="52" t="s">
        <v>90</v>
      </c>
    </row>
  </sheetData>
  <mergeCells count="30">
    <mergeCell ref="D16:E16"/>
    <mergeCell ref="L2:L3"/>
    <mergeCell ref="M2:M3"/>
    <mergeCell ref="N2:N3"/>
    <mergeCell ref="O2:O3"/>
    <mergeCell ref="B4:E4"/>
    <mergeCell ref="C5:E5"/>
    <mergeCell ref="F2:F3"/>
    <mergeCell ref="G2:G3"/>
    <mergeCell ref="H2:H3"/>
    <mergeCell ref="I2:I3"/>
    <mergeCell ref="J2:J3"/>
    <mergeCell ref="K2:K3"/>
    <mergeCell ref="D6:E6"/>
    <mergeCell ref="D12:E12"/>
    <mergeCell ref="D13:E13"/>
    <mergeCell ref="D14:E14"/>
    <mergeCell ref="D15:E15"/>
    <mergeCell ref="B33:O33"/>
    <mergeCell ref="C17:E17"/>
    <mergeCell ref="C18:E18"/>
    <mergeCell ref="B19:E19"/>
    <mergeCell ref="C20:E20"/>
    <mergeCell ref="D21:E21"/>
    <mergeCell ref="D27:E27"/>
    <mergeCell ref="D28:E28"/>
    <mergeCell ref="D29:E29"/>
    <mergeCell ref="D30:E30"/>
    <mergeCell ref="D31:E31"/>
    <mergeCell ref="C32:E32"/>
  </mergeCells>
  <phoneticPr fontId="4"/>
  <pageMargins left="0.7" right="0.7" top="0.75" bottom="0.75" header="0.3" footer="0.3"/>
  <pageSetup paperSize="9" scale="94"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47F7F6-0489-411A-AC8F-7412E3578029}">
  <sheetPr>
    <pageSetUpPr fitToPage="1"/>
  </sheetPr>
  <dimension ref="B1:N55"/>
  <sheetViews>
    <sheetView showGridLines="0" view="pageBreakPreview" zoomScale="80" zoomScaleNormal="145" zoomScaleSheetLayoutView="80" workbookViewId="0">
      <pane xSplit="4" ySplit="3" topLeftCell="E22" activePane="bottomRight" state="frozen"/>
      <selection activeCell="N55" sqref="N55"/>
      <selection pane="topRight" activeCell="N55" sqref="N55"/>
      <selection pane="bottomLeft" activeCell="N55" sqref="N55"/>
      <selection pane="bottomRight" activeCell="N55" sqref="N55"/>
    </sheetView>
  </sheetViews>
  <sheetFormatPr defaultColWidth="9.140625" defaultRowHeight="13.5" x14ac:dyDescent="0.15"/>
  <cols>
    <col min="1" max="2" width="2.28515625" style="52" customWidth="1"/>
    <col min="3" max="3" width="2.7109375" style="52" customWidth="1"/>
    <col min="4" max="4" width="19.28515625" style="52" customWidth="1"/>
    <col min="5" max="14" width="7.7109375" style="52" customWidth="1"/>
    <col min="15" max="16384" width="9.140625" style="52"/>
  </cols>
  <sheetData>
    <row r="1" spans="2:14" x14ac:dyDescent="0.15">
      <c r="B1" s="51" t="s">
        <v>91</v>
      </c>
    </row>
    <row r="2" spans="2:14" ht="17.25" customHeight="1" x14ac:dyDescent="0.15">
      <c r="B2" s="33"/>
      <c r="C2" s="45"/>
      <c r="D2" s="34" t="s">
        <v>33</v>
      </c>
      <c r="E2" s="193" t="s">
        <v>36</v>
      </c>
      <c r="F2" s="193" t="s">
        <v>37</v>
      </c>
      <c r="G2" s="193" t="s">
        <v>38</v>
      </c>
      <c r="H2" s="193" t="s">
        <v>39</v>
      </c>
      <c r="I2" s="193" t="s">
        <v>40</v>
      </c>
      <c r="J2" s="193" t="s">
        <v>41</v>
      </c>
      <c r="K2" s="193" t="s">
        <v>42</v>
      </c>
      <c r="L2" s="193" t="s">
        <v>43</v>
      </c>
      <c r="M2" s="193" t="s">
        <v>46</v>
      </c>
      <c r="N2" s="193" t="s">
        <v>47</v>
      </c>
    </row>
    <row r="3" spans="2:14" ht="16.5" customHeight="1" x14ac:dyDescent="0.15">
      <c r="B3" s="35" t="s">
        <v>34</v>
      </c>
      <c r="C3" s="46"/>
      <c r="D3" s="47"/>
      <c r="E3" s="194"/>
      <c r="F3" s="194"/>
      <c r="G3" s="194"/>
      <c r="H3" s="194"/>
      <c r="I3" s="194"/>
      <c r="J3" s="194"/>
      <c r="K3" s="194"/>
      <c r="L3" s="194"/>
      <c r="M3" s="194"/>
      <c r="N3" s="194"/>
    </row>
    <row r="4" spans="2:14" ht="16.5" customHeight="1" x14ac:dyDescent="0.15">
      <c r="B4" s="210" t="s">
        <v>92</v>
      </c>
      <c r="C4" s="190"/>
      <c r="D4" s="190"/>
      <c r="E4" s="67">
        <v>3324</v>
      </c>
      <c r="F4" s="67">
        <v>3056</v>
      </c>
      <c r="G4" s="67">
        <v>2426</v>
      </c>
      <c r="H4" s="67">
        <v>2332</v>
      </c>
      <c r="I4" s="67">
        <v>1852</v>
      </c>
      <c r="J4" s="67">
        <v>1787</v>
      </c>
      <c r="K4" s="67">
        <v>1511</v>
      </c>
      <c r="L4" s="67">
        <v>1397</v>
      </c>
      <c r="M4" s="67">
        <v>1138</v>
      </c>
      <c r="N4" s="67">
        <v>1148</v>
      </c>
    </row>
    <row r="5" spans="2:14" ht="16.5" customHeight="1" x14ac:dyDescent="0.15">
      <c r="B5" s="68"/>
      <c r="C5" s="208" t="s">
        <v>93</v>
      </c>
      <c r="D5" s="208"/>
      <c r="E5" s="69">
        <v>1254</v>
      </c>
      <c r="F5" s="69">
        <v>1195</v>
      </c>
      <c r="G5" s="69">
        <v>790</v>
      </c>
      <c r="H5" s="69">
        <v>811</v>
      </c>
      <c r="I5" s="69">
        <v>588</v>
      </c>
      <c r="J5" s="69">
        <v>576</v>
      </c>
      <c r="K5" s="69">
        <v>461</v>
      </c>
      <c r="L5" s="69">
        <v>401</v>
      </c>
      <c r="M5" s="69">
        <v>297</v>
      </c>
      <c r="N5" s="69">
        <v>290</v>
      </c>
    </row>
    <row r="6" spans="2:14" ht="16.5" customHeight="1" x14ac:dyDescent="0.15">
      <c r="B6" s="68"/>
      <c r="C6" s="70"/>
      <c r="D6" s="71" t="s">
        <v>94</v>
      </c>
      <c r="E6" s="72">
        <v>39</v>
      </c>
      <c r="F6" s="72">
        <v>31</v>
      </c>
      <c r="G6" s="72">
        <v>33</v>
      </c>
      <c r="H6" s="72">
        <v>27</v>
      </c>
      <c r="I6" s="72">
        <v>26</v>
      </c>
      <c r="J6" s="72">
        <v>17</v>
      </c>
      <c r="K6" s="72">
        <v>13</v>
      </c>
      <c r="L6" s="72">
        <v>11</v>
      </c>
      <c r="M6" s="72">
        <v>9</v>
      </c>
      <c r="N6" s="72">
        <v>17</v>
      </c>
    </row>
    <row r="7" spans="2:14" ht="16.5" customHeight="1" x14ac:dyDescent="0.15">
      <c r="B7" s="68"/>
      <c r="C7" s="70"/>
      <c r="D7" s="71" t="s">
        <v>95</v>
      </c>
      <c r="E7" s="72">
        <v>255</v>
      </c>
      <c r="F7" s="72">
        <v>232</v>
      </c>
      <c r="G7" s="72">
        <v>190</v>
      </c>
      <c r="H7" s="72">
        <v>175</v>
      </c>
      <c r="I7" s="72">
        <v>147</v>
      </c>
      <c r="J7" s="72">
        <v>153</v>
      </c>
      <c r="K7" s="72">
        <v>147</v>
      </c>
      <c r="L7" s="72">
        <v>151</v>
      </c>
      <c r="M7" s="72">
        <v>97</v>
      </c>
      <c r="N7" s="72">
        <v>116</v>
      </c>
    </row>
    <row r="8" spans="2:14" ht="16.5" customHeight="1" x14ac:dyDescent="0.15">
      <c r="B8" s="68"/>
      <c r="C8" s="70"/>
      <c r="D8" s="71" t="s">
        <v>96</v>
      </c>
      <c r="E8" s="72">
        <v>590</v>
      </c>
      <c r="F8" s="72">
        <v>607</v>
      </c>
      <c r="G8" s="72">
        <v>341</v>
      </c>
      <c r="H8" s="72">
        <v>384</v>
      </c>
      <c r="I8" s="72">
        <v>245</v>
      </c>
      <c r="J8" s="72">
        <v>245</v>
      </c>
      <c r="K8" s="72">
        <v>167</v>
      </c>
      <c r="L8" s="72">
        <v>122</v>
      </c>
      <c r="M8" s="72">
        <v>106</v>
      </c>
      <c r="N8" s="72">
        <v>74</v>
      </c>
    </row>
    <row r="9" spans="2:14" ht="16.5" customHeight="1" x14ac:dyDescent="0.15">
      <c r="B9" s="68"/>
      <c r="C9" s="70"/>
      <c r="D9" s="71" t="s">
        <v>97</v>
      </c>
      <c r="E9" s="72">
        <v>298</v>
      </c>
      <c r="F9" s="72">
        <v>273</v>
      </c>
      <c r="G9" s="72">
        <v>159</v>
      </c>
      <c r="H9" s="72">
        <v>163</v>
      </c>
      <c r="I9" s="72">
        <v>120</v>
      </c>
      <c r="J9" s="72">
        <v>96</v>
      </c>
      <c r="K9" s="72">
        <v>87</v>
      </c>
      <c r="L9" s="72">
        <v>84</v>
      </c>
      <c r="M9" s="72">
        <v>46</v>
      </c>
      <c r="N9" s="72">
        <v>46</v>
      </c>
    </row>
    <row r="10" spans="2:14" ht="16.5" customHeight="1" x14ac:dyDescent="0.15">
      <c r="B10" s="68"/>
      <c r="C10" s="73"/>
      <c r="D10" s="74" t="s">
        <v>98</v>
      </c>
      <c r="E10" s="75">
        <v>72</v>
      </c>
      <c r="F10" s="75">
        <v>52</v>
      </c>
      <c r="G10" s="75">
        <v>67</v>
      </c>
      <c r="H10" s="75">
        <v>62</v>
      </c>
      <c r="I10" s="75">
        <v>50</v>
      </c>
      <c r="J10" s="75">
        <v>65</v>
      </c>
      <c r="K10" s="75">
        <v>47</v>
      </c>
      <c r="L10" s="75">
        <v>33</v>
      </c>
      <c r="M10" s="75">
        <v>39</v>
      </c>
      <c r="N10" s="75">
        <v>37</v>
      </c>
    </row>
    <row r="11" spans="2:14" ht="16.5" customHeight="1" x14ac:dyDescent="0.15">
      <c r="B11" s="68"/>
      <c r="C11" s="208" t="s">
        <v>99</v>
      </c>
      <c r="D11" s="208"/>
      <c r="E11" s="69">
        <v>2070</v>
      </c>
      <c r="F11" s="69">
        <v>1861</v>
      </c>
      <c r="G11" s="69">
        <v>1636</v>
      </c>
      <c r="H11" s="69">
        <v>1521</v>
      </c>
      <c r="I11" s="69">
        <v>1264</v>
      </c>
      <c r="J11" s="69">
        <v>1211</v>
      </c>
      <c r="K11" s="69">
        <v>1050</v>
      </c>
      <c r="L11" s="69">
        <v>996</v>
      </c>
      <c r="M11" s="69">
        <v>841</v>
      </c>
      <c r="N11" s="69">
        <v>858</v>
      </c>
    </row>
    <row r="12" spans="2:14" ht="16.5" customHeight="1" x14ac:dyDescent="0.15">
      <c r="B12" s="68"/>
      <c r="C12" s="70"/>
      <c r="D12" s="71" t="s">
        <v>100</v>
      </c>
      <c r="E12" s="72">
        <v>20</v>
      </c>
      <c r="F12" s="72">
        <v>12</v>
      </c>
      <c r="G12" s="72">
        <v>7</v>
      </c>
      <c r="H12" s="72">
        <v>12</v>
      </c>
      <c r="I12" s="72">
        <v>5</v>
      </c>
      <c r="J12" s="72">
        <v>7</v>
      </c>
      <c r="K12" s="72">
        <v>5</v>
      </c>
      <c r="L12" s="72">
        <v>5</v>
      </c>
      <c r="M12" s="72">
        <v>3</v>
      </c>
      <c r="N12" s="72">
        <v>3</v>
      </c>
    </row>
    <row r="13" spans="2:14" ht="16.5" customHeight="1" x14ac:dyDescent="0.15">
      <c r="B13" s="68"/>
      <c r="C13" s="70"/>
      <c r="D13" s="71" t="s">
        <v>101</v>
      </c>
      <c r="E13" s="72">
        <v>81</v>
      </c>
      <c r="F13" s="72">
        <v>98</v>
      </c>
      <c r="G13" s="72">
        <v>97</v>
      </c>
      <c r="H13" s="72">
        <v>116</v>
      </c>
      <c r="I13" s="72">
        <v>94</v>
      </c>
      <c r="J13" s="72">
        <v>94</v>
      </c>
      <c r="K13" s="72">
        <v>90</v>
      </c>
      <c r="L13" s="72">
        <v>79</v>
      </c>
      <c r="M13" s="72">
        <v>61</v>
      </c>
      <c r="N13" s="72">
        <v>71</v>
      </c>
    </row>
    <row r="14" spans="2:14" ht="16.5" customHeight="1" x14ac:dyDescent="0.15">
      <c r="B14" s="68"/>
      <c r="C14" s="70"/>
      <c r="D14" s="71" t="s">
        <v>102</v>
      </c>
      <c r="E14" s="72">
        <v>44</v>
      </c>
      <c r="F14" s="72">
        <v>36</v>
      </c>
      <c r="G14" s="72">
        <v>35</v>
      </c>
      <c r="H14" s="72">
        <v>30</v>
      </c>
      <c r="I14" s="72">
        <v>26</v>
      </c>
      <c r="J14" s="72">
        <v>15</v>
      </c>
      <c r="K14" s="72">
        <v>22</v>
      </c>
      <c r="L14" s="72">
        <v>20</v>
      </c>
      <c r="M14" s="72">
        <v>21</v>
      </c>
      <c r="N14" s="72">
        <v>21</v>
      </c>
    </row>
    <row r="15" spans="2:14" ht="16.5" customHeight="1" x14ac:dyDescent="0.15">
      <c r="B15" s="68"/>
      <c r="C15" s="70"/>
      <c r="D15" s="71" t="s">
        <v>103</v>
      </c>
      <c r="E15" s="72">
        <v>1022</v>
      </c>
      <c r="F15" s="72">
        <v>872</v>
      </c>
      <c r="G15" s="72">
        <v>708</v>
      </c>
      <c r="H15" s="72">
        <v>580</v>
      </c>
      <c r="I15" s="72">
        <v>504</v>
      </c>
      <c r="J15" s="72">
        <v>401</v>
      </c>
      <c r="K15" s="72">
        <v>320</v>
      </c>
      <c r="L15" s="72">
        <v>297</v>
      </c>
      <c r="M15" s="72">
        <v>238</v>
      </c>
      <c r="N15" s="72">
        <v>225</v>
      </c>
    </row>
    <row r="16" spans="2:14" ht="16.5" customHeight="1" x14ac:dyDescent="0.15">
      <c r="B16" s="76"/>
      <c r="C16" s="73"/>
      <c r="D16" s="74" t="s">
        <v>104</v>
      </c>
      <c r="E16" s="75">
        <v>903</v>
      </c>
      <c r="F16" s="75">
        <v>843</v>
      </c>
      <c r="G16" s="75">
        <v>789</v>
      </c>
      <c r="H16" s="75">
        <v>783</v>
      </c>
      <c r="I16" s="75">
        <v>635</v>
      </c>
      <c r="J16" s="75">
        <v>694</v>
      </c>
      <c r="K16" s="75">
        <v>613</v>
      </c>
      <c r="L16" s="75">
        <v>595</v>
      </c>
      <c r="M16" s="75">
        <v>518</v>
      </c>
      <c r="N16" s="75">
        <v>538</v>
      </c>
    </row>
    <row r="17" spans="2:14" ht="16.5" customHeight="1" x14ac:dyDescent="0.15">
      <c r="B17" s="209" t="s">
        <v>105</v>
      </c>
      <c r="C17" s="201"/>
      <c r="D17" s="201"/>
      <c r="E17" s="67">
        <v>2236</v>
      </c>
      <c r="F17" s="67">
        <v>2154</v>
      </c>
      <c r="G17" s="67">
        <v>1915</v>
      </c>
      <c r="H17" s="67">
        <v>1878</v>
      </c>
      <c r="I17" s="67">
        <v>1521</v>
      </c>
      <c r="J17" s="67">
        <v>1559</v>
      </c>
      <c r="K17" s="67">
        <v>1326</v>
      </c>
      <c r="L17" s="67">
        <v>1358</v>
      </c>
      <c r="M17" s="67">
        <v>1130</v>
      </c>
      <c r="N17" s="67">
        <v>1060</v>
      </c>
    </row>
    <row r="18" spans="2:14" ht="16.5" customHeight="1" x14ac:dyDescent="0.15">
      <c r="B18" s="68"/>
      <c r="C18" s="208" t="s">
        <v>93</v>
      </c>
      <c r="D18" s="208"/>
      <c r="E18" s="69">
        <v>839</v>
      </c>
      <c r="F18" s="69">
        <v>867</v>
      </c>
      <c r="G18" s="69">
        <v>684</v>
      </c>
      <c r="H18" s="69">
        <v>624</v>
      </c>
      <c r="I18" s="69">
        <v>507</v>
      </c>
      <c r="J18" s="69">
        <v>498</v>
      </c>
      <c r="K18" s="69">
        <v>402</v>
      </c>
      <c r="L18" s="69">
        <v>405</v>
      </c>
      <c r="M18" s="69">
        <v>296</v>
      </c>
      <c r="N18" s="69">
        <v>280</v>
      </c>
    </row>
    <row r="19" spans="2:14" ht="16.5" customHeight="1" x14ac:dyDescent="0.15">
      <c r="B19" s="68"/>
      <c r="C19" s="70"/>
      <c r="D19" s="71" t="s">
        <v>94</v>
      </c>
      <c r="E19" s="72">
        <v>30</v>
      </c>
      <c r="F19" s="72">
        <v>28</v>
      </c>
      <c r="G19" s="72">
        <v>26</v>
      </c>
      <c r="H19" s="72">
        <v>26</v>
      </c>
      <c r="I19" s="72">
        <v>24</v>
      </c>
      <c r="J19" s="72">
        <v>16</v>
      </c>
      <c r="K19" s="72">
        <v>12</v>
      </c>
      <c r="L19" s="72">
        <v>13</v>
      </c>
      <c r="M19" s="72">
        <v>9</v>
      </c>
      <c r="N19" s="72">
        <v>17</v>
      </c>
    </row>
    <row r="20" spans="2:14" ht="16.5" customHeight="1" x14ac:dyDescent="0.15">
      <c r="B20" s="68"/>
      <c r="C20" s="70"/>
      <c r="D20" s="71" t="s">
        <v>95</v>
      </c>
      <c r="E20" s="72">
        <v>182</v>
      </c>
      <c r="F20" s="72">
        <v>151</v>
      </c>
      <c r="G20" s="72">
        <v>155</v>
      </c>
      <c r="H20" s="72">
        <v>136</v>
      </c>
      <c r="I20" s="72">
        <v>138</v>
      </c>
      <c r="J20" s="72">
        <v>113</v>
      </c>
      <c r="K20" s="72">
        <v>125</v>
      </c>
      <c r="L20" s="72">
        <v>150</v>
      </c>
      <c r="M20" s="72">
        <v>95</v>
      </c>
      <c r="N20" s="72">
        <v>107</v>
      </c>
    </row>
    <row r="21" spans="2:14" ht="16.5" customHeight="1" x14ac:dyDescent="0.15">
      <c r="B21" s="68"/>
      <c r="C21" s="70"/>
      <c r="D21" s="71" t="s">
        <v>96</v>
      </c>
      <c r="E21" s="72">
        <v>385</v>
      </c>
      <c r="F21" s="72">
        <v>430</v>
      </c>
      <c r="G21" s="72">
        <v>316</v>
      </c>
      <c r="H21" s="72">
        <v>300</v>
      </c>
      <c r="I21" s="72">
        <v>192</v>
      </c>
      <c r="J21" s="72">
        <v>221</v>
      </c>
      <c r="K21" s="72">
        <v>145</v>
      </c>
      <c r="L21" s="72">
        <v>121</v>
      </c>
      <c r="M21" s="72">
        <v>105</v>
      </c>
      <c r="N21" s="72">
        <v>77</v>
      </c>
    </row>
    <row r="22" spans="2:14" ht="16.5" customHeight="1" x14ac:dyDescent="0.15">
      <c r="B22" s="68"/>
      <c r="C22" s="70"/>
      <c r="D22" s="71" t="s">
        <v>97</v>
      </c>
      <c r="E22" s="72">
        <v>176</v>
      </c>
      <c r="F22" s="72">
        <v>215</v>
      </c>
      <c r="G22" s="72">
        <v>134</v>
      </c>
      <c r="H22" s="72">
        <v>119</v>
      </c>
      <c r="I22" s="72">
        <v>103</v>
      </c>
      <c r="J22" s="72">
        <v>93</v>
      </c>
      <c r="K22" s="72">
        <v>77</v>
      </c>
      <c r="L22" s="72">
        <v>84</v>
      </c>
      <c r="M22" s="72">
        <v>49</v>
      </c>
      <c r="N22" s="72">
        <v>47</v>
      </c>
    </row>
    <row r="23" spans="2:14" ht="16.5" customHeight="1" x14ac:dyDescent="0.15">
      <c r="B23" s="68"/>
      <c r="C23" s="73"/>
      <c r="D23" s="74" t="s">
        <v>98</v>
      </c>
      <c r="E23" s="75">
        <v>66</v>
      </c>
      <c r="F23" s="75">
        <v>43</v>
      </c>
      <c r="G23" s="75">
        <v>53</v>
      </c>
      <c r="H23" s="75">
        <v>43</v>
      </c>
      <c r="I23" s="75">
        <v>50</v>
      </c>
      <c r="J23" s="75">
        <v>55</v>
      </c>
      <c r="K23" s="75">
        <v>43</v>
      </c>
      <c r="L23" s="75">
        <v>37</v>
      </c>
      <c r="M23" s="75">
        <v>38</v>
      </c>
      <c r="N23" s="75">
        <v>32</v>
      </c>
    </row>
    <row r="24" spans="2:14" ht="16.5" customHeight="1" x14ac:dyDescent="0.15">
      <c r="B24" s="68"/>
      <c r="C24" s="208" t="s">
        <v>99</v>
      </c>
      <c r="D24" s="208"/>
      <c r="E24" s="69">
        <v>1397</v>
      </c>
      <c r="F24" s="69">
        <v>1287</v>
      </c>
      <c r="G24" s="69">
        <v>1231</v>
      </c>
      <c r="H24" s="69">
        <v>1254</v>
      </c>
      <c r="I24" s="69">
        <v>1014</v>
      </c>
      <c r="J24" s="69">
        <v>1061</v>
      </c>
      <c r="K24" s="69">
        <v>924</v>
      </c>
      <c r="L24" s="69">
        <v>953</v>
      </c>
      <c r="M24" s="69">
        <v>834</v>
      </c>
      <c r="N24" s="69">
        <v>780</v>
      </c>
    </row>
    <row r="25" spans="2:14" ht="16.5" customHeight="1" x14ac:dyDescent="0.15">
      <c r="B25" s="68"/>
      <c r="C25" s="70"/>
      <c r="D25" s="71" t="s">
        <v>100</v>
      </c>
      <c r="E25" s="72">
        <v>12</v>
      </c>
      <c r="F25" s="72">
        <v>4</v>
      </c>
      <c r="G25" s="72">
        <v>9</v>
      </c>
      <c r="H25" s="72">
        <v>8</v>
      </c>
      <c r="I25" s="72">
        <v>9</v>
      </c>
      <c r="J25" s="72">
        <v>5</v>
      </c>
      <c r="K25" s="72">
        <v>4</v>
      </c>
      <c r="L25" s="72">
        <v>4</v>
      </c>
      <c r="M25" s="72">
        <v>4</v>
      </c>
      <c r="N25" s="72">
        <v>1</v>
      </c>
    </row>
    <row r="26" spans="2:14" ht="16.5" customHeight="1" x14ac:dyDescent="0.15">
      <c r="B26" s="68"/>
      <c r="C26" s="70"/>
      <c r="D26" s="71" t="s">
        <v>101</v>
      </c>
      <c r="E26" s="72">
        <v>72</v>
      </c>
      <c r="F26" s="72">
        <v>83</v>
      </c>
      <c r="G26" s="72">
        <v>88</v>
      </c>
      <c r="H26" s="72">
        <v>110</v>
      </c>
      <c r="I26" s="72">
        <v>90</v>
      </c>
      <c r="J26" s="72">
        <v>89</v>
      </c>
      <c r="K26" s="72">
        <v>87</v>
      </c>
      <c r="L26" s="72">
        <v>76</v>
      </c>
      <c r="M26" s="72">
        <v>67</v>
      </c>
      <c r="N26" s="72">
        <v>65</v>
      </c>
    </row>
    <row r="27" spans="2:14" ht="16.5" customHeight="1" x14ac:dyDescent="0.15">
      <c r="B27" s="68"/>
      <c r="C27" s="70"/>
      <c r="D27" s="71" t="s">
        <v>102</v>
      </c>
      <c r="E27" s="72">
        <v>35</v>
      </c>
      <c r="F27" s="72">
        <v>28</v>
      </c>
      <c r="G27" s="72">
        <v>36</v>
      </c>
      <c r="H27" s="72">
        <v>24</v>
      </c>
      <c r="I27" s="72">
        <v>24</v>
      </c>
      <c r="J27" s="72">
        <v>10</v>
      </c>
      <c r="K27" s="72">
        <v>20</v>
      </c>
      <c r="L27" s="72">
        <v>14</v>
      </c>
      <c r="M27" s="72">
        <v>19</v>
      </c>
      <c r="N27" s="72">
        <v>19</v>
      </c>
    </row>
    <row r="28" spans="2:14" ht="16.5" customHeight="1" x14ac:dyDescent="0.15">
      <c r="B28" s="68"/>
      <c r="C28" s="70"/>
      <c r="D28" s="71" t="s">
        <v>103</v>
      </c>
      <c r="E28" s="72">
        <v>505</v>
      </c>
      <c r="F28" s="72">
        <v>428</v>
      </c>
      <c r="G28" s="72">
        <v>400</v>
      </c>
      <c r="H28" s="72">
        <v>390</v>
      </c>
      <c r="I28" s="72">
        <v>294</v>
      </c>
      <c r="J28" s="72">
        <v>300</v>
      </c>
      <c r="K28" s="72">
        <v>237</v>
      </c>
      <c r="L28" s="72">
        <v>264</v>
      </c>
      <c r="M28" s="72">
        <v>244</v>
      </c>
      <c r="N28" s="72">
        <v>188</v>
      </c>
    </row>
    <row r="29" spans="2:14" ht="16.5" customHeight="1" x14ac:dyDescent="0.15">
      <c r="B29" s="76"/>
      <c r="C29" s="73"/>
      <c r="D29" s="74" t="s">
        <v>104</v>
      </c>
      <c r="E29" s="75">
        <v>773</v>
      </c>
      <c r="F29" s="75">
        <v>744</v>
      </c>
      <c r="G29" s="75">
        <v>698</v>
      </c>
      <c r="H29" s="75">
        <v>722</v>
      </c>
      <c r="I29" s="75">
        <v>597</v>
      </c>
      <c r="J29" s="75">
        <v>657</v>
      </c>
      <c r="K29" s="75">
        <v>576</v>
      </c>
      <c r="L29" s="75">
        <v>595</v>
      </c>
      <c r="M29" s="75">
        <v>500</v>
      </c>
      <c r="N29" s="75">
        <v>507</v>
      </c>
    </row>
    <row r="30" spans="2:14" ht="16.5" customHeight="1" x14ac:dyDescent="0.15">
      <c r="B30" s="209" t="s">
        <v>106</v>
      </c>
      <c r="C30" s="201"/>
      <c r="D30" s="201"/>
      <c r="E30" s="67">
        <v>2255</v>
      </c>
      <c r="F30" s="67">
        <v>2096</v>
      </c>
      <c r="G30" s="67">
        <v>1972</v>
      </c>
      <c r="H30" s="67">
        <v>1984</v>
      </c>
      <c r="I30" s="67">
        <v>1704</v>
      </c>
      <c r="J30" s="67">
        <v>1732</v>
      </c>
      <c r="K30" s="67">
        <v>1604</v>
      </c>
      <c r="L30" s="67">
        <v>1654</v>
      </c>
      <c r="M30" s="67">
        <v>1460</v>
      </c>
      <c r="N30" s="67">
        <v>1322</v>
      </c>
    </row>
    <row r="31" spans="2:14" ht="16.5" customHeight="1" x14ac:dyDescent="0.15">
      <c r="B31" s="68"/>
      <c r="C31" s="208" t="s">
        <v>93</v>
      </c>
      <c r="D31" s="208"/>
      <c r="E31" s="69">
        <v>723</v>
      </c>
      <c r="F31" s="69">
        <v>729</v>
      </c>
      <c r="G31" s="69">
        <v>632</v>
      </c>
      <c r="H31" s="69">
        <v>612</v>
      </c>
      <c r="I31" s="69">
        <v>588</v>
      </c>
      <c r="J31" s="69">
        <v>545</v>
      </c>
      <c r="K31" s="69">
        <v>475</v>
      </c>
      <c r="L31" s="69">
        <v>543</v>
      </c>
      <c r="M31" s="69">
        <v>426</v>
      </c>
      <c r="N31" s="69">
        <v>354</v>
      </c>
    </row>
    <row r="32" spans="2:14" ht="16.5" customHeight="1" x14ac:dyDescent="0.15">
      <c r="B32" s="68"/>
      <c r="C32" s="70"/>
      <c r="D32" s="71" t="s">
        <v>94</v>
      </c>
      <c r="E32" s="72">
        <v>26</v>
      </c>
      <c r="F32" s="72">
        <v>27</v>
      </c>
      <c r="G32" s="72">
        <v>24</v>
      </c>
      <c r="H32" s="72">
        <v>26</v>
      </c>
      <c r="I32" s="72">
        <v>23</v>
      </c>
      <c r="J32" s="72">
        <v>14</v>
      </c>
      <c r="K32" s="72">
        <v>11</v>
      </c>
      <c r="L32" s="72">
        <v>12</v>
      </c>
      <c r="M32" s="72">
        <v>9</v>
      </c>
      <c r="N32" s="72">
        <v>15</v>
      </c>
    </row>
    <row r="33" spans="2:14" ht="16.5" customHeight="1" x14ac:dyDescent="0.15">
      <c r="B33" s="68"/>
      <c r="C33" s="70"/>
      <c r="D33" s="71" t="s">
        <v>95</v>
      </c>
      <c r="E33" s="72">
        <v>174</v>
      </c>
      <c r="F33" s="72">
        <v>177</v>
      </c>
      <c r="G33" s="72">
        <v>173</v>
      </c>
      <c r="H33" s="72">
        <v>167</v>
      </c>
      <c r="I33" s="72">
        <v>187</v>
      </c>
      <c r="J33" s="72">
        <v>162</v>
      </c>
      <c r="K33" s="72">
        <v>182</v>
      </c>
      <c r="L33" s="72">
        <v>276</v>
      </c>
      <c r="M33" s="72">
        <v>188</v>
      </c>
      <c r="N33" s="72">
        <v>176</v>
      </c>
    </row>
    <row r="34" spans="2:14" ht="16.5" customHeight="1" x14ac:dyDescent="0.15">
      <c r="B34" s="68"/>
      <c r="C34" s="70"/>
      <c r="D34" s="71" t="s">
        <v>96</v>
      </c>
      <c r="E34" s="72">
        <v>285</v>
      </c>
      <c r="F34" s="72">
        <v>281</v>
      </c>
      <c r="G34" s="72">
        <v>249</v>
      </c>
      <c r="H34" s="72">
        <v>232</v>
      </c>
      <c r="I34" s="72">
        <v>179</v>
      </c>
      <c r="J34" s="72">
        <v>179</v>
      </c>
      <c r="K34" s="72">
        <v>134</v>
      </c>
      <c r="L34" s="72">
        <v>106</v>
      </c>
      <c r="M34" s="72">
        <v>101</v>
      </c>
      <c r="N34" s="72">
        <v>74</v>
      </c>
    </row>
    <row r="35" spans="2:14" ht="16.5" customHeight="1" x14ac:dyDescent="0.15">
      <c r="B35" s="68"/>
      <c r="C35" s="70"/>
      <c r="D35" s="71" t="s">
        <v>97</v>
      </c>
      <c r="E35" s="72">
        <v>161</v>
      </c>
      <c r="F35" s="72">
        <v>206</v>
      </c>
      <c r="G35" s="72">
        <v>130</v>
      </c>
      <c r="H35" s="72">
        <v>125</v>
      </c>
      <c r="I35" s="72">
        <v>133</v>
      </c>
      <c r="J35" s="72">
        <v>108</v>
      </c>
      <c r="K35" s="72">
        <v>96</v>
      </c>
      <c r="L35" s="72">
        <v>104</v>
      </c>
      <c r="M35" s="72">
        <v>66</v>
      </c>
      <c r="N35" s="72">
        <v>40</v>
      </c>
    </row>
    <row r="36" spans="2:14" ht="16.5" customHeight="1" x14ac:dyDescent="0.15">
      <c r="B36" s="68"/>
      <c r="C36" s="73"/>
      <c r="D36" s="74" t="s">
        <v>98</v>
      </c>
      <c r="E36" s="75">
        <v>77</v>
      </c>
      <c r="F36" s="75">
        <v>38</v>
      </c>
      <c r="G36" s="75">
        <v>56</v>
      </c>
      <c r="H36" s="75">
        <v>62</v>
      </c>
      <c r="I36" s="75">
        <v>66</v>
      </c>
      <c r="J36" s="75">
        <v>82</v>
      </c>
      <c r="K36" s="75">
        <v>52</v>
      </c>
      <c r="L36" s="75">
        <v>45</v>
      </c>
      <c r="M36" s="75">
        <v>62</v>
      </c>
      <c r="N36" s="75">
        <v>49</v>
      </c>
    </row>
    <row r="37" spans="2:14" ht="16.5" customHeight="1" x14ac:dyDescent="0.15">
      <c r="B37" s="68"/>
      <c r="C37" s="208" t="s">
        <v>99</v>
      </c>
      <c r="D37" s="208"/>
      <c r="E37" s="69">
        <v>1532</v>
      </c>
      <c r="F37" s="69">
        <v>1367</v>
      </c>
      <c r="G37" s="69">
        <v>1340</v>
      </c>
      <c r="H37" s="69">
        <v>1372</v>
      </c>
      <c r="I37" s="69">
        <v>1116</v>
      </c>
      <c r="J37" s="69">
        <v>1187</v>
      </c>
      <c r="K37" s="69">
        <v>1129</v>
      </c>
      <c r="L37" s="69">
        <v>1111</v>
      </c>
      <c r="M37" s="69">
        <v>1034</v>
      </c>
      <c r="N37" s="69">
        <v>968</v>
      </c>
    </row>
    <row r="38" spans="2:14" ht="16.5" customHeight="1" x14ac:dyDescent="0.15">
      <c r="B38" s="68"/>
      <c r="C38" s="70"/>
      <c r="D38" s="71" t="s">
        <v>100</v>
      </c>
      <c r="E38" s="72">
        <v>14</v>
      </c>
      <c r="F38" s="72">
        <v>5</v>
      </c>
      <c r="G38" s="72">
        <v>11</v>
      </c>
      <c r="H38" s="72">
        <v>19</v>
      </c>
      <c r="I38" s="72">
        <v>26</v>
      </c>
      <c r="J38" s="72">
        <v>14</v>
      </c>
      <c r="K38" s="72">
        <v>8</v>
      </c>
      <c r="L38" s="72">
        <v>6</v>
      </c>
      <c r="M38" s="72">
        <v>5</v>
      </c>
      <c r="N38" s="72">
        <v>2</v>
      </c>
    </row>
    <row r="39" spans="2:14" ht="16.5" customHeight="1" x14ac:dyDescent="0.15">
      <c r="B39" s="68"/>
      <c r="C39" s="70"/>
      <c r="D39" s="71" t="s">
        <v>101</v>
      </c>
      <c r="E39" s="72">
        <v>73</v>
      </c>
      <c r="F39" s="72">
        <v>84</v>
      </c>
      <c r="G39" s="72">
        <v>95</v>
      </c>
      <c r="H39" s="72">
        <v>101</v>
      </c>
      <c r="I39" s="72">
        <v>79</v>
      </c>
      <c r="J39" s="72">
        <v>88</v>
      </c>
      <c r="K39" s="72">
        <v>80</v>
      </c>
      <c r="L39" s="72">
        <v>71</v>
      </c>
      <c r="M39" s="72">
        <v>65</v>
      </c>
      <c r="N39" s="72">
        <v>70</v>
      </c>
    </row>
    <row r="40" spans="2:14" ht="16.5" customHeight="1" x14ac:dyDescent="0.15">
      <c r="B40" s="68"/>
      <c r="C40" s="70"/>
      <c r="D40" s="71" t="s">
        <v>102</v>
      </c>
      <c r="E40" s="72">
        <v>45</v>
      </c>
      <c r="F40" s="72">
        <v>27</v>
      </c>
      <c r="G40" s="72">
        <v>46</v>
      </c>
      <c r="H40" s="72">
        <v>24</v>
      </c>
      <c r="I40" s="72">
        <v>29</v>
      </c>
      <c r="J40" s="72">
        <v>12</v>
      </c>
      <c r="K40" s="72">
        <v>18</v>
      </c>
      <c r="L40" s="72">
        <v>18</v>
      </c>
      <c r="M40" s="72">
        <v>31</v>
      </c>
      <c r="N40" s="72">
        <v>22</v>
      </c>
    </row>
    <row r="41" spans="2:14" ht="16.5" customHeight="1" x14ac:dyDescent="0.15">
      <c r="B41" s="68"/>
      <c r="C41" s="70"/>
      <c r="D41" s="71" t="s">
        <v>103</v>
      </c>
      <c r="E41" s="72">
        <v>636</v>
      </c>
      <c r="F41" s="72">
        <v>502</v>
      </c>
      <c r="G41" s="72">
        <v>468</v>
      </c>
      <c r="H41" s="72">
        <v>478</v>
      </c>
      <c r="I41" s="72">
        <v>348</v>
      </c>
      <c r="J41" s="72">
        <v>375</v>
      </c>
      <c r="K41" s="72">
        <v>361</v>
      </c>
      <c r="L41" s="72">
        <v>350</v>
      </c>
      <c r="M41" s="72">
        <v>322</v>
      </c>
      <c r="N41" s="72">
        <v>272</v>
      </c>
    </row>
    <row r="42" spans="2:14" ht="16.5" customHeight="1" x14ac:dyDescent="0.15">
      <c r="B42" s="76"/>
      <c r="C42" s="73"/>
      <c r="D42" s="74" t="s">
        <v>104</v>
      </c>
      <c r="E42" s="75">
        <v>764</v>
      </c>
      <c r="F42" s="75">
        <v>749</v>
      </c>
      <c r="G42" s="75">
        <v>720</v>
      </c>
      <c r="H42" s="75">
        <v>750</v>
      </c>
      <c r="I42" s="75">
        <v>634</v>
      </c>
      <c r="J42" s="75">
        <v>698</v>
      </c>
      <c r="K42" s="75">
        <v>662</v>
      </c>
      <c r="L42" s="75">
        <v>666</v>
      </c>
      <c r="M42" s="75">
        <v>611</v>
      </c>
      <c r="N42" s="75">
        <v>602</v>
      </c>
    </row>
    <row r="43" spans="2:14" ht="16.5" customHeight="1" x14ac:dyDescent="0.15">
      <c r="B43" s="209" t="s">
        <v>107</v>
      </c>
      <c r="C43" s="201"/>
      <c r="D43" s="201"/>
      <c r="E43" s="77">
        <v>67.268351383874844</v>
      </c>
      <c r="F43" s="77">
        <v>70.484293193717278</v>
      </c>
      <c r="G43" s="77">
        <v>78.936521022258859</v>
      </c>
      <c r="H43" s="77">
        <v>80.531732418524868</v>
      </c>
      <c r="I43" s="77">
        <v>82.127429805615549</v>
      </c>
      <c r="J43" s="77">
        <v>87.241186345830997</v>
      </c>
      <c r="K43" s="77">
        <v>87.75645268034414</v>
      </c>
      <c r="L43" s="77">
        <v>97.208303507516106</v>
      </c>
      <c r="M43" s="77">
        <v>99.297012302284713</v>
      </c>
      <c r="N43" s="77">
        <f t="shared" ref="N43:N55" si="0">N17/N4*100</f>
        <v>92.334494773519154</v>
      </c>
    </row>
    <row r="44" spans="2:14" ht="16.5" customHeight="1" x14ac:dyDescent="0.15">
      <c r="B44" s="68"/>
      <c r="C44" s="208" t="s">
        <v>93</v>
      </c>
      <c r="D44" s="208"/>
      <c r="E44" s="78">
        <v>66.90590111642743</v>
      </c>
      <c r="F44" s="78">
        <v>72.55230125523012</v>
      </c>
      <c r="G44" s="78">
        <v>86.582278481012651</v>
      </c>
      <c r="H44" s="78">
        <v>76.942046855733665</v>
      </c>
      <c r="I44" s="78">
        <v>86.224489795918373</v>
      </c>
      <c r="J44" s="78">
        <v>86.458333333333343</v>
      </c>
      <c r="K44" s="78">
        <v>87.20173535791757</v>
      </c>
      <c r="L44" s="78">
        <v>100.99750623441398</v>
      </c>
      <c r="M44" s="78">
        <v>99.663299663299668</v>
      </c>
      <c r="N44" s="78">
        <f t="shared" si="0"/>
        <v>96.551724137931032</v>
      </c>
    </row>
    <row r="45" spans="2:14" ht="16.5" customHeight="1" x14ac:dyDescent="0.15">
      <c r="B45" s="68"/>
      <c r="C45" s="70"/>
      <c r="D45" s="71" t="s">
        <v>94</v>
      </c>
      <c r="E45" s="79">
        <v>76.923076923076934</v>
      </c>
      <c r="F45" s="79">
        <v>90.322580645161281</v>
      </c>
      <c r="G45" s="79">
        <v>78.787878787878782</v>
      </c>
      <c r="H45" s="79">
        <v>96.296296296296291</v>
      </c>
      <c r="I45" s="79">
        <v>92.307692307692307</v>
      </c>
      <c r="J45" s="79">
        <v>94.117647058823522</v>
      </c>
      <c r="K45" s="79">
        <v>92.307692307692307</v>
      </c>
      <c r="L45" s="79">
        <v>118.18181818181819</v>
      </c>
      <c r="M45" s="79">
        <v>100</v>
      </c>
      <c r="N45" s="79">
        <f t="shared" si="0"/>
        <v>100</v>
      </c>
    </row>
    <row r="46" spans="2:14" ht="16.5" customHeight="1" x14ac:dyDescent="0.15">
      <c r="B46" s="68"/>
      <c r="C46" s="70"/>
      <c r="D46" s="71" t="s">
        <v>95</v>
      </c>
      <c r="E46" s="79">
        <v>71.372549019607845</v>
      </c>
      <c r="F46" s="79">
        <v>65.08620689655173</v>
      </c>
      <c r="G46" s="79">
        <v>81.578947368421055</v>
      </c>
      <c r="H46" s="79">
        <v>77.714285714285708</v>
      </c>
      <c r="I46" s="79">
        <v>93.877551020408163</v>
      </c>
      <c r="J46" s="79">
        <v>73.856209150326805</v>
      </c>
      <c r="K46" s="79">
        <v>85.034013605442169</v>
      </c>
      <c r="L46" s="79">
        <v>99.337748344370851</v>
      </c>
      <c r="M46" s="79">
        <v>97.9381443298969</v>
      </c>
      <c r="N46" s="79">
        <f t="shared" si="0"/>
        <v>92.241379310344826</v>
      </c>
    </row>
    <row r="47" spans="2:14" ht="16.5" customHeight="1" x14ac:dyDescent="0.15">
      <c r="B47" s="68"/>
      <c r="C47" s="70"/>
      <c r="D47" s="71" t="s">
        <v>96</v>
      </c>
      <c r="E47" s="79">
        <v>65.254237288135599</v>
      </c>
      <c r="F47" s="79">
        <v>70.840197693574964</v>
      </c>
      <c r="G47" s="79">
        <v>92.668621700879754</v>
      </c>
      <c r="H47" s="79">
        <v>78.125</v>
      </c>
      <c r="I47" s="79">
        <v>78.367346938775512</v>
      </c>
      <c r="J47" s="79">
        <v>90.204081632653072</v>
      </c>
      <c r="K47" s="79">
        <v>86.82634730538922</v>
      </c>
      <c r="L47" s="79">
        <v>99.180327868852459</v>
      </c>
      <c r="M47" s="79">
        <v>99.056603773584911</v>
      </c>
      <c r="N47" s="79">
        <f t="shared" si="0"/>
        <v>104.05405405405406</v>
      </c>
    </row>
    <row r="48" spans="2:14" ht="16.5" customHeight="1" x14ac:dyDescent="0.15">
      <c r="B48" s="68"/>
      <c r="C48" s="70"/>
      <c r="D48" s="71" t="s">
        <v>97</v>
      </c>
      <c r="E48" s="79">
        <v>59.060402684563762</v>
      </c>
      <c r="F48" s="79">
        <v>78.754578754578759</v>
      </c>
      <c r="G48" s="79">
        <v>84.276729559748432</v>
      </c>
      <c r="H48" s="79">
        <v>73.00613496932516</v>
      </c>
      <c r="I48" s="79">
        <v>85.833333333333329</v>
      </c>
      <c r="J48" s="79">
        <v>96.875</v>
      </c>
      <c r="K48" s="79">
        <v>88.505747126436788</v>
      </c>
      <c r="L48" s="79">
        <v>100</v>
      </c>
      <c r="M48" s="79">
        <v>106.5217391304348</v>
      </c>
      <c r="N48" s="79">
        <f t="shared" si="0"/>
        <v>102.17391304347827</v>
      </c>
    </row>
    <row r="49" spans="2:14" ht="16.5" customHeight="1" x14ac:dyDescent="0.15">
      <c r="B49" s="68"/>
      <c r="C49" s="73"/>
      <c r="D49" s="74" t="s">
        <v>98</v>
      </c>
      <c r="E49" s="80">
        <v>91.666666666666657</v>
      </c>
      <c r="F49" s="80">
        <v>82.692307692307693</v>
      </c>
      <c r="G49" s="80">
        <v>79.104477611940297</v>
      </c>
      <c r="H49" s="80">
        <v>69.354838709677423</v>
      </c>
      <c r="I49" s="80">
        <v>100</v>
      </c>
      <c r="J49" s="80">
        <v>84.615384615384613</v>
      </c>
      <c r="K49" s="80">
        <v>91.489361702127653</v>
      </c>
      <c r="L49" s="80">
        <v>112.12121212121211</v>
      </c>
      <c r="M49" s="80">
        <v>97.435897435897431</v>
      </c>
      <c r="N49" s="80">
        <f t="shared" si="0"/>
        <v>86.486486486486484</v>
      </c>
    </row>
    <row r="50" spans="2:14" ht="16.5" customHeight="1" x14ac:dyDescent="0.15">
      <c r="B50" s="68"/>
      <c r="C50" s="208" t="s">
        <v>99</v>
      </c>
      <c r="D50" s="208"/>
      <c r="E50" s="78">
        <v>67.487922705314006</v>
      </c>
      <c r="F50" s="78">
        <v>69.156367544331005</v>
      </c>
      <c r="G50" s="78">
        <v>75.244498777506109</v>
      </c>
      <c r="H50" s="78">
        <v>82.445759368836292</v>
      </c>
      <c r="I50" s="78">
        <v>80.221518987341767</v>
      </c>
      <c r="J50" s="78">
        <v>87.613542526837335</v>
      </c>
      <c r="K50" s="78">
        <v>88</v>
      </c>
      <c r="L50" s="78">
        <v>95.682730923694777</v>
      </c>
      <c r="M50" s="78">
        <v>99.167657550535083</v>
      </c>
      <c r="N50" s="78">
        <f t="shared" si="0"/>
        <v>90.909090909090907</v>
      </c>
    </row>
    <row r="51" spans="2:14" ht="16.5" customHeight="1" x14ac:dyDescent="0.15">
      <c r="B51" s="68"/>
      <c r="C51" s="70"/>
      <c r="D51" s="71" t="s">
        <v>100</v>
      </c>
      <c r="E51" s="79">
        <v>60</v>
      </c>
      <c r="F51" s="79">
        <v>33.333333333333329</v>
      </c>
      <c r="G51" s="79">
        <v>128.57142857142858</v>
      </c>
      <c r="H51" s="79">
        <v>66.666666666666657</v>
      </c>
      <c r="I51" s="79">
        <v>180</v>
      </c>
      <c r="J51" s="79">
        <v>71.428571428571431</v>
      </c>
      <c r="K51" s="79">
        <v>80</v>
      </c>
      <c r="L51" s="79">
        <v>80</v>
      </c>
      <c r="M51" s="79">
        <v>133.33333333333331</v>
      </c>
      <c r="N51" s="79">
        <f t="shared" si="0"/>
        <v>33.333333333333329</v>
      </c>
    </row>
    <row r="52" spans="2:14" ht="16.5" customHeight="1" x14ac:dyDescent="0.15">
      <c r="B52" s="68"/>
      <c r="C52" s="70"/>
      <c r="D52" s="71" t="s">
        <v>101</v>
      </c>
      <c r="E52" s="79">
        <v>88.888888888888886</v>
      </c>
      <c r="F52" s="79">
        <v>84.693877551020407</v>
      </c>
      <c r="G52" s="79">
        <v>90.721649484536087</v>
      </c>
      <c r="H52" s="79">
        <v>94.827586206896555</v>
      </c>
      <c r="I52" s="79">
        <v>95.744680851063833</v>
      </c>
      <c r="J52" s="79">
        <v>94.680851063829792</v>
      </c>
      <c r="K52" s="79">
        <v>96.666666666666671</v>
      </c>
      <c r="L52" s="79">
        <v>96.202531645569621</v>
      </c>
      <c r="M52" s="79">
        <v>109.8360655737705</v>
      </c>
      <c r="N52" s="79">
        <f t="shared" si="0"/>
        <v>91.549295774647888</v>
      </c>
    </row>
    <row r="53" spans="2:14" ht="16.5" customHeight="1" x14ac:dyDescent="0.15">
      <c r="B53" s="68"/>
      <c r="C53" s="70"/>
      <c r="D53" s="71" t="s">
        <v>102</v>
      </c>
      <c r="E53" s="79">
        <v>79.545454545454547</v>
      </c>
      <c r="F53" s="79">
        <v>77.777777777777786</v>
      </c>
      <c r="G53" s="79">
        <v>102.85714285714285</v>
      </c>
      <c r="H53" s="79">
        <v>80</v>
      </c>
      <c r="I53" s="79">
        <v>92.307692307692307</v>
      </c>
      <c r="J53" s="79">
        <v>66.666666666666657</v>
      </c>
      <c r="K53" s="79">
        <v>90.909090909090907</v>
      </c>
      <c r="L53" s="79">
        <v>70</v>
      </c>
      <c r="M53" s="79">
        <v>90.476190476190482</v>
      </c>
      <c r="N53" s="79">
        <f t="shared" si="0"/>
        <v>90.476190476190482</v>
      </c>
    </row>
    <row r="54" spans="2:14" ht="16.5" customHeight="1" x14ac:dyDescent="0.15">
      <c r="B54" s="68"/>
      <c r="C54" s="70"/>
      <c r="D54" s="71" t="s">
        <v>103</v>
      </c>
      <c r="E54" s="79">
        <v>49.412915851272018</v>
      </c>
      <c r="F54" s="79">
        <v>49.082568807339449</v>
      </c>
      <c r="G54" s="79">
        <v>56.497175141242941</v>
      </c>
      <c r="H54" s="79">
        <v>67.241379310344826</v>
      </c>
      <c r="I54" s="79">
        <v>58.333333333333336</v>
      </c>
      <c r="J54" s="79">
        <v>74.812967581047388</v>
      </c>
      <c r="K54" s="79">
        <v>74.0625</v>
      </c>
      <c r="L54" s="79">
        <v>88.888888888888886</v>
      </c>
      <c r="M54" s="79">
        <v>102.52100840336134</v>
      </c>
      <c r="N54" s="79">
        <f t="shared" si="0"/>
        <v>83.555555555555557</v>
      </c>
    </row>
    <row r="55" spans="2:14" ht="16.5" customHeight="1" x14ac:dyDescent="0.15">
      <c r="B55" s="76"/>
      <c r="C55" s="73"/>
      <c r="D55" s="74" t="s">
        <v>104</v>
      </c>
      <c r="E55" s="80">
        <v>85.603543743078632</v>
      </c>
      <c r="F55" s="80">
        <v>88.256227758007128</v>
      </c>
      <c r="G55" s="80">
        <v>88.466413181242075</v>
      </c>
      <c r="H55" s="80">
        <v>92.209450830140483</v>
      </c>
      <c r="I55" s="80">
        <v>94.015748031496059</v>
      </c>
      <c r="J55" s="80">
        <v>94.668587896253598</v>
      </c>
      <c r="K55" s="80">
        <v>93.964110929853177</v>
      </c>
      <c r="L55" s="80">
        <v>100</v>
      </c>
      <c r="M55" s="80">
        <v>96.525096525096515</v>
      </c>
      <c r="N55" s="80">
        <f t="shared" si="0"/>
        <v>94.237918215613377</v>
      </c>
    </row>
  </sheetData>
  <mergeCells count="22">
    <mergeCell ref="C5:D5"/>
    <mergeCell ref="E2:E3"/>
    <mergeCell ref="F2:F3"/>
    <mergeCell ref="G2:G3"/>
    <mergeCell ref="H2:H3"/>
    <mergeCell ref="K2:K3"/>
    <mergeCell ref="L2:L3"/>
    <mergeCell ref="M2:M3"/>
    <mergeCell ref="N2:N3"/>
    <mergeCell ref="B4:D4"/>
    <mergeCell ref="I2:I3"/>
    <mergeCell ref="J2:J3"/>
    <mergeCell ref="C37:D37"/>
    <mergeCell ref="B43:D43"/>
    <mergeCell ref="C44:D44"/>
    <mergeCell ref="C50:D50"/>
    <mergeCell ref="C11:D11"/>
    <mergeCell ref="B17:D17"/>
    <mergeCell ref="C18:D18"/>
    <mergeCell ref="C24:D24"/>
    <mergeCell ref="B30:D30"/>
    <mergeCell ref="C31:D31"/>
  </mergeCells>
  <phoneticPr fontId="4"/>
  <pageMargins left="0.7" right="0.7" top="0.75" bottom="0.75" header="0.3" footer="0.3"/>
  <pageSetup paperSize="9" scale="84"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B9AFA6-0261-442D-A9A1-082559F644E3}">
  <sheetPr>
    <pageSetUpPr fitToPage="1"/>
  </sheetPr>
  <dimension ref="B1:N9"/>
  <sheetViews>
    <sheetView showGridLines="0" view="pageBreakPreview" zoomScale="115" zoomScaleNormal="160" zoomScaleSheetLayoutView="115" workbookViewId="0">
      <pane xSplit="4" ySplit="3" topLeftCell="E4" activePane="bottomRight" state="frozen"/>
      <selection activeCell="N55" sqref="N55"/>
      <selection pane="topRight" activeCell="N55" sqref="N55"/>
      <selection pane="bottomLeft" activeCell="N55" sqref="N55"/>
      <selection pane="bottomRight" activeCell="N55" sqref="N55"/>
    </sheetView>
  </sheetViews>
  <sheetFormatPr defaultColWidth="9.140625" defaultRowHeight="12" x14ac:dyDescent="0.15"/>
  <cols>
    <col min="1" max="1" width="5" customWidth="1"/>
    <col min="2" max="3" width="2.7109375" customWidth="1"/>
    <col min="4" max="4" width="20.28515625" customWidth="1"/>
    <col min="5" max="14" width="7.85546875" customWidth="1"/>
  </cols>
  <sheetData>
    <row r="1" spans="2:14" x14ac:dyDescent="0.15">
      <c r="B1" s="81" t="s">
        <v>108</v>
      </c>
    </row>
    <row r="2" spans="2:14" ht="15.95" customHeight="1" x14ac:dyDescent="0.15">
      <c r="B2" s="33"/>
      <c r="C2" s="45"/>
      <c r="D2" s="34" t="s">
        <v>33</v>
      </c>
      <c r="E2" s="193" t="s">
        <v>36</v>
      </c>
      <c r="F2" s="193" t="s">
        <v>37</v>
      </c>
      <c r="G2" s="193" t="s">
        <v>38</v>
      </c>
      <c r="H2" s="193" t="s">
        <v>39</v>
      </c>
      <c r="I2" s="193" t="s">
        <v>40</v>
      </c>
      <c r="J2" s="193" t="s">
        <v>41</v>
      </c>
      <c r="K2" s="193" t="s">
        <v>42</v>
      </c>
      <c r="L2" s="193" t="s">
        <v>43</v>
      </c>
      <c r="M2" s="193" t="s">
        <v>46</v>
      </c>
      <c r="N2" s="193" t="s">
        <v>47</v>
      </c>
    </row>
    <row r="3" spans="2:14" ht="15.95" customHeight="1" x14ac:dyDescent="0.15">
      <c r="B3" s="35" t="s">
        <v>34</v>
      </c>
      <c r="C3" s="46"/>
      <c r="D3" s="47"/>
      <c r="E3" s="194"/>
      <c r="F3" s="194"/>
      <c r="G3" s="194"/>
      <c r="H3" s="194"/>
      <c r="I3" s="194"/>
      <c r="J3" s="194"/>
      <c r="K3" s="194"/>
      <c r="L3" s="194"/>
      <c r="M3" s="194"/>
      <c r="N3" s="194"/>
    </row>
    <row r="4" spans="2:14" ht="15.95" customHeight="1" x14ac:dyDescent="0.15">
      <c r="B4" s="211" t="s">
        <v>109</v>
      </c>
      <c r="C4" s="212"/>
      <c r="D4" s="213"/>
      <c r="E4" s="82">
        <v>3324</v>
      </c>
      <c r="F4" s="82">
        <v>3056</v>
      </c>
      <c r="G4" s="82">
        <v>2426</v>
      </c>
      <c r="H4" s="82">
        <v>2332</v>
      </c>
      <c r="I4" s="82">
        <v>1852</v>
      </c>
      <c r="J4" s="83">
        <v>1787</v>
      </c>
      <c r="K4" s="83">
        <v>1511</v>
      </c>
      <c r="L4" s="83">
        <v>1397</v>
      </c>
      <c r="M4" s="83">
        <v>1138</v>
      </c>
      <c r="N4" s="83">
        <v>1148</v>
      </c>
    </row>
    <row r="5" spans="2:14" ht="28.5" customHeight="1" x14ac:dyDescent="0.15">
      <c r="B5" s="84"/>
      <c r="C5" s="214" t="s">
        <v>110</v>
      </c>
      <c r="D5" s="215"/>
      <c r="E5" s="85">
        <v>1199</v>
      </c>
      <c r="F5" s="85">
        <v>1146</v>
      </c>
      <c r="G5" s="85">
        <v>933</v>
      </c>
      <c r="H5" s="85">
        <v>846</v>
      </c>
      <c r="I5" s="85">
        <v>749</v>
      </c>
      <c r="J5" s="86">
        <v>728</v>
      </c>
      <c r="K5" s="86">
        <v>703</v>
      </c>
      <c r="L5" s="86">
        <v>644</v>
      </c>
      <c r="M5" s="86">
        <v>505</v>
      </c>
      <c r="N5" s="86">
        <v>553</v>
      </c>
    </row>
    <row r="6" spans="2:14" ht="15.95" customHeight="1" x14ac:dyDescent="0.15">
      <c r="B6" s="84"/>
      <c r="C6" s="84"/>
      <c r="D6" s="87" t="s">
        <v>111</v>
      </c>
      <c r="E6" s="88">
        <v>31</v>
      </c>
      <c r="F6" s="88">
        <v>17</v>
      </c>
      <c r="G6" s="88">
        <v>26</v>
      </c>
      <c r="H6" s="88">
        <v>17</v>
      </c>
      <c r="I6" s="88">
        <v>20</v>
      </c>
      <c r="J6" s="89">
        <v>25</v>
      </c>
      <c r="K6" s="89">
        <v>21</v>
      </c>
      <c r="L6" s="89">
        <v>16</v>
      </c>
      <c r="M6" s="89">
        <v>19</v>
      </c>
      <c r="N6" s="89">
        <v>14</v>
      </c>
    </row>
    <row r="7" spans="2:14" ht="15.95" customHeight="1" x14ac:dyDescent="0.15">
      <c r="B7" s="84"/>
      <c r="C7" s="84"/>
      <c r="D7" s="87" t="s">
        <v>112</v>
      </c>
      <c r="E7" s="88">
        <v>1098</v>
      </c>
      <c r="F7" s="88">
        <v>1085</v>
      </c>
      <c r="G7" s="88">
        <v>875</v>
      </c>
      <c r="H7" s="88">
        <v>809</v>
      </c>
      <c r="I7" s="88">
        <v>701</v>
      </c>
      <c r="J7" s="89">
        <v>667</v>
      </c>
      <c r="K7" s="89">
        <v>649</v>
      </c>
      <c r="L7" s="89">
        <v>585</v>
      </c>
      <c r="M7" s="89">
        <v>462</v>
      </c>
      <c r="N7" s="89">
        <v>511</v>
      </c>
    </row>
    <row r="8" spans="2:14" ht="15.95" customHeight="1" x14ac:dyDescent="0.15">
      <c r="B8" s="90"/>
      <c r="C8" s="90"/>
      <c r="D8" s="91" t="s">
        <v>113</v>
      </c>
      <c r="E8" s="92">
        <v>70</v>
      </c>
      <c r="F8" s="92">
        <v>44</v>
      </c>
      <c r="G8" s="92">
        <v>32</v>
      </c>
      <c r="H8" s="92">
        <v>20</v>
      </c>
      <c r="I8" s="92">
        <v>28</v>
      </c>
      <c r="J8" s="93">
        <v>36</v>
      </c>
      <c r="K8" s="93">
        <v>33</v>
      </c>
      <c r="L8" s="93">
        <v>43</v>
      </c>
      <c r="M8" s="93">
        <v>24</v>
      </c>
      <c r="N8" s="93">
        <v>28</v>
      </c>
    </row>
    <row r="9" spans="2:14" ht="13.5" x14ac:dyDescent="0.15">
      <c r="D9" s="94"/>
    </row>
  </sheetData>
  <mergeCells count="12">
    <mergeCell ref="C5:D5"/>
    <mergeCell ref="E2:E3"/>
    <mergeCell ref="F2:F3"/>
    <mergeCell ref="G2:G3"/>
    <mergeCell ref="H2:H3"/>
    <mergeCell ref="K2:K3"/>
    <mergeCell ref="L2:L3"/>
    <mergeCell ref="M2:M3"/>
    <mergeCell ref="N2:N3"/>
    <mergeCell ref="B4:D4"/>
    <mergeCell ref="I2:I3"/>
    <mergeCell ref="J2:J3"/>
  </mergeCells>
  <phoneticPr fontId="4"/>
  <pageMargins left="0.7" right="0.7" top="0.75" bottom="0.75" header="0.3" footer="0.3"/>
  <pageSetup paperSize="9" scale="82"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8511A0-B3B6-45C1-ADA9-599D9ECF2A5D}">
  <sheetPr>
    <pageSetUpPr fitToPage="1"/>
  </sheetPr>
  <dimension ref="A1:N18"/>
  <sheetViews>
    <sheetView showGridLines="0" view="pageBreakPreview" zoomScaleNormal="150" zoomScaleSheetLayoutView="100" workbookViewId="0">
      <pane xSplit="4" ySplit="3" topLeftCell="E4" activePane="bottomRight" state="frozen"/>
      <selection activeCell="N55" sqref="N55"/>
      <selection pane="topRight" activeCell="N55" sqref="N55"/>
      <selection pane="bottomLeft" activeCell="N55" sqref="N55"/>
      <selection pane="bottomRight" activeCell="Q26" sqref="Q26"/>
    </sheetView>
  </sheetViews>
  <sheetFormatPr defaultColWidth="9.140625" defaultRowHeight="12" x14ac:dyDescent="0.15"/>
  <cols>
    <col min="1" max="1" width="1.7109375" style="4" customWidth="1"/>
    <col min="2" max="3" width="2.28515625" style="4" customWidth="1"/>
    <col min="4" max="4" width="14.28515625" style="4" customWidth="1"/>
    <col min="5" max="10" width="6.85546875" style="4" customWidth="1"/>
    <col min="11" max="14" width="7.7109375" style="4" customWidth="1"/>
    <col min="15" max="16384" width="9.140625" style="4"/>
  </cols>
  <sheetData>
    <row r="1" spans="1:14" ht="13.5" customHeight="1" x14ac:dyDescent="0.15">
      <c r="A1" s="8"/>
      <c r="B1" s="3" t="s">
        <v>114</v>
      </c>
    </row>
    <row r="2" spans="1:14" ht="15" customHeight="1" x14ac:dyDescent="0.15">
      <c r="A2" s="8"/>
      <c r="B2" s="33"/>
      <c r="C2" s="45"/>
      <c r="D2" s="34" t="s">
        <v>33</v>
      </c>
      <c r="E2" s="193" t="s">
        <v>36</v>
      </c>
      <c r="F2" s="193" t="s">
        <v>37</v>
      </c>
      <c r="G2" s="193" t="s">
        <v>38</v>
      </c>
      <c r="H2" s="193" t="s">
        <v>39</v>
      </c>
      <c r="I2" s="193" t="s">
        <v>40</v>
      </c>
      <c r="J2" s="193" t="s">
        <v>41</v>
      </c>
      <c r="K2" s="193" t="s">
        <v>42</v>
      </c>
      <c r="L2" s="193" t="s">
        <v>43</v>
      </c>
      <c r="M2" s="197" t="s">
        <v>46</v>
      </c>
      <c r="N2" s="197" t="s">
        <v>47</v>
      </c>
    </row>
    <row r="3" spans="1:14" ht="15" customHeight="1" x14ac:dyDescent="0.15">
      <c r="A3" s="8"/>
      <c r="B3" s="35" t="s">
        <v>34</v>
      </c>
      <c r="C3" s="46"/>
      <c r="D3" s="47"/>
      <c r="E3" s="194"/>
      <c r="F3" s="194"/>
      <c r="G3" s="194"/>
      <c r="H3" s="194"/>
      <c r="I3" s="194"/>
      <c r="J3" s="194"/>
      <c r="K3" s="194"/>
      <c r="L3" s="194"/>
      <c r="M3" s="198"/>
      <c r="N3" s="198"/>
    </row>
    <row r="4" spans="1:14" ht="15" customHeight="1" x14ac:dyDescent="0.15">
      <c r="A4" s="8"/>
      <c r="B4" s="195" t="s">
        <v>60</v>
      </c>
      <c r="C4" s="196"/>
      <c r="D4" s="196"/>
      <c r="E4" s="38">
        <v>2255</v>
      </c>
      <c r="F4" s="38">
        <v>2096</v>
      </c>
      <c r="G4" s="38">
        <v>1972</v>
      </c>
      <c r="H4" s="38">
        <v>1984</v>
      </c>
      <c r="I4" s="38">
        <v>1704</v>
      </c>
      <c r="J4" s="38">
        <v>1732</v>
      </c>
      <c r="K4" s="38">
        <v>1604</v>
      </c>
      <c r="L4" s="38">
        <v>1654</v>
      </c>
      <c r="M4" s="95">
        <v>1460</v>
      </c>
      <c r="N4" s="95">
        <v>1322</v>
      </c>
    </row>
    <row r="5" spans="1:14" ht="15" customHeight="1" x14ac:dyDescent="0.15">
      <c r="A5" s="8"/>
      <c r="B5" s="96"/>
      <c r="C5" s="191" t="s">
        <v>61</v>
      </c>
      <c r="D5" s="192"/>
      <c r="E5" s="38">
        <v>556</v>
      </c>
      <c r="F5" s="38">
        <v>472</v>
      </c>
      <c r="G5" s="38">
        <v>426</v>
      </c>
      <c r="H5" s="38">
        <v>340</v>
      </c>
      <c r="I5" s="38">
        <v>269</v>
      </c>
      <c r="J5" s="38">
        <v>269</v>
      </c>
      <c r="K5" s="38">
        <v>270</v>
      </c>
      <c r="L5" s="38">
        <v>341</v>
      </c>
      <c r="M5" s="95">
        <v>235</v>
      </c>
      <c r="N5" s="95">
        <v>245</v>
      </c>
    </row>
    <row r="6" spans="1:14" ht="15" customHeight="1" x14ac:dyDescent="0.15">
      <c r="A6" s="8"/>
      <c r="B6" s="39"/>
      <c r="C6" s="40"/>
      <c r="D6" s="37" t="s">
        <v>62</v>
      </c>
      <c r="E6" s="97">
        <v>7.6944367561583169</v>
      </c>
      <c r="F6" s="97">
        <v>6.571070583321732</v>
      </c>
      <c r="G6" s="97">
        <v>5.8937465412285555</v>
      </c>
      <c r="H6" s="97">
        <v>4.7301057317751809</v>
      </c>
      <c r="I6" s="97">
        <v>3.7839358559572371</v>
      </c>
      <c r="J6" s="97">
        <v>3.8346400570206698</v>
      </c>
      <c r="K6" s="97">
        <v>3.907380607814761</v>
      </c>
      <c r="L6" s="97">
        <v>5.0287568205279456</v>
      </c>
      <c r="M6" s="97">
        <v>3.5274692284599221</v>
      </c>
      <c r="N6" s="97">
        <v>3.7115588547189819</v>
      </c>
    </row>
    <row r="7" spans="1:14" ht="15" customHeight="1" x14ac:dyDescent="0.15">
      <c r="A7" s="8"/>
      <c r="B7" s="96"/>
      <c r="C7" s="191" t="s">
        <v>63</v>
      </c>
      <c r="D7" s="192"/>
      <c r="E7" s="38">
        <v>592</v>
      </c>
      <c r="F7" s="38">
        <v>580</v>
      </c>
      <c r="G7" s="38">
        <v>532</v>
      </c>
      <c r="H7" s="38">
        <v>578</v>
      </c>
      <c r="I7" s="38">
        <v>494</v>
      </c>
      <c r="J7" s="38">
        <v>505</v>
      </c>
      <c r="K7" s="38">
        <v>504</v>
      </c>
      <c r="L7" s="38">
        <v>531</v>
      </c>
      <c r="M7" s="95">
        <v>509</v>
      </c>
      <c r="N7" s="95">
        <v>403</v>
      </c>
    </row>
    <row r="8" spans="1:14" ht="15" customHeight="1" x14ac:dyDescent="0.15">
      <c r="A8" s="8"/>
      <c r="B8" s="39"/>
      <c r="C8" s="40"/>
      <c r="D8" s="37" t="s">
        <v>62</v>
      </c>
      <c r="E8" s="97">
        <v>4.52772466539197</v>
      </c>
      <c r="F8" s="97">
        <v>4.5031055900621118</v>
      </c>
      <c r="G8" s="97">
        <v>4.2141951837769334</v>
      </c>
      <c r="H8" s="97">
        <v>4.5916746107403883</v>
      </c>
      <c r="I8" s="97">
        <v>3.9225027791011593</v>
      </c>
      <c r="J8" s="97">
        <v>3.9952531645569618</v>
      </c>
      <c r="K8" s="97">
        <v>3.9663177776028959</v>
      </c>
      <c r="L8" s="97">
        <v>4.1801149334802803</v>
      </c>
      <c r="M8" s="97">
        <v>4.0259432096812464</v>
      </c>
      <c r="N8" s="97">
        <v>3.178985564407983</v>
      </c>
    </row>
    <row r="9" spans="1:14" ht="15" customHeight="1" x14ac:dyDescent="0.15">
      <c r="A9" s="8"/>
      <c r="B9" s="96"/>
      <c r="C9" s="191" t="s">
        <v>64</v>
      </c>
      <c r="D9" s="192"/>
      <c r="E9" s="38">
        <v>427</v>
      </c>
      <c r="F9" s="38">
        <v>369</v>
      </c>
      <c r="G9" s="38">
        <v>374</v>
      </c>
      <c r="H9" s="38">
        <v>381</v>
      </c>
      <c r="I9" s="38">
        <v>331</v>
      </c>
      <c r="J9" s="38">
        <v>328</v>
      </c>
      <c r="K9" s="38">
        <v>265</v>
      </c>
      <c r="L9" s="38">
        <v>260</v>
      </c>
      <c r="M9" s="95">
        <v>255</v>
      </c>
      <c r="N9" s="95">
        <v>194</v>
      </c>
    </row>
    <row r="10" spans="1:14" ht="15" customHeight="1" x14ac:dyDescent="0.15">
      <c r="A10" s="8"/>
      <c r="B10" s="39"/>
      <c r="C10" s="40"/>
      <c r="D10" s="37" t="s">
        <v>62</v>
      </c>
      <c r="E10" s="97">
        <v>2.5594916981358269</v>
      </c>
      <c r="F10" s="97">
        <v>2.2868120971740207</v>
      </c>
      <c r="G10" s="97">
        <v>2.365142604186429</v>
      </c>
      <c r="H10" s="97">
        <v>2.4720996626005709</v>
      </c>
      <c r="I10" s="97">
        <v>2.1952513595967638</v>
      </c>
      <c r="J10" s="97">
        <v>2.2225233771513757</v>
      </c>
      <c r="K10" s="97">
        <v>1.8297314092384176</v>
      </c>
      <c r="L10" s="97">
        <v>1.8293111939773448</v>
      </c>
      <c r="M10" s="97">
        <v>1.8333453159824573</v>
      </c>
      <c r="N10" s="97">
        <v>1.4206209724663152</v>
      </c>
    </row>
    <row r="11" spans="1:14" ht="15" customHeight="1" x14ac:dyDescent="0.15">
      <c r="A11" s="8"/>
      <c r="B11" s="96"/>
      <c r="C11" s="191" t="s">
        <v>65</v>
      </c>
      <c r="D11" s="192"/>
      <c r="E11" s="38">
        <v>316</v>
      </c>
      <c r="F11" s="38">
        <v>313</v>
      </c>
      <c r="G11" s="38">
        <v>267</v>
      </c>
      <c r="H11" s="38">
        <v>295</v>
      </c>
      <c r="I11" s="38">
        <v>229</v>
      </c>
      <c r="J11" s="38">
        <v>269</v>
      </c>
      <c r="K11" s="38">
        <v>222</v>
      </c>
      <c r="L11" s="38">
        <v>213</v>
      </c>
      <c r="M11" s="95">
        <v>163</v>
      </c>
      <c r="N11" s="95">
        <v>177</v>
      </c>
    </row>
    <row r="12" spans="1:14" ht="15" customHeight="1" x14ac:dyDescent="0.15">
      <c r="A12" s="8"/>
      <c r="B12" s="39"/>
      <c r="C12" s="40"/>
      <c r="D12" s="37" t="s">
        <v>62</v>
      </c>
      <c r="E12" s="97">
        <v>1.7483678211795952</v>
      </c>
      <c r="F12" s="97">
        <v>1.7009020758613194</v>
      </c>
      <c r="G12" s="97">
        <v>1.4344812765271584</v>
      </c>
      <c r="H12" s="97">
        <v>1.5509174070763891</v>
      </c>
      <c r="I12" s="97">
        <v>1.2082519917691132</v>
      </c>
      <c r="J12" s="97">
        <v>1.4275100827849714</v>
      </c>
      <c r="K12" s="97">
        <v>1.1912427559562138</v>
      </c>
      <c r="L12" s="97">
        <v>1.16107931316435</v>
      </c>
      <c r="M12" s="97">
        <v>0.91046193375411943</v>
      </c>
      <c r="N12" s="97">
        <v>1.0167154919869033</v>
      </c>
    </row>
    <row r="13" spans="1:14" ht="15" customHeight="1" x14ac:dyDescent="0.15">
      <c r="A13" s="8"/>
      <c r="B13" s="96"/>
      <c r="C13" s="191" t="s">
        <v>66</v>
      </c>
      <c r="D13" s="192"/>
      <c r="E13" s="38">
        <v>152</v>
      </c>
      <c r="F13" s="38">
        <v>156</v>
      </c>
      <c r="G13" s="38">
        <v>175</v>
      </c>
      <c r="H13" s="38">
        <v>185</v>
      </c>
      <c r="I13" s="38">
        <v>174</v>
      </c>
      <c r="J13" s="38">
        <v>181</v>
      </c>
      <c r="K13" s="38">
        <v>166</v>
      </c>
      <c r="L13" s="38">
        <v>146</v>
      </c>
      <c r="M13" s="95">
        <v>119</v>
      </c>
      <c r="N13" s="95">
        <v>161</v>
      </c>
    </row>
    <row r="14" spans="1:14" ht="15" customHeight="1" x14ac:dyDescent="0.15">
      <c r="A14" s="8"/>
      <c r="B14" s="39"/>
      <c r="C14" s="40"/>
      <c r="D14" s="37" t="s">
        <v>62</v>
      </c>
      <c r="E14" s="97">
        <v>0.98286453281603625</v>
      </c>
      <c r="F14" s="97">
        <v>1.0101664184420125</v>
      </c>
      <c r="G14" s="97">
        <v>1.1199999999999999</v>
      </c>
      <c r="H14" s="97">
        <v>1.1963269529229179</v>
      </c>
      <c r="I14" s="97">
        <v>1.1030110935023771</v>
      </c>
      <c r="J14" s="97">
        <v>1.1273044344793224</v>
      </c>
      <c r="K14" s="97">
        <v>1.0154768459044472</v>
      </c>
      <c r="L14" s="97">
        <v>0.87545721652575403</v>
      </c>
      <c r="M14" s="97">
        <v>0.69684370791122563</v>
      </c>
      <c r="N14" s="97">
        <v>0.91947458595088516</v>
      </c>
    </row>
    <row r="15" spans="1:14" ht="15" customHeight="1" x14ac:dyDescent="0.15">
      <c r="A15" s="8"/>
      <c r="B15" s="96"/>
      <c r="C15" s="191" t="s">
        <v>67</v>
      </c>
      <c r="D15" s="192"/>
      <c r="E15" s="38">
        <v>150</v>
      </c>
      <c r="F15" s="38">
        <v>145</v>
      </c>
      <c r="G15" s="38">
        <v>137</v>
      </c>
      <c r="H15" s="38">
        <v>137</v>
      </c>
      <c r="I15" s="38">
        <v>126</v>
      </c>
      <c r="J15" s="38">
        <v>112</v>
      </c>
      <c r="K15" s="38">
        <v>107</v>
      </c>
      <c r="L15" s="38">
        <v>86</v>
      </c>
      <c r="M15" s="95">
        <v>104</v>
      </c>
      <c r="N15" s="95">
        <v>69</v>
      </c>
    </row>
    <row r="16" spans="1:14" ht="15" customHeight="1" x14ac:dyDescent="0.15">
      <c r="B16" s="39"/>
      <c r="C16" s="40"/>
      <c r="D16" s="37" t="s">
        <v>62</v>
      </c>
      <c r="E16" s="97">
        <v>0.81672655994772936</v>
      </c>
      <c r="F16" s="97">
        <v>0.79960295577368479</v>
      </c>
      <c r="G16" s="97">
        <v>0.74818415160286167</v>
      </c>
      <c r="H16" s="97">
        <v>0.74343390492728456</v>
      </c>
      <c r="I16" s="97">
        <v>0.71118135124456738</v>
      </c>
      <c r="J16" s="97">
        <v>0.66065003244263554</v>
      </c>
      <c r="K16" s="97">
        <v>0.65927295132470731</v>
      </c>
      <c r="L16" s="97">
        <v>0.54853935450950375</v>
      </c>
      <c r="M16" s="97">
        <v>0.68152031454783746</v>
      </c>
      <c r="N16" s="97">
        <v>0.46061415220293722</v>
      </c>
    </row>
    <row r="17" spans="2:14" ht="15" customHeight="1" x14ac:dyDescent="0.15">
      <c r="B17" s="96"/>
      <c r="C17" s="191" t="s">
        <v>68</v>
      </c>
      <c r="D17" s="192"/>
      <c r="E17" s="38">
        <v>62</v>
      </c>
      <c r="F17" s="38">
        <v>61</v>
      </c>
      <c r="G17" s="38">
        <v>61</v>
      </c>
      <c r="H17" s="38">
        <v>68</v>
      </c>
      <c r="I17" s="38">
        <v>81</v>
      </c>
      <c r="J17" s="38">
        <v>68</v>
      </c>
      <c r="K17" s="38">
        <v>70</v>
      </c>
      <c r="L17" s="38">
        <v>77</v>
      </c>
      <c r="M17" s="95">
        <v>75</v>
      </c>
      <c r="N17" s="95">
        <v>73</v>
      </c>
    </row>
    <row r="18" spans="2:14" ht="15" customHeight="1" x14ac:dyDescent="0.15">
      <c r="B18" s="40"/>
      <c r="C18" s="40"/>
      <c r="D18" s="37" t="s">
        <v>62</v>
      </c>
      <c r="E18" s="97">
        <v>0.26725289883184622</v>
      </c>
      <c r="F18" s="97">
        <v>0.25582955879885927</v>
      </c>
      <c r="G18" s="97">
        <v>0.25303853652466091</v>
      </c>
      <c r="H18" s="97">
        <v>0.27995059695347879</v>
      </c>
      <c r="I18" s="97">
        <v>0.32172220677602575</v>
      </c>
      <c r="J18" s="97">
        <v>0.26028708133971296</v>
      </c>
      <c r="K18" s="97">
        <v>0.25867484571893129</v>
      </c>
      <c r="L18" s="97">
        <v>0.27706811557698535</v>
      </c>
      <c r="M18" s="97">
        <v>0.26460626587637592</v>
      </c>
      <c r="N18" s="97">
        <v>0.2543465384481377</v>
      </c>
    </row>
  </sheetData>
  <mergeCells count="18">
    <mergeCell ref="C17:D17"/>
    <mergeCell ref="K2:K3"/>
    <mergeCell ref="L2:L3"/>
    <mergeCell ref="M2:M3"/>
    <mergeCell ref="N2:N3"/>
    <mergeCell ref="B4:D4"/>
    <mergeCell ref="C5:D5"/>
    <mergeCell ref="E2:E3"/>
    <mergeCell ref="F2:F3"/>
    <mergeCell ref="G2:G3"/>
    <mergeCell ref="H2:H3"/>
    <mergeCell ref="I2:I3"/>
    <mergeCell ref="J2:J3"/>
    <mergeCell ref="C7:D7"/>
    <mergeCell ref="C9:D9"/>
    <mergeCell ref="C11:D11"/>
    <mergeCell ref="C13:D13"/>
    <mergeCell ref="C15:D15"/>
  </mergeCells>
  <phoneticPr fontId="4"/>
  <pageMargins left="0.78700000000000003" right="0.78700000000000003" top="0.98399999999999999" bottom="0.98399999999999999" header="0.51200000000000001" footer="0.51200000000000001"/>
  <pageSetup paperSize="9" scale="93" orientation="portrait" horizontalDpi="300" verticalDpi="300"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43E35A-F0C8-4DE6-82A3-B4C3888B307A}">
  <dimension ref="B1:M7"/>
  <sheetViews>
    <sheetView showGridLines="0" view="pageBreakPreview" zoomScaleNormal="160" zoomScaleSheetLayoutView="100" workbookViewId="0">
      <pane xSplit="3" ySplit="3" topLeftCell="D4" activePane="bottomRight" state="frozen"/>
      <selection activeCell="D25" sqref="D25"/>
      <selection pane="topRight" activeCell="D25" sqref="D25"/>
      <selection pane="bottomLeft" activeCell="D25" sqref="D25"/>
      <selection pane="bottomRight" activeCell="J20" sqref="J20"/>
    </sheetView>
  </sheetViews>
  <sheetFormatPr defaultColWidth="8.85546875" defaultRowHeight="13.5" x14ac:dyDescent="0.15"/>
  <cols>
    <col min="1" max="1" width="3.28515625" style="98" customWidth="1"/>
    <col min="2" max="3" width="7.7109375" style="98" customWidth="1"/>
    <col min="4" max="13" width="7" style="98" customWidth="1"/>
    <col min="14" max="16384" width="8.85546875" style="98"/>
  </cols>
  <sheetData>
    <row r="1" spans="2:13" x14ac:dyDescent="0.15">
      <c r="B1" s="98" t="s">
        <v>115</v>
      </c>
    </row>
    <row r="2" spans="2:13" ht="13.5" customHeight="1" x14ac:dyDescent="0.15">
      <c r="B2" s="99"/>
      <c r="C2" s="100" t="s">
        <v>33</v>
      </c>
      <c r="D2" s="218" t="s">
        <v>116</v>
      </c>
      <c r="E2" s="218" t="s">
        <v>117</v>
      </c>
      <c r="F2" s="218" t="s">
        <v>118</v>
      </c>
      <c r="G2" s="218" t="s">
        <v>119</v>
      </c>
      <c r="H2" s="218" t="s">
        <v>120</v>
      </c>
      <c r="I2" s="218" t="s">
        <v>121</v>
      </c>
      <c r="J2" s="218" t="s">
        <v>122</v>
      </c>
      <c r="K2" s="218" t="s">
        <v>123</v>
      </c>
      <c r="L2" s="218" t="s">
        <v>124</v>
      </c>
      <c r="M2" s="218" t="s">
        <v>125</v>
      </c>
    </row>
    <row r="3" spans="2:13" x14ac:dyDescent="0.15">
      <c r="B3" s="101" t="s">
        <v>34</v>
      </c>
      <c r="C3" s="102"/>
      <c r="D3" s="219"/>
      <c r="E3" s="219"/>
      <c r="F3" s="219"/>
      <c r="G3" s="219"/>
      <c r="H3" s="219"/>
      <c r="I3" s="219"/>
      <c r="J3" s="219"/>
      <c r="K3" s="219"/>
      <c r="L3" s="219"/>
      <c r="M3" s="219"/>
    </row>
    <row r="4" spans="2:13" x14ac:dyDescent="0.15">
      <c r="B4" s="220" t="s">
        <v>50</v>
      </c>
      <c r="C4" s="220"/>
      <c r="D4" s="103">
        <v>1086</v>
      </c>
      <c r="E4" s="103">
        <v>1093</v>
      </c>
      <c r="F4" s="103">
        <v>1092</v>
      </c>
      <c r="G4" s="103">
        <v>914</v>
      </c>
      <c r="H4" s="103">
        <v>959</v>
      </c>
      <c r="I4" s="103">
        <v>891</v>
      </c>
      <c r="J4" s="103">
        <v>840</v>
      </c>
      <c r="K4" s="103">
        <v>786</v>
      </c>
      <c r="L4" s="103">
        <v>749</v>
      </c>
      <c r="M4" s="103">
        <v>781</v>
      </c>
    </row>
    <row r="5" spans="2:13" x14ac:dyDescent="0.15">
      <c r="B5" s="220" t="s">
        <v>126</v>
      </c>
      <c r="C5" s="220"/>
      <c r="D5" s="104">
        <v>779</v>
      </c>
      <c r="E5" s="104">
        <v>837</v>
      </c>
      <c r="F5" s="104">
        <v>810</v>
      </c>
      <c r="G5" s="104">
        <v>686</v>
      </c>
      <c r="H5" s="104">
        <v>715</v>
      </c>
      <c r="I5" s="104">
        <v>702</v>
      </c>
      <c r="J5" s="104">
        <v>658</v>
      </c>
      <c r="K5" s="104">
        <v>700</v>
      </c>
      <c r="L5" s="104">
        <v>664</v>
      </c>
      <c r="M5" s="104">
        <v>644</v>
      </c>
    </row>
    <row r="6" spans="2:13" x14ac:dyDescent="0.15">
      <c r="B6" s="216" t="s">
        <v>60</v>
      </c>
      <c r="C6" s="216"/>
      <c r="D6" s="104">
        <v>549</v>
      </c>
      <c r="E6" s="104">
        <v>598</v>
      </c>
      <c r="F6" s="104">
        <v>591</v>
      </c>
      <c r="G6" s="104">
        <v>577</v>
      </c>
      <c r="H6" s="104">
        <v>579</v>
      </c>
      <c r="I6" s="104">
        <v>537</v>
      </c>
      <c r="J6" s="104">
        <v>519</v>
      </c>
      <c r="K6" s="104">
        <v>582</v>
      </c>
      <c r="L6" s="104">
        <v>534</v>
      </c>
      <c r="M6" s="104">
        <v>532</v>
      </c>
    </row>
    <row r="7" spans="2:13" x14ac:dyDescent="0.15">
      <c r="B7" s="217" t="s">
        <v>127</v>
      </c>
      <c r="C7" s="217"/>
      <c r="D7" s="105">
        <v>71.7</v>
      </c>
      <c r="E7" s="105">
        <v>76.599999999999994</v>
      </c>
      <c r="F7" s="105">
        <v>74.2</v>
      </c>
      <c r="G7" s="105">
        <v>75.099999999999994</v>
      </c>
      <c r="H7" s="105">
        <v>74.599999999999994</v>
      </c>
      <c r="I7" s="105">
        <v>78.8</v>
      </c>
      <c r="J7" s="105">
        <v>78.3</v>
      </c>
      <c r="K7" s="105">
        <v>89.1</v>
      </c>
      <c r="L7" s="105">
        <v>88.7</v>
      </c>
      <c r="M7" s="105">
        <f>ROUND((M5/M4*100),1)</f>
        <v>82.5</v>
      </c>
    </row>
  </sheetData>
  <mergeCells count="14">
    <mergeCell ref="M2:M3"/>
    <mergeCell ref="B4:C4"/>
    <mergeCell ref="B5:C5"/>
    <mergeCell ref="D2:D3"/>
    <mergeCell ref="E2:E3"/>
    <mergeCell ref="F2:F3"/>
    <mergeCell ref="G2:G3"/>
    <mergeCell ref="H2:H3"/>
    <mergeCell ref="I2:I3"/>
    <mergeCell ref="B6:C6"/>
    <mergeCell ref="B7:C7"/>
    <mergeCell ref="J2:J3"/>
    <mergeCell ref="K2:K3"/>
    <mergeCell ref="L2:L3"/>
  </mergeCells>
  <phoneticPr fontId="4"/>
  <pageMargins left="0.7" right="0.7" top="0.75" bottom="0.75" header="0.3" footer="0.3"/>
  <pageSetup paperSize="9" scale="9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20</vt:i4>
      </vt:variant>
      <vt:variant>
        <vt:lpstr>名前付き一覧</vt:lpstr>
      </vt:variant>
      <vt:variant>
        <vt:i4>20</vt:i4>
      </vt:variant>
    </vt:vector>
  </HeadingPairs>
  <TitlesOfParts>
    <vt:vector size="40" baseType="lpstr">
      <vt:lpstr>2-1-0-1</vt:lpstr>
      <vt:lpstr>2-1-0-2</vt:lpstr>
      <vt:lpstr>2-1-1-1</vt:lpstr>
      <vt:lpstr>2-1-1-2</vt:lpstr>
      <vt:lpstr>2-1-1-3</vt:lpstr>
      <vt:lpstr>2-1-2-1</vt:lpstr>
      <vt:lpstr>2-1-2-2</vt:lpstr>
      <vt:lpstr>2-1-2-3</vt:lpstr>
      <vt:lpstr>2-1-3-1</vt:lpstr>
      <vt:lpstr>2-1-3-2</vt:lpstr>
      <vt:lpstr>2-1-4-1</vt:lpstr>
      <vt:lpstr>2-1-4-2</vt:lpstr>
      <vt:lpstr>2-1-4-3</vt:lpstr>
      <vt:lpstr>2-1-5-1</vt:lpstr>
      <vt:lpstr>2-1-5-2</vt:lpstr>
      <vt:lpstr>2-1-5-3</vt:lpstr>
      <vt:lpstr>2-1-6-1</vt:lpstr>
      <vt:lpstr>2-1-6-2</vt:lpstr>
      <vt:lpstr>2-1-6-3</vt:lpstr>
      <vt:lpstr>2-1-6-4</vt:lpstr>
      <vt:lpstr>'2-1-0-1'!Print_Area</vt:lpstr>
      <vt:lpstr>'2-1-0-2'!Print_Area</vt:lpstr>
      <vt:lpstr>'2-1-1-1'!Print_Area</vt:lpstr>
      <vt:lpstr>'2-1-1-2'!Print_Area</vt:lpstr>
      <vt:lpstr>'2-1-1-3'!Print_Area</vt:lpstr>
      <vt:lpstr>'2-1-2-1'!Print_Area</vt:lpstr>
      <vt:lpstr>'2-1-2-2'!Print_Area</vt:lpstr>
      <vt:lpstr>'2-1-2-3'!Print_Area</vt:lpstr>
      <vt:lpstr>'2-1-3-1'!Print_Area</vt:lpstr>
      <vt:lpstr>'2-1-3-2'!Print_Area</vt:lpstr>
      <vt:lpstr>'2-1-4-1'!Print_Area</vt:lpstr>
      <vt:lpstr>'2-1-4-2'!Print_Area</vt:lpstr>
      <vt:lpstr>'2-1-4-3'!Print_Area</vt:lpstr>
      <vt:lpstr>'2-1-5-1'!Print_Area</vt:lpstr>
      <vt:lpstr>'2-1-5-2'!Print_Area</vt:lpstr>
      <vt:lpstr>'2-1-5-3'!Print_Area</vt:lpstr>
      <vt:lpstr>'2-1-6-1'!Print_Area</vt:lpstr>
      <vt:lpstr>'2-1-6-2'!Print_Area</vt:lpstr>
      <vt:lpstr>'2-1-6-3'!Print_Area</vt:lpstr>
      <vt:lpstr>'2-1-6-4'!Print_Area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2023-08-08T03:03:51Z</dcterms:created>
  <dcterms:modified xsi:type="dcterms:W3CDTF">2023-08-08T03:04:10Z</dcterms:modified>
</cp:coreProperties>
</file>